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15" yWindow="-135" windowWidth="14145" windowHeight="12840" tabRatio="685" activeTab="4"/>
  </bookViews>
  <sheets>
    <sheet name="menu" sheetId="7" r:id="rId1"/>
    <sheet name="daftar obat" sheetId="1" r:id="rId2"/>
    <sheet name="obat masuk" sheetId="2" r:id="rId3"/>
    <sheet name="obat keluar" sheetId="3" r:id="rId4"/>
    <sheet name="form lplpo" sheetId="4" r:id="rId5"/>
    <sheet name="register harian" sheetId="5" r:id="rId6"/>
    <sheet name="jumlah resep" sheetId="6" r:id="rId7"/>
    <sheet name="Sheet1" sheetId="8" r:id="rId8"/>
  </sheets>
  <externalReferences>
    <externalReference r:id="rId9"/>
  </externalReferences>
  <definedNames>
    <definedName name="_xlnm._FilterDatabase" localSheetId="1" hidden="1">'daftar obat'!$B$2:$G$470</definedName>
    <definedName name="_xlnm._FilterDatabase" localSheetId="4" hidden="1">'form lplpo'!$A$11:$S$563</definedName>
    <definedName name="_xlnm.Print_Area" localSheetId="4">'form lplpo'!$A$1:$S$580</definedName>
    <definedName name="_xlnm.Print_Titles" localSheetId="4">'form lplpo'!$9:$11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2" l="1"/>
  <c r="D33" i="2"/>
  <c r="D34" i="2"/>
  <c r="D35" i="2"/>
  <c r="D40" i="2"/>
  <c r="H2004" i="3" l="1"/>
  <c r="H2005" i="3"/>
  <c r="H2006" i="3"/>
  <c r="H2007" i="3"/>
  <c r="H2008" i="3"/>
  <c r="H2009" i="3"/>
  <c r="H2010" i="3"/>
  <c r="H2011" i="3"/>
  <c r="H2012" i="3"/>
  <c r="H2013" i="3"/>
  <c r="H2014" i="3"/>
  <c r="H2015" i="3"/>
  <c r="H2016" i="3"/>
  <c r="H2017" i="3"/>
  <c r="H2018" i="3"/>
  <c r="H2019" i="3"/>
  <c r="H2020" i="3"/>
  <c r="H2021" i="3"/>
  <c r="H2022" i="3"/>
  <c r="H2023" i="3"/>
  <c r="H2024" i="3"/>
  <c r="H2025" i="3"/>
  <c r="H2026" i="3"/>
  <c r="H2027" i="3"/>
  <c r="H2028" i="3"/>
  <c r="H2029" i="3"/>
  <c r="H2030" i="3"/>
  <c r="H2031" i="3"/>
  <c r="H2032" i="3"/>
  <c r="H2033" i="3"/>
  <c r="H2034" i="3"/>
  <c r="H2035" i="3"/>
  <c r="H2036" i="3"/>
  <c r="H2037" i="3"/>
  <c r="H2038" i="3"/>
  <c r="H2039" i="3"/>
  <c r="H2040" i="3"/>
  <c r="H2041" i="3"/>
  <c r="H2042" i="3"/>
  <c r="H2043" i="3"/>
  <c r="H2044" i="3"/>
  <c r="H2045" i="3"/>
  <c r="H2046" i="3"/>
  <c r="H2047" i="3"/>
  <c r="H2048" i="3"/>
  <c r="H2049" i="3"/>
  <c r="H2050" i="3"/>
  <c r="H2051" i="3"/>
  <c r="H2052" i="3"/>
  <c r="H2053" i="3"/>
  <c r="H2054" i="3"/>
  <c r="H2055" i="3"/>
  <c r="H2056" i="3"/>
  <c r="H2057" i="3"/>
  <c r="H2058" i="3"/>
  <c r="H2059" i="3"/>
  <c r="H2060" i="3"/>
  <c r="H2061" i="3"/>
  <c r="H2062" i="3"/>
  <c r="H2063" i="3"/>
  <c r="H2064" i="3"/>
  <c r="H2065" i="3"/>
  <c r="H2066" i="3"/>
  <c r="H2067" i="3"/>
  <c r="H2068" i="3"/>
  <c r="H2069" i="3"/>
  <c r="H2070" i="3"/>
  <c r="H2071" i="3"/>
  <c r="H2072" i="3"/>
  <c r="H2073" i="3"/>
  <c r="H2074" i="3"/>
  <c r="H2075" i="3"/>
  <c r="H2076" i="3"/>
  <c r="H2077" i="3"/>
  <c r="H2078" i="3"/>
  <c r="H2079" i="3"/>
  <c r="H2080" i="3"/>
  <c r="H2081" i="3"/>
  <c r="J2004" i="3"/>
  <c r="J2005" i="3"/>
  <c r="J2006" i="3"/>
  <c r="J2007" i="3"/>
  <c r="J2008" i="3"/>
  <c r="J2009" i="3"/>
  <c r="J2010" i="3"/>
  <c r="J2011" i="3"/>
  <c r="J2012" i="3"/>
  <c r="J2013" i="3"/>
  <c r="J2014" i="3"/>
  <c r="J2015" i="3"/>
  <c r="J2016" i="3"/>
  <c r="J2017" i="3"/>
  <c r="J2018" i="3"/>
  <c r="J2019" i="3"/>
  <c r="J2020" i="3"/>
  <c r="J2021" i="3"/>
  <c r="J2022" i="3"/>
  <c r="J2023" i="3"/>
  <c r="J2024" i="3"/>
  <c r="J2025" i="3"/>
  <c r="J2026" i="3"/>
  <c r="J2027" i="3"/>
  <c r="J2028" i="3"/>
  <c r="J2029" i="3"/>
  <c r="J2030" i="3"/>
  <c r="J2031" i="3"/>
  <c r="J2032" i="3"/>
  <c r="J2033" i="3"/>
  <c r="J2034" i="3"/>
  <c r="J2035" i="3"/>
  <c r="J2036" i="3"/>
  <c r="J2037" i="3"/>
  <c r="J2038" i="3"/>
  <c r="J2039" i="3"/>
  <c r="J2040" i="3"/>
  <c r="J2041" i="3"/>
  <c r="J2042" i="3"/>
  <c r="J2043" i="3"/>
  <c r="J2044" i="3"/>
  <c r="J2045" i="3"/>
  <c r="J2046" i="3"/>
  <c r="J2047" i="3"/>
  <c r="J2048" i="3"/>
  <c r="J2049" i="3"/>
  <c r="J2050" i="3"/>
  <c r="J2051" i="3"/>
  <c r="J2052" i="3"/>
  <c r="J2053" i="3"/>
  <c r="J2054" i="3"/>
  <c r="J2055" i="3"/>
  <c r="J2056" i="3"/>
  <c r="J2057" i="3"/>
  <c r="J2058" i="3"/>
  <c r="J2059" i="3"/>
  <c r="J2060" i="3"/>
  <c r="J2061" i="3"/>
  <c r="J2062" i="3"/>
  <c r="J2063" i="3"/>
  <c r="J2064" i="3"/>
  <c r="J2065" i="3"/>
  <c r="J2066" i="3"/>
  <c r="J2067" i="3"/>
  <c r="J2068" i="3"/>
  <c r="J2069" i="3"/>
  <c r="J2070" i="3"/>
  <c r="J2071" i="3"/>
  <c r="J2072" i="3"/>
  <c r="J2073" i="3"/>
  <c r="J2074" i="3"/>
  <c r="J2075" i="3"/>
  <c r="J2076" i="3"/>
  <c r="J2077" i="3"/>
  <c r="J2078" i="3"/>
  <c r="J2079" i="3"/>
  <c r="J2080" i="3"/>
  <c r="J2081" i="3"/>
  <c r="H2001" i="3"/>
  <c r="H2002" i="3"/>
  <c r="H2003" i="3"/>
  <c r="J2001" i="3"/>
  <c r="J2002" i="3"/>
  <c r="J2003" i="3"/>
  <c r="H169" i="3" l="1"/>
  <c r="H124" i="3" l="1"/>
  <c r="J124" i="3"/>
  <c r="H125" i="3"/>
  <c r="J125" i="3"/>
  <c r="H126" i="3"/>
  <c r="J126" i="3"/>
  <c r="H127" i="3"/>
  <c r="J127" i="3"/>
  <c r="H128" i="3"/>
  <c r="J128" i="3"/>
  <c r="H129" i="3"/>
  <c r="J129" i="3"/>
  <c r="H130" i="3"/>
  <c r="J130" i="3"/>
  <c r="H131" i="3"/>
  <c r="J131" i="3"/>
  <c r="H132" i="3"/>
  <c r="J132" i="3"/>
  <c r="H133" i="3"/>
  <c r="J133" i="3"/>
  <c r="H134" i="3"/>
  <c r="J134" i="3"/>
  <c r="H135" i="3"/>
  <c r="J135" i="3"/>
  <c r="H136" i="3"/>
  <c r="J136" i="3"/>
  <c r="H137" i="3"/>
  <c r="J137" i="3"/>
  <c r="H138" i="3"/>
  <c r="J138" i="3"/>
  <c r="H139" i="3"/>
  <c r="J139" i="3"/>
  <c r="H140" i="3"/>
  <c r="J140" i="3"/>
  <c r="H141" i="3"/>
  <c r="J141" i="3"/>
  <c r="H142" i="3"/>
  <c r="J142" i="3"/>
  <c r="H143" i="3"/>
  <c r="J143" i="3"/>
  <c r="H144" i="3"/>
  <c r="J144" i="3"/>
  <c r="H145" i="3"/>
  <c r="J145" i="3"/>
  <c r="H146" i="3"/>
  <c r="J146" i="3"/>
  <c r="H147" i="3"/>
  <c r="J147" i="3"/>
  <c r="H148" i="3"/>
  <c r="J148" i="3"/>
  <c r="H149" i="3"/>
  <c r="J149" i="3"/>
  <c r="H150" i="3"/>
  <c r="J150" i="3"/>
  <c r="H151" i="3"/>
  <c r="J151" i="3"/>
  <c r="H152" i="3"/>
  <c r="J152" i="3"/>
  <c r="H153" i="3"/>
  <c r="J153" i="3"/>
  <c r="H154" i="3"/>
  <c r="J154" i="3"/>
  <c r="H155" i="3"/>
  <c r="J155" i="3"/>
  <c r="H156" i="3"/>
  <c r="J156" i="3"/>
  <c r="H157" i="3"/>
  <c r="J157" i="3"/>
  <c r="H158" i="3"/>
  <c r="J158" i="3"/>
  <c r="H159" i="3"/>
  <c r="J159" i="3"/>
  <c r="H160" i="3"/>
  <c r="J160" i="3"/>
  <c r="H161" i="3"/>
  <c r="J161" i="3"/>
  <c r="H162" i="3"/>
  <c r="J162" i="3"/>
  <c r="H163" i="3"/>
  <c r="J163" i="3"/>
  <c r="H164" i="3"/>
  <c r="J164" i="3"/>
  <c r="H165" i="3"/>
  <c r="J165" i="3"/>
  <c r="H166" i="3"/>
  <c r="J166" i="3"/>
  <c r="H167" i="3"/>
  <c r="J167" i="3"/>
  <c r="H168" i="3"/>
  <c r="J168" i="3"/>
  <c r="J169" i="3"/>
  <c r="H170" i="3"/>
  <c r="J170" i="3"/>
  <c r="H171" i="3"/>
  <c r="J171" i="3"/>
  <c r="H172" i="3"/>
  <c r="J172" i="3"/>
  <c r="H173" i="3"/>
  <c r="J173" i="3"/>
  <c r="H174" i="3"/>
  <c r="J174" i="3"/>
  <c r="H175" i="3"/>
  <c r="J175" i="3"/>
  <c r="H176" i="3"/>
  <c r="J176" i="3"/>
  <c r="H177" i="3"/>
  <c r="J177" i="3"/>
  <c r="H178" i="3"/>
  <c r="J178" i="3"/>
  <c r="H179" i="3"/>
  <c r="J179" i="3"/>
  <c r="H180" i="3"/>
  <c r="J180" i="3"/>
  <c r="H181" i="3"/>
  <c r="J181" i="3"/>
  <c r="H182" i="3"/>
  <c r="J182" i="3"/>
  <c r="H183" i="3"/>
  <c r="J183" i="3"/>
  <c r="H184" i="3"/>
  <c r="J184" i="3"/>
  <c r="H185" i="3"/>
  <c r="J185" i="3"/>
  <c r="H186" i="3"/>
  <c r="J186" i="3"/>
  <c r="H187" i="3"/>
  <c r="J187" i="3"/>
  <c r="H188" i="3"/>
  <c r="J188" i="3"/>
  <c r="H189" i="3"/>
  <c r="J189" i="3"/>
  <c r="H190" i="3"/>
  <c r="J190" i="3"/>
  <c r="H191" i="3"/>
  <c r="J191" i="3"/>
  <c r="H192" i="3"/>
  <c r="J192" i="3"/>
  <c r="H193" i="3"/>
  <c r="J193" i="3"/>
  <c r="H194" i="3"/>
  <c r="J194" i="3"/>
  <c r="H195" i="3"/>
  <c r="J195" i="3"/>
  <c r="H196" i="3"/>
  <c r="J196" i="3"/>
  <c r="H197" i="3"/>
  <c r="J197" i="3"/>
  <c r="H198" i="3"/>
  <c r="J198" i="3"/>
  <c r="H199" i="3"/>
  <c r="J199" i="3"/>
  <c r="H200" i="3"/>
  <c r="J200" i="3"/>
  <c r="H201" i="3"/>
  <c r="J201" i="3"/>
  <c r="H202" i="3"/>
  <c r="J202" i="3"/>
  <c r="H203" i="3"/>
  <c r="J203" i="3"/>
  <c r="H204" i="3"/>
  <c r="J204" i="3"/>
  <c r="H205" i="3"/>
  <c r="J205" i="3"/>
  <c r="H206" i="3"/>
  <c r="J206" i="3"/>
  <c r="H207" i="3"/>
  <c r="J207" i="3"/>
  <c r="H208" i="3"/>
  <c r="J208" i="3"/>
  <c r="H209" i="3"/>
  <c r="J209" i="3"/>
  <c r="H210" i="3"/>
  <c r="J210" i="3"/>
  <c r="H211" i="3"/>
  <c r="J211" i="3"/>
  <c r="H212" i="3"/>
  <c r="J212" i="3"/>
  <c r="H213" i="3"/>
  <c r="J213" i="3"/>
  <c r="H214" i="3"/>
  <c r="J214" i="3"/>
  <c r="H215" i="3"/>
  <c r="J215" i="3"/>
  <c r="H216" i="3"/>
  <c r="J216" i="3"/>
  <c r="H217" i="3"/>
  <c r="J217" i="3"/>
  <c r="H218" i="3"/>
  <c r="J218" i="3"/>
  <c r="H219" i="3"/>
  <c r="J219" i="3"/>
  <c r="H220" i="3"/>
  <c r="J220" i="3"/>
  <c r="H221" i="3"/>
  <c r="J221" i="3"/>
  <c r="H222" i="3"/>
  <c r="J222" i="3"/>
  <c r="H223" i="3"/>
  <c r="J223" i="3"/>
  <c r="H224" i="3"/>
  <c r="J224" i="3"/>
  <c r="H225" i="3"/>
  <c r="J225" i="3"/>
  <c r="H226" i="3"/>
  <c r="J226" i="3"/>
  <c r="H227" i="3"/>
  <c r="J227" i="3"/>
  <c r="H228" i="3"/>
  <c r="J228" i="3"/>
  <c r="H229" i="3"/>
  <c r="J229" i="3"/>
  <c r="H230" i="3"/>
  <c r="J230" i="3"/>
  <c r="H231" i="3"/>
  <c r="J231" i="3"/>
  <c r="H232" i="3"/>
  <c r="J232" i="3"/>
  <c r="H233" i="3"/>
  <c r="J233" i="3"/>
  <c r="H234" i="3"/>
  <c r="J234" i="3"/>
  <c r="H235" i="3"/>
  <c r="J235" i="3"/>
  <c r="H236" i="3"/>
  <c r="J236" i="3"/>
  <c r="H237" i="3"/>
  <c r="J237" i="3"/>
  <c r="H238" i="3"/>
  <c r="J238" i="3"/>
  <c r="H239" i="3"/>
  <c r="J239" i="3"/>
  <c r="H240" i="3"/>
  <c r="J240" i="3"/>
  <c r="H241" i="3"/>
  <c r="J241" i="3"/>
  <c r="H242" i="3"/>
  <c r="J242" i="3"/>
  <c r="H243" i="3"/>
  <c r="J243" i="3"/>
  <c r="H244" i="3"/>
  <c r="J244" i="3"/>
  <c r="H245" i="3"/>
  <c r="J245" i="3"/>
  <c r="H246" i="3"/>
  <c r="J246" i="3"/>
  <c r="H247" i="3"/>
  <c r="J247" i="3"/>
  <c r="H248" i="3"/>
  <c r="J248" i="3"/>
  <c r="H249" i="3"/>
  <c r="J249" i="3"/>
  <c r="H250" i="3"/>
  <c r="J250" i="3"/>
  <c r="H251" i="3"/>
  <c r="J251" i="3"/>
  <c r="H252" i="3"/>
  <c r="J252" i="3"/>
  <c r="H253" i="3"/>
  <c r="J253" i="3"/>
  <c r="H254" i="3"/>
  <c r="J254" i="3"/>
  <c r="H255" i="3"/>
  <c r="J255" i="3"/>
  <c r="H256" i="3"/>
  <c r="J256" i="3"/>
  <c r="H257" i="3"/>
  <c r="J257" i="3"/>
  <c r="H258" i="3"/>
  <c r="J258" i="3"/>
  <c r="H259" i="3"/>
  <c r="J259" i="3"/>
  <c r="H260" i="3"/>
  <c r="J260" i="3"/>
  <c r="H261" i="3"/>
  <c r="J261" i="3"/>
  <c r="H262" i="3"/>
  <c r="J262" i="3"/>
  <c r="H263" i="3"/>
  <c r="J263" i="3"/>
  <c r="H264" i="3"/>
  <c r="J264" i="3"/>
  <c r="H265" i="3"/>
  <c r="J265" i="3"/>
  <c r="H266" i="3"/>
  <c r="J266" i="3"/>
  <c r="H267" i="3"/>
  <c r="J267" i="3"/>
  <c r="H268" i="3"/>
  <c r="J268" i="3"/>
  <c r="H269" i="3"/>
  <c r="J269" i="3"/>
  <c r="H270" i="3"/>
  <c r="J270" i="3"/>
  <c r="H271" i="3"/>
  <c r="J271" i="3"/>
  <c r="H272" i="3"/>
  <c r="J272" i="3"/>
  <c r="H273" i="3"/>
  <c r="J273" i="3"/>
  <c r="H274" i="3"/>
  <c r="J274" i="3"/>
  <c r="H275" i="3"/>
  <c r="J275" i="3"/>
  <c r="H276" i="3"/>
  <c r="J276" i="3"/>
  <c r="H277" i="3"/>
  <c r="J277" i="3"/>
  <c r="H278" i="3"/>
  <c r="J278" i="3"/>
  <c r="H279" i="3"/>
  <c r="J279" i="3"/>
  <c r="H280" i="3"/>
  <c r="J280" i="3"/>
  <c r="H281" i="3"/>
  <c r="J281" i="3"/>
  <c r="H282" i="3"/>
  <c r="J282" i="3"/>
  <c r="H283" i="3"/>
  <c r="J283" i="3"/>
  <c r="H284" i="3"/>
  <c r="J284" i="3"/>
  <c r="H285" i="3"/>
  <c r="J285" i="3"/>
  <c r="H286" i="3"/>
  <c r="J286" i="3"/>
  <c r="H287" i="3"/>
  <c r="J287" i="3"/>
  <c r="H288" i="3"/>
  <c r="J288" i="3"/>
  <c r="H289" i="3"/>
  <c r="J289" i="3"/>
  <c r="H290" i="3"/>
  <c r="J290" i="3"/>
  <c r="H291" i="3"/>
  <c r="J291" i="3"/>
  <c r="H292" i="3"/>
  <c r="J292" i="3"/>
  <c r="H293" i="3"/>
  <c r="J293" i="3"/>
  <c r="H294" i="3"/>
  <c r="J294" i="3"/>
  <c r="H295" i="3"/>
  <c r="J295" i="3"/>
  <c r="H296" i="3"/>
  <c r="J296" i="3"/>
  <c r="H297" i="3"/>
  <c r="J297" i="3"/>
  <c r="H298" i="3"/>
  <c r="J298" i="3"/>
  <c r="H299" i="3"/>
  <c r="J299" i="3"/>
  <c r="H300" i="3"/>
  <c r="J300" i="3"/>
  <c r="H301" i="3"/>
  <c r="J301" i="3"/>
  <c r="H302" i="3"/>
  <c r="J302" i="3"/>
  <c r="H303" i="3"/>
  <c r="J303" i="3"/>
  <c r="H304" i="3"/>
  <c r="J304" i="3"/>
  <c r="H305" i="3"/>
  <c r="J305" i="3"/>
  <c r="H306" i="3"/>
  <c r="J306" i="3"/>
  <c r="H307" i="3"/>
  <c r="J307" i="3"/>
  <c r="H308" i="3"/>
  <c r="J308" i="3"/>
  <c r="H309" i="3"/>
  <c r="J309" i="3"/>
  <c r="H310" i="3"/>
  <c r="J310" i="3"/>
  <c r="H311" i="3"/>
  <c r="J311" i="3"/>
  <c r="H312" i="3"/>
  <c r="J312" i="3"/>
  <c r="H313" i="3"/>
  <c r="J313" i="3"/>
  <c r="H314" i="3"/>
  <c r="J314" i="3"/>
  <c r="H315" i="3"/>
  <c r="J315" i="3"/>
  <c r="H316" i="3"/>
  <c r="J316" i="3"/>
  <c r="H317" i="3"/>
  <c r="J317" i="3"/>
  <c r="H318" i="3"/>
  <c r="J318" i="3"/>
  <c r="H319" i="3"/>
  <c r="J319" i="3"/>
  <c r="H320" i="3"/>
  <c r="J320" i="3"/>
  <c r="H321" i="3"/>
  <c r="J321" i="3"/>
  <c r="H322" i="3"/>
  <c r="J322" i="3"/>
  <c r="H323" i="3"/>
  <c r="J323" i="3"/>
  <c r="H324" i="3"/>
  <c r="J324" i="3"/>
  <c r="H325" i="3"/>
  <c r="J325" i="3"/>
  <c r="H326" i="3"/>
  <c r="J326" i="3"/>
  <c r="H327" i="3"/>
  <c r="J327" i="3"/>
  <c r="H328" i="3"/>
  <c r="J328" i="3"/>
  <c r="H329" i="3"/>
  <c r="J329" i="3"/>
  <c r="H330" i="3"/>
  <c r="J330" i="3"/>
  <c r="H331" i="3"/>
  <c r="J331" i="3"/>
  <c r="H332" i="3"/>
  <c r="J332" i="3"/>
  <c r="H333" i="3"/>
  <c r="J333" i="3"/>
  <c r="H334" i="3"/>
  <c r="J334" i="3"/>
  <c r="H335" i="3"/>
  <c r="J335" i="3"/>
  <c r="H336" i="3"/>
  <c r="J336" i="3"/>
  <c r="H337" i="3"/>
  <c r="J337" i="3"/>
  <c r="H338" i="3"/>
  <c r="J338" i="3"/>
  <c r="H339" i="3"/>
  <c r="J339" i="3"/>
  <c r="H340" i="3"/>
  <c r="J340" i="3"/>
  <c r="H341" i="3"/>
  <c r="J341" i="3"/>
  <c r="H342" i="3"/>
  <c r="J342" i="3"/>
  <c r="H343" i="3"/>
  <c r="J343" i="3"/>
  <c r="H344" i="3"/>
  <c r="J344" i="3"/>
  <c r="H345" i="3"/>
  <c r="J345" i="3"/>
  <c r="H346" i="3"/>
  <c r="J346" i="3"/>
  <c r="H347" i="3"/>
  <c r="J347" i="3"/>
  <c r="H348" i="3"/>
  <c r="J348" i="3"/>
  <c r="H349" i="3"/>
  <c r="J349" i="3"/>
  <c r="H350" i="3"/>
  <c r="J350" i="3"/>
  <c r="H351" i="3"/>
  <c r="J351" i="3"/>
  <c r="H352" i="3"/>
  <c r="J352" i="3"/>
  <c r="H353" i="3"/>
  <c r="J353" i="3"/>
  <c r="H354" i="3"/>
  <c r="J354" i="3"/>
  <c r="H355" i="3"/>
  <c r="J355" i="3"/>
  <c r="H356" i="3"/>
  <c r="J356" i="3"/>
  <c r="H357" i="3"/>
  <c r="J357" i="3"/>
  <c r="H358" i="3"/>
  <c r="J358" i="3"/>
  <c r="H359" i="3"/>
  <c r="J359" i="3"/>
  <c r="H360" i="3"/>
  <c r="J360" i="3"/>
  <c r="H361" i="3"/>
  <c r="J361" i="3"/>
  <c r="H362" i="3"/>
  <c r="J362" i="3"/>
  <c r="H363" i="3"/>
  <c r="J363" i="3"/>
  <c r="H364" i="3"/>
  <c r="J364" i="3"/>
  <c r="H365" i="3"/>
  <c r="J365" i="3"/>
  <c r="H366" i="3"/>
  <c r="J366" i="3"/>
  <c r="H367" i="3"/>
  <c r="J367" i="3"/>
  <c r="H368" i="3"/>
  <c r="J368" i="3"/>
  <c r="H369" i="3"/>
  <c r="J369" i="3"/>
  <c r="H370" i="3"/>
  <c r="J370" i="3"/>
  <c r="H371" i="3"/>
  <c r="J371" i="3"/>
  <c r="H372" i="3"/>
  <c r="J372" i="3"/>
  <c r="H373" i="3"/>
  <c r="J373" i="3"/>
  <c r="H374" i="3"/>
  <c r="J374" i="3"/>
  <c r="H375" i="3"/>
  <c r="J375" i="3"/>
  <c r="H376" i="3"/>
  <c r="J376" i="3"/>
  <c r="H377" i="3"/>
  <c r="J377" i="3"/>
  <c r="H378" i="3"/>
  <c r="J378" i="3"/>
  <c r="H379" i="3"/>
  <c r="J379" i="3"/>
  <c r="H380" i="3"/>
  <c r="J380" i="3"/>
  <c r="H381" i="3"/>
  <c r="J381" i="3"/>
  <c r="H382" i="3"/>
  <c r="J382" i="3"/>
  <c r="H383" i="3"/>
  <c r="J383" i="3"/>
  <c r="H384" i="3"/>
  <c r="J384" i="3"/>
  <c r="H385" i="3"/>
  <c r="J385" i="3"/>
  <c r="H386" i="3"/>
  <c r="J386" i="3"/>
  <c r="H387" i="3"/>
  <c r="J387" i="3"/>
  <c r="H388" i="3"/>
  <c r="J388" i="3"/>
  <c r="H389" i="3"/>
  <c r="J389" i="3"/>
  <c r="H390" i="3"/>
  <c r="J390" i="3"/>
  <c r="H391" i="3"/>
  <c r="J391" i="3"/>
  <c r="H392" i="3"/>
  <c r="J392" i="3"/>
  <c r="H393" i="3"/>
  <c r="J393" i="3"/>
  <c r="H394" i="3"/>
  <c r="J394" i="3"/>
  <c r="H395" i="3"/>
  <c r="J395" i="3"/>
  <c r="H396" i="3"/>
  <c r="J396" i="3"/>
  <c r="H397" i="3"/>
  <c r="J397" i="3"/>
  <c r="H398" i="3"/>
  <c r="J398" i="3"/>
  <c r="H399" i="3"/>
  <c r="J399" i="3"/>
  <c r="H400" i="3"/>
  <c r="J400" i="3"/>
  <c r="H401" i="3"/>
  <c r="J401" i="3"/>
  <c r="H402" i="3"/>
  <c r="J402" i="3"/>
  <c r="H403" i="3"/>
  <c r="J403" i="3"/>
  <c r="H404" i="3"/>
  <c r="J404" i="3"/>
  <c r="H405" i="3"/>
  <c r="J405" i="3"/>
  <c r="H406" i="3"/>
  <c r="J406" i="3"/>
  <c r="H407" i="3"/>
  <c r="J407" i="3"/>
  <c r="H408" i="3"/>
  <c r="J408" i="3"/>
  <c r="H409" i="3"/>
  <c r="J409" i="3"/>
  <c r="H410" i="3"/>
  <c r="J410" i="3"/>
  <c r="H411" i="3"/>
  <c r="J411" i="3"/>
  <c r="H412" i="3"/>
  <c r="J412" i="3"/>
  <c r="H413" i="3"/>
  <c r="J413" i="3"/>
  <c r="H414" i="3"/>
  <c r="J414" i="3"/>
  <c r="H415" i="3"/>
  <c r="J415" i="3"/>
  <c r="H416" i="3"/>
  <c r="J416" i="3"/>
  <c r="H417" i="3"/>
  <c r="J417" i="3"/>
  <c r="H418" i="3"/>
  <c r="J418" i="3"/>
  <c r="H419" i="3"/>
  <c r="J419" i="3"/>
  <c r="H420" i="3"/>
  <c r="J420" i="3"/>
  <c r="H421" i="3"/>
  <c r="J421" i="3"/>
  <c r="H422" i="3"/>
  <c r="J422" i="3"/>
  <c r="H423" i="3"/>
  <c r="J423" i="3"/>
  <c r="H424" i="3"/>
  <c r="J424" i="3"/>
  <c r="H425" i="3"/>
  <c r="J425" i="3"/>
  <c r="H426" i="3"/>
  <c r="J426" i="3"/>
  <c r="H427" i="3"/>
  <c r="J427" i="3"/>
  <c r="H428" i="3"/>
  <c r="J428" i="3"/>
  <c r="H429" i="3"/>
  <c r="J429" i="3"/>
  <c r="H430" i="3"/>
  <c r="J430" i="3"/>
  <c r="H431" i="3"/>
  <c r="J431" i="3"/>
  <c r="H432" i="3"/>
  <c r="J432" i="3"/>
  <c r="H433" i="3"/>
  <c r="J433" i="3"/>
  <c r="H434" i="3"/>
  <c r="J434" i="3"/>
  <c r="H435" i="3"/>
  <c r="J435" i="3"/>
  <c r="H436" i="3"/>
  <c r="J436" i="3"/>
  <c r="H437" i="3"/>
  <c r="J437" i="3"/>
  <c r="H438" i="3"/>
  <c r="J438" i="3"/>
  <c r="H439" i="3"/>
  <c r="J439" i="3"/>
  <c r="H440" i="3"/>
  <c r="J440" i="3"/>
  <c r="H441" i="3"/>
  <c r="J441" i="3"/>
  <c r="H442" i="3"/>
  <c r="J442" i="3"/>
  <c r="H443" i="3"/>
  <c r="J443" i="3"/>
  <c r="H444" i="3"/>
  <c r="J444" i="3"/>
  <c r="H445" i="3"/>
  <c r="J445" i="3"/>
  <c r="H446" i="3"/>
  <c r="J446" i="3"/>
  <c r="H447" i="3"/>
  <c r="J447" i="3"/>
  <c r="H448" i="3"/>
  <c r="J448" i="3"/>
  <c r="H449" i="3"/>
  <c r="J449" i="3"/>
  <c r="H450" i="3"/>
  <c r="J450" i="3"/>
  <c r="H451" i="3"/>
  <c r="J451" i="3"/>
  <c r="H452" i="3"/>
  <c r="J452" i="3"/>
  <c r="H453" i="3"/>
  <c r="J453" i="3"/>
  <c r="H454" i="3"/>
  <c r="J454" i="3"/>
  <c r="H455" i="3"/>
  <c r="J455" i="3"/>
  <c r="H456" i="3"/>
  <c r="J456" i="3"/>
  <c r="H457" i="3"/>
  <c r="J457" i="3"/>
  <c r="H458" i="3"/>
  <c r="J458" i="3"/>
  <c r="H459" i="3"/>
  <c r="J459" i="3"/>
  <c r="H460" i="3"/>
  <c r="J460" i="3"/>
  <c r="H461" i="3"/>
  <c r="J461" i="3"/>
  <c r="H462" i="3"/>
  <c r="J462" i="3"/>
  <c r="H463" i="3"/>
  <c r="J463" i="3"/>
  <c r="H464" i="3"/>
  <c r="J464" i="3"/>
  <c r="H465" i="3"/>
  <c r="J465" i="3"/>
  <c r="H466" i="3"/>
  <c r="J466" i="3"/>
  <c r="H467" i="3"/>
  <c r="J467" i="3"/>
  <c r="H468" i="3"/>
  <c r="J468" i="3"/>
  <c r="H469" i="3"/>
  <c r="J469" i="3"/>
  <c r="H470" i="3"/>
  <c r="J470" i="3"/>
  <c r="H471" i="3"/>
  <c r="J471" i="3"/>
  <c r="H472" i="3"/>
  <c r="J472" i="3"/>
  <c r="H473" i="3"/>
  <c r="J473" i="3"/>
  <c r="H474" i="3"/>
  <c r="J474" i="3"/>
  <c r="H475" i="3"/>
  <c r="J475" i="3"/>
  <c r="H476" i="3"/>
  <c r="J476" i="3"/>
  <c r="H477" i="3"/>
  <c r="J477" i="3"/>
  <c r="H478" i="3"/>
  <c r="J478" i="3"/>
  <c r="H479" i="3"/>
  <c r="J479" i="3"/>
  <c r="H480" i="3"/>
  <c r="J480" i="3"/>
  <c r="H481" i="3"/>
  <c r="J481" i="3"/>
  <c r="H482" i="3"/>
  <c r="J482" i="3"/>
  <c r="H483" i="3"/>
  <c r="J483" i="3"/>
  <c r="H484" i="3"/>
  <c r="J484" i="3"/>
  <c r="H485" i="3"/>
  <c r="J485" i="3"/>
  <c r="H486" i="3"/>
  <c r="J486" i="3"/>
  <c r="H487" i="3"/>
  <c r="J487" i="3"/>
  <c r="H488" i="3"/>
  <c r="J488" i="3"/>
  <c r="H489" i="3"/>
  <c r="J489" i="3"/>
  <c r="H490" i="3"/>
  <c r="J490" i="3"/>
  <c r="H491" i="3"/>
  <c r="J491" i="3"/>
  <c r="H492" i="3"/>
  <c r="J492" i="3"/>
  <c r="H493" i="3"/>
  <c r="J493" i="3"/>
  <c r="H494" i="3"/>
  <c r="J494" i="3"/>
  <c r="H495" i="3"/>
  <c r="J495" i="3"/>
  <c r="H496" i="3"/>
  <c r="J496" i="3"/>
  <c r="H497" i="3"/>
  <c r="J497" i="3"/>
  <c r="H498" i="3"/>
  <c r="J498" i="3"/>
  <c r="H499" i="3"/>
  <c r="J499" i="3"/>
  <c r="H500" i="3"/>
  <c r="J500" i="3"/>
  <c r="H501" i="3"/>
  <c r="J501" i="3"/>
  <c r="H502" i="3"/>
  <c r="J502" i="3"/>
  <c r="H503" i="3"/>
  <c r="J503" i="3"/>
  <c r="H504" i="3"/>
  <c r="J504" i="3"/>
  <c r="H505" i="3"/>
  <c r="J505" i="3"/>
  <c r="H506" i="3"/>
  <c r="J506" i="3"/>
  <c r="H507" i="3"/>
  <c r="J507" i="3"/>
  <c r="H508" i="3"/>
  <c r="J508" i="3"/>
  <c r="H509" i="3"/>
  <c r="J509" i="3"/>
  <c r="H510" i="3"/>
  <c r="J510" i="3"/>
  <c r="H511" i="3"/>
  <c r="J511" i="3"/>
  <c r="H512" i="3"/>
  <c r="J512" i="3"/>
  <c r="H513" i="3"/>
  <c r="J513" i="3"/>
  <c r="H514" i="3"/>
  <c r="J514" i="3"/>
  <c r="H515" i="3"/>
  <c r="J515" i="3"/>
  <c r="H516" i="3"/>
  <c r="J516" i="3"/>
  <c r="H517" i="3"/>
  <c r="J517" i="3"/>
  <c r="H518" i="3"/>
  <c r="J518" i="3"/>
  <c r="H519" i="3"/>
  <c r="J519" i="3"/>
  <c r="H520" i="3"/>
  <c r="J520" i="3"/>
  <c r="H521" i="3"/>
  <c r="J521" i="3"/>
  <c r="H522" i="3"/>
  <c r="J522" i="3"/>
  <c r="H523" i="3"/>
  <c r="J523" i="3"/>
  <c r="H524" i="3"/>
  <c r="J524" i="3"/>
  <c r="H525" i="3"/>
  <c r="J525" i="3"/>
  <c r="H526" i="3"/>
  <c r="J526" i="3"/>
  <c r="H527" i="3"/>
  <c r="J527" i="3"/>
  <c r="H528" i="3"/>
  <c r="J528" i="3"/>
  <c r="H529" i="3"/>
  <c r="J529" i="3"/>
  <c r="H530" i="3"/>
  <c r="J530" i="3"/>
  <c r="H531" i="3"/>
  <c r="J531" i="3"/>
  <c r="H532" i="3"/>
  <c r="J532" i="3"/>
  <c r="H533" i="3"/>
  <c r="J533" i="3"/>
  <c r="H534" i="3"/>
  <c r="J534" i="3"/>
  <c r="H535" i="3"/>
  <c r="J535" i="3"/>
  <c r="H536" i="3"/>
  <c r="J536" i="3"/>
  <c r="H537" i="3"/>
  <c r="J537" i="3"/>
  <c r="H538" i="3"/>
  <c r="J538" i="3"/>
  <c r="H539" i="3"/>
  <c r="J539" i="3"/>
  <c r="H540" i="3"/>
  <c r="J540" i="3"/>
  <c r="H541" i="3"/>
  <c r="J541" i="3"/>
  <c r="H542" i="3"/>
  <c r="J542" i="3"/>
  <c r="H543" i="3"/>
  <c r="J543" i="3"/>
  <c r="H544" i="3"/>
  <c r="J544" i="3"/>
  <c r="H545" i="3"/>
  <c r="J545" i="3"/>
  <c r="H546" i="3"/>
  <c r="J546" i="3"/>
  <c r="H547" i="3"/>
  <c r="J547" i="3"/>
  <c r="H548" i="3"/>
  <c r="J548" i="3"/>
  <c r="H549" i="3"/>
  <c r="J549" i="3"/>
  <c r="H550" i="3"/>
  <c r="J550" i="3"/>
  <c r="H551" i="3"/>
  <c r="J551" i="3"/>
  <c r="H552" i="3"/>
  <c r="J552" i="3"/>
  <c r="H553" i="3"/>
  <c r="J553" i="3"/>
  <c r="H554" i="3"/>
  <c r="J554" i="3"/>
  <c r="H555" i="3"/>
  <c r="J555" i="3"/>
  <c r="H556" i="3"/>
  <c r="J556" i="3"/>
  <c r="H557" i="3"/>
  <c r="J557" i="3"/>
  <c r="H558" i="3"/>
  <c r="J558" i="3"/>
  <c r="H559" i="3"/>
  <c r="J559" i="3"/>
  <c r="H560" i="3"/>
  <c r="J560" i="3"/>
  <c r="H561" i="3"/>
  <c r="J561" i="3"/>
  <c r="H562" i="3"/>
  <c r="J562" i="3"/>
  <c r="H563" i="3"/>
  <c r="J563" i="3"/>
  <c r="H564" i="3"/>
  <c r="J564" i="3"/>
  <c r="H565" i="3"/>
  <c r="J565" i="3"/>
  <c r="H566" i="3"/>
  <c r="J566" i="3"/>
  <c r="H567" i="3"/>
  <c r="J567" i="3"/>
  <c r="H568" i="3"/>
  <c r="J568" i="3"/>
  <c r="H569" i="3"/>
  <c r="J569" i="3"/>
  <c r="H570" i="3"/>
  <c r="J570" i="3"/>
  <c r="H571" i="3"/>
  <c r="J571" i="3"/>
  <c r="H572" i="3"/>
  <c r="J572" i="3"/>
  <c r="H573" i="3"/>
  <c r="J573" i="3"/>
  <c r="H574" i="3"/>
  <c r="J574" i="3"/>
  <c r="H575" i="3"/>
  <c r="J575" i="3"/>
  <c r="H576" i="3"/>
  <c r="J576" i="3"/>
  <c r="H577" i="3"/>
  <c r="J577" i="3"/>
  <c r="H578" i="3"/>
  <c r="J578" i="3"/>
  <c r="H579" i="3"/>
  <c r="J579" i="3"/>
  <c r="H580" i="3"/>
  <c r="J580" i="3"/>
  <c r="H581" i="3"/>
  <c r="J581" i="3"/>
  <c r="H582" i="3"/>
  <c r="J582" i="3"/>
  <c r="H583" i="3"/>
  <c r="J583" i="3"/>
  <c r="H584" i="3"/>
  <c r="J584" i="3"/>
  <c r="H585" i="3"/>
  <c r="J585" i="3"/>
  <c r="H586" i="3"/>
  <c r="J586" i="3"/>
  <c r="H587" i="3"/>
  <c r="J587" i="3"/>
  <c r="H588" i="3"/>
  <c r="J588" i="3"/>
  <c r="H589" i="3"/>
  <c r="J589" i="3"/>
  <c r="H590" i="3"/>
  <c r="J590" i="3"/>
  <c r="H591" i="3"/>
  <c r="J591" i="3"/>
  <c r="H592" i="3"/>
  <c r="J592" i="3"/>
  <c r="H593" i="3"/>
  <c r="J593" i="3"/>
  <c r="H594" i="3"/>
  <c r="J594" i="3"/>
  <c r="H595" i="3"/>
  <c r="J595" i="3"/>
  <c r="H596" i="3"/>
  <c r="J596" i="3"/>
  <c r="H597" i="3"/>
  <c r="J597" i="3"/>
  <c r="H598" i="3"/>
  <c r="J598" i="3"/>
  <c r="H599" i="3"/>
  <c r="J599" i="3"/>
  <c r="H600" i="3"/>
  <c r="J600" i="3"/>
  <c r="H601" i="3"/>
  <c r="J601" i="3"/>
  <c r="H602" i="3"/>
  <c r="J602" i="3"/>
  <c r="H603" i="3"/>
  <c r="J603" i="3"/>
  <c r="H604" i="3"/>
  <c r="J604" i="3"/>
  <c r="H605" i="3"/>
  <c r="J605" i="3"/>
  <c r="H606" i="3"/>
  <c r="J606" i="3"/>
  <c r="H607" i="3"/>
  <c r="J607" i="3"/>
  <c r="H608" i="3"/>
  <c r="J608" i="3"/>
  <c r="H609" i="3"/>
  <c r="J609" i="3"/>
  <c r="H610" i="3"/>
  <c r="J610" i="3"/>
  <c r="H611" i="3"/>
  <c r="J611" i="3"/>
  <c r="H612" i="3"/>
  <c r="J612" i="3"/>
  <c r="H613" i="3"/>
  <c r="J613" i="3"/>
  <c r="H614" i="3"/>
  <c r="J614" i="3"/>
  <c r="H615" i="3"/>
  <c r="J615" i="3"/>
  <c r="H616" i="3"/>
  <c r="J616" i="3"/>
  <c r="H617" i="3"/>
  <c r="J617" i="3"/>
  <c r="H618" i="3"/>
  <c r="J618" i="3"/>
  <c r="H619" i="3"/>
  <c r="J619" i="3"/>
  <c r="H620" i="3"/>
  <c r="J620" i="3"/>
  <c r="H621" i="3"/>
  <c r="J621" i="3"/>
  <c r="H622" i="3"/>
  <c r="J622" i="3"/>
  <c r="H623" i="3"/>
  <c r="J623" i="3"/>
  <c r="H624" i="3"/>
  <c r="J624" i="3"/>
  <c r="H625" i="3"/>
  <c r="J625" i="3"/>
  <c r="H626" i="3"/>
  <c r="J626" i="3"/>
  <c r="H627" i="3"/>
  <c r="J627" i="3"/>
  <c r="H628" i="3"/>
  <c r="J628" i="3"/>
  <c r="H629" i="3"/>
  <c r="J629" i="3"/>
  <c r="H630" i="3"/>
  <c r="J630" i="3"/>
  <c r="H631" i="3"/>
  <c r="J631" i="3"/>
  <c r="H632" i="3"/>
  <c r="J632" i="3"/>
  <c r="H633" i="3"/>
  <c r="J633" i="3"/>
  <c r="H634" i="3"/>
  <c r="J634" i="3"/>
  <c r="H635" i="3"/>
  <c r="J635" i="3"/>
  <c r="H636" i="3"/>
  <c r="J636" i="3"/>
  <c r="H637" i="3"/>
  <c r="J637" i="3"/>
  <c r="H638" i="3"/>
  <c r="J638" i="3"/>
  <c r="H639" i="3"/>
  <c r="J639" i="3"/>
  <c r="H640" i="3"/>
  <c r="J640" i="3"/>
  <c r="H641" i="3"/>
  <c r="J641" i="3"/>
  <c r="H642" i="3"/>
  <c r="J642" i="3"/>
  <c r="H643" i="3"/>
  <c r="J643" i="3"/>
  <c r="H644" i="3"/>
  <c r="J644" i="3"/>
  <c r="H645" i="3"/>
  <c r="J645" i="3"/>
  <c r="H646" i="3"/>
  <c r="J646" i="3"/>
  <c r="H647" i="3"/>
  <c r="J647" i="3"/>
  <c r="H648" i="3"/>
  <c r="J648" i="3"/>
  <c r="H649" i="3"/>
  <c r="J649" i="3"/>
  <c r="H650" i="3"/>
  <c r="J650" i="3"/>
  <c r="H651" i="3"/>
  <c r="J651" i="3"/>
  <c r="H652" i="3"/>
  <c r="J652" i="3"/>
  <c r="H653" i="3"/>
  <c r="J653" i="3"/>
  <c r="H654" i="3"/>
  <c r="J654" i="3"/>
  <c r="H655" i="3"/>
  <c r="J655" i="3"/>
  <c r="H656" i="3"/>
  <c r="J656" i="3"/>
  <c r="H657" i="3"/>
  <c r="J657" i="3"/>
  <c r="H658" i="3"/>
  <c r="J658" i="3"/>
  <c r="H659" i="3"/>
  <c r="J659" i="3"/>
  <c r="H660" i="3"/>
  <c r="J660" i="3"/>
  <c r="H661" i="3"/>
  <c r="J661" i="3"/>
  <c r="H662" i="3"/>
  <c r="J662" i="3"/>
  <c r="H663" i="3"/>
  <c r="J663" i="3"/>
  <c r="H664" i="3"/>
  <c r="J664" i="3"/>
  <c r="H665" i="3"/>
  <c r="J665" i="3"/>
  <c r="H666" i="3"/>
  <c r="J666" i="3"/>
  <c r="H667" i="3"/>
  <c r="J667" i="3"/>
  <c r="H668" i="3"/>
  <c r="J668" i="3"/>
  <c r="H669" i="3"/>
  <c r="J669" i="3"/>
  <c r="H670" i="3"/>
  <c r="J670" i="3"/>
  <c r="H671" i="3"/>
  <c r="J671" i="3"/>
  <c r="H672" i="3"/>
  <c r="J672" i="3"/>
  <c r="H673" i="3"/>
  <c r="J673" i="3"/>
  <c r="H674" i="3"/>
  <c r="J674" i="3"/>
  <c r="H675" i="3"/>
  <c r="J675" i="3"/>
  <c r="H676" i="3"/>
  <c r="J676" i="3"/>
  <c r="H677" i="3"/>
  <c r="J677" i="3"/>
  <c r="H678" i="3"/>
  <c r="J678" i="3"/>
  <c r="H679" i="3"/>
  <c r="J679" i="3"/>
  <c r="H680" i="3"/>
  <c r="J680" i="3"/>
  <c r="H681" i="3"/>
  <c r="J681" i="3"/>
  <c r="H682" i="3"/>
  <c r="J682" i="3"/>
  <c r="H683" i="3"/>
  <c r="J683" i="3"/>
  <c r="H684" i="3"/>
  <c r="J684" i="3"/>
  <c r="H685" i="3"/>
  <c r="J685" i="3"/>
  <c r="H686" i="3"/>
  <c r="J686" i="3"/>
  <c r="H687" i="3"/>
  <c r="J687" i="3"/>
  <c r="H688" i="3"/>
  <c r="J688" i="3"/>
  <c r="H689" i="3"/>
  <c r="J689" i="3"/>
  <c r="H690" i="3"/>
  <c r="J690" i="3"/>
  <c r="H691" i="3"/>
  <c r="J691" i="3"/>
  <c r="H692" i="3"/>
  <c r="J692" i="3"/>
  <c r="H693" i="3"/>
  <c r="J693" i="3"/>
  <c r="H694" i="3"/>
  <c r="J694" i="3"/>
  <c r="H695" i="3"/>
  <c r="J695" i="3"/>
  <c r="H696" i="3"/>
  <c r="J696" i="3"/>
  <c r="H697" i="3"/>
  <c r="J697" i="3"/>
  <c r="H698" i="3"/>
  <c r="J698" i="3"/>
  <c r="H699" i="3"/>
  <c r="J699" i="3"/>
  <c r="H700" i="3"/>
  <c r="J700" i="3"/>
  <c r="H701" i="3"/>
  <c r="J701" i="3"/>
  <c r="H702" i="3"/>
  <c r="J702" i="3"/>
  <c r="H703" i="3"/>
  <c r="J703" i="3"/>
  <c r="H704" i="3"/>
  <c r="J704" i="3"/>
  <c r="H705" i="3"/>
  <c r="J705" i="3"/>
  <c r="H706" i="3"/>
  <c r="J706" i="3"/>
  <c r="H707" i="3"/>
  <c r="J707" i="3"/>
  <c r="H708" i="3"/>
  <c r="J708" i="3"/>
  <c r="H709" i="3"/>
  <c r="J709" i="3"/>
  <c r="H710" i="3"/>
  <c r="J710" i="3"/>
  <c r="H711" i="3"/>
  <c r="J711" i="3"/>
  <c r="H712" i="3"/>
  <c r="J712" i="3"/>
  <c r="H713" i="3"/>
  <c r="J713" i="3"/>
  <c r="H714" i="3"/>
  <c r="J714" i="3"/>
  <c r="H715" i="3"/>
  <c r="J715" i="3"/>
  <c r="H716" i="3"/>
  <c r="J716" i="3"/>
  <c r="H717" i="3"/>
  <c r="J717" i="3"/>
  <c r="H718" i="3"/>
  <c r="J718" i="3"/>
  <c r="H719" i="3"/>
  <c r="J719" i="3"/>
  <c r="H720" i="3"/>
  <c r="J720" i="3"/>
  <c r="H721" i="3"/>
  <c r="J721" i="3"/>
  <c r="H722" i="3"/>
  <c r="J722" i="3"/>
  <c r="H723" i="3"/>
  <c r="J723" i="3"/>
  <c r="H724" i="3"/>
  <c r="J724" i="3"/>
  <c r="H725" i="3"/>
  <c r="J725" i="3"/>
  <c r="H726" i="3"/>
  <c r="J726" i="3"/>
  <c r="H727" i="3"/>
  <c r="J727" i="3"/>
  <c r="H728" i="3"/>
  <c r="J728" i="3"/>
  <c r="H729" i="3"/>
  <c r="J729" i="3"/>
  <c r="H730" i="3"/>
  <c r="J730" i="3"/>
  <c r="H731" i="3"/>
  <c r="J731" i="3"/>
  <c r="H732" i="3"/>
  <c r="J732" i="3"/>
  <c r="H733" i="3"/>
  <c r="J733" i="3"/>
  <c r="H734" i="3"/>
  <c r="J734" i="3"/>
  <c r="H735" i="3"/>
  <c r="J735" i="3"/>
  <c r="H736" i="3"/>
  <c r="J736" i="3"/>
  <c r="H737" i="3"/>
  <c r="J737" i="3"/>
  <c r="H738" i="3"/>
  <c r="J738" i="3"/>
  <c r="H739" i="3"/>
  <c r="J739" i="3"/>
  <c r="H740" i="3"/>
  <c r="J740" i="3"/>
  <c r="H741" i="3"/>
  <c r="J741" i="3"/>
  <c r="H742" i="3"/>
  <c r="J742" i="3"/>
  <c r="H743" i="3"/>
  <c r="J743" i="3"/>
  <c r="H744" i="3"/>
  <c r="J744" i="3"/>
  <c r="H745" i="3"/>
  <c r="J745" i="3"/>
  <c r="H746" i="3"/>
  <c r="J746" i="3"/>
  <c r="H747" i="3"/>
  <c r="J747" i="3"/>
  <c r="H748" i="3"/>
  <c r="J748" i="3"/>
  <c r="H749" i="3"/>
  <c r="J749" i="3"/>
  <c r="H750" i="3"/>
  <c r="J750" i="3"/>
  <c r="H751" i="3"/>
  <c r="J751" i="3"/>
  <c r="H752" i="3"/>
  <c r="J752" i="3"/>
  <c r="H753" i="3"/>
  <c r="J753" i="3"/>
  <c r="H754" i="3"/>
  <c r="J754" i="3"/>
  <c r="H755" i="3"/>
  <c r="J755" i="3"/>
  <c r="H756" i="3"/>
  <c r="J756" i="3"/>
  <c r="H757" i="3"/>
  <c r="J757" i="3"/>
  <c r="H758" i="3"/>
  <c r="J758" i="3"/>
  <c r="H759" i="3"/>
  <c r="J759" i="3"/>
  <c r="H760" i="3"/>
  <c r="J760" i="3"/>
  <c r="H761" i="3"/>
  <c r="J761" i="3"/>
  <c r="H762" i="3"/>
  <c r="J762" i="3"/>
  <c r="H763" i="3"/>
  <c r="J763" i="3"/>
  <c r="H764" i="3"/>
  <c r="J764" i="3"/>
  <c r="H765" i="3"/>
  <c r="J765" i="3"/>
  <c r="H766" i="3"/>
  <c r="J766" i="3"/>
  <c r="H767" i="3"/>
  <c r="J767" i="3"/>
  <c r="H768" i="3"/>
  <c r="J768" i="3"/>
  <c r="H769" i="3"/>
  <c r="J769" i="3"/>
  <c r="H770" i="3"/>
  <c r="J770" i="3"/>
  <c r="H771" i="3"/>
  <c r="J771" i="3"/>
  <c r="H772" i="3"/>
  <c r="J772" i="3"/>
  <c r="H773" i="3"/>
  <c r="J773" i="3"/>
  <c r="H774" i="3"/>
  <c r="J774" i="3"/>
  <c r="H775" i="3"/>
  <c r="J775" i="3"/>
  <c r="H776" i="3"/>
  <c r="J776" i="3"/>
  <c r="H777" i="3"/>
  <c r="J777" i="3"/>
  <c r="H778" i="3"/>
  <c r="J778" i="3"/>
  <c r="H779" i="3"/>
  <c r="J779" i="3"/>
  <c r="H780" i="3"/>
  <c r="J780" i="3"/>
  <c r="H781" i="3"/>
  <c r="J781" i="3"/>
  <c r="H782" i="3"/>
  <c r="J782" i="3"/>
  <c r="H783" i="3"/>
  <c r="J783" i="3"/>
  <c r="H784" i="3"/>
  <c r="J784" i="3"/>
  <c r="H785" i="3"/>
  <c r="J785" i="3"/>
  <c r="H786" i="3"/>
  <c r="J786" i="3"/>
  <c r="H787" i="3"/>
  <c r="J787" i="3"/>
  <c r="H788" i="3"/>
  <c r="J788" i="3"/>
  <c r="H789" i="3"/>
  <c r="J789" i="3"/>
  <c r="H790" i="3"/>
  <c r="J790" i="3"/>
  <c r="H791" i="3"/>
  <c r="J791" i="3"/>
  <c r="H792" i="3"/>
  <c r="J792" i="3"/>
  <c r="H793" i="3"/>
  <c r="J793" i="3"/>
  <c r="H794" i="3"/>
  <c r="J794" i="3"/>
  <c r="H795" i="3"/>
  <c r="J795" i="3"/>
  <c r="H796" i="3"/>
  <c r="J796" i="3"/>
  <c r="H797" i="3"/>
  <c r="J797" i="3"/>
  <c r="H798" i="3"/>
  <c r="J798" i="3"/>
  <c r="H799" i="3"/>
  <c r="J799" i="3"/>
  <c r="H800" i="3"/>
  <c r="J800" i="3"/>
  <c r="H801" i="3"/>
  <c r="J801" i="3"/>
  <c r="H802" i="3"/>
  <c r="J802" i="3"/>
  <c r="H803" i="3"/>
  <c r="J803" i="3"/>
  <c r="H804" i="3"/>
  <c r="J804" i="3"/>
  <c r="H805" i="3"/>
  <c r="J805" i="3"/>
  <c r="H806" i="3"/>
  <c r="J806" i="3"/>
  <c r="H807" i="3"/>
  <c r="J807" i="3"/>
  <c r="H808" i="3"/>
  <c r="J808" i="3"/>
  <c r="H809" i="3"/>
  <c r="J809" i="3"/>
  <c r="H810" i="3"/>
  <c r="J810" i="3"/>
  <c r="H811" i="3"/>
  <c r="J811" i="3"/>
  <c r="H812" i="3"/>
  <c r="J812" i="3"/>
  <c r="H813" i="3"/>
  <c r="J813" i="3"/>
  <c r="H814" i="3"/>
  <c r="J814" i="3"/>
  <c r="H815" i="3"/>
  <c r="J815" i="3"/>
  <c r="H816" i="3"/>
  <c r="J816" i="3"/>
  <c r="H817" i="3"/>
  <c r="J817" i="3"/>
  <c r="H818" i="3"/>
  <c r="J818" i="3"/>
  <c r="H819" i="3"/>
  <c r="J819" i="3"/>
  <c r="H820" i="3"/>
  <c r="J820" i="3"/>
  <c r="H821" i="3"/>
  <c r="J821" i="3"/>
  <c r="H822" i="3"/>
  <c r="J822" i="3"/>
  <c r="H823" i="3"/>
  <c r="J823" i="3"/>
  <c r="H824" i="3"/>
  <c r="J824" i="3"/>
  <c r="H825" i="3"/>
  <c r="J825" i="3"/>
  <c r="H826" i="3"/>
  <c r="J826" i="3"/>
  <c r="H827" i="3"/>
  <c r="J827" i="3"/>
  <c r="H828" i="3"/>
  <c r="J828" i="3"/>
  <c r="H829" i="3"/>
  <c r="J829" i="3"/>
  <c r="H830" i="3"/>
  <c r="J830" i="3"/>
  <c r="H831" i="3"/>
  <c r="J831" i="3"/>
  <c r="H832" i="3"/>
  <c r="J832" i="3"/>
  <c r="H833" i="3"/>
  <c r="J833" i="3"/>
  <c r="H834" i="3"/>
  <c r="J834" i="3"/>
  <c r="H835" i="3"/>
  <c r="J835" i="3"/>
  <c r="H836" i="3"/>
  <c r="J836" i="3"/>
  <c r="H837" i="3"/>
  <c r="J837" i="3"/>
  <c r="H838" i="3"/>
  <c r="J838" i="3"/>
  <c r="H839" i="3"/>
  <c r="J839" i="3"/>
  <c r="H840" i="3"/>
  <c r="J840" i="3"/>
  <c r="H841" i="3"/>
  <c r="J841" i="3"/>
  <c r="H842" i="3"/>
  <c r="J842" i="3"/>
  <c r="H843" i="3"/>
  <c r="J843" i="3"/>
  <c r="H844" i="3"/>
  <c r="J844" i="3"/>
  <c r="H845" i="3"/>
  <c r="J845" i="3"/>
  <c r="H846" i="3"/>
  <c r="J846" i="3"/>
  <c r="H847" i="3"/>
  <c r="J847" i="3"/>
  <c r="H848" i="3"/>
  <c r="J848" i="3"/>
  <c r="H849" i="3"/>
  <c r="J849" i="3"/>
  <c r="H850" i="3"/>
  <c r="J850" i="3"/>
  <c r="H851" i="3"/>
  <c r="J851" i="3"/>
  <c r="H852" i="3"/>
  <c r="J852" i="3"/>
  <c r="H853" i="3"/>
  <c r="J853" i="3"/>
  <c r="H854" i="3"/>
  <c r="J854" i="3"/>
  <c r="H855" i="3"/>
  <c r="J855" i="3"/>
  <c r="H856" i="3"/>
  <c r="J856" i="3"/>
  <c r="H857" i="3"/>
  <c r="J857" i="3"/>
  <c r="H858" i="3"/>
  <c r="J858" i="3"/>
  <c r="H859" i="3"/>
  <c r="J859" i="3"/>
  <c r="H860" i="3"/>
  <c r="J860" i="3"/>
  <c r="H861" i="3"/>
  <c r="J861" i="3"/>
  <c r="H862" i="3"/>
  <c r="J862" i="3"/>
  <c r="H863" i="3"/>
  <c r="J863" i="3"/>
  <c r="H864" i="3"/>
  <c r="J864" i="3"/>
  <c r="H865" i="3"/>
  <c r="J865" i="3"/>
  <c r="H866" i="3"/>
  <c r="J866" i="3"/>
  <c r="H867" i="3"/>
  <c r="J867" i="3"/>
  <c r="H868" i="3"/>
  <c r="J868" i="3"/>
  <c r="H869" i="3"/>
  <c r="J869" i="3"/>
  <c r="H870" i="3"/>
  <c r="J870" i="3"/>
  <c r="H871" i="3"/>
  <c r="J871" i="3"/>
  <c r="H872" i="3"/>
  <c r="J872" i="3"/>
  <c r="H873" i="3"/>
  <c r="J873" i="3"/>
  <c r="H874" i="3"/>
  <c r="J874" i="3"/>
  <c r="H875" i="3"/>
  <c r="J875" i="3"/>
  <c r="H876" i="3"/>
  <c r="J876" i="3"/>
  <c r="H877" i="3"/>
  <c r="J877" i="3"/>
  <c r="H878" i="3"/>
  <c r="J878" i="3"/>
  <c r="H879" i="3"/>
  <c r="J879" i="3"/>
  <c r="H880" i="3"/>
  <c r="J880" i="3"/>
  <c r="H881" i="3"/>
  <c r="J881" i="3"/>
  <c r="H882" i="3"/>
  <c r="J882" i="3"/>
  <c r="H883" i="3"/>
  <c r="J883" i="3"/>
  <c r="H884" i="3"/>
  <c r="J884" i="3"/>
  <c r="H885" i="3"/>
  <c r="J885" i="3"/>
  <c r="H886" i="3"/>
  <c r="J886" i="3"/>
  <c r="H887" i="3"/>
  <c r="J887" i="3"/>
  <c r="H888" i="3"/>
  <c r="J888" i="3"/>
  <c r="H889" i="3"/>
  <c r="J889" i="3"/>
  <c r="H890" i="3"/>
  <c r="J890" i="3"/>
  <c r="H891" i="3"/>
  <c r="J891" i="3"/>
  <c r="H892" i="3"/>
  <c r="J892" i="3"/>
  <c r="H893" i="3"/>
  <c r="J893" i="3"/>
  <c r="H894" i="3"/>
  <c r="J894" i="3"/>
  <c r="H895" i="3"/>
  <c r="J895" i="3"/>
  <c r="H896" i="3"/>
  <c r="J896" i="3"/>
  <c r="H897" i="3"/>
  <c r="J897" i="3"/>
  <c r="H898" i="3"/>
  <c r="J898" i="3"/>
  <c r="H899" i="3"/>
  <c r="J899" i="3"/>
  <c r="H900" i="3"/>
  <c r="J900" i="3"/>
  <c r="H901" i="3"/>
  <c r="J901" i="3"/>
  <c r="H902" i="3"/>
  <c r="J902" i="3"/>
  <c r="H903" i="3"/>
  <c r="J903" i="3"/>
  <c r="H904" i="3"/>
  <c r="J904" i="3"/>
  <c r="H905" i="3"/>
  <c r="J905" i="3"/>
  <c r="H906" i="3"/>
  <c r="J906" i="3"/>
  <c r="H907" i="3"/>
  <c r="J907" i="3"/>
  <c r="H908" i="3"/>
  <c r="J908" i="3"/>
  <c r="H909" i="3"/>
  <c r="J909" i="3"/>
  <c r="H910" i="3"/>
  <c r="J910" i="3"/>
  <c r="H911" i="3"/>
  <c r="J911" i="3"/>
  <c r="H912" i="3"/>
  <c r="J912" i="3"/>
  <c r="H913" i="3"/>
  <c r="J913" i="3"/>
  <c r="H914" i="3"/>
  <c r="J914" i="3"/>
  <c r="H915" i="3"/>
  <c r="J915" i="3"/>
  <c r="H916" i="3"/>
  <c r="J916" i="3"/>
  <c r="H917" i="3"/>
  <c r="J917" i="3"/>
  <c r="H918" i="3"/>
  <c r="J918" i="3"/>
  <c r="H919" i="3"/>
  <c r="J919" i="3"/>
  <c r="H920" i="3"/>
  <c r="J920" i="3"/>
  <c r="H921" i="3"/>
  <c r="J921" i="3"/>
  <c r="H922" i="3"/>
  <c r="J922" i="3"/>
  <c r="H923" i="3"/>
  <c r="J923" i="3"/>
  <c r="H924" i="3"/>
  <c r="J924" i="3"/>
  <c r="H925" i="3"/>
  <c r="J925" i="3"/>
  <c r="H926" i="3"/>
  <c r="J926" i="3"/>
  <c r="H927" i="3"/>
  <c r="J927" i="3"/>
  <c r="H928" i="3"/>
  <c r="J928" i="3"/>
  <c r="H929" i="3"/>
  <c r="J929" i="3"/>
  <c r="H930" i="3"/>
  <c r="J930" i="3"/>
  <c r="H931" i="3"/>
  <c r="J931" i="3"/>
  <c r="H932" i="3"/>
  <c r="J932" i="3"/>
  <c r="H933" i="3"/>
  <c r="J933" i="3"/>
  <c r="H934" i="3"/>
  <c r="J934" i="3"/>
  <c r="H935" i="3"/>
  <c r="J935" i="3"/>
  <c r="H936" i="3"/>
  <c r="J936" i="3"/>
  <c r="H937" i="3"/>
  <c r="J937" i="3"/>
  <c r="H938" i="3"/>
  <c r="J938" i="3"/>
  <c r="H939" i="3"/>
  <c r="J939" i="3"/>
  <c r="H940" i="3"/>
  <c r="J940" i="3"/>
  <c r="H941" i="3"/>
  <c r="J941" i="3"/>
  <c r="H942" i="3"/>
  <c r="J942" i="3"/>
  <c r="H943" i="3"/>
  <c r="J943" i="3"/>
  <c r="H944" i="3"/>
  <c r="J944" i="3"/>
  <c r="H945" i="3"/>
  <c r="J945" i="3"/>
  <c r="H946" i="3"/>
  <c r="J946" i="3"/>
  <c r="H947" i="3"/>
  <c r="J947" i="3"/>
  <c r="H948" i="3"/>
  <c r="J948" i="3"/>
  <c r="H949" i="3"/>
  <c r="J949" i="3"/>
  <c r="H950" i="3"/>
  <c r="J950" i="3"/>
  <c r="H951" i="3"/>
  <c r="J951" i="3"/>
  <c r="H952" i="3"/>
  <c r="J952" i="3"/>
  <c r="H953" i="3"/>
  <c r="J953" i="3"/>
  <c r="H954" i="3"/>
  <c r="J954" i="3"/>
  <c r="H955" i="3"/>
  <c r="J955" i="3"/>
  <c r="H956" i="3"/>
  <c r="J956" i="3"/>
  <c r="H957" i="3"/>
  <c r="J957" i="3"/>
  <c r="H958" i="3"/>
  <c r="J958" i="3"/>
  <c r="H959" i="3"/>
  <c r="J959" i="3"/>
  <c r="H960" i="3"/>
  <c r="J960" i="3"/>
  <c r="H961" i="3"/>
  <c r="J961" i="3"/>
  <c r="H962" i="3"/>
  <c r="J962" i="3"/>
  <c r="H963" i="3"/>
  <c r="J963" i="3"/>
  <c r="H964" i="3"/>
  <c r="J964" i="3"/>
  <c r="H965" i="3"/>
  <c r="J965" i="3"/>
  <c r="H966" i="3"/>
  <c r="J966" i="3"/>
  <c r="H967" i="3"/>
  <c r="J967" i="3"/>
  <c r="H968" i="3"/>
  <c r="J968" i="3"/>
  <c r="H969" i="3"/>
  <c r="J969" i="3"/>
  <c r="H970" i="3"/>
  <c r="J970" i="3"/>
  <c r="H971" i="3"/>
  <c r="J971" i="3"/>
  <c r="H972" i="3"/>
  <c r="J972" i="3"/>
  <c r="H973" i="3"/>
  <c r="J973" i="3"/>
  <c r="H974" i="3"/>
  <c r="J974" i="3"/>
  <c r="H975" i="3"/>
  <c r="J975" i="3"/>
  <c r="H976" i="3"/>
  <c r="J976" i="3"/>
  <c r="H977" i="3"/>
  <c r="J977" i="3"/>
  <c r="H978" i="3"/>
  <c r="J978" i="3"/>
  <c r="H979" i="3"/>
  <c r="J979" i="3"/>
  <c r="H980" i="3"/>
  <c r="J980" i="3"/>
  <c r="H981" i="3"/>
  <c r="J981" i="3"/>
  <c r="H982" i="3"/>
  <c r="J982" i="3"/>
  <c r="H983" i="3"/>
  <c r="J983" i="3"/>
  <c r="H984" i="3"/>
  <c r="J984" i="3"/>
  <c r="H985" i="3"/>
  <c r="J985" i="3"/>
  <c r="H986" i="3"/>
  <c r="J986" i="3"/>
  <c r="H987" i="3"/>
  <c r="J987" i="3"/>
  <c r="H988" i="3"/>
  <c r="J988" i="3"/>
  <c r="H989" i="3"/>
  <c r="J989" i="3"/>
  <c r="H990" i="3"/>
  <c r="J990" i="3"/>
  <c r="H991" i="3"/>
  <c r="J991" i="3"/>
  <c r="H992" i="3"/>
  <c r="J992" i="3"/>
  <c r="H993" i="3"/>
  <c r="J993" i="3"/>
  <c r="H994" i="3"/>
  <c r="J994" i="3"/>
  <c r="H995" i="3"/>
  <c r="J995" i="3"/>
  <c r="H996" i="3"/>
  <c r="J996" i="3"/>
  <c r="H997" i="3"/>
  <c r="J997" i="3"/>
  <c r="H998" i="3"/>
  <c r="J998" i="3"/>
  <c r="H999" i="3"/>
  <c r="J999" i="3"/>
  <c r="H1000" i="3"/>
  <c r="J1000" i="3"/>
  <c r="H1001" i="3"/>
  <c r="J1001" i="3"/>
  <c r="H1002" i="3"/>
  <c r="J1002" i="3"/>
  <c r="H1003" i="3"/>
  <c r="J1003" i="3"/>
  <c r="H1004" i="3"/>
  <c r="J1004" i="3"/>
  <c r="H1005" i="3"/>
  <c r="J1005" i="3"/>
  <c r="H1006" i="3"/>
  <c r="J1006" i="3"/>
  <c r="H1007" i="3"/>
  <c r="J1007" i="3"/>
  <c r="H1008" i="3"/>
  <c r="J1008" i="3"/>
  <c r="H1009" i="3"/>
  <c r="J1009" i="3"/>
  <c r="H1010" i="3"/>
  <c r="J1010" i="3"/>
  <c r="H1011" i="3"/>
  <c r="J1011" i="3"/>
  <c r="H1012" i="3"/>
  <c r="J1012" i="3"/>
  <c r="H1013" i="3"/>
  <c r="J1013" i="3"/>
  <c r="H1014" i="3"/>
  <c r="J1014" i="3"/>
  <c r="H1015" i="3"/>
  <c r="J1015" i="3"/>
  <c r="H1016" i="3"/>
  <c r="J1016" i="3"/>
  <c r="H1017" i="3"/>
  <c r="J1017" i="3"/>
  <c r="H1018" i="3"/>
  <c r="J1018" i="3"/>
  <c r="H1019" i="3"/>
  <c r="J1019" i="3"/>
  <c r="H1020" i="3"/>
  <c r="J1020" i="3"/>
  <c r="H1021" i="3"/>
  <c r="J1021" i="3"/>
  <c r="H1022" i="3"/>
  <c r="J1022" i="3"/>
  <c r="H1023" i="3"/>
  <c r="J1023" i="3"/>
  <c r="H1024" i="3"/>
  <c r="J1024" i="3"/>
  <c r="H1025" i="3"/>
  <c r="J1025" i="3"/>
  <c r="H1026" i="3"/>
  <c r="J1026" i="3"/>
  <c r="H1027" i="3"/>
  <c r="J1027" i="3"/>
  <c r="H1028" i="3"/>
  <c r="J1028" i="3"/>
  <c r="H1029" i="3"/>
  <c r="J1029" i="3"/>
  <c r="H1030" i="3"/>
  <c r="J1030" i="3"/>
  <c r="H1031" i="3"/>
  <c r="J1031" i="3"/>
  <c r="H1032" i="3"/>
  <c r="J1032" i="3"/>
  <c r="H1033" i="3"/>
  <c r="J1033" i="3"/>
  <c r="H1034" i="3"/>
  <c r="J1034" i="3"/>
  <c r="H1035" i="3"/>
  <c r="J1035" i="3"/>
  <c r="H1036" i="3"/>
  <c r="J1036" i="3"/>
  <c r="H1037" i="3"/>
  <c r="J1037" i="3"/>
  <c r="H1038" i="3"/>
  <c r="J1038" i="3"/>
  <c r="H1039" i="3"/>
  <c r="J1039" i="3"/>
  <c r="H1040" i="3"/>
  <c r="J1040" i="3"/>
  <c r="H1041" i="3"/>
  <c r="J1041" i="3"/>
  <c r="H1042" i="3"/>
  <c r="J1042" i="3"/>
  <c r="H1043" i="3"/>
  <c r="J1043" i="3"/>
  <c r="H1044" i="3"/>
  <c r="J1044" i="3"/>
  <c r="H1045" i="3"/>
  <c r="J1045" i="3"/>
  <c r="H1046" i="3"/>
  <c r="J1046" i="3"/>
  <c r="H1047" i="3"/>
  <c r="J1047" i="3"/>
  <c r="H1048" i="3"/>
  <c r="J1048" i="3"/>
  <c r="H1049" i="3"/>
  <c r="J1049" i="3"/>
  <c r="H1050" i="3"/>
  <c r="J1050" i="3"/>
  <c r="H1051" i="3"/>
  <c r="J1051" i="3"/>
  <c r="H1052" i="3"/>
  <c r="J1052" i="3"/>
  <c r="H1053" i="3"/>
  <c r="J1053" i="3"/>
  <c r="H1054" i="3"/>
  <c r="J1054" i="3"/>
  <c r="H1055" i="3"/>
  <c r="J1055" i="3"/>
  <c r="H1056" i="3"/>
  <c r="J1056" i="3"/>
  <c r="H1057" i="3"/>
  <c r="J1057" i="3"/>
  <c r="H1058" i="3"/>
  <c r="J1058" i="3"/>
  <c r="H1059" i="3"/>
  <c r="J1059" i="3"/>
  <c r="H1060" i="3"/>
  <c r="J1060" i="3"/>
  <c r="H1061" i="3"/>
  <c r="J1061" i="3"/>
  <c r="H1062" i="3"/>
  <c r="J1062" i="3"/>
  <c r="H1063" i="3"/>
  <c r="J1063" i="3"/>
  <c r="H1064" i="3"/>
  <c r="J1064" i="3"/>
  <c r="H1065" i="3"/>
  <c r="J1065" i="3"/>
  <c r="H1066" i="3"/>
  <c r="J1066" i="3"/>
  <c r="H1067" i="3"/>
  <c r="J1067" i="3"/>
  <c r="H1068" i="3"/>
  <c r="J1068" i="3"/>
  <c r="H1069" i="3"/>
  <c r="J1069" i="3"/>
  <c r="H1070" i="3"/>
  <c r="J1070" i="3"/>
  <c r="H1071" i="3"/>
  <c r="J1071" i="3"/>
  <c r="H1072" i="3"/>
  <c r="J1072" i="3"/>
  <c r="H1073" i="3"/>
  <c r="J1073" i="3"/>
  <c r="H1074" i="3"/>
  <c r="J1074" i="3"/>
  <c r="H1075" i="3"/>
  <c r="J1075" i="3"/>
  <c r="H1076" i="3"/>
  <c r="J1076" i="3"/>
  <c r="H1077" i="3"/>
  <c r="J1077" i="3"/>
  <c r="H1078" i="3"/>
  <c r="J1078" i="3"/>
  <c r="H1079" i="3"/>
  <c r="J1079" i="3"/>
  <c r="H1080" i="3"/>
  <c r="J1080" i="3"/>
  <c r="H1081" i="3"/>
  <c r="J1081" i="3"/>
  <c r="H1082" i="3"/>
  <c r="J1082" i="3"/>
  <c r="H1083" i="3"/>
  <c r="J1083" i="3"/>
  <c r="H1084" i="3"/>
  <c r="J1084" i="3"/>
  <c r="H1085" i="3"/>
  <c r="J1085" i="3"/>
  <c r="H1086" i="3"/>
  <c r="J1086" i="3"/>
  <c r="H1087" i="3"/>
  <c r="J1087" i="3"/>
  <c r="H1088" i="3"/>
  <c r="J1088" i="3"/>
  <c r="H1089" i="3"/>
  <c r="J1089" i="3"/>
  <c r="H1090" i="3"/>
  <c r="J1090" i="3"/>
  <c r="H1091" i="3"/>
  <c r="J1091" i="3"/>
  <c r="H1092" i="3"/>
  <c r="J1092" i="3"/>
  <c r="H1093" i="3"/>
  <c r="J1093" i="3"/>
  <c r="H1094" i="3"/>
  <c r="J1094" i="3"/>
  <c r="H1095" i="3"/>
  <c r="J1095" i="3"/>
  <c r="H1096" i="3"/>
  <c r="J1096" i="3"/>
  <c r="H1097" i="3"/>
  <c r="J1097" i="3"/>
  <c r="H1098" i="3"/>
  <c r="J1098" i="3"/>
  <c r="H1099" i="3"/>
  <c r="J1099" i="3"/>
  <c r="H1100" i="3"/>
  <c r="J1100" i="3"/>
  <c r="H1101" i="3"/>
  <c r="J1101" i="3"/>
  <c r="H1102" i="3"/>
  <c r="J1102" i="3"/>
  <c r="H1103" i="3"/>
  <c r="J1103" i="3"/>
  <c r="H1104" i="3"/>
  <c r="J1104" i="3"/>
  <c r="H1105" i="3"/>
  <c r="J1105" i="3"/>
  <c r="H1106" i="3"/>
  <c r="J1106" i="3"/>
  <c r="H1107" i="3"/>
  <c r="J1107" i="3"/>
  <c r="H1108" i="3"/>
  <c r="J1108" i="3"/>
  <c r="H1109" i="3"/>
  <c r="J1109" i="3"/>
  <c r="H1110" i="3"/>
  <c r="J1110" i="3"/>
  <c r="H1111" i="3"/>
  <c r="J1111" i="3"/>
  <c r="H1112" i="3"/>
  <c r="J1112" i="3"/>
  <c r="H1113" i="3"/>
  <c r="J1113" i="3"/>
  <c r="H1114" i="3"/>
  <c r="J1114" i="3"/>
  <c r="H1115" i="3"/>
  <c r="J1115" i="3"/>
  <c r="H1116" i="3"/>
  <c r="J1116" i="3"/>
  <c r="H1117" i="3"/>
  <c r="J1117" i="3"/>
  <c r="H1118" i="3"/>
  <c r="J1118" i="3"/>
  <c r="H1119" i="3"/>
  <c r="J1119" i="3"/>
  <c r="H1120" i="3"/>
  <c r="J1120" i="3"/>
  <c r="H1121" i="3"/>
  <c r="J1121" i="3"/>
  <c r="H1122" i="3"/>
  <c r="J1122" i="3"/>
  <c r="H1123" i="3"/>
  <c r="J1123" i="3"/>
  <c r="H1124" i="3"/>
  <c r="J1124" i="3"/>
  <c r="H1125" i="3"/>
  <c r="J1125" i="3"/>
  <c r="H1126" i="3"/>
  <c r="J1126" i="3"/>
  <c r="H1127" i="3"/>
  <c r="J1127" i="3"/>
  <c r="H1128" i="3"/>
  <c r="J1128" i="3"/>
  <c r="H1129" i="3"/>
  <c r="J1129" i="3"/>
  <c r="H1130" i="3"/>
  <c r="J1130" i="3"/>
  <c r="H1131" i="3"/>
  <c r="J1131" i="3"/>
  <c r="H1132" i="3"/>
  <c r="J1132" i="3"/>
  <c r="H1133" i="3"/>
  <c r="J1133" i="3"/>
  <c r="H1134" i="3"/>
  <c r="J1134" i="3"/>
  <c r="H1135" i="3"/>
  <c r="J1135" i="3"/>
  <c r="H1136" i="3"/>
  <c r="J1136" i="3"/>
  <c r="H1137" i="3"/>
  <c r="J1137" i="3"/>
  <c r="H1138" i="3"/>
  <c r="J1138" i="3"/>
  <c r="H1139" i="3"/>
  <c r="J1139" i="3"/>
  <c r="H1140" i="3"/>
  <c r="J1140" i="3"/>
  <c r="H1141" i="3"/>
  <c r="J1141" i="3"/>
  <c r="H1142" i="3"/>
  <c r="J1142" i="3"/>
  <c r="H1143" i="3"/>
  <c r="J1143" i="3"/>
  <c r="H1144" i="3"/>
  <c r="J1144" i="3"/>
  <c r="H1145" i="3"/>
  <c r="J1145" i="3"/>
  <c r="H1146" i="3"/>
  <c r="J1146" i="3"/>
  <c r="H1147" i="3"/>
  <c r="J1147" i="3"/>
  <c r="H1148" i="3"/>
  <c r="J1148" i="3"/>
  <c r="H1149" i="3"/>
  <c r="J1149" i="3"/>
  <c r="H1150" i="3"/>
  <c r="J1150" i="3"/>
  <c r="H1151" i="3"/>
  <c r="J1151" i="3"/>
  <c r="H1152" i="3"/>
  <c r="J1152" i="3"/>
  <c r="H1153" i="3"/>
  <c r="J1153" i="3"/>
  <c r="H1154" i="3"/>
  <c r="J1154" i="3"/>
  <c r="H1155" i="3"/>
  <c r="J1155" i="3"/>
  <c r="H1156" i="3"/>
  <c r="J1156" i="3"/>
  <c r="H1157" i="3"/>
  <c r="J1157" i="3"/>
  <c r="H1158" i="3"/>
  <c r="J1158" i="3"/>
  <c r="H1159" i="3"/>
  <c r="J1159" i="3"/>
  <c r="H1160" i="3"/>
  <c r="J1160" i="3"/>
  <c r="H1161" i="3"/>
  <c r="J1161" i="3"/>
  <c r="H1162" i="3"/>
  <c r="J1162" i="3"/>
  <c r="H1163" i="3"/>
  <c r="J1163" i="3"/>
  <c r="H1164" i="3"/>
  <c r="J1164" i="3"/>
  <c r="H1165" i="3"/>
  <c r="J1165" i="3"/>
  <c r="H1166" i="3"/>
  <c r="J1166" i="3"/>
  <c r="H1167" i="3"/>
  <c r="J1167" i="3"/>
  <c r="H1168" i="3"/>
  <c r="J1168" i="3"/>
  <c r="H1169" i="3"/>
  <c r="J1169" i="3"/>
  <c r="H1170" i="3"/>
  <c r="J1170" i="3"/>
  <c r="H1171" i="3"/>
  <c r="J1171" i="3"/>
  <c r="H1172" i="3"/>
  <c r="J1172" i="3"/>
  <c r="H1173" i="3"/>
  <c r="J1173" i="3"/>
  <c r="H1174" i="3"/>
  <c r="J1174" i="3"/>
  <c r="H1175" i="3"/>
  <c r="J1175" i="3"/>
  <c r="H1176" i="3"/>
  <c r="J1176" i="3"/>
  <c r="H1177" i="3"/>
  <c r="J1177" i="3"/>
  <c r="H1178" i="3"/>
  <c r="J1178" i="3"/>
  <c r="H1179" i="3"/>
  <c r="J1179" i="3"/>
  <c r="H1180" i="3"/>
  <c r="J1180" i="3"/>
  <c r="H1181" i="3"/>
  <c r="J1181" i="3"/>
  <c r="H1182" i="3"/>
  <c r="J1182" i="3"/>
  <c r="H1183" i="3"/>
  <c r="J1183" i="3"/>
  <c r="H1184" i="3"/>
  <c r="J1184" i="3"/>
  <c r="H1185" i="3"/>
  <c r="J1185" i="3"/>
  <c r="H1186" i="3"/>
  <c r="J1186" i="3"/>
  <c r="H1187" i="3"/>
  <c r="J1187" i="3"/>
  <c r="H1188" i="3"/>
  <c r="J1188" i="3"/>
  <c r="H1189" i="3"/>
  <c r="J1189" i="3"/>
  <c r="H1190" i="3"/>
  <c r="J1190" i="3"/>
  <c r="H1191" i="3"/>
  <c r="J1191" i="3"/>
  <c r="H1192" i="3"/>
  <c r="J1192" i="3"/>
  <c r="H1193" i="3"/>
  <c r="J1193" i="3"/>
  <c r="H1194" i="3"/>
  <c r="J1194" i="3"/>
  <c r="H1195" i="3"/>
  <c r="J1195" i="3"/>
  <c r="H1196" i="3"/>
  <c r="J1196" i="3"/>
  <c r="H1197" i="3"/>
  <c r="J1197" i="3"/>
  <c r="H1198" i="3"/>
  <c r="J1198" i="3"/>
  <c r="H1199" i="3"/>
  <c r="J1199" i="3"/>
  <c r="H1200" i="3"/>
  <c r="J1200" i="3"/>
  <c r="H1201" i="3"/>
  <c r="J1201" i="3"/>
  <c r="H1202" i="3"/>
  <c r="J1202" i="3"/>
  <c r="H1203" i="3"/>
  <c r="J1203" i="3"/>
  <c r="H1204" i="3"/>
  <c r="J1204" i="3"/>
  <c r="H1205" i="3"/>
  <c r="J1205" i="3"/>
  <c r="H1206" i="3"/>
  <c r="J1206" i="3"/>
  <c r="H1207" i="3"/>
  <c r="J1207" i="3"/>
  <c r="H1208" i="3"/>
  <c r="J1208" i="3"/>
  <c r="H1209" i="3"/>
  <c r="J1209" i="3"/>
  <c r="H1210" i="3"/>
  <c r="J1210" i="3"/>
  <c r="H1211" i="3"/>
  <c r="J1211" i="3"/>
  <c r="H1212" i="3"/>
  <c r="J1212" i="3"/>
  <c r="H1213" i="3"/>
  <c r="J1213" i="3"/>
  <c r="H1214" i="3"/>
  <c r="J1214" i="3"/>
  <c r="H1215" i="3"/>
  <c r="J1215" i="3"/>
  <c r="H1216" i="3"/>
  <c r="J1216" i="3"/>
  <c r="H1217" i="3"/>
  <c r="J1217" i="3"/>
  <c r="H1218" i="3"/>
  <c r="J1218" i="3"/>
  <c r="H1219" i="3"/>
  <c r="J1219" i="3"/>
  <c r="H1220" i="3"/>
  <c r="J1220" i="3"/>
  <c r="H1221" i="3"/>
  <c r="J1221" i="3"/>
  <c r="H1222" i="3"/>
  <c r="J1222" i="3"/>
  <c r="H1223" i="3"/>
  <c r="J1223" i="3"/>
  <c r="H1224" i="3"/>
  <c r="J1224" i="3"/>
  <c r="H1225" i="3"/>
  <c r="J1225" i="3"/>
  <c r="H1226" i="3"/>
  <c r="J1226" i="3"/>
  <c r="H1227" i="3"/>
  <c r="J1227" i="3"/>
  <c r="H1228" i="3"/>
  <c r="J1228" i="3"/>
  <c r="H1229" i="3"/>
  <c r="J1229" i="3"/>
  <c r="H1230" i="3"/>
  <c r="J1230" i="3"/>
  <c r="H1231" i="3"/>
  <c r="J1231" i="3"/>
  <c r="H1232" i="3"/>
  <c r="J1232" i="3"/>
  <c r="H1233" i="3"/>
  <c r="J1233" i="3"/>
  <c r="H1234" i="3"/>
  <c r="J1234" i="3"/>
  <c r="H1235" i="3"/>
  <c r="J1235" i="3"/>
  <c r="H1236" i="3"/>
  <c r="J1236" i="3"/>
  <c r="H1237" i="3"/>
  <c r="J1237" i="3"/>
  <c r="H1238" i="3"/>
  <c r="J1238" i="3"/>
  <c r="H1239" i="3"/>
  <c r="J1239" i="3"/>
  <c r="H1240" i="3"/>
  <c r="J1240" i="3"/>
  <c r="H1241" i="3"/>
  <c r="J1241" i="3"/>
  <c r="H1242" i="3"/>
  <c r="J1242" i="3"/>
  <c r="H1243" i="3"/>
  <c r="J1243" i="3"/>
  <c r="H1244" i="3"/>
  <c r="J1244" i="3"/>
  <c r="H1245" i="3"/>
  <c r="J1245" i="3"/>
  <c r="H1246" i="3"/>
  <c r="J1246" i="3"/>
  <c r="H1247" i="3"/>
  <c r="J1247" i="3"/>
  <c r="H1248" i="3"/>
  <c r="J1248" i="3"/>
  <c r="H1249" i="3"/>
  <c r="J1249" i="3"/>
  <c r="H1250" i="3"/>
  <c r="J1250" i="3"/>
  <c r="H1251" i="3"/>
  <c r="J1251" i="3"/>
  <c r="H1252" i="3"/>
  <c r="J1252" i="3"/>
  <c r="H1253" i="3"/>
  <c r="J1253" i="3"/>
  <c r="H1254" i="3"/>
  <c r="J1254" i="3"/>
  <c r="H1255" i="3"/>
  <c r="J1255" i="3"/>
  <c r="H1256" i="3"/>
  <c r="J1256" i="3"/>
  <c r="H1257" i="3"/>
  <c r="J1257" i="3"/>
  <c r="H1258" i="3"/>
  <c r="J1258" i="3"/>
  <c r="H1259" i="3"/>
  <c r="J1259" i="3"/>
  <c r="H1260" i="3"/>
  <c r="J1260" i="3"/>
  <c r="H1261" i="3"/>
  <c r="J1261" i="3"/>
  <c r="H1262" i="3"/>
  <c r="J1262" i="3"/>
  <c r="H1263" i="3"/>
  <c r="J1263" i="3"/>
  <c r="H1264" i="3"/>
  <c r="J1264" i="3"/>
  <c r="H1265" i="3"/>
  <c r="J1265" i="3"/>
  <c r="H1266" i="3"/>
  <c r="J1266" i="3"/>
  <c r="H1267" i="3"/>
  <c r="J1267" i="3"/>
  <c r="H1268" i="3"/>
  <c r="J1268" i="3"/>
  <c r="H1269" i="3"/>
  <c r="J1269" i="3"/>
  <c r="H1270" i="3"/>
  <c r="J1270" i="3"/>
  <c r="H1271" i="3"/>
  <c r="J1271" i="3"/>
  <c r="H1272" i="3"/>
  <c r="J1272" i="3"/>
  <c r="H1273" i="3"/>
  <c r="J1273" i="3"/>
  <c r="H1274" i="3"/>
  <c r="J1274" i="3"/>
  <c r="H1275" i="3"/>
  <c r="J1275" i="3"/>
  <c r="H1276" i="3"/>
  <c r="J1276" i="3"/>
  <c r="H1277" i="3"/>
  <c r="J1277" i="3"/>
  <c r="H1278" i="3"/>
  <c r="J1278" i="3"/>
  <c r="H1279" i="3"/>
  <c r="J1279" i="3"/>
  <c r="H1280" i="3"/>
  <c r="J1280" i="3"/>
  <c r="H1281" i="3"/>
  <c r="J1281" i="3"/>
  <c r="H1282" i="3"/>
  <c r="J1282" i="3"/>
  <c r="H1283" i="3"/>
  <c r="J1283" i="3"/>
  <c r="H1284" i="3"/>
  <c r="J1284" i="3"/>
  <c r="H1285" i="3"/>
  <c r="J1285" i="3"/>
  <c r="H1286" i="3"/>
  <c r="J1286" i="3"/>
  <c r="H1287" i="3"/>
  <c r="J1287" i="3"/>
  <c r="H1288" i="3"/>
  <c r="J1288" i="3"/>
  <c r="H1289" i="3"/>
  <c r="J1289" i="3"/>
  <c r="H1290" i="3"/>
  <c r="J1290" i="3"/>
  <c r="H1291" i="3"/>
  <c r="J1291" i="3"/>
  <c r="H1292" i="3"/>
  <c r="J1292" i="3"/>
  <c r="H1293" i="3"/>
  <c r="J1293" i="3"/>
  <c r="H1294" i="3"/>
  <c r="J1294" i="3"/>
  <c r="H1295" i="3"/>
  <c r="J1295" i="3"/>
  <c r="H1296" i="3"/>
  <c r="J1296" i="3"/>
  <c r="H1297" i="3"/>
  <c r="J1297" i="3"/>
  <c r="H1298" i="3"/>
  <c r="J1298" i="3"/>
  <c r="H1299" i="3"/>
  <c r="J1299" i="3"/>
  <c r="H1300" i="3"/>
  <c r="J1300" i="3"/>
  <c r="H1301" i="3"/>
  <c r="J1301" i="3"/>
  <c r="H1302" i="3"/>
  <c r="J1302" i="3"/>
  <c r="H1303" i="3"/>
  <c r="J1303" i="3"/>
  <c r="H1304" i="3"/>
  <c r="J1304" i="3"/>
  <c r="H1305" i="3"/>
  <c r="J1305" i="3"/>
  <c r="H1306" i="3"/>
  <c r="J1306" i="3"/>
  <c r="H1307" i="3"/>
  <c r="J1307" i="3"/>
  <c r="H1308" i="3"/>
  <c r="J1308" i="3"/>
  <c r="H1309" i="3"/>
  <c r="J1309" i="3"/>
  <c r="H1310" i="3"/>
  <c r="J1310" i="3"/>
  <c r="H1311" i="3"/>
  <c r="J1311" i="3"/>
  <c r="H1312" i="3"/>
  <c r="J1312" i="3"/>
  <c r="H1313" i="3"/>
  <c r="J1313" i="3"/>
  <c r="H1314" i="3"/>
  <c r="J1314" i="3"/>
  <c r="H1315" i="3"/>
  <c r="J1315" i="3"/>
  <c r="H1316" i="3"/>
  <c r="J1316" i="3"/>
  <c r="H1317" i="3"/>
  <c r="J1317" i="3"/>
  <c r="H1318" i="3"/>
  <c r="J1318" i="3"/>
  <c r="H1319" i="3"/>
  <c r="J1319" i="3"/>
  <c r="H1320" i="3"/>
  <c r="J1320" i="3"/>
  <c r="H1321" i="3"/>
  <c r="J1321" i="3"/>
  <c r="H1322" i="3"/>
  <c r="J1322" i="3"/>
  <c r="H1323" i="3"/>
  <c r="J1323" i="3"/>
  <c r="H1324" i="3"/>
  <c r="J1324" i="3"/>
  <c r="H1325" i="3"/>
  <c r="J1325" i="3"/>
  <c r="H1326" i="3"/>
  <c r="J1326" i="3"/>
  <c r="H1327" i="3"/>
  <c r="J1327" i="3"/>
  <c r="H1328" i="3"/>
  <c r="J1328" i="3"/>
  <c r="H1329" i="3"/>
  <c r="J1329" i="3"/>
  <c r="H1330" i="3"/>
  <c r="J1330" i="3"/>
  <c r="H1331" i="3"/>
  <c r="J1331" i="3"/>
  <c r="H1332" i="3"/>
  <c r="J1332" i="3"/>
  <c r="H1333" i="3"/>
  <c r="J1333" i="3"/>
  <c r="H1334" i="3"/>
  <c r="J1334" i="3"/>
  <c r="H1335" i="3"/>
  <c r="J1335" i="3"/>
  <c r="H1336" i="3"/>
  <c r="J1336" i="3"/>
  <c r="H1337" i="3"/>
  <c r="J1337" i="3"/>
  <c r="H1338" i="3"/>
  <c r="J1338" i="3"/>
  <c r="H1339" i="3"/>
  <c r="J1339" i="3"/>
  <c r="H1340" i="3"/>
  <c r="J1340" i="3"/>
  <c r="H1341" i="3"/>
  <c r="J1341" i="3"/>
  <c r="H1342" i="3"/>
  <c r="J1342" i="3"/>
  <c r="H1343" i="3"/>
  <c r="J1343" i="3"/>
  <c r="H1344" i="3"/>
  <c r="J1344" i="3"/>
  <c r="H1345" i="3"/>
  <c r="J1345" i="3"/>
  <c r="H1346" i="3"/>
  <c r="J1346" i="3"/>
  <c r="H1347" i="3"/>
  <c r="J1347" i="3"/>
  <c r="H1348" i="3"/>
  <c r="J1348" i="3"/>
  <c r="H1349" i="3"/>
  <c r="J1349" i="3"/>
  <c r="H1350" i="3"/>
  <c r="J1350" i="3"/>
  <c r="H1351" i="3"/>
  <c r="J1351" i="3"/>
  <c r="H1352" i="3"/>
  <c r="J1352" i="3"/>
  <c r="H1353" i="3"/>
  <c r="J1353" i="3"/>
  <c r="H1354" i="3"/>
  <c r="J1354" i="3"/>
  <c r="H1355" i="3"/>
  <c r="J1355" i="3"/>
  <c r="H1356" i="3"/>
  <c r="J1356" i="3"/>
  <c r="H1357" i="3"/>
  <c r="J1357" i="3"/>
  <c r="H1358" i="3"/>
  <c r="J1358" i="3"/>
  <c r="H1359" i="3"/>
  <c r="J1359" i="3"/>
  <c r="H1360" i="3"/>
  <c r="J1360" i="3"/>
  <c r="H1361" i="3"/>
  <c r="J1361" i="3"/>
  <c r="H1362" i="3"/>
  <c r="J1362" i="3"/>
  <c r="H1363" i="3"/>
  <c r="J1363" i="3"/>
  <c r="H1364" i="3"/>
  <c r="J1364" i="3"/>
  <c r="H1365" i="3"/>
  <c r="J1365" i="3"/>
  <c r="H1366" i="3"/>
  <c r="J1366" i="3"/>
  <c r="H1367" i="3"/>
  <c r="J1367" i="3"/>
  <c r="H1368" i="3"/>
  <c r="J1368" i="3"/>
  <c r="H1369" i="3"/>
  <c r="J1369" i="3"/>
  <c r="H1370" i="3"/>
  <c r="J1370" i="3"/>
  <c r="H1371" i="3"/>
  <c r="J1371" i="3"/>
  <c r="H1372" i="3"/>
  <c r="J1372" i="3"/>
  <c r="H1373" i="3"/>
  <c r="J1373" i="3"/>
  <c r="H1374" i="3"/>
  <c r="J1374" i="3"/>
  <c r="H1375" i="3"/>
  <c r="J1375" i="3"/>
  <c r="H1376" i="3"/>
  <c r="J1376" i="3"/>
  <c r="H1377" i="3"/>
  <c r="J1377" i="3"/>
  <c r="H1378" i="3"/>
  <c r="J1378" i="3"/>
  <c r="H1379" i="3"/>
  <c r="J1379" i="3"/>
  <c r="H1380" i="3"/>
  <c r="J1380" i="3"/>
  <c r="H1381" i="3"/>
  <c r="J1381" i="3"/>
  <c r="H1382" i="3"/>
  <c r="J1382" i="3"/>
  <c r="H1383" i="3"/>
  <c r="J1383" i="3"/>
  <c r="H1384" i="3"/>
  <c r="J1384" i="3"/>
  <c r="H1385" i="3"/>
  <c r="J1385" i="3"/>
  <c r="H1386" i="3"/>
  <c r="J1386" i="3"/>
  <c r="H1387" i="3"/>
  <c r="J1387" i="3"/>
  <c r="H1388" i="3"/>
  <c r="J1388" i="3"/>
  <c r="H1389" i="3"/>
  <c r="J1389" i="3"/>
  <c r="H1390" i="3"/>
  <c r="J1390" i="3"/>
  <c r="H1391" i="3"/>
  <c r="J1391" i="3"/>
  <c r="H1392" i="3"/>
  <c r="J1392" i="3"/>
  <c r="H1393" i="3"/>
  <c r="J1393" i="3"/>
  <c r="H1394" i="3"/>
  <c r="J1394" i="3"/>
  <c r="H1395" i="3"/>
  <c r="J1395" i="3"/>
  <c r="H1396" i="3"/>
  <c r="J1396" i="3"/>
  <c r="H1397" i="3"/>
  <c r="J1397" i="3"/>
  <c r="H1398" i="3"/>
  <c r="J1398" i="3"/>
  <c r="H1399" i="3"/>
  <c r="J1399" i="3"/>
  <c r="H1400" i="3"/>
  <c r="J1400" i="3"/>
  <c r="H1401" i="3"/>
  <c r="J1401" i="3"/>
  <c r="H1402" i="3"/>
  <c r="J1402" i="3"/>
  <c r="H1403" i="3"/>
  <c r="J1403" i="3"/>
  <c r="H1404" i="3"/>
  <c r="J1404" i="3"/>
  <c r="H1405" i="3"/>
  <c r="J1405" i="3"/>
  <c r="H1406" i="3"/>
  <c r="J1406" i="3"/>
  <c r="H1407" i="3"/>
  <c r="J1407" i="3"/>
  <c r="H1408" i="3"/>
  <c r="J1408" i="3"/>
  <c r="H1409" i="3"/>
  <c r="J1409" i="3"/>
  <c r="H1410" i="3"/>
  <c r="J1410" i="3"/>
  <c r="H1411" i="3"/>
  <c r="J1411" i="3"/>
  <c r="H1412" i="3"/>
  <c r="J1412" i="3"/>
  <c r="H1413" i="3"/>
  <c r="J1413" i="3"/>
  <c r="H1414" i="3"/>
  <c r="J1414" i="3"/>
  <c r="H1415" i="3"/>
  <c r="J1415" i="3"/>
  <c r="H1416" i="3"/>
  <c r="J1416" i="3"/>
  <c r="H1417" i="3"/>
  <c r="J1417" i="3"/>
  <c r="H1418" i="3"/>
  <c r="J1418" i="3"/>
  <c r="H1419" i="3"/>
  <c r="J1419" i="3"/>
  <c r="H1420" i="3"/>
  <c r="J1420" i="3"/>
  <c r="H1421" i="3"/>
  <c r="J1421" i="3"/>
  <c r="H1422" i="3"/>
  <c r="J1422" i="3"/>
  <c r="H1423" i="3"/>
  <c r="J1423" i="3"/>
  <c r="H1424" i="3"/>
  <c r="J1424" i="3"/>
  <c r="H1425" i="3"/>
  <c r="J1425" i="3"/>
  <c r="H1426" i="3"/>
  <c r="J1426" i="3"/>
  <c r="H1427" i="3"/>
  <c r="J1427" i="3"/>
  <c r="H1428" i="3"/>
  <c r="J1428" i="3"/>
  <c r="H1429" i="3"/>
  <c r="J1429" i="3"/>
  <c r="H1430" i="3"/>
  <c r="J1430" i="3"/>
  <c r="H1431" i="3"/>
  <c r="J1431" i="3"/>
  <c r="H1432" i="3"/>
  <c r="J1432" i="3"/>
  <c r="H1433" i="3"/>
  <c r="J1433" i="3"/>
  <c r="H1434" i="3"/>
  <c r="J1434" i="3"/>
  <c r="H1435" i="3"/>
  <c r="J1435" i="3"/>
  <c r="H1436" i="3"/>
  <c r="J1436" i="3"/>
  <c r="H1437" i="3"/>
  <c r="J1437" i="3"/>
  <c r="H1438" i="3"/>
  <c r="J1438" i="3"/>
  <c r="H1439" i="3"/>
  <c r="J1439" i="3"/>
  <c r="H1440" i="3"/>
  <c r="J1440" i="3"/>
  <c r="H1441" i="3"/>
  <c r="J1441" i="3"/>
  <c r="H1442" i="3"/>
  <c r="J1442" i="3"/>
  <c r="H1443" i="3"/>
  <c r="J1443" i="3"/>
  <c r="H1444" i="3"/>
  <c r="J1444" i="3"/>
  <c r="H1445" i="3"/>
  <c r="J1445" i="3"/>
  <c r="H1446" i="3"/>
  <c r="J1446" i="3"/>
  <c r="H1447" i="3"/>
  <c r="J1447" i="3"/>
  <c r="H1448" i="3"/>
  <c r="J1448" i="3"/>
  <c r="H1449" i="3"/>
  <c r="J1449" i="3"/>
  <c r="H1450" i="3"/>
  <c r="J1450" i="3"/>
  <c r="H1451" i="3"/>
  <c r="J1451" i="3"/>
  <c r="H1452" i="3"/>
  <c r="J1452" i="3"/>
  <c r="H1453" i="3"/>
  <c r="J1453" i="3"/>
  <c r="H1454" i="3"/>
  <c r="J1454" i="3"/>
  <c r="H1455" i="3"/>
  <c r="J1455" i="3"/>
  <c r="H1456" i="3"/>
  <c r="J1456" i="3"/>
  <c r="H1457" i="3"/>
  <c r="J1457" i="3"/>
  <c r="H1458" i="3"/>
  <c r="J1458" i="3"/>
  <c r="H1459" i="3"/>
  <c r="J1459" i="3"/>
  <c r="H1460" i="3"/>
  <c r="J1460" i="3"/>
  <c r="H1461" i="3"/>
  <c r="J1461" i="3"/>
  <c r="H1462" i="3"/>
  <c r="J1462" i="3"/>
  <c r="H1463" i="3"/>
  <c r="J1463" i="3"/>
  <c r="H1464" i="3"/>
  <c r="J1464" i="3"/>
  <c r="H1465" i="3"/>
  <c r="J1465" i="3"/>
  <c r="H1466" i="3"/>
  <c r="J1466" i="3"/>
  <c r="H1467" i="3"/>
  <c r="J1467" i="3"/>
  <c r="H1468" i="3"/>
  <c r="J1468" i="3"/>
  <c r="H1469" i="3"/>
  <c r="J1469" i="3"/>
  <c r="H1470" i="3"/>
  <c r="J1470" i="3"/>
  <c r="H1471" i="3"/>
  <c r="J1471" i="3"/>
  <c r="H1472" i="3"/>
  <c r="J1472" i="3"/>
  <c r="H1473" i="3"/>
  <c r="J1473" i="3"/>
  <c r="H1474" i="3"/>
  <c r="J1474" i="3"/>
  <c r="H1475" i="3"/>
  <c r="J1475" i="3"/>
  <c r="H1476" i="3"/>
  <c r="J1476" i="3"/>
  <c r="H1477" i="3"/>
  <c r="J1477" i="3"/>
  <c r="H1478" i="3"/>
  <c r="J1478" i="3"/>
  <c r="H1479" i="3"/>
  <c r="J1479" i="3"/>
  <c r="H1480" i="3"/>
  <c r="J1480" i="3"/>
  <c r="H1481" i="3"/>
  <c r="J1481" i="3"/>
  <c r="H1482" i="3"/>
  <c r="J1482" i="3"/>
  <c r="H1483" i="3"/>
  <c r="J1483" i="3"/>
  <c r="H1484" i="3"/>
  <c r="J1484" i="3"/>
  <c r="H1485" i="3"/>
  <c r="J1485" i="3"/>
  <c r="H1486" i="3"/>
  <c r="J1486" i="3"/>
  <c r="H1487" i="3"/>
  <c r="J1487" i="3"/>
  <c r="H1488" i="3"/>
  <c r="J1488" i="3"/>
  <c r="H1489" i="3"/>
  <c r="J1489" i="3"/>
  <c r="H1490" i="3"/>
  <c r="J1490" i="3"/>
  <c r="H1491" i="3"/>
  <c r="J1491" i="3"/>
  <c r="H1492" i="3"/>
  <c r="J1492" i="3"/>
  <c r="H1493" i="3"/>
  <c r="J1493" i="3"/>
  <c r="H1494" i="3"/>
  <c r="J1494" i="3"/>
  <c r="H1495" i="3"/>
  <c r="J1495" i="3"/>
  <c r="H1496" i="3"/>
  <c r="J1496" i="3"/>
  <c r="H1497" i="3"/>
  <c r="J1497" i="3"/>
  <c r="H1498" i="3"/>
  <c r="J1498" i="3"/>
  <c r="H1499" i="3"/>
  <c r="J1499" i="3"/>
  <c r="H1500" i="3"/>
  <c r="J1500" i="3"/>
  <c r="H1501" i="3"/>
  <c r="J1501" i="3"/>
  <c r="H1502" i="3"/>
  <c r="J1502" i="3"/>
  <c r="H1503" i="3"/>
  <c r="J1503" i="3"/>
  <c r="H1504" i="3"/>
  <c r="J1504" i="3"/>
  <c r="H1505" i="3"/>
  <c r="J1505" i="3"/>
  <c r="H1506" i="3"/>
  <c r="J1506" i="3"/>
  <c r="H1507" i="3"/>
  <c r="J1507" i="3"/>
  <c r="H1508" i="3"/>
  <c r="J1508" i="3"/>
  <c r="H1509" i="3"/>
  <c r="J1509" i="3"/>
  <c r="H1510" i="3"/>
  <c r="J1510" i="3"/>
  <c r="H1511" i="3"/>
  <c r="J1511" i="3"/>
  <c r="H1512" i="3"/>
  <c r="J1512" i="3"/>
  <c r="H1513" i="3"/>
  <c r="J1513" i="3"/>
  <c r="H1514" i="3"/>
  <c r="J1514" i="3"/>
  <c r="H1515" i="3"/>
  <c r="J1515" i="3"/>
  <c r="H1516" i="3"/>
  <c r="J1516" i="3"/>
  <c r="H1517" i="3"/>
  <c r="J1517" i="3"/>
  <c r="H1518" i="3"/>
  <c r="J1518" i="3"/>
  <c r="H1519" i="3"/>
  <c r="J1519" i="3"/>
  <c r="H1520" i="3"/>
  <c r="J1520" i="3"/>
  <c r="H1521" i="3"/>
  <c r="J1521" i="3"/>
  <c r="H1522" i="3"/>
  <c r="J1522" i="3"/>
  <c r="H1523" i="3"/>
  <c r="J1523" i="3"/>
  <c r="H1524" i="3"/>
  <c r="J1524" i="3"/>
  <c r="H1525" i="3"/>
  <c r="J1525" i="3"/>
  <c r="H1526" i="3"/>
  <c r="J1526" i="3"/>
  <c r="H1527" i="3"/>
  <c r="J1527" i="3"/>
  <c r="H1528" i="3"/>
  <c r="J1528" i="3"/>
  <c r="H1529" i="3"/>
  <c r="J1529" i="3"/>
  <c r="H1530" i="3"/>
  <c r="J1530" i="3"/>
  <c r="H1531" i="3"/>
  <c r="J1531" i="3"/>
  <c r="H1532" i="3"/>
  <c r="J1532" i="3"/>
  <c r="H1533" i="3"/>
  <c r="J1533" i="3"/>
  <c r="H1534" i="3"/>
  <c r="J1534" i="3"/>
  <c r="H1535" i="3"/>
  <c r="J1535" i="3"/>
  <c r="H1536" i="3"/>
  <c r="J1536" i="3"/>
  <c r="H1537" i="3"/>
  <c r="J1537" i="3"/>
  <c r="H1538" i="3"/>
  <c r="J1538" i="3"/>
  <c r="H1539" i="3"/>
  <c r="J1539" i="3"/>
  <c r="H1540" i="3"/>
  <c r="J1540" i="3"/>
  <c r="H1541" i="3"/>
  <c r="J1541" i="3"/>
  <c r="H1542" i="3"/>
  <c r="J1542" i="3"/>
  <c r="H1543" i="3"/>
  <c r="J1543" i="3"/>
  <c r="H1544" i="3"/>
  <c r="J1544" i="3"/>
  <c r="H1545" i="3"/>
  <c r="J1545" i="3"/>
  <c r="H1546" i="3"/>
  <c r="J1546" i="3"/>
  <c r="H1547" i="3"/>
  <c r="J1547" i="3"/>
  <c r="H1548" i="3"/>
  <c r="J1548" i="3"/>
  <c r="H1549" i="3"/>
  <c r="J1549" i="3"/>
  <c r="H1550" i="3"/>
  <c r="J1550" i="3"/>
  <c r="H1551" i="3"/>
  <c r="J1551" i="3"/>
  <c r="H1552" i="3"/>
  <c r="J1552" i="3"/>
  <c r="H1553" i="3"/>
  <c r="J1553" i="3"/>
  <c r="H1554" i="3"/>
  <c r="J1554" i="3"/>
  <c r="H1555" i="3"/>
  <c r="J1555" i="3"/>
  <c r="H1556" i="3"/>
  <c r="J1556" i="3"/>
  <c r="H1557" i="3"/>
  <c r="J1557" i="3"/>
  <c r="H1558" i="3"/>
  <c r="J1558" i="3"/>
  <c r="H1559" i="3"/>
  <c r="J1559" i="3"/>
  <c r="H1560" i="3"/>
  <c r="J1560" i="3"/>
  <c r="H1561" i="3"/>
  <c r="J1561" i="3"/>
  <c r="H1562" i="3"/>
  <c r="J1562" i="3"/>
  <c r="H1563" i="3"/>
  <c r="J1563" i="3"/>
  <c r="H1564" i="3"/>
  <c r="J1564" i="3"/>
  <c r="H1565" i="3"/>
  <c r="J1565" i="3"/>
  <c r="H1566" i="3"/>
  <c r="J1566" i="3"/>
  <c r="H1567" i="3"/>
  <c r="J1567" i="3"/>
  <c r="H1568" i="3"/>
  <c r="J1568" i="3"/>
  <c r="H1569" i="3"/>
  <c r="J1569" i="3"/>
  <c r="H1570" i="3"/>
  <c r="J1570" i="3"/>
  <c r="H1571" i="3"/>
  <c r="J1571" i="3"/>
  <c r="H1572" i="3"/>
  <c r="J1572" i="3"/>
  <c r="H1573" i="3"/>
  <c r="J1573" i="3"/>
  <c r="H1574" i="3"/>
  <c r="J1574" i="3"/>
  <c r="H1575" i="3"/>
  <c r="J1575" i="3"/>
  <c r="H1576" i="3"/>
  <c r="J1576" i="3"/>
  <c r="H1577" i="3"/>
  <c r="J1577" i="3"/>
  <c r="H1578" i="3"/>
  <c r="J1578" i="3"/>
  <c r="H1579" i="3"/>
  <c r="J1579" i="3"/>
  <c r="H1580" i="3"/>
  <c r="J1580" i="3"/>
  <c r="H1581" i="3"/>
  <c r="J1581" i="3"/>
  <c r="H1582" i="3"/>
  <c r="J1582" i="3"/>
  <c r="H1583" i="3"/>
  <c r="J1583" i="3"/>
  <c r="H1584" i="3"/>
  <c r="J1584" i="3"/>
  <c r="H1585" i="3"/>
  <c r="J1585" i="3"/>
  <c r="H1586" i="3"/>
  <c r="J1586" i="3"/>
  <c r="H1587" i="3"/>
  <c r="J1587" i="3"/>
  <c r="H1588" i="3"/>
  <c r="J1588" i="3"/>
  <c r="H1589" i="3"/>
  <c r="J1589" i="3"/>
  <c r="H1590" i="3"/>
  <c r="J1590" i="3"/>
  <c r="H1591" i="3"/>
  <c r="J1591" i="3"/>
  <c r="H1592" i="3"/>
  <c r="J1592" i="3"/>
  <c r="H1593" i="3"/>
  <c r="J1593" i="3"/>
  <c r="H1594" i="3"/>
  <c r="J1594" i="3"/>
  <c r="H1595" i="3"/>
  <c r="J1595" i="3"/>
  <c r="H1596" i="3"/>
  <c r="J1596" i="3"/>
  <c r="H1597" i="3"/>
  <c r="J1597" i="3"/>
  <c r="H1598" i="3"/>
  <c r="J1598" i="3"/>
  <c r="H1599" i="3"/>
  <c r="J1599" i="3"/>
  <c r="H1600" i="3"/>
  <c r="J1600" i="3"/>
  <c r="H1601" i="3"/>
  <c r="J1601" i="3"/>
  <c r="H1602" i="3"/>
  <c r="J1602" i="3"/>
  <c r="H1603" i="3"/>
  <c r="J1603" i="3"/>
  <c r="H1604" i="3"/>
  <c r="J1604" i="3"/>
  <c r="H1605" i="3"/>
  <c r="J1605" i="3"/>
  <c r="H1606" i="3"/>
  <c r="J1606" i="3"/>
  <c r="H1607" i="3"/>
  <c r="J1607" i="3"/>
  <c r="H1608" i="3"/>
  <c r="J1608" i="3"/>
  <c r="H1609" i="3"/>
  <c r="J1609" i="3"/>
  <c r="H1610" i="3"/>
  <c r="J1610" i="3"/>
  <c r="H1611" i="3"/>
  <c r="J1611" i="3"/>
  <c r="H1612" i="3"/>
  <c r="J1612" i="3"/>
  <c r="H1613" i="3"/>
  <c r="J1613" i="3"/>
  <c r="H1614" i="3"/>
  <c r="J1614" i="3"/>
  <c r="H1615" i="3"/>
  <c r="J1615" i="3"/>
  <c r="H1616" i="3"/>
  <c r="J1616" i="3"/>
  <c r="H1617" i="3"/>
  <c r="J1617" i="3"/>
  <c r="H1618" i="3"/>
  <c r="J1618" i="3"/>
  <c r="H1619" i="3"/>
  <c r="J1619" i="3"/>
  <c r="H1620" i="3"/>
  <c r="J1620" i="3"/>
  <c r="H1621" i="3"/>
  <c r="J1621" i="3"/>
  <c r="H1622" i="3"/>
  <c r="J1622" i="3"/>
  <c r="H1623" i="3"/>
  <c r="J1623" i="3"/>
  <c r="H1624" i="3"/>
  <c r="J1624" i="3"/>
  <c r="H1625" i="3"/>
  <c r="J1625" i="3"/>
  <c r="H1626" i="3"/>
  <c r="J1626" i="3"/>
  <c r="H1627" i="3"/>
  <c r="J1627" i="3"/>
  <c r="H1628" i="3"/>
  <c r="J1628" i="3"/>
  <c r="H1629" i="3"/>
  <c r="J1629" i="3"/>
  <c r="H1630" i="3"/>
  <c r="J1630" i="3"/>
  <c r="H1631" i="3"/>
  <c r="J1631" i="3"/>
  <c r="H1632" i="3"/>
  <c r="J1632" i="3"/>
  <c r="H1633" i="3"/>
  <c r="J1633" i="3"/>
  <c r="H1634" i="3"/>
  <c r="J1634" i="3"/>
  <c r="H1635" i="3"/>
  <c r="J1635" i="3"/>
  <c r="H1636" i="3"/>
  <c r="J1636" i="3"/>
  <c r="H1637" i="3"/>
  <c r="J1637" i="3"/>
  <c r="H1638" i="3"/>
  <c r="J1638" i="3"/>
  <c r="H1639" i="3"/>
  <c r="J1639" i="3"/>
  <c r="H1640" i="3"/>
  <c r="J1640" i="3"/>
  <c r="H1641" i="3"/>
  <c r="J1641" i="3"/>
  <c r="H1642" i="3"/>
  <c r="J1642" i="3"/>
  <c r="H1643" i="3"/>
  <c r="J1643" i="3"/>
  <c r="H1644" i="3"/>
  <c r="J1644" i="3"/>
  <c r="H1645" i="3"/>
  <c r="J1645" i="3"/>
  <c r="H1646" i="3"/>
  <c r="J1646" i="3"/>
  <c r="H1647" i="3"/>
  <c r="J1647" i="3"/>
  <c r="H1648" i="3"/>
  <c r="J1648" i="3"/>
  <c r="H1649" i="3"/>
  <c r="J1649" i="3"/>
  <c r="H1650" i="3"/>
  <c r="J1650" i="3"/>
  <c r="H1651" i="3"/>
  <c r="J1651" i="3"/>
  <c r="H1652" i="3"/>
  <c r="J1652" i="3"/>
  <c r="H1653" i="3"/>
  <c r="J1653" i="3"/>
  <c r="H1654" i="3"/>
  <c r="J1654" i="3"/>
  <c r="H1655" i="3"/>
  <c r="J1655" i="3"/>
  <c r="H1656" i="3"/>
  <c r="J1656" i="3"/>
  <c r="H1657" i="3"/>
  <c r="J1657" i="3"/>
  <c r="H1658" i="3"/>
  <c r="J1658" i="3"/>
  <c r="H1659" i="3"/>
  <c r="J1659" i="3"/>
  <c r="H1660" i="3"/>
  <c r="J1660" i="3"/>
  <c r="H1661" i="3"/>
  <c r="J1661" i="3"/>
  <c r="H1662" i="3"/>
  <c r="J1662" i="3"/>
  <c r="H1663" i="3"/>
  <c r="J1663" i="3"/>
  <c r="H1664" i="3"/>
  <c r="J1664" i="3"/>
  <c r="H1665" i="3"/>
  <c r="J1665" i="3"/>
  <c r="H1666" i="3"/>
  <c r="J1666" i="3"/>
  <c r="H1667" i="3"/>
  <c r="J1667" i="3"/>
  <c r="H1668" i="3"/>
  <c r="J1668" i="3"/>
  <c r="H1669" i="3"/>
  <c r="J1669" i="3"/>
  <c r="H1670" i="3"/>
  <c r="J1670" i="3"/>
  <c r="H1671" i="3"/>
  <c r="J1671" i="3"/>
  <c r="H1672" i="3"/>
  <c r="J1672" i="3"/>
  <c r="H1673" i="3"/>
  <c r="J1673" i="3"/>
  <c r="H1674" i="3"/>
  <c r="J1674" i="3"/>
  <c r="H1675" i="3"/>
  <c r="J1675" i="3"/>
  <c r="H1676" i="3"/>
  <c r="J1676" i="3"/>
  <c r="H1677" i="3"/>
  <c r="J1677" i="3"/>
  <c r="H1678" i="3"/>
  <c r="J1678" i="3"/>
  <c r="H1679" i="3"/>
  <c r="J1679" i="3"/>
  <c r="H1680" i="3"/>
  <c r="J1680" i="3"/>
  <c r="H1681" i="3"/>
  <c r="J1681" i="3"/>
  <c r="H1682" i="3"/>
  <c r="J1682" i="3"/>
  <c r="H1683" i="3"/>
  <c r="J1683" i="3"/>
  <c r="H1684" i="3"/>
  <c r="J1684" i="3"/>
  <c r="H1685" i="3"/>
  <c r="J1685" i="3"/>
  <c r="H1686" i="3"/>
  <c r="J1686" i="3"/>
  <c r="H1687" i="3"/>
  <c r="J1687" i="3"/>
  <c r="H1688" i="3"/>
  <c r="J1688" i="3"/>
  <c r="H1689" i="3"/>
  <c r="J1689" i="3"/>
  <c r="H1690" i="3"/>
  <c r="J1690" i="3"/>
  <c r="H1691" i="3"/>
  <c r="J1691" i="3"/>
  <c r="H1692" i="3"/>
  <c r="J1692" i="3"/>
  <c r="H1693" i="3"/>
  <c r="J1693" i="3"/>
  <c r="H1694" i="3"/>
  <c r="J1694" i="3"/>
  <c r="H1695" i="3"/>
  <c r="J1695" i="3"/>
  <c r="H1696" i="3"/>
  <c r="J1696" i="3"/>
  <c r="H1697" i="3"/>
  <c r="J1697" i="3"/>
  <c r="H1698" i="3"/>
  <c r="J1698" i="3"/>
  <c r="H1699" i="3"/>
  <c r="J1699" i="3"/>
  <c r="H1700" i="3"/>
  <c r="J1700" i="3"/>
  <c r="H1701" i="3"/>
  <c r="J1701" i="3"/>
  <c r="H1702" i="3"/>
  <c r="J1702" i="3"/>
  <c r="H1703" i="3"/>
  <c r="J1703" i="3"/>
  <c r="H1704" i="3"/>
  <c r="J1704" i="3"/>
  <c r="H1705" i="3"/>
  <c r="J1705" i="3"/>
  <c r="H1706" i="3"/>
  <c r="J1706" i="3"/>
  <c r="H1707" i="3"/>
  <c r="J1707" i="3"/>
  <c r="H1708" i="3"/>
  <c r="J1708" i="3"/>
  <c r="H1709" i="3"/>
  <c r="J1709" i="3"/>
  <c r="H1710" i="3"/>
  <c r="J1710" i="3"/>
  <c r="H1711" i="3"/>
  <c r="J1711" i="3"/>
  <c r="H1712" i="3"/>
  <c r="J1712" i="3"/>
  <c r="H1713" i="3"/>
  <c r="J1713" i="3"/>
  <c r="H1714" i="3"/>
  <c r="J1714" i="3"/>
  <c r="H1715" i="3"/>
  <c r="J1715" i="3"/>
  <c r="H1716" i="3"/>
  <c r="J1716" i="3"/>
  <c r="H1717" i="3"/>
  <c r="J1717" i="3"/>
  <c r="H1718" i="3"/>
  <c r="J1718" i="3"/>
  <c r="H1719" i="3"/>
  <c r="J1719" i="3"/>
  <c r="H1720" i="3"/>
  <c r="J1720" i="3"/>
  <c r="H1721" i="3"/>
  <c r="J1721" i="3"/>
  <c r="H1722" i="3"/>
  <c r="J1722" i="3"/>
  <c r="H1723" i="3"/>
  <c r="J1723" i="3"/>
  <c r="H1724" i="3"/>
  <c r="J1724" i="3"/>
  <c r="H1725" i="3"/>
  <c r="J1725" i="3"/>
  <c r="H1726" i="3"/>
  <c r="J1726" i="3"/>
  <c r="H1727" i="3"/>
  <c r="J1727" i="3"/>
  <c r="H1728" i="3"/>
  <c r="J1728" i="3"/>
  <c r="H1729" i="3"/>
  <c r="J1729" i="3"/>
  <c r="H1730" i="3"/>
  <c r="J1730" i="3"/>
  <c r="H1731" i="3"/>
  <c r="J1731" i="3"/>
  <c r="H1732" i="3"/>
  <c r="J1732" i="3"/>
  <c r="H1733" i="3"/>
  <c r="J1733" i="3"/>
  <c r="H1734" i="3"/>
  <c r="J1734" i="3"/>
  <c r="H1735" i="3"/>
  <c r="J1735" i="3"/>
  <c r="H1736" i="3"/>
  <c r="J1736" i="3"/>
  <c r="H1737" i="3"/>
  <c r="J1737" i="3"/>
  <c r="H1738" i="3"/>
  <c r="J1738" i="3"/>
  <c r="H1739" i="3"/>
  <c r="J1739" i="3"/>
  <c r="H1740" i="3"/>
  <c r="J1740" i="3"/>
  <c r="H1741" i="3"/>
  <c r="J1741" i="3"/>
  <c r="H1742" i="3"/>
  <c r="J1742" i="3"/>
  <c r="H1743" i="3"/>
  <c r="J1743" i="3"/>
  <c r="H1744" i="3"/>
  <c r="J1744" i="3"/>
  <c r="H1745" i="3"/>
  <c r="J1745" i="3"/>
  <c r="H1746" i="3"/>
  <c r="J1746" i="3"/>
  <c r="H1747" i="3"/>
  <c r="J1747" i="3"/>
  <c r="H1748" i="3"/>
  <c r="J1748" i="3"/>
  <c r="H1749" i="3"/>
  <c r="J1749" i="3"/>
  <c r="H1750" i="3"/>
  <c r="J1750" i="3"/>
  <c r="H1751" i="3"/>
  <c r="J1751" i="3"/>
  <c r="H1752" i="3"/>
  <c r="J1752" i="3"/>
  <c r="H1753" i="3"/>
  <c r="J1753" i="3"/>
  <c r="H1754" i="3"/>
  <c r="J1754" i="3"/>
  <c r="H1755" i="3"/>
  <c r="J1755" i="3"/>
  <c r="H1756" i="3"/>
  <c r="J1756" i="3"/>
  <c r="H1757" i="3"/>
  <c r="J1757" i="3"/>
  <c r="H1758" i="3"/>
  <c r="J1758" i="3"/>
  <c r="H1759" i="3"/>
  <c r="J1759" i="3"/>
  <c r="H1760" i="3"/>
  <c r="J1760" i="3"/>
  <c r="H1761" i="3"/>
  <c r="J1761" i="3"/>
  <c r="H1762" i="3"/>
  <c r="J1762" i="3"/>
  <c r="H1763" i="3"/>
  <c r="J1763" i="3"/>
  <c r="H1764" i="3"/>
  <c r="J1764" i="3"/>
  <c r="H1765" i="3"/>
  <c r="J1765" i="3"/>
  <c r="H1766" i="3"/>
  <c r="J1766" i="3"/>
  <c r="H1767" i="3"/>
  <c r="J1767" i="3"/>
  <c r="H1768" i="3"/>
  <c r="J1768" i="3"/>
  <c r="H1769" i="3"/>
  <c r="J1769" i="3"/>
  <c r="H1770" i="3"/>
  <c r="J1770" i="3"/>
  <c r="H1771" i="3"/>
  <c r="J1771" i="3"/>
  <c r="H1772" i="3"/>
  <c r="J1772" i="3"/>
  <c r="H1773" i="3"/>
  <c r="J1773" i="3"/>
  <c r="H1774" i="3"/>
  <c r="J1774" i="3"/>
  <c r="H1775" i="3"/>
  <c r="J1775" i="3"/>
  <c r="H1776" i="3"/>
  <c r="J1776" i="3"/>
  <c r="H1777" i="3"/>
  <c r="J1777" i="3"/>
  <c r="H1778" i="3"/>
  <c r="J1778" i="3"/>
  <c r="H1779" i="3"/>
  <c r="J1779" i="3"/>
  <c r="H1780" i="3"/>
  <c r="J1780" i="3"/>
  <c r="H1781" i="3"/>
  <c r="J1781" i="3"/>
  <c r="H1782" i="3"/>
  <c r="J1782" i="3"/>
  <c r="H1783" i="3"/>
  <c r="J1783" i="3"/>
  <c r="H1784" i="3"/>
  <c r="J1784" i="3"/>
  <c r="H1785" i="3"/>
  <c r="J1785" i="3"/>
  <c r="H1786" i="3"/>
  <c r="J1786" i="3"/>
  <c r="H1787" i="3"/>
  <c r="J1787" i="3"/>
  <c r="H1788" i="3"/>
  <c r="J1788" i="3"/>
  <c r="H1789" i="3"/>
  <c r="J1789" i="3"/>
  <c r="H1790" i="3"/>
  <c r="J1790" i="3"/>
  <c r="H1791" i="3"/>
  <c r="J1791" i="3"/>
  <c r="H1792" i="3"/>
  <c r="J1792" i="3"/>
  <c r="H1793" i="3"/>
  <c r="J1793" i="3"/>
  <c r="H1794" i="3"/>
  <c r="J1794" i="3"/>
  <c r="H1795" i="3"/>
  <c r="J1795" i="3"/>
  <c r="H1796" i="3"/>
  <c r="J1796" i="3"/>
  <c r="H1797" i="3"/>
  <c r="J1797" i="3"/>
  <c r="H1798" i="3"/>
  <c r="J1798" i="3"/>
  <c r="H1799" i="3"/>
  <c r="J1799" i="3"/>
  <c r="H1800" i="3"/>
  <c r="J1800" i="3"/>
  <c r="H1801" i="3"/>
  <c r="J1801" i="3"/>
  <c r="H1802" i="3"/>
  <c r="J1802" i="3"/>
  <c r="H1803" i="3"/>
  <c r="J1803" i="3"/>
  <c r="H1804" i="3"/>
  <c r="J1804" i="3"/>
  <c r="H1805" i="3"/>
  <c r="J1805" i="3"/>
  <c r="H1806" i="3"/>
  <c r="J1806" i="3"/>
  <c r="H1807" i="3"/>
  <c r="J1807" i="3"/>
  <c r="H1808" i="3"/>
  <c r="J1808" i="3"/>
  <c r="H1809" i="3"/>
  <c r="J1809" i="3"/>
  <c r="H1810" i="3"/>
  <c r="J1810" i="3"/>
  <c r="H1811" i="3"/>
  <c r="J1811" i="3"/>
  <c r="H1812" i="3"/>
  <c r="J1812" i="3"/>
  <c r="H1813" i="3"/>
  <c r="J1813" i="3"/>
  <c r="H1814" i="3"/>
  <c r="J1814" i="3"/>
  <c r="H1815" i="3"/>
  <c r="J1815" i="3"/>
  <c r="H1816" i="3"/>
  <c r="J1816" i="3"/>
  <c r="H1817" i="3"/>
  <c r="J1817" i="3"/>
  <c r="H1818" i="3"/>
  <c r="J1818" i="3"/>
  <c r="H1819" i="3"/>
  <c r="J1819" i="3"/>
  <c r="H1820" i="3"/>
  <c r="J1820" i="3"/>
  <c r="H1821" i="3"/>
  <c r="J1821" i="3"/>
  <c r="H1822" i="3"/>
  <c r="J1822" i="3"/>
  <c r="H1823" i="3"/>
  <c r="J1823" i="3"/>
  <c r="H1824" i="3"/>
  <c r="J1824" i="3"/>
  <c r="H1825" i="3"/>
  <c r="J1825" i="3"/>
  <c r="H1826" i="3"/>
  <c r="J1826" i="3"/>
  <c r="H1827" i="3"/>
  <c r="J1827" i="3"/>
  <c r="H1828" i="3"/>
  <c r="J1828" i="3"/>
  <c r="H1829" i="3"/>
  <c r="J1829" i="3"/>
  <c r="H1830" i="3"/>
  <c r="J1830" i="3"/>
  <c r="H1831" i="3"/>
  <c r="J1831" i="3"/>
  <c r="H1832" i="3"/>
  <c r="J1832" i="3"/>
  <c r="H1833" i="3"/>
  <c r="J1833" i="3"/>
  <c r="H1834" i="3"/>
  <c r="J1834" i="3"/>
  <c r="H1835" i="3"/>
  <c r="J1835" i="3"/>
  <c r="H1836" i="3"/>
  <c r="J1836" i="3"/>
  <c r="H1837" i="3"/>
  <c r="J1837" i="3"/>
  <c r="H1838" i="3"/>
  <c r="J1838" i="3"/>
  <c r="H1839" i="3"/>
  <c r="J1839" i="3"/>
  <c r="H1840" i="3"/>
  <c r="J1840" i="3"/>
  <c r="H1841" i="3"/>
  <c r="J1841" i="3"/>
  <c r="H1842" i="3"/>
  <c r="J1842" i="3"/>
  <c r="H1843" i="3"/>
  <c r="J1843" i="3"/>
  <c r="H1844" i="3"/>
  <c r="J1844" i="3"/>
  <c r="H1845" i="3"/>
  <c r="J1845" i="3"/>
  <c r="H1846" i="3"/>
  <c r="J1846" i="3"/>
  <c r="H1847" i="3"/>
  <c r="J1847" i="3"/>
  <c r="H1848" i="3"/>
  <c r="J1848" i="3"/>
  <c r="H1849" i="3"/>
  <c r="J1849" i="3"/>
  <c r="H1850" i="3"/>
  <c r="J1850" i="3"/>
  <c r="H1851" i="3"/>
  <c r="J1851" i="3"/>
  <c r="H1852" i="3"/>
  <c r="J1852" i="3"/>
  <c r="H1853" i="3"/>
  <c r="J1853" i="3"/>
  <c r="H1854" i="3"/>
  <c r="J1854" i="3"/>
  <c r="H1855" i="3"/>
  <c r="J1855" i="3"/>
  <c r="H1856" i="3"/>
  <c r="J1856" i="3"/>
  <c r="H1857" i="3"/>
  <c r="J1857" i="3"/>
  <c r="H1858" i="3"/>
  <c r="J1858" i="3"/>
  <c r="H1859" i="3"/>
  <c r="J1859" i="3"/>
  <c r="H1860" i="3"/>
  <c r="J1860" i="3"/>
  <c r="H1861" i="3"/>
  <c r="J1861" i="3"/>
  <c r="H1862" i="3"/>
  <c r="J1862" i="3"/>
  <c r="H1863" i="3"/>
  <c r="J1863" i="3"/>
  <c r="H1864" i="3"/>
  <c r="J1864" i="3"/>
  <c r="H1865" i="3"/>
  <c r="J1865" i="3"/>
  <c r="H1866" i="3"/>
  <c r="J1866" i="3"/>
  <c r="H1867" i="3"/>
  <c r="J1867" i="3"/>
  <c r="H1868" i="3"/>
  <c r="J1868" i="3"/>
  <c r="H1869" i="3"/>
  <c r="J1869" i="3"/>
  <c r="H1870" i="3"/>
  <c r="J1870" i="3"/>
  <c r="H1871" i="3"/>
  <c r="J1871" i="3"/>
  <c r="H1872" i="3"/>
  <c r="J1872" i="3"/>
  <c r="H1873" i="3"/>
  <c r="J1873" i="3"/>
  <c r="H1874" i="3"/>
  <c r="J1874" i="3"/>
  <c r="H1875" i="3"/>
  <c r="J1875" i="3"/>
  <c r="H1876" i="3"/>
  <c r="J1876" i="3"/>
  <c r="H1877" i="3"/>
  <c r="J1877" i="3"/>
  <c r="H1878" i="3"/>
  <c r="J1878" i="3"/>
  <c r="H1879" i="3"/>
  <c r="J1879" i="3"/>
  <c r="H1880" i="3"/>
  <c r="J1880" i="3"/>
  <c r="H1881" i="3"/>
  <c r="J1881" i="3"/>
  <c r="H1882" i="3"/>
  <c r="J1882" i="3"/>
  <c r="H1883" i="3"/>
  <c r="J1883" i="3"/>
  <c r="H1884" i="3"/>
  <c r="J1884" i="3"/>
  <c r="H1885" i="3"/>
  <c r="J1885" i="3"/>
  <c r="H1886" i="3"/>
  <c r="J1886" i="3"/>
  <c r="H1887" i="3"/>
  <c r="J1887" i="3"/>
  <c r="H1888" i="3"/>
  <c r="J1888" i="3"/>
  <c r="H1889" i="3"/>
  <c r="J1889" i="3"/>
  <c r="H1890" i="3"/>
  <c r="J1890" i="3"/>
  <c r="H1891" i="3"/>
  <c r="J1891" i="3"/>
  <c r="H1892" i="3"/>
  <c r="J1892" i="3"/>
  <c r="H1893" i="3"/>
  <c r="J1893" i="3"/>
  <c r="H1894" i="3"/>
  <c r="J1894" i="3"/>
  <c r="H1895" i="3"/>
  <c r="J1895" i="3"/>
  <c r="H1896" i="3"/>
  <c r="J1896" i="3"/>
  <c r="H1897" i="3"/>
  <c r="J1897" i="3"/>
  <c r="H1898" i="3"/>
  <c r="J1898" i="3"/>
  <c r="H1899" i="3"/>
  <c r="J1899" i="3"/>
  <c r="H1900" i="3"/>
  <c r="J1900" i="3"/>
  <c r="H1901" i="3"/>
  <c r="J1901" i="3"/>
  <c r="H1902" i="3"/>
  <c r="J1902" i="3"/>
  <c r="H1903" i="3"/>
  <c r="J1903" i="3"/>
  <c r="H1904" i="3"/>
  <c r="J1904" i="3"/>
  <c r="H1905" i="3"/>
  <c r="J1905" i="3"/>
  <c r="H1906" i="3"/>
  <c r="J1906" i="3"/>
  <c r="H1907" i="3"/>
  <c r="J1907" i="3"/>
  <c r="H1908" i="3"/>
  <c r="J1908" i="3"/>
  <c r="H1909" i="3"/>
  <c r="J1909" i="3"/>
  <c r="H1910" i="3"/>
  <c r="J1910" i="3"/>
  <c r="H1911" i="3"/>
  <c r="J1911" i="3"/>
  <c r="H1912" i="3"/>
  <c r="J1912" i="3"/>
  <c r="H1913" i="3"/>
  <c r="J1913" i="3"/>
  <c r="H1914" i="3"/>
  <c r="J1914" i="3"/>
  <c r="H1915" i="3"/>
  <c r="J1915" i="3"/>
  <c r="H1916" i="3"/>
  <c r="J1916" i="3"/>
  <c r="H1917" i="3"/>
  <c r="J1917" i="3"/>
  <c r="H1918" i="3"/>
  <c r="J1918" i="3"/>
  <c r="H1919" i="3"/>
  <c r="J1919" i="3"/>
  <c r="H1920" i="3"/>
  <c r="J1920" i="3"/>
  <c r="H1921" i="3"/>
  <c r="J1921" i="3"/>
  <c r="H1922" i="3"/>
  <c r="J1922" i="3"/>
  <c r="H1923" i="3"/>
  <c r="J1923" i="3"/>
  <c r="H1924" i="3"/>
  <c r="J1924" i="3"/>
  <c r="H1925" i="3"/>
  <c r="J1925" i="3"/>
  <c r="H1926" i="3"/>
  <c r="J1926" i="3"/>
  <c r="H1927" i="3"/>
  <c r="J1927" i="3"/>
  <c r="H1928" i="3"/>
  <c r="J1928" i="3"/>
  <c r="H1929" i="3"/>
  <c r="J1929" i="3"/>
  <c r="H1930" i="3"/>
  <c r="J1930" i="3"/>
  <c r="H1931" i="3"/>
  <c r="J1931" i="3"/>
  <c r="H1932" i="3"/>
  <c r="J1932" i="3"/>
  <c r="H1933" i="3"/>
  <c r="J1933" i="3"/>
  <c r="H1934" i="3"/>
  <c r="J1934" i="3"/>
  <c r="H1935" i="3"/>
  <c r="J1935" i="3"/>
  <c r="H1936" i="3"/>
  <c r="J1936" i="3"/>
  <c r="H1937" i="3"/>
  <c r="J1937" i="3"/>
  <c r="H1938" i="3"/>
  <c r="J1938" i="3"/>
  <c r="H1939" i="3"/>
  <c r="J1939" i="3"/>
  <c r="H1940" i="3"/>
  <c r="J1940" i="3"/>
  <c r="H1941" i="3"/>
  <c r="J1941" i="3"/>
  <c r="H1942" i="3"/>
  <c r="J1942" i="3"/>
  <c r="H1943" i="3"/>
  <c r="J1943" i="3"/>
  <c r="H1944" i="3"/>
  <c r="J1944" i="3"/>
  <c r="H1945" i="3"/>
  <c r="J1945" i="3"/>
  <c r="H1946" i="3"/>
  <c r="J1946" i="3"/>
  <c r="H1947" i="3"/>
  <c r="J1947" i="3"/>
  <c r="H1948" i="3"/>
  <c r="J1948" i="3"/>
  <c r="H1949" i="3"/>
  <c r="J1949" i="3"/>
  <c r="H1950" i="3"/>
  <c r="J1950" i="3"/>
  <c r="H1951" i="3"/>
  <c r="J1951" i="3"/>
  <c r="H1952" i="3"/>
  <c r="J1952" i="3"/>
  <c r="H1953" i="3"/>
  <c r="J1953" i="3"/>
  <c r="H1954" i="3"/>
  <c r="J1954" i="3"/>
  <c r="H1955" i="3"/>
  <c r="J1955" i="3"/>
  <c r="H1956" i="3"/>
  <c r="J1956" i="3"/>
  <c r="H1957" i="3"/>
  <c r="J1957" i="3"/>
  <c r="H1958" i="3"/>
  <c r="J1958" i="3"/>
  <c r="H1959" i="3"/>
  <c r="J1959" i="3"/>
  <c r="H1960" i="3"/>
  <c r="J1960" i="3"/>
  <c r="H1961" i="3"/>
  <c r="J1961" i="3"/>
  <c r="H1962" i="3"/>
  <c r="J1962" i="3"/>
  <c r="H1963" i="3"/>
  <c r="J1963" i="3"/>
  <c r="H1964" i="3"/>
  <c r="J1964" i="3"/>
  <c r="H1965" i="3"/>
  <c r="J1965" i="3"/>
  <c r="H1966" i="3"/>
  <c r="J1966" i="3"/>
  <c r="H1967" i="3"/>
  <c r="J1967" i="3"/>
  <c r="H1968" i="3"/>
  <c r="J1968" i="3"/>
  <c r="H1969" i="3"/>
  <c r="J1969" i="3"/>
  <c r="H1970" i="3"/>
  <c r="J1970" i="3"/>
  <c r="H1971" i="3"/>
  <c r="J1971" i="3"/>
  <c r="H1972" i="3"/>
  <c r="J1972" i="3"/>
  <c r="H1973" i="3"/>
  <c r="J1973" i="3"/>
  <c r="H1974" i="3"/>
  <c r="J1974" i="3"/>
  <c r="H1975" i="3"/>
  <c r="J1975" i="3"/>
  <c r="H1976" i="3"/>
  <c r="J1976" i="3"/>
  <c r="H1977" i="3"/>
  <c r="J1977" i="3"/>
  <c r="H1978" i="3"/>
  <c r="J1978" i="3"/>
  <c r="H1979" i="3"/>
  <c r="J1979" i="3"/>
  <c r="H1980" i="3"/>
  <c r="J1980" i="3"/>
  <c r="H1981" i="3"/>
  <c r="J1981" i="3"/>
  <c r="H1982" i="3"/>
  <c r="J1982" i="3"/>
  <c r="H1983" i="3"/>
  <c r="J1983" i="3"/>
  <c r="H1984" i="3"/>
  <c r="J1984" i="3"/>
  <c r="H1985" i="3"/>
  <c r="J1985" i="3"/>
  <c r="H1986" i="3"/>
  <c r="J1986" i="3"/>
  <c r="H1987" i="3"/>
  <c r="J1987" i="3"/>
  <c r="H1988" i="3"/>
  <c r="J1988" i="3"/>
  <c r="H1989" i="3"/>
  <c r="J1989" i="3"/>
  <c r="H1990" i="3"/>
  <c r="J1990" i="3"/>
  <c r="H1991" i="3"/>
  <c r="J1991" i="3"/>
  <c r="H1992" i="3"/>
  <c r="J1992" i="3"/>
  <c r="H1993" i="3"/>
  <c r="J1993" i="3"/>
  <c r="H1994" i="3"/>
  <c r="J1994" i="3"/>
  <c r="H1995" i="3"/>
  <c r="J1995" i="3"/>
  <c r="H1996" i="3"/>
  <c r="J1996" i="3"/>
  <c r="H1997" i="3"/>
  <c r="J1997" i="3"/>
  <c r="H1998" i="3"/>
  <c r="J1998" i="3"/>
  <c r="H1999" i="3"/>
  <c r="J1999" i="3"/>
  <c r="H2000" i="3"/>
  <c r="J2000" i="3"/>
  <c r="H121" i="3"/>
  <c r="J121" i="3"/>
  <c r="H122" i="3"/>
  <c r="J122" i="3"/>
  <c r="H123" i="3"/>
  <c r="J123" i="3"/>
  <c r="H120" i="3"/>
  <c r="J120" i="3"/>
  <c r="G590" i="4"/>
  <c r="D85" i="2" l="1"/>
  <c r="G85" i="2"/>
  <c r="D86" i="2"/>
  <c r="G86" i="2"/>
  <c r="D87" i="2"/>
  <c r="G87" i="2"/>
  <c r="D88" i="2"/>
  <c r="G88" i="2"/>
  <c r="D89" i="2"/>
  <c r="G89" i="2"/>
  <c r="D90" i="2"/>
  <c r="G90" i="2"/>
  <c r="D91" i="2"/>
  <c r="G91" i="2"/>
  <c r="D92" i="2"/>
  <c r="G92" i="2"/>
  <c r="D93" i="2"/>
  <c r="G93" i="2"/>
  <c r="D94" i="2"/>
  <c r="G94" i="2"/>
  <c r="D95" i="2"/>
  <c r="G95" i="2"/>
  <c r="D96" i="2"/>
  <c r="G96" i="2"/>
  <c r="D97" i="2"/>
  <c r="G97" i="2"/>
  <c r="D98" i="2"/>
  <c r="G98" i="2"/>
  <c r="D99" i="2"/>
  <c r="G99" i="2"/>
  <c r="D100" i="2"/>
  <c r="G100" i="2"/>
  <c r="D101" i="2"/>
  <c r="G101" i="2"/>
  <c r="D102" i="2"/>
  <c r="G102" i="2"/>
  <c r="D103" i="2"/>
  <c r="G103" i="2"/>
  <c r="D104" i="2"/>
  <c r="G104" i="2"/>
  <c r="D105" i="2"/>
  <c r="G105" i="2"/>
  <c r="D106" i="2"/>
  <c r="G106" i="2"/>
  <c r="D107" i="2"/>
  <c r="G107" i="2"/>
  <c r="D108" i="2"/>
  <c r="G108" i="2"/>
  <c r="D109" i="2"/>
  <c r="G109" i="2"/>
  <c r="D110" i="2"/>
  <c r="G110" i="2"/>
  <c r="D111" i="2"/>
  <c r="G111" i="2"/>
  <c r="D112" i="2"/>
  <c r="G112" i="2"/>
  <c r="D113" i="2"/>
  <c r="G113" i="2"/>
  <c r="D114" i="2"/>
  <c r="G114" i="2"/>
  <c r="D115" i="2"/>
  <c r="G115" i="2"/>
  <c r="D116" i="2"/>
  <c r="G116" i="2"/>
  <c r="D117" i="2"/>
  <c r="G117" i="2"/>
  <c r="D118" i="2"/>
  <c r="G118" i="2"/>
  <c r="D119" i="2"/>
  <c r="G119" i="2"/>
  <c r="D120" i="2"/>
  <c r="G120" i="2"/>
  <c r="D121" i="2"/>
  <c r="G121" i="2"/>
  <c r="D122" i="2"/>
  <c r="G122" i="2"/>
  <c r="D123" i="2"/>
  <c r="G123" i="2"/>
  <c r="D124" i="2"/>
  <c r="G124" i="2"/>
  <c r="D125" i="2"/>
  <c r="G125" i="2"/>
  <c r="D126" i="2"/>
  <c r="G126" i="2"/>
  <c r="D127" i="2"/>
  <c r="G127" i="2"/>
  <c r="D128" i="2"/>
  <c r="G128" i="2"/>
  <c r="D129" i="2"/>
  <c r="G129" i="2"/>
  <c r="D130" i="2"/>
  <c r="G130" i="2"/>
  <c r="D131" i="2"/>
  <c r="G131" i="2"/>
  <c r="D132" i="2"/>
  <c r="G132" i="2"/>
  <c r="D133" i="2"/>
  <c r="G133" i="2"/>
  <c r="D134" i="2"/>
  <c r="G134" i="2"/>
  <c r="D135" i="2"/>
  <c r="G135" i="2"/>
  <c r="D136" i="2"/>
  <c r="G136" i="2"/>
  <c r="D137" i="2"/>
  <c r="G137" i="2"/>
  <c r="D138" i="2"/>
  <c r="G138" i="2"/>
  <c r="D139" i="2"/>
  <c r="G139" i="2"/>
  <c r="D140" i="2"/>
  <c r="G140" i="2"/>
  <c r="D141" i="2"/>
  <c r="G141" i="2"/>
  <c r="D142" i="2"/>
  <c r="G142" i="2"/>
  <c r="D143" i="2"/>
  <c r="G143" i="2"/>
  <c r="D144" i="2"/>
  <c r="G144" i="2"/>
  <c r="D145" i="2"/>
  <c r="G145" i="2"/>
  <c r="D146" i="2"/>
  <c r="G146" i="2"/>
  <c r="D147" i="2"/>
  <c r="G147" i="2"/>
  <c r="D148" i="2"/>
  <c r="G148" i="2"/>
  <c r="D149" i="2"/>
  <c r="G149" i="2"/>
  <c r="D150" i="2"/>
  <c r="G150" i="2"/>
  <c r="D151" i="2"/>
  <c r="G151" i="2"/>
  <c r="D152" i="2"/>
  <c r="G152" i="2"/>
  <c r="D153" i="2"/>
  <c r="G153" i="2"/>
  <c r="D154" i="2"/>
  <c r="G154" i="2"/>
  <c r="D155" i="2"/>
  <c r="G155" i="2"/>
  <c r="D156" i="2"/>
  <c r="G156" i="2"/>
  <c r="D157" i="2"/>
  <c r="G157" i="2"/>
  <c r="D158" i="2"/>
  <c r="G158" i="2"/>
  <c r="D159" i="2"/>
  <c r="G159" i="2"/>
  <c r="D160" i="2"/>
  <c r="G160" i="2"/>
  <c r="D161" i="2"/>
  <c r="G161" i="2"/>
  <c r="D162" i="2"/>
  <c r="G162" i="2"/>
  <c r="D163" i="2"/>
  <c r="G163" i="2"/>
  <c r="D164" i="2"/>
  <c r="G164" i="2"/>
  <c r="D165" i="2"/>
  <c r="G165" i="2"/>
  <c r="D166" i="2"/>
  <c r="G166" i="2"/>
  <c r="D167" i="2"/>
  <c r="G167" i="2"/>
  <c r="D168" i="2"/>
  <c r="G168" i="2"/>
  <c r="D169" i="2"/>
  <c r="G169" i="2"/>
  <c r="D170" i="2"/>
  <c r="G170" i="2"/>
  <c r="D171" i="2"/>
  <c r="G171" i="2"/>
  <c r="D172" i="2"/>
  <c r="G172" i="2"/>
  <c r="D173" i="2"/>
  <c r="G173" i="2"/>
  <c r="D174" i="2"/>
  <c r="G174" i="2"/>
  <c r="D175" i="2"/>
  <c r="G175" i="2"/>
  <c r="D176" i="2"/>
  <c r="G176" i="2"/>
  <c r="D177" i="2"/>
  <c r="G177" i="2"/>
  <c r="D178" i="2"/>
  <c r="G178" i="2"/>
  <c r="D179" i="2"/>
  <c r="G179" i="2"/>
  <c r="D180" i="2"/>
  <c r="G180" i="2"/>
  <c r="D181" i="2"/>
  <c r="G181" i="2"/>
  <c r="D182" i="2"/>
  <c r="G182" i="2"/>
  <c r="D183" i="2"/>
  <c r="G183" i="2"/>
  <c r="D184" i="2"/>
  <c r="G184" i="2"/>
  <c r="D185" i="2"/>
  <c r="G185" i="2"/>
  <c r="D186" i="2"/>
  <c r="G186" i="2"/>
  <c r="D187" i="2"/>
  <c r="G187" i="2"/>
  <c r="D188" i="2"/>
  <c r="G188" i="2"/>
  <c r="D189" i="2"/>
  <c r="G189" i="2"/>
  <c r="D190" i="2"/>
  <c r="G190" i="2"/>
  <c r="D191" i="2"/>
  <c r="G191" i="2"/>
  <c r="D192" i="2"/>
  <c r="G192" i="2"/>
  <c r="D193" i="2"/>
  <c r="G193" i="2"/>
  <c r="D194" i="2"/>
  <c r="G194" i="2"/>
  <c r="D195" i="2"/>
  <c r="G195" i="2"/>
  <c r="D196" i="2"/>
  <c r="G196" i="2"/>
  <c r="D197" i="2"/>
  <c r="G197" i="2"/>
  <c r="D198" i="2"/>
  <c r="G198" i="2"/>
  <c r="D199" i="2"/>
  <c r="G199" i="2"/>
  <c r="D200" i="2"/>
  <c r="G200" i="2"/>
  <c r="D201" i="2"/>
  <c r="G201" i="2"/>
  <c r="D202" i="2"/>
  <c r="G202" i="2"/>
  <c r="D203" i="2"/>
  <c r="G203" i="2"/>
  <c r="D204" i="2"/>
  <c r="G204" i="2"/>
  <c r="D205" i="2"/>
  <c r="G205" i="2"/>
  <c r="D206" i="2"/>
  <c r="G206" i="2"/>
  <c r="D207" i="2"/>
  <c r="G207" i="2"/>
  <c r="D208" i="2"/>
  <c r="G208" i="2"/>
  <c r="D209" i="2"/>
  <c r="G209" i="2"/>
  <c r="D210" i="2"/>
  <c r="G210" i="2"/>
  <c r="D211" i="2"/>
  <c r="G211" i="2"/>
  <c r="D212" i="2"/>
  <c r="G212" i="2"/>
  <c r="D213" i="2"/>
  <c r="G213" i="2"/>
  <c r="D214" i="2"/>
  <c r="G214" i="2"/>
  <c r="D215" i="2"/>
  <c r="G215" i="2"/>
  <c r="D216" i="2"/>
  <c r="G216" i="2"/>
  <c r="D217" i="2"/>
  <c r="G217" i="2"/>
  <c r="D218" i="2"/>
  <c r="G218" i="2"/>
  <c r="D219" i="2"/>
  <c r="G219" i="2"/>
  <c r="D220" i="2"/>
  <c r="G220" i="2"/>
  <c r="D221" i="2"/>
  <c r="G221" i="2"/>
  <c r="D222" i="2"/>
  <c r="G222" i="2"/>
  <c r="D223" i="2"/>
  <c r="G223" i="2"/>
  <c r="D224" i="2"/>
  <c r="G224" i="2"/>
  <c r="D225" i="2"/>
  <c r="G225" i="2"/>
  <c r="D226" i="2"/>
  <c r="G226" i="2"/>
  <c r="D227" i="2"/>
  <c r="G227" i="2"/>
  <c r="D228" i="2"/>
  <c r="G228" i="2"/>
  <c r="D229" i="2"/>
  <c r="G229" i="2"/>
  <c r="D230" i="2"/>
  <c r="G230" i="2"/>
  <c r="D231" i="2"/>
  <c r="G231" i="2"/>
  <c r="D232" i="2"/>
  <c r="G232" i="2"/>
  <c r="D233" i="2"/>
  <c r="G233" i="2"/>
  <c r="D234" i="2"/>
  <c r="G234" i="2"/>
  <c r="D235" i="2"/>
  <c r="G235" i="2"/>
  <c r="D236" i="2"/>
  <c r="G236" i="2"/>
  <c r="D237" i="2"/>
  <c r="G237" i="2"/>
  <c r="D238" i="2"/>
  <c r="G238" i="2"/>
  <c r="D239" i="2"/>
  <c r="G239" i="2"/>
  <c r="D240" i="2"/>
  <c r="G240" i="2"/>
  <c r="D241" i="2"/>
  <c r="G241" i="2"/>
  <c r="D242" i="2"/>
  <c r="G242" i="2"/>
  <c r="D243" i="2"/>
  <c r="G243" i="2"/>
  <c r="D244" i="2"/>
  <c r="G244" i="2"/>
  <c r="D245" i="2"/>
  <c r="G245" i="2"/>
  <c r="D246" i="2"/>
  <c r="G246" i="2"/>
  <c r="D247" i="2"/>
  <c r="G247" i="2"/>
  <c r="D248" i="2"/>
  <c r="G248" i="2"/>
  <c r="D249" i="2"/>
  <c r="G249" i="2"/>
  <c r="D250" i="2"/>
  <c r="G250" i="2"/>
  <c r="D251" i="2"/>
  <c r="G251" i="2"/>
  <c r="D252" i="2"/>
  <c r="G252" i="2"/>
  <c r="D253" i="2"/>
  <c r="G253" i="2"/>
  <c r="D254" i="2"/>
  <c r="G254" i="2"/>
  <c r="D255" i="2"/>
  <c r="G255" i="2"/>
  <c r="D256" i="2"/>
  <c r="G256" i="2"/>
  <c r="D257" i="2"/>
  <c r="G257" i="2"/>
  <c r="D258" i="2"/>
  <c r="G258" i="2"/>
  <c r="D259" i="2"/>
  <c r="G259" i="2"/>
  <c r="D260" i="2"/>
  <c r="G260" i="2"/>
  <c r="D261" i="2"/>
  <c r="G261" i="2"/>
  <c r="D262" i="2"/>
  <c r="G262" i="2"/>
  <c r="D263" i="2"/>
  <c r="G263" i="2"/>
  <c r="D264" i="2"/>
  <c r="G264" i="2"/>
  <c r="D265" i="2"/>
  <c r="G265" i="2"/>
  <c r="D266" i="2"/>
  <c r="G266" i="2"/>
  <c r="D267" i="2"/>
  <c r="G267" i="2"/>
  <c r="D268" i="2"/>
  <c r="G268" i="2"/>
  <c r="D269" i="2"/>
  <c r="G269" i="2"/>
  <c r="D270" i="2"/>
  <c r="G270" i="2"/>
  <c r="D271" i="2"/>
  <c r="G271" i="2"/>
  <c r="D272" i="2"/>
  <c r="G272" i="2"/>
  <c r="D273" i="2"/>
  <c r="G273" i="2"/>
  <c r="D274" i="2"/>
  <c r="G274" i="2"/>
  <c r="D275" i="2"/>
  <c r="G275" i="2"/>
  <c r="D276" i="2"/>
  <c r="G276" i="2"/>
  <c r="D277" i="2"/>
  <c r="G277" i="2"/>
  <c r="D278" i="2"/>
  <c r="G278" i="2"/>
  <c r="D279" i="2"/>
  <c r="G279" i="2"/>
  <c r="D280" i="2"/>
  <c r="G280" i="2"/>
  <c r="D281" i="2"/>
  <c r="G281" i="2"/>
  <c r="D282" i="2"/>
  <c r="G282" i="2"/>
  <c r="D283" i="2"/>
  <c r="G283" i="2"/>
  <c r="D284" i="2"/>
  <c r="G284" i="2"/>
  <c r="D285" i="2"/>
  <c r="G285" i="2"/>
  <c r="D286" i="2"/>
  <c r="G286" i="2"/>
  <c r="D287" i="2"/>
  <c r="G287" i="2"/>
  <c r="D288" i="2"/>
  <c r="G288" i="2"/>
  <c r="D289" i="2"/>
  <c r="G289" i="2"/>
  <c r="D290" i="2"/>
  <c r="G290" i="2"/>
  <c r="D291" i="2"/>
  <c r="G291" i="2"/>
  <c r="D292" i="2"/>
  <c r="G292" i="2"/>
  <c r="D293" i="2"/>
  <c r="G293" i="2"/>
  <c r="D294" i="2"/>
  <c r="G294" i="2"/>
  <c r="D295" i="2"/>
  <c r="G295" i="2"/>
  <c r="D296" i="2"/>
  <c r="G296" i="2"/>
  <c r="D297" i="2"/>
  <c r="G297" i="2"/>
  <c r="D298" i="2"/>
  <c r="G298" i="2"/>
  <c r="D299" i="2"/>
  <c r="G299" i="2"/>
  <c r="D300" i="2"/>
  <c r="G300" i="2"/>
  <c r="D301" i="2"/>
  <c r="G301" i="2"/>
  <c r="D302" i="2"/>
  <c r="G302" i="2"/>
  <c r="D303" i="2"/>
  <c r="G303" i="2"/>
  <c r="D304" i="2"/>
  <c r="G304" i="2"/>
  <c r="D305" i="2"/>
  <c r="G305" i="2"/>
  <c r="D306" i="2"/>
  <c r="G306" i="2"/>
  <c r="D307" i="2"/>
  <c r="G307" i="2"/>
  <c r="D308" i="2"/>
  <c r="G308" i="2"/>
  <c r="D309" i="2"/>
  <c r="G309" i="2"/>
  <c r="D310" i="2"/>
  <c r="G310" i="2"/>
  <c r="D311" i="2"/>
  <c r="G311" i="2"/>
  <c r="D312" i="2"/>
  <c r="G312" i="2"/>
  <c r="D313" i="2"/>
  <c r="G313" i="2"/>
  <c r="D314" i="2"/>
  <c r="G314" i="2"/>
  <c r="D315" i="2"/>
  <c r="G315" i="2"/>
  <c r="D316" i="2"/>
  <c r="G316" i="2"/>
  <c r="D317" i="2"/>
  <c r="G317" i="2"/>
  <c r="D318" i="2"/>
  <c r="G318" i="2"/>
  <c r="D319" i="2"/>
  <c r="G319" i="2"/>
  <c r="D320" i="2"/>
  <c r="G320" i="2"/>
  <c r="D321" i="2"/>
  <c r="G321" i="2"/>
  <c r="D322" i="2"/>
  <c r="G322" i="2"/>
  <c r="D323" i="2"/>
  <c r="G323" i="2"/>
  <c r="D324" i="2"/>
  <c r="G324" i="2"/>
  <c r="D325" i="2"/>
  <c r="G325" i="2"/>
  <c r="D326" i="2"/>
  <c r="G326" i="2"/>
  <c r="D327" i="2"/>
  <c r="G327" i="2"/>
  <c r="D328" i="2"/>
  <c r="G328" i="2"/>
  <c r="D329" i="2"/>
  <c r="G329" i="2"/>
  <c r="D330" i="2"/>
  <c r="G330" i="2"/>
  <c r="D331" i="2"/>
  <c r="G331" i="2"/>
  <c r="D332" i="2"/>
  <c r="G332" i="2"/>
  <c r="D333" i="2"/>
  <c r="G333" i="2"/>
  <c r="D334" i="2"/>
  <c r="G334" i="2"/>
  <c r="D335" i="2"/>
  <c r="G335" i="2"/>
  <c r="D336" i="2"/>
  <c r="G336" i="2"/>
  <c r="D337" i="2"/>
  <c r="G337" i="2"/>
  <c r="D338" i="2"/>
  <c r="G338" i="2"/>
  <c r="D339" i="2"/>
  <c r="G339" i="2"/>
  <c r="D340" i="2"/>
  <c r="G340" i="2"/>
  <c r="D341" i="2"/>
  <c r="G341" i="2"/>
  <c r="D342" i="2"/>
  <c r="G342" i="2"/>
  <c r="D343" i="2"/>
  <c r="G343" i="2"/>
  <c r="D344" i="2"/>
  <c r="G344" i="2"/>
  <c r="D345" i="2"/>
  <c r="G345" i="2"/>
  <c r="D346" i="2"/>
  <c r="G346" i="2"/>
  <c r="D347" i="2"/>
  <c r="G347" i="2"/>
  <c r="D348" i="2"/>
  <c r="G348" i="2"/>
  <c r="D349" i="2"/>
  <c r="G349" i="2"/>
  <c r="D350" i="2"/>
  <c r="G350" i="2"/>
  <c r="D351" i="2"/>
  <c r="G351" i="2"/>
  <c r="D352" i="2"/>
  <c r="G352" i="2"/>
  <c r="D353" i="2"/>
  <c r="G353" i="2"/>
  <c r="D354" i="2"/>
  <c r="G354" i="2"/>
  <c r="D355" i="2"/>
  <c r="G355" i="2"/>
  <c r="D356" i="2"/>
  <c r="G356" i="2"/>
  <c r="D357" i="2"/>
  <c r="G357" i="2"/>
  <c r="D358" i="2"/>
  <c r="G358" i="2"/>
  <c r="D359" i="2"/>
  <c r="G359" i="2"/>
  <c r="D360" i="2"/>
  <c r="G360" i="2"/>
  <c r="D361" i="2"/>
  <c r="G361" i="2"/>
  <c r="D362" i="2"/>
  <c r="G362" i="2"/>
  <c r="D363" i="2"/>
  <c r="G363" i="2"/>
  <c r="D364" i="2"/>
  <c r="G364" i="2"/>
  <c r="D365" i="2"/>
  <c r="G365" i="2"/>
  <c r="D366" i="2"/>
  <c r="G366" i="2"/>
  <c r="D367" i="2"/>
  <c r="G367" i="2"/>
  <c r="D368" i="2"/>
  <c r="G368" i="2"/>
  <c r="D369" i="2"/>
  <c r="G369" i="2"/>
  <c r="D370" i="2"/>
  <c r="G370" i="2"/>
  <c r="D371" i="2"/>
  <c r="G371" i="2"/>
  <c r="D372" i="2"/>
  <c r="G372" i="2"/>
  <c r="D373" i="2"/>
  <c r="G373" i="2"/>
  <c r="D374" i="2"/>
  <c r="G374" i="2"/>
  <c r="D375" i="2"/>
  <c r="G375" i="2"/>
  <c r="D376" i="2"/>
  <c r="G376" i="2"/>
  <c r="D377" i="2"/>
  <c r="G377" i="2"/>
  <c r="D378" i="2"/>
  <c r="G378" i="2"/>
  <c r="D379" i="2"/>
  <c r="G379" i="2"/>
  <c r="D380" i="2"/>
  <c r="G380" i="2"/>
  <c r="D381" i="2"/>
  <c r="G381" i="2"/>
  <c r="D382" i="2"/>
  <c r="G382" i="2"/>
  <c r="D383" i="2"/>
  <c r="G383" i="2"/>
  <c r="D384" i="2"/>
  <c r="G384" i="2"/>
  <c r="D385" i="2"/>
  <c r="G385" i="2"/>
  <c r="D386" i="2"/>
  <c r="G386" i="2"/>
  <c r="D387" i="2"/>
  <c r="G387" i="2"/>
  <c r="D388" i="2"/>
  <c r="G388" i="2"/>
  <c r="D389" i="2"/>
  <c r="G389" i="2"/>
  <c r="D390" i="2"/>
  <c r="G390" i="2"/>
  <c r="D391" i="2"/>
  <c r="G391" i="2"/>
  <c r="D392" i="2"/>
  <c r="G392" i="2"/>
  <c r="D393" i="2"/>
  <c r="G393" i="2"/>
  <c r="D394" i="2"/>
  <c r="G394" i="2"/>
  <c r="D395" i="2"/>
  <c r="G395" i="2"/>
  <c r="D396" i="2"/>
  <c r="G396" i="2"/>
  <c r="D397" i="2"/>
  <c r="G397" i="2"/>
  <c r="D398" i="2"/>
  <c r="G398" i="2"/>
  <c r="D399" i="2"/>
  <c r="G399" i="2"/>
  <c r="D400" i="2"/>
  <c r="G400" i="2"/>
  <c r="D401" i="2"/>
  <c r="G401" i="2"/>
  <c r="D402" i="2"/>
  <c r="G402" i="2"/>
  <c r="D403" i="2"/>
  <c r="G403" i="2"/>
  <c r="D404" i="2"/>
  <c r="G404" i="2"/>
  <c r="D405" i="2"/>
  <c r="G405" i="2"/>
  <c r="D406" i="2"/>
  <c r="G406" i="2"/>
  <c r="D407" i="2"/>
  <c r="G407" i="2"/>
  <c r="D408" i="2"/>
  <c r="G408" i="2"/>
  <c r="D409" i="2"/>
  <c r="G409" i="2"/>
  <c r="D410" i="2"/>
  <c r="G410" i="2"/>
  <c r="D411" i="2"/>
  <c r="G411" i="2"/>
  <c r="D412" i="2"/>
  <c r="G412" i="2"/>
  <c r="D413" i="2"/>
  <c r="G413" i="2"/>
  <c r="D414" i="2"/>
  <c r="G414" i="2"/>
  <c r="D415" i="2"/>
  <c r="G415" i="2"/>
  <c r="D416" i="2"/>
  <c r="G416" i="2"/>
  <c r="D417" i="2"/>
  <c r="G417" i="2"/>
  <c r="D418" i="2"/>
  <c r="G418" i="2"/>
  <c r="D419" i="2"/>
  <c r="G419" i="2"/>
  <c r="D420" i="2"/>
  <c r="G420" i="2"/>
  <c r="D421" i="2"/>
  <c r="G421" i="2"/>
  <c r="D422" i="2"/>
  <c r="G422" i="2"/>
  <c r="D423" i="2"/>
  <c r="G423" i="2"/>
  <c r="D424" i="2"/>
  <c r="G424" i="2"/>
  <c r="D425" i="2"/>
  <c r="G425" i="2"/>
  <c r="D426" i="2"/>
  <c r="G426" i="2"/>
  <c r="D427" i="2"/>
  <c r="G427" i="2"/>
  <c r="D428" i="2"/>
  <c r="G428" i="2"/>
  <c r="D429" i="2"/>
  <c r="G429" i="2"/>
  <c r="D430" i="2"/>
  <c r="G430" i="2"/>
  <c r="D431" i="2"/>
  <c r="G431" i="2"/>
  <c r="D432" i="2"/>
  <c r="G432" i="2"/>
  <c r="D433" i="2"/>
  <c r="G433" i="2"/>
  <c r="D434" i="2"/>
  <c r="G434" i="2"/>
  <c r="D435" i="2"/>
  <c r="G435" i="2"/>
  <c r="D436" i="2"/>
  <c r="G436" i="2"/>
  <c r="D437" i="2"/>
  <c r="G437" i="2"/>
  <c r="D438" i="2"/>
  <c r="G438" i="2"/>
  <c r="D439" i="2"/>
  <c r="G439" i="2"/>
  <c r="D440" i="2"/>
  <c r="G440" i="2"/>
  <c r="D441" i="2"/>
  <c r="G441" i="2"/>
  <c r="D442" i="2"/>
  <c r="G442" i="2"/>
  <c r="D443" i="2"/>
  <c r="G443" i="2"/>
  <c r="D444" i="2"/>
  <c r="G444" i="2"/>
  <c r="D445" i="2"/>
  <c r="G445" i="2"/>
  <c r="D446" i="2"/>
  <c r="G446" i="2"/>
  <c r="D447" i="2"/>
  <c r="G447" i="2"/>
  <c r="D448" i="2"/>
  <c r="G448" i="2"/>
  <c r="D449" i="2"/>
  <c r="G449" i="2"/>
  <c r="D450" i="2"/>
  <c r="G450" i="2"/>
  <c r="D451" i="2"/>
  <c r="G451" i="2"/>
  <c r="D452" i="2"/>
  <c r="G452" i="2"/>
  <c r="D453" i="2"/>
  <c r="G453" i="2"/>
  <c r="D454" i="2"/>
  <c r="G454" i="2"/>
  <c r="D455" i="2"/>
  <c r="G455" i="2"/>
  <c r="D456" i="2"/>
  <c r="G456" i="2"/>
  <c r="D457" i="2"/>
  <c r="G457" i="2"/>
  <c r="D458" i="2"/>
  <c r="G458" i="2"/>
  <c r="D459" i="2"/>
  <c r="G459" i="2"/>
  <c r="D460" i="2"/>
  <c r="G460" i="2"/>
  <c r="D461" i="2"/>
  <c r="G461" i="2"/>
  <c r="D462" i="2"/>
  <c r="G462" i="2"/>
  <c r="D463" i="2"/>
  <c r="G463" i="2"/>
  <c r="D464" i="2"/>
  <c r="G464" i="2"/>
  <c r="D465" i="2"/>
  <c r="G465" i="2"/>
  <c r="D466" i="2"/>
  <c r="G466" i="2"/>
  <c r="D467" i="2"/>
  <c r="G467" i="2"/>
  <c r="D468" i="2"/>
  <c r="G468" i="2"/>
  <c r="D469" i="2"/>
  <c r="G469" i="2"/>
  <c r="D470" i="2"/>
  <c r="G470" i="2"/>
  <c r="D471" i="2"/>
  <c r="G471" i="2"/>
  <c r="D472" i="2"/>
  <c r="G472" i="2"/>
  <c r="D473" i="2"/>
  <c r="G473" i="2"/>
  <c r="D474" i="2"/>
  <c r="G474" i="2"/>
  <c r="D475" i="2"/>
  <c r="G475" i="2"/>
  <c r="D476" i="2"/>
  <c r="G476" i="2"/>
  <c r="D477" i="2"/>
  <c r="G477" i="2"/>
  <c r="D478" i="2"/>
  <c r="G478" i="2"/>
  <c r="D479" i="2"/>
  <c r="G479" i="2"/>
  <c r="D480" i="2"/>
  <c r="G480" i="2"/>
  <c r="D481" i="2"/>
  <c r="G481" i="2"/>
  <c r="D482" i="2"/>
  <c r="G482" i="2"/>
  <c r="D483" i="2"/>
  <c r="G483" i="2"/>
  <c r="D484" i="2"/>
  <c r="G484" i="2"/>
  <c r="D485" i="2"/>
  <c r="G485" i="2"/>
  <c r="D486" i="2"/>
  <c r="G486" i="2"/>
  <c r="D487" i="2"/>
  <c r="G487" i="2"/>
  <c r="D488" i="2"/>
  <c r="G488" i="2"/>
  <c r="D489" i="2"/>
  <c r="G489" i="2"/>
  <c r="D490" i="2"/>
  <c r="G490" i="2"/>
  <c r="D491" i="2"/>
  <c r="G491" i="2"/>
  <c r="D492" i="2"/>
  <c r="G492" i="2"/>
  <c r="D493" i="2"/>
  <c r="G493" i="2"/>
  <c r="D494" i="2"/>
  <c r="G494" i="2"/>
  <c r="D495" i="2"/>
  <c r="G495" i="2"/>
  <c r="D496" i="2"/>
  <c r="G496" i="2"/>
  <c r="D497" i="2"/>
  <c r="G497" i="2"/>
  <c r="D498" i="2"/>
  <c r="G498" i="2"/>
  <c r="D499" i="2"/>
  <c r="G499" i="2"/>
  <c r="D500" i="2"/>
  <c r="G500" i="2"/>
  <c r="D501" i="2"/>
  <c r="G501" i="2"/>
  <c r="D502" i="2"/>
  <c r="G502" i="2"/>
  <c r="D503" i="2"/>
  <c r="G503" i="2"/>
  <c r="D504" i="2"/>
  <c r="G504" i="2"/>
  <c r="D505" i="2"/>
  <c r="G505" i="2"/>
  <c r="D506" i="2"/>
  <c r="G506" i="2"/>
  <c r="D507" i="2"/>
  <c r="G507" i="2"/>
  <c r="D508" i="2"/>
  <c r="G508" i="2"/>
  <c r="D509" i="2"/>
  <c r="G509" i="2"/>
  <c r="D510" i="2"/>
  <c r="G510" i="2"/>
  <c r="D511" i="2"/>
  <c r="G511" i="2"/>
  <c r="D512" i="2"/>
  <c r="G512" i="2"/>
  <c r="D513" i="2"/>
  <c r="G513" i="2"/>
  <c r="D514" i="2"/>
  <c r="G514" i="2"/>
  <c r="D515" i="2"/>
  <c r="G515" i="2"/>
  <c r="D516" i="2"/>
  <c r="G516" i="2"/>
  <c r="D517" i="2"/>
  <c r="G517" i="2"/>
  <c r="D518" i="2"/>
  <c r="G518" i="2"/>
  <c r="D519" i="2"/>
  <c r="G519" i="2"/>
  <c r="D520" i="2"/>
  <c r="G520" i="2"/>
  <c r="D521" i="2"/>
  <c r="G521" i="2"/>
  <c r="D522" i="2"/>
  <c r="G522" i="2"/>
  <c r="D523" i="2"/>
  <c r="G523" i="2"/>
  <c r="D524" i="2"/>
  <c r="G524" i="2"/>
  <c r="D525" i="2"/>
  <c r="G525" i="2"/>
  <c r="D526" i="2"/>
  <c r="G526" i="2"/>
  <c r="D527" i="2"/>
  <c r="G527" i="2"/>
  <c r="D528" i="2"/>
  <c r="G528" i="2"/>
  <c r="D529" i="2"/>
  <c r="G529" i="2"/>
  <c r="D530" i="2"/>
  <c r="G530" i="2"/>
  <c r="D531" i="2"/>
  <c r="G531" i="2"/>
  <c r="D532" i="2"/>
  <c r="G532" i="2"/>
  <c r="D533" i="2"/>
  <c r="G533" i="2"/>
  <c r="D534" i="2"/>
  <c r="G534" i="2"/>
  <c r="D535" i="2"/>
  <c r="G535" i="2"/>
  <c r="D536" i="2"/>
  <c r="G536" i="2"/>
  <c r="D537" i="2"/>
  <c r="G537" i="2"/>
  <c r="D538" i="2"/>
  <c r="G538" i="2"/>
  <c r="D539" i="2"/>
  <c r="G539" i="2"/>
  <c r="D540" i="2"/>
  <c r="G540" i="2"/>
  <c r="D541" i="2"/>
  <c r="G541" i="2"/>
  <c r="D542" i="2"/>
  <c r="G542" i="2"/>
  <c r="D543" i="2"/>
  <c r="G543" i="2"/>
  <c r="D544" i="2"/>
  <c r="G544" i="2"/>
  <c r="D545" i="2"/>
  <c r="G545" i="2"/>
  <c r="D546" i="2"/>
  <c r="G546" i="2"/>
  <c r="D547" i="2"/>
  <c r="G547" i="2"/>
  <c r="D548" i="2"/>
  <c r="G548" i="2"/>
  <c r="D549" i="2"/>
  <c r="G549" i="2"/>
  <c r="D550" i="2"/>
  <c r="G550" i="2"/>
  <c r="D551" i="2"/>
  <c r="G551" i="2"/>
  <c r="D552" i="2"/>
  <c r="G552" i="2"/>
  <c r="D553" i="2"/>
  <c r="G553" i="2"/>
  <c r="D554" i="2"/>
  <c r="G554" i="2"/>
  <c r="D555" i="2"/>
  <c r="G555" i="2"/>
  <c r="D556" i="2"/>
  <c r="G556" i="2"/>
  <c r="D557" i="2"/>
  <c r="G557" i="2"/>
  <c r="D558" i="2"/>
  <c r="G558" i="2"/>
  <c r="D559" i="2"/>
  <c r="G559" i="2"/>
  <c r="D560" i="2"/>
  <c r="G560" i="2"/>
  <c r="D561" i="2"/>
  <c r="G561" i="2"/>
  <c r="D562" i="2"/>
  <c r="G562" i="2"/>
  <c r="D563" i="2"/>
  <c r="G563" i="2"/>
  <c r="D564" i="2"/>
  <c r="G564" i="2"/>
  <c r="D565" i="2"/>
  <c r="G565" i="2"/>
  <c r="D566" i="2"/>
  <c r="G566" i="2"/>
  <c r="D567" i="2"/>
  <c r="G567" i="2"/>
  <c r="D568" i="2"/>
  <c r="G568" i="2"/>
  <c r="D569" i="2"/>
  <c r="G569" i="2"/>
  <c r="D570" i="2"/>
  <c r="G570" i="2"/>
  <c r="D571" i="2"/>
  <c r="G571" i="2"/>
  <c r="D572" i="2"/>
  <c r="G572" i="2"/>
  <c r="D573" i="2"/>
  <c r="G573" i="2"/>
  <c r="D574" i="2"/>
  <c r="G574" i="2"/>
  <c r="D575" i="2"/>
  <c r="G575" i="2"/>
  <c r="D576" i="2"/>
  <c r="G576" i="2"/>
  <c r="D577" i="2"/>
  <c r="G577" i="2"/>
  <c r="D578" i="2"/>
  <c r="G578" i="2"/>
  <c r="D579" i="2"/>
  <c r="G579" i="2"/>
  <c r="D580" i="2"/>
  <c r="G580" i="2"/>
  <c r="D581" i="2"/>
  <c r="G581" i="2"/>
  <c r="D582" i="2"/>
  <c r="G582" i="2"/>
  <c r="D583" i="2"/>
  <c r="G583" i="2"/>
  <c r="D584" i="2"/>
  <c r="G584" i="2"/>
  <c r="D585" i="2"/>
  <c r="G585" i="2"/>
  <c r="D586" i="2"/>
  <c r="G586" i="2"/>
  <c r="D587" i="2"/>
  <c r="G587" i="2"/>
  <c r="D588" i="2"/>
  <c r="G588" i="2"/>
  <c r="D589" i="2"/>
  <c r="G589" i="2"/>
  <c r="D590" i="2"/>
  <c r="G590" i="2"/>
  <c r="D591" i="2"/>
  <c r="G591" i="2"/>
  <c r="D592" i="2"/>
  <c r="G592" i="2"/>
  <c r="D593" i="2"/>
  <c r="G593" i="2"/>
  <c r="D594" i="2"/>
  <c r="G594" i="2"/>
  <c r="D595" i="2"/>
  <c r="G595" i="2"/>
  <c r="D596" i="2"/>
  <c r="G596" i="2"/>
  <c r="D597" i="2"/>
  <c r="G597" i="2"/>
  <c r="D598" i="2"/>
  <c r="G598" i="2"/>
  <c r="D599" i="2"/>
  <c r="G599" i="2"/>
  <c r="D600" i="2"/>
  <c r="G600" i="2"/>
  <c r="D601" i="2"/>
  <c r="G601" i="2"/>
  <c r="D602" i="2"/>
  <c r="G602" i="2"/>
  <c r="D603" i="2"/>
  <c r="G603" i="2"/>
  <c r="D604" i="2"/>
  <c r="G604" i="2"/>
  <c r="D605" i="2"/>
  <c r="G605" i="2"/>
  <c r="D606" i="2"/>
  <c r="G606" i="2"/>
  <c r="D607" i="2"/>
  <c r="G607" i="2"/>
  <c r="D608" i="2"/>
  <c r="G608" i="2"/>
  <c r="D609" i="2"/>
  <c r="G609" i="2"/>
  <c r="D610" i="2"/>
  <c r="G610" i="2"/>
  <c r="D611" i="2"/>
  <c r="G611" i="2"/>
  <c r="D612" i="2"/>
  <c r="G612" i="2"/>
  <c r="D613" i="2"/>
  <c r="G613" i="2"/>
  <c r="D614" i="2"/>
  <c r="G614" i="2"/>
  <c r="D615" i="2"/>
  <c r="G615" i="2"/>
  <c r="D616" i="2"/>
  <c r="G616" i="2"/>
  <c r="D617" i="2"/>
  <c r="G617" i="2"/>
  <c r="D618" i="2"/>
  <c r="G618" i="2"/>
  <c r="D619" i="2"/>
  <c r="G619" i="2"/>
  <c r="D620" i="2"/>
  <c r="G620" i="2"/>
  <c r="D621" i="2"/>
  <c r="G621" i="2"/>
  <c r="D622" i="2"/>
  <c r="G622" i="2"/>
  <c r="D623" i="2"/>
  <c r="G623" i="2"/>
  <c r="D624" i="2"/>
  <c r="G624" i="2"/>
  <c r="D625" i="2"/>
  <c r="G625" i="2"/>
  <c r="D626" i="2"/>
  <c r="G626" i="2"/>
  <c r="D627" i="2"/>
  <c r="G627" i="2"/>
  <c r="D628" i="2"/>
  <c r="G628" i="2"/>
  <c r="D629" i="2"/>
  <c r="G629" i="2"/>
  <c r="D630" i="2"/>
  <c r="G630" i="2"/>
  <c r="D631" i="2"/>
  <c r="G631" i="2"/>
  <c r="D632" i="2"/>
  <c r="G632" i="2"/>
  <c r="D633" i="2"/>
  <c r="G633" i="2"/>
  <c r="D634" i="2"/>
  <c r="G634" i="2"/>
  <c r="D635" i="2"/>
  <c r="G635" i="2"/>
  <c r="D636" i="2"/>
  <c r="G636" i="2"/>
  <c r="D637" i="2"/>
  <c r="G637" i="2"/>
  <c r="D638" i="2"/>
  <c r="G638" i="2"/>
  <c r="D639" i="2"/>
  <c r="G639" i="2"/>
  <c r="D640" i="2"/>
  <c r="G640" i="2"/>
  <c r="D641" i="2"/>
  <c r="G641" i="2"/>
  <c r="D642" i="2"/>
  <c r="G642" i="2"/>
  <c r="D643" i="2"/>
  <c r="G643" i="2"/>
  <c r="D644" i="2"/>
  <c r="G644" i="2"/>
  <c r="D645" i="2"/>
  <c r="G645" i="2"/>
  <c r="D646" i="2"/>
  <c r="G646" i="2"/>
  <c r="D647" i="2"/>
  <c r="G647" i="2"/>
  <c r="D648" i="2"/>
  <c r="G648" i="2"/>
  <c r="D649" i="2"/>
  <c r="G649" i="2"/>
  <c r="D650" i="2"/>
  <c r="G650" i="2"/>
  <c r="D651" i="2"/>
  <c r="G651" i="2"/>
  <c r="D652" i="2"/>
  <c r="G652" i="2"/>
  <c r="D653" i="2"/>
  <c r="G653" i="2"/>
  <c r="D654" i="2"/>
  <c r="G654" i="2"/>
  <c r="D655" i="2"/>
  <c r="G655" i="2"/>
  <c r="D656" i="2"/>
  <c r="G656" i="2"/>
  <c r="D657" i="2"/>
  <c r="G657" i="2"/>
  <c r="D658" i="2"/>
  <c r="G658" i="2"/>
  <c r="D659" i="2"/>
  <c r="G659" i="2"/>
  <c r="D660" i="2"/>
  <c r="G660" i="2"/>
  <c r="D661" i="2"/>
  <c r="G661" i="2"/>
  <c r="D662" i="2"/>
  <c r="G662" i="2"/>
  <c r="D663" i="2"/>
  <c r="G663" i="2"/>
  <c r="D664" i="2"/>
  <c r="G664" i="2"/>
  <c r="D665" i="2"/>
  <c r="G665" i="2"/>
  <c r="D666" i="2"/>
  <c r="G666" i="2"/>
  <c r="D667" i="2"/>
  <c r="G667" i="2"/>
  <c r="D668" i="2"/>
  <c r="G668" i="2"/>
  <c r="D669" i="2"/>
  <c r="G669" i="2"/>
  <c r="D670" i="2"/>
  <c r="G670" i="2"/>
  <c r="D671" i="2"/>
  <c r="G671" i="2"/>
  <c r="D672" i="2"/>
  <c r="G672" i="2"/>
  <c r="D673" i="2"/>
  <c r="G673" i="2"/>
  <c r="D674" i="2"/>
  <c r="G674" i="2"/>
  <c r="D675" i="2"/>
  <c r="G675" i="2"/>
  <c r="D676" i="2"/>
  <c r="G676" i="2"/>
  <c r="D677" i="2"/>
  <c r="G677" i="2"/>
  <c r="D678" i="2"/>
  <c r="G678" i="2"/>
  <c r="D679" i="2"/>
  <c r="G679" i="2"/>
  <c r="D680" i="2"/>
  <c r="G680" i="2"/>
  <c r="D681" i="2"/>
  <c r="G681" i="2"/>
  <c r="D682" i="2"/>
  <c r="G682" i="2"/>
  <c r="D683" i="2"/>
  <c r="G683" i="2"/>
  <c r="D684" i="2"/>
  <c r="G684" i="2"/>
  <c r="D685" i="2"/>
  <c r="G685" i="2"/>
  <c r="D686" i="2"/>
  <c r="G686" i="2"/>
  <c r="D687" i="2"/>
  <c r="G687" i="2"/>
  <c r="D688" i="2"/>
  <c r="G688" i="2"/>
  <c r="D689" i="2"/>
  <c r="G689" i="2"/>
  <c r="D690" i="2"/>
  <c r="G690" i="2"/>
  <c r="D691" i="2"/>
  <c r="G691" i="2"/>
  <c r="D692" i="2"/>
  <c r="G692" i="2"/>
  <c r="D693" i="2"/>
  <c r="G693" i="2"/>
  <c r="D694" i="2"/>
  <c r="G694" i="2"/>
  <c r="D695" i="2"/>
  <c r="G695" i="2"/>
  <c r="D696" i="2"/>
  <c r="G696" i="2"/>
  <c r="D697" i="2"/>
  <c r="G697" i="2"/>
  <c r="D698" i="2"/>
  <c r="G698" i="2"/>
  <c r="D699" i="2"/>
  <c r="G699" i="2"/>
  <c r="D700" i="2"/>
  <c r="G700" i="2"/>
  <c r="D701" i="2"/>
  <c r="G701" i="2"/>
  <c r="D702" i="2"/>
  <c r="G702" i="2"/>
  <c r="D703" i="2"/>
  <c r="G703" i="2"/>
  <c r="D704" i="2"/>
  <c r="G704" i="2"/>
  <c r="D705" i="2"/>
  <c r="G705" i="2"/>
  <c r="D706" i="2"/>
  <c r="G706" i="2"/>
  <c r="D707" i="2"/>
  <c r="G707" i="2"/>
  <c r="D708" i="2"/>
  <c r="G708" i="2"/>
  <c r="D709" i="2"/>
  <c r="G709" i="2"/>
  <c r="D710" i="2"/>
  <c r="G710" i="2"/>
  <c r="D711" i="2"/>
  <c r="G711" i="2"/>
  <c r="D712" i="2"/>
  <c r="G712" i="2"/>
  <c r="D713" i="2"/>
  <c r="G713" i="2"/>
  <c r="D714" i="2"/>
  <c r="G714" i="2"/>
  <c r="D715" i="2"/>
  <c r="G715" i="2"/>
  <c r="D716" i="2"/>
  <c r="G716" i="2"/>
  <c r="D717" i="2"/>
  <c r="G717" i="2"/>
  <c r="D718" i="2"/>
  <c r="G718" i="2"/>
  <c r="D719" i="2"/>
  <c r="G719" i="2"/>
  <c r="D720" i="2"/>
  <c r="G720" i="2"/>
  <c r="D721" i="2"/>
  <c r="G721" i="2"/>
  <c r="D722" i="2"/>
  <c r="G722" i="2"/>
  <c r="D723" i="2"/>
  <c r="G723" i="2"/>
  <c r="D724" i="2"/>
  <c r="G724" i="2"/>
  <c r="D725" i="2"/>
  <c r="G725" i="2"/>
  <c r="D726" i="2"/>
  <c r="G726" i="2"/>
  <c r="D727" i="2"/>
  <c r="G727" i="2"/>
  <c r="D728" i="2"/>
  <c r="G728" i="2"/>
  <c r="D729" i="2"/>
  <c r="G729" i="2"/>
  <c r="D730" i="2"/>
  <c r="G730" i="2"/>
  <c r="D731" i="2"/>
  <c r="G731" i="2"/>
  <c r="D732" i="2"/>
  <c r="G732" i="2"/>
  <c r="D733" i="2"/>
  <c r="G733" i="2"/>
  <c r="D734" i="2"/>
  <c r="G734" i="2"/>
  <c r="D735" i="2"/>
  <c r="G735" i="2"/>
  <c r="D736" i="2"/>
  <c r="G736" i="2"/>
  <c r="D737" i="2"/>
  <c r="G737" i="2"/>
  <c r="D738" i="2"/>
  <c r="G738" i="2"/>
  <c r="D739" i="2"/>
  <c r="G739" i="2"/>
  <c r="D740" i="2"/>
  <c r="G740" i="2"/>
  <c r="D741" i="2"/>
  <c r="G741" i="2"/>
  <c r="D742" i="2"/>
  <c r="G742" i="2"/>
  <c r="D743" i="2"/>
  <c r="G743" i="2"/>
  <c r="D744" i="2"/>
  <c r="G744" i="2"/>
  <c r="D745" i="2"/>
  <c r="G745" i="2"/>
  <c r="D746" i="2"/>
  <c r="G746" i="2"/>
  <c r="D747" i="2"/>
  <c r="G747" i="2"/>
  <c r="D748" i="2"/>
  <c r="G748" i="2"/>
  <c r="D749" i="2"/>
  <c r="G749" i="2"/>
  <c r="D750" i="2"/>
  <c r="G750" i="2"/>
  <c r="D751" i="2"/>
  <c r="G751" i="2"/>
  <c r="D752" i="2"/>
  <c r="G752" i="2"/>
  <c r="D753" i="2"/>
  <c r="G753" i="2"/>
  <c r="D754" i="2"/>
  <c r="G754" i="2"/>
  <c r="D755" i="2"/>
  <c r="G755" i="2"/>
  <c r="D756" i="2"/>
  <c r="G756" i="2"/>
  <c r="D757" i="2"/>
  <c r="G757" i="2"/>
  <c r="D758" i="2"/>
  <c r="G758" i="2"/>
  <c r="D759" i="2"/>
  <c r="G759" i="2"/>
  <c r="D760" i="2"/>
  <c r="G760" i="2"/>
  <c r="D761" i="2"/>
  <c r="G761" i="2"/>
  <c r="D762" i="2"/>
  <c r="G762" i="2"/>
  <c r="D763" i="2"/>
  <c r="G763" i="2"/>
  <c r="D764" i="2"/>
  <c r="G764" i="2"/>
  <c r="D765" i="2"/>
  <c r="G765" i="2"/>
  <c r="D766" i="2"/>
  <c r="G766" i="2"/>
  <c r="D767" i="2"/>
  <c r="G767" i="2"/>
  <c r="D768" i="2"/>
  <c r="G768" i="2"/>
  <c r="D769" i="2"/>
  <c r="G769" i="2"/>
  <c r="D770" i="2"/>
  <c r="G770" i="2"/>
  <c r="D771" i="2"/>
  <c r="G771" i="2"/>
  <c r="D772" i="2"/>
  <c r="G772" i="2"/>
  <c r="D773" i="2"/>
  <c r="G773" i="2"/>
  <c r="D774" i="2"/>
  <c r="G774" i="2"/>
  <c r="D775" i="2"/>
  <c r="G775" i="2"/>
  <c r="D776" i="2"/>
  <c r="G776" i="2"/>
  <c r="D777" i="2"/>
  <c r="G777" i="2"/>
  <c r="D778" i="2"/>
  <c r="G778" i="2"/>
  <c r="D779" i="2"/>
  <c r="G779" i="2"/>
  <c r="D780" i="2"/>
  <c r="G780" i="2"/>
  <c r="D781" i="2"/>
  <c r="G781" i="2"/>
  <c r="D782" i="2"/>
  <c r="G782" i="2"/>
  <c r="D783" i="2"/>
  <c r="G783" i="2"/>
  <c r="D784" i="2"/>
  <c r="G784" i="2"/>
  <c r="D785" i="2"/>
  <c r="G785" i="2"/>
  <c r="D786" i="2"/>
  <c r="G786" i="2"/>
  <c r="D787" i="2"/>
  <c r="G787" i="2"/>
  <c r="D788" i="2"/>
  <c r="G788" i="2"/>
  <c r="D789" i="2"/>
  <c r="G789" i="2"/>
  <c r="D790" i="2"/>
  <c r="G790" i="2"/>
  <c r="D791" i="2"/>
  <c r="G791" i="2"/>
  <c r="D792" i="2"/>
  <c r="G792" i="2"/>
  <c r="D793" i="2"/>
  <c r="G793" i="2"/>
  <c r="D794" i="2"/>
  <c r="G794" i="2"/>
  <c r="D795" i="2"/>
  <c r="G795" i="2"/>
  <c r="D796" i="2"/>
  <c r="G796" i="2"/>
  <c r="D797" i="2"/>
  <c r="G797" i="2"/>
  <c r="D798" i="2"/>
  <c r="G798" i="2"/>
  <c r="D799" i="2"/>
  <c r="G799" i="2"/>
  <c r="D800" i="2"/>
  <c r="G800" i="2"/>
  <c r="D801" i="2"/>
  <c r="G801" i="2"/>
  <c r="D802" i="2"/>
  <c r="G802" i="2"/>
  <c r="D803" i="2"/>
  <c r="G803" i="2"/>
  <c r="D804" i="2"/>
  <c r="G804" i="2"/>
  <c r="D805" i="2"/>
  <c r="G805" i="2"/>
  <c r="D806" i="2"/>
  <c r="G806" i="2"/>
  <c r="D807" i="2"/>
  <c r="G807" i="2"/>
  <c r="D808" i="2"/>
  <c r="G808" i="2"/>
  <c r="D809" i="2"/>
  <c r="G809" i="2"/>
  <c r="D810" i="2"/>
  <c r="G810" i="2"/>
  <c r="D811" i="2"/>
  <c r="G811" i="2"/>
  <c r="D812" i="2"/>
  <c r="G812" i="2"/>
  <c r="D813" i="2"/>
  <c r="G813" i="2"/>
  <c r="D814" i="2"/>
  <c r="G814" i="2"/>
  <c r="D815" i="2"/>
  <c r="G815" i="2"/>
  <c r="D816" i="2"/>
  <c r="G816" i="2"/>
  <c r="D817" i="2"/>
  <c r="G817" i="2"/>
  <c r="D818" i="2"/>
  <c r="G818" i="2"/>
  <c r="D819" i="2"/>
  <c r="G819" i="2"/>
  <c r="D820" i="2"/>
  <c r="G820" i="2"/>
  <c r="D821" i="2"/>
  <c r="G821" i="2"/>
  <c r="D822" i="2"/>
  <c r="G822" i="2"/>
  <c r="D823" i="2"/>
  <c r="G823" i="2"/>
  <c r="D824" i="2"/>
  <c r="G824" i="2"/>
  <c r="D825" i="2"/>
  <c r="G825" i="2"/>
  <c r="D826" i="2"/>
  <c r="G826" i="2"/>
  <c r="D827" i="2"/>
  <c r="G827" i="2"/>
  <c r="D828" i="2"/>
  <c r="G828" i="2"/>
  <c r="D829" i="2"/>
  <c r="G829" i="2"/>
  <c r="D830" i="2"/>
  <c r="G830" i="2"/>
  <c r="D831" i="2"/>
  <c r="G831" i="2"/>
  <c r="D832" i="2"/>
  <c r="G832" i="2"/>
  <c r="D833" i="2"/>
  <c r="G833" i="2"/>
  <c r="D834" i="2"/>
  <c r="G834" i="2"/>
  <c r="D835" i="2"/>
  <c r="G835" i="2"/>
  <c r="D836" i="2"/>
  <c r="G836" i="2"/>
  <c r="D837" i="2"/>
  <c r="G837" i="2"/>
  <c r="D838" i="2"/>
  <c r="G838" i="2"/>
  <c r="D839" i="2"/>
  <c r="G839" i="2"/>
  <c r="D840" i="2"/>
  <c r="G840" i="2"/>
  <c r="D841" i="2"/>
  <c r="G841" i="2"/>
  <c r="D842" i="2"/>
  <c r="G842" i="2"/>
  <c r="D843" i="2"/>
  <c r="G843" i="2"/>
  <c r="D844" i="2"/>
  <c r="G844" i="2"/>
  <c r="D845" i="2"/>
  <c r="G845" i="2"/>
  <c r="D846" i="2"/>
  <c r="G846" i="2"/>
  <c r="D847" i="2"/>
  <c r="G847" i="2"/>
  <c r="D848" i="2"/>
  <c r="G848" i="2"/>
  <c r="D849" i="2"/>
  <c r="G849" i="2"/>
  <c r="D850" i="2"/>
  <c r="G850" i="2"/>
  <c r="D851" i="2"/>
  <c r="G851" i="2"/>
  <c r="D852" i="2"/>
  <c r="G852" i="2"/>
  <c r="D853" i="2"/>
  <c r="G853" i="2"/>
  <c r="D854" i="2"/>
  <c r="G854" i="2"/>
  <c r="D855" i="2"/>
  <c r="G855" i="2"/>
  <c r="D856" i="2"/>
  <c r="G856" i="2"/>
  <c r="D857" i="2"/>
  <c r="G857" i="2"/>
  <c r="D858" i="2"/>
  <c r="G858" i="2"/>
  <c r="D859" i="2"/>
  <c r="G859" i="2"/>
  <c r="D860" i="2"/>
  <c r="G860" i="2"/>
  <c r="D861" i="2"/>
  <c r="G861" i="2"/>
  <c r="D862" i="2"/>
  <c r="G862" i="2"/>
  <c r="D863" i="2"/>
  <c r="G863" i="2"/>
  <c r="D864" i="2"/>
  <c r="G864" i="2"/>
  <c r="D865" i="2"/>
  <c r="G865" i="2"/>
  <c r="D866" i="2"/>
  <c r="G866" i="2"/>
  <c r="D867" i="2"/>
  <c r="G867" i="2"/>
  <c r="D868" i="2"/>
  <c r="G868" i="2"/>
  <c r="D869" i="2"/>
  <c r="G869" i="2"/>
  <c r="D870" i="2"/>
  <c r="G870" i="2"/>
  <c r="D871" i="2"/>
  <c r="G871" i="2"/>
  <c r="D872" i="2"/>
  <c r="G872" i="2"/>
  <c r="D873" i="2"/>
  <c r="G873" i="2"/>
  <c r="D874" i="2"/>
  <c r="G874" i="2"/>
  <c r="D875" i="2"/>
  <c r="G875" i="2"/>
  <c r="D876" i="2"/>
  <c r="G876" i="2"/>
  <c r="D877" i="2"/>
  <c r="G877" i="2"/>
  <c r="D878" i="2"/>
  <c r="G878" i="2"/>
  <c r="D879" i="2"/>
  <c r="G879" i="2"/>
  <c r="D880" i="2"/>
  <c r="G880" i="2"/>
  <c r="D881" i="2"/>
  <c r="G881" i="2"/>
  <c r="D882" i="2"/>
  <c r="G882" i="2"/>
  <c r="D883" i="2"/>
  <c r="G883" i="2"/>
  <c r="D884" i="2"/>
  <c r="G884" i="2"/>
  <c r="D885" i="2"/>
  <c r="G885" i="2"/>
  <c r="D886" i="2"/>
  <c r="G886" i="2"/>
  <c r="D887" i="2"/>
  <c r="G887" i="2"/>
  <c r="D888" i="2"/>
  <c r="G888" i="2"/>
  <c r="D889" i="2"/>
  <c r="G889" i="2"/>
  <c r="D890" i="2"/>
  <c r="G890" i="2"/>
  <c r="D891" i="2"/>
  <c r="G891" i="2"/>
  <c r="D892" i="2"/>
  <c r="G892" i="2"/>
  <c r="D893" i="2"/>
  <c r="G893" i="2"/>
  <c r="D894" i="2"/>
  <c r="G894" i="2"/>
  <c r="D895" i="2"/>
  <c r="G895" i="2"/>
  <c r="D896" i="2"/>
  <c r="G896" i="2"/>
  <c r="D897" i="2"/>
  <c r="G897" i="2"/>
  <c r="D898" i="2"/>
  <c r="G898" i="2"/>
  <c r="D899" i="2"/>
  <c r="G899" i="2"/>
  <c r="D900" i="2"/>
  <c r="G900" i="2"/>
  <c r="D901" i="2"/>
  <c r="G901" i="2"/>
  <c r="D902" i="2"/>
  <c r="G902" i="2"/>
  <c r="D903" i="2"/>
  <c r="G903" i="2"/>
  <c r="D904" i="2"/>
  <c r="G904" i="2"/>
  <c r="D905" i="2"/>
  <c r="G905" i="2"/>
  <c r="D906" i="2"/>
  <c r="G906" i="2"/>
  <c r="D907" i="2"/>
  <c r="G907" i="2"/>
  <c r="D908" i="2"/>
  <c r="G908" i="2"/>
  <c r="D909" i="2"/>
  <c r="G909" i="2"/>
  <c r="D910" i="2"/>
  <c r="G910" i="2"/>
  <c r="D911" i="2"/>
  <c r="G911" i="2"/>
  <c r="D912" i="2"/>
  <c r="G912" i="2"/>
  <c r="D913" i="2"/>
  <c r="G913" i="2"/>
  <c r="D914" i="2"/>
  <c r="G914" i="2"/>
  <c r="D915" i="2"/>
  <c r="G915" i="2"/>
  <c r="D916" i="2"/>
  <c r="G916" i="2"/>
  <c r="D917" i="2"/>
  <c r="G917" i="2"/>
  <c r="D918" i="2"/>
  <c r="G918" i="2"/>
  <c r="D919" i="2"/>
  <c r="G919" i="2"/>
  <c r="D920" i="2"/>
  <c r="G920" i="2"/>
  <c r="D921" i="2"/>
  <c r="G921" i="2"/>
  <c r="D922" i="2"/>
  <c r="G922" i="2"/>
  <c r="D923" i="2"/>
  <c r="G923" i="2"/>
  <c r="D924" i="2"/>
  <c r="G924" i="2"/>
  <c r="D925" i="2"/>
  <c r="G925" i="2"/>
  <c r="D926" i="2"/>
  <c r="G926" i="2"/>
  <c r="D927" i="2"/>
  <c r="G927" i="2"/>
  <c r="D928" i="2"/>
  <c r="G928" i="2"/>
  <c r="D929" i="2"/>
  <c r="G929" i="2"/>
  <c r="D930" i="2"/>
  <c r="G930" i="2"/>
  <c r="D931" i="2"/>
  <c r="G931" i="2"/>
  <c r="D932" i="2"/>
  <c r="G932" i="2"/>
  <c r="D933" i="2"/>
  <c r="G933" i="2"/>
  <c r="D934" i="2"/>
  <c r="G934" i="2"/>
  <c r="D935" i="2"/>
  <c r="G935" i="2"/>
  <c r="D936" i="2"/>
  <c r="G936" i="2"/>
  <c r="D937" i="2"/>
  <c r="G937" i="2"/>
  <c r="D938" i="2"/>
  <c r="G938" i="2"/>
  <c r="D939" i="2"/>
  <c r="G939" i="2"/>
  <c r="D940" i="2"/>
  <c r="G940" i="2"/>
  <c r="D941" i="2"/>
  <c r="G941" i="2"/>
  <c r="D942" i="2"/>
  <c r="G942" i="2"/>
  <c r="D943" i="2"/>
  <c r="G943" i="2"/>
  <c r="D944" i="2"/>
  <c r="G944" i="2"/>
  <c r="D945" i="2"/>
  <c r="G945" i="2"/>
  <c r="D946" i="2"/>
  <c r="G946" i="2"/>
  <c r="D947" i="2"/>
  <c r="G947" i="2"/>
  <c r="D948" i="2"/>
  <c r="G948" i="2"/>
  <c r="D949" i="2"/>
  <c r="G949" i="2"/>
  <c r="D950" i="2"/>
  <c r="G950" i="2"/>
  <c r="D951" i="2"/>
  <c r="G951" i="2"/>
  <c r="D952" i="2"/>
  <c r="G952" i="2"/>
  <c r="D953" i="2"/>
  <c r="G953" i="2"/>
  <c r="D954" i="2"/>
  <c r="G954" i="2"/>
  <c r="D955" i="2"/>
  <c r="G955" i="2"/>
  <c r="D956" i="2"/>
  <c r="G956" i="2"/>
  <c r="D957" i="2"/>
  <c r="G957" i="2"/>
  <c r="D958" i="2"/>
  <c r="G958" i="2"/>
  <c r="D959" i="2"/>
  <c r="G959" i="2"/>
  <c r="D960" i="2"/>
  <c r="G960" i="2"/>
  <c r="D961" i="2"/>
  <c r="G961" i="2"/>
  <c r="D962" i="2"/>
  <c r="G962" i="2"/>
  <c r="D963" i="2"/>
  <c r="G963" i="2"/>
  <c r="D964" i="2"/>
  <c r="G964" i="2"/>
  <c r="D965" i="2"/>
  <c r="G965" i="2"/>
  <c r="D966" i="2"/>
  <c r="G966" i="2"/>
  <c r="D967" i="2"/>
  <c r="G967" i="2"/>
  <c r="D968" i="2"/>
  <c r="G968" i="2"/>
  <c r="D969" i="2"/>
  <c r="G969" i="2"/>
  <c r="D970" i="2"/>
  <c r="G970" i="2"/>
  <c r="D971" i="2"/>
  <c r="G971" i="2"/>
  <c r="D972" i="2"/>
  <c r="G972" i="2"/>
  <c r="D973" i="2"/>
  <c r="G973" i="2"/>
  <c r="D974" i="2"/>
  <c r="G974" i="2"/>
  <c r="D975" i="2"/>
  <c r="G975" i="2"/>
  <c r="D976" i="2"/>
  <c r="G976" i="2"/>
  <c r="D977" i="2"/>
  <c r="G977" i="2"/>
  <c r="D978" i="2"/>
  <c r="G978" i="2"/>
  <c r="D979" i="2"/>
  <c r="G979" i="2"/>
  <c r="D980" i="2"/>
  <c r="G980" i="2"/>
  <c r="D981" i="2"/>
  <c r="G981" i="2"/>
  <c r="D982" i="2"/>
  <c r="G982" i="2"/>
  <c r="D983" i="2"/>
  <c r="G983" i="2"/>
  <c r="D984" i="2"/>
  <c r="G984" i="2"/>
  <c r="D985" i="2"/>
  <c r="G985" i="2"/>
  <c r="D986" i="2"/>
  <c r="G986" i="2"/>
  <c r="D987" i="2"/>
  <c r="G987" i="2"/>
  <c r="D988" i="2"/>
  <c r="G988" i="2"/>
  <c r="D989" i="2"/>
  <c r="G989" i="2"/>
  <c r="D990" i="2"/>
  <c r="G990" i="2"/>
  <c r="D991" i="2"/>
  <c r="G991" i="2"/>
  <c r="D992" i="2"/>
  <c r="G992" i="2"/>
  <c r="D993" i="2"/>
  <c r="G993" i="2"/>
  <c r="D994" i="2"/>
  <c r="G994" i="2"/>
  <c r="D995" i="2"/>
  <c r="G995" i="2"/>
  <c r="D996" i="2"/>
  <c r="G996" i="2"/>
  <c r="D997" i="2"/>
  <c r="G997" i="2"/>
  <c r="D998" i="2"/>
  <c r="G998" i="2"/>
  <c r="D999" i="2"/>
  <c r="G999" i="2"/>
  <c r="D1000" i="2"/>
  <c r="G1000" i="2"/>
  <c r="D1001" i="2"/>
  <c r="G1001" i="2"/>
  <c r="D1002" i="2"/>
  <c r="G1002" i="2"/>
  <c r="D1003" i="2"/>
  <c r="G1003" i="2"/>
  <c r="D1004" i="2"/>
  <c r="G1004" i="2"/>
  <c r="D1005" i="2"/>
  <c r="G1005" i="2"/>
  <c r="D1006" i="2"/>
  <c r="G1006" i="2"/>
  <c r="D1007" i="2"/>
  <c r="G1007" i="2"/>
  <c r="D1008" i="2"/>
  <c r="G1008" i="2"/>
  <c r="D1009" i="2"/>
  <c r="G1009" i="2"/>
  <c r="D1010" i="2"/>
  <c r="G1010" i="2"/>
  <c r="D1011" i="2"/>
  <c r="G1011" i="2"/>
  <c r="D1012" i="2"/>
  <c r="G1012" i="2"/>
  <c r="D1013" i="2"/>
  <c r="G1013" i="2"/>
  <c r="D1014" i="2"/>
  <c r="G1014" i="2"/>
  <c r="D1015" i="2"/>
  <c r="G1015" i="2"/>
  <c r="D1016" i="2"/>
  <c r="G1016" i="2"/>
  <c r="D1017" i="2"/>
  <c r="G1017" i="2"/>
  <c r="D1018" i="2"/>
  <c r="G1018" i="2"/>
  <c r="D1019" i="2"/>
  <c r="G1019" i="2"/>
  <c r="D1020" i="2"/>
  <c r="G1020" i="2"/>
  <c r="D1021" i="2"/>
  <c r="G1021" i="2"/>
  <c r="D1022" i="2"/>
  <c r="G1022" i="2"/>
  <c r="D1023" i="2"/>
  <c r="G1023" i="2"/>
  <c r="D1024" i="2"/>
  <c r="G1024" i="2"/>
  <c r="D1025" i="2"/>
  <c r="G1025" i="2"/>
  <c r="D1026" i="2"/>
  <c r="G1026" i="2"/>
  <c r="D1027" i="2"/>
  <c r="G1027" i="2"/>
  <c r="D1028" i="2"/>
  <c r="G1028" i="2"/>
  <c r="D1029" i="2"/>
  <c r="G1029" i="2"/>
  <c r="D1030" i="2"/>
  <c r="G1030" i="2"/>
  <c r="D1031" i="2"/>
  <c r="G1031" i="2"/>
  <c r="D1032" i="2"/>
  <c r="G1032" i="2"/>
  <c r="D1033" i="2"/>
  <c r="G1033" i="2"/>
  <c r="D1034" i="2"/>
  <c r="G1034" i="2"/>
  <c r="D1035" i="2"/>
  <c r="G1035" i="2"/>
  <c r="D1036" i="2"/>
  <c r="G1036" i="2"/>
  <c r="D1037" i="2"/>
  <c r="G1037" i="2"/>
  <c r="D1038" i="2"/>
  <c r="G1038" i="2"/>
  <c r="D1039" i="2"/>
  <c r="G1039" i="2"/>
  <c r="D1040" i="2"/>
  <c r="G1040" i="2"/>
  <c r="D1041" i="2"/>
  <c r="G1041" i="2"/>
  <c r="D1042" i="2"/>
  <c r="G1042" i="2"/>
  <c r="D1043" i="2"/>
  <c r="G1043" i="2"/>
  <c r="D1044" i="2"/>
  <c r="G1044" i="2"/>
  <c r="D1045" i="2"/>
  <c r="G1045" i="2"/>
  <c r="D1046" i="2"/>
  <c r="G1046" i="2"/>
  <c r="D1047" i="2"/>
  <c r="G1047" i="2"/>
  <c r="D1048" i="2"/>
  <c r="G1048" i="2"/>
  <c r="D1049" i="2"/>
  <c r="G1049" i="2"/>
  <c r="D1050" i="2"/>
  <c r="G1050" i="2"/>
  <c r="D1051" i="2"/>
  <c r="G1051" i="2"/>
  <c r="D1052" i="2"/>
  <c r="G1052" i="2"/>
  <c r="D1053" i="2"/>
  <c r="G1053" i="2"/>
  <c r="D1054" i="2"/>
  <c r="G1054" i="2"/>
  <c r="D1055" i="2"/>
  <c r="G1055" i="2"/>
  <c r="D1056" i="2"/>
  <c r="G1056" i="2"/>
  <c r="D1057" i="2"/>
  <c r="G1057" i="2"/>
  <c r="D1058" i="2"/>
  <c r="G1058" i="2"/>
  <c r="D1059" i="2"/>
  <c r="G1059" i="2"/>
  <c r="D1060" i="2"/>
  <c r="G1060" i="2"/>
  <c r="D1061" i="2"/>
  <c r="G1061" i="2"/>
  <c r="D1062" i="2"/>
  <c r="G1062" i="2"/>
  <c r="D1063" i="2"/>
  <c r="G1063" i="2"/>
  <c r="D1064" i="2"/>
  <c r="G1064" i="2"/>
  <c r="D1065" i="2"/>
  <c r="G1065" i="2"/>
  <c r="D1066" i="2"/>
  <c r="G1066" i="2"/>
  <c r="D1067" i="2"/>
  <c r="G1067" i="2"/>
  <c r="D1068" i="2"/>
  <c r="G1068" i="2"/>
  <c r="D1069" i="2"/>
  <c r="G1069" i="2"/>
  <c r="D1070" i="2"/>
  <c r="G1070" i="2"/>
  <c r="D1071" i="2"/>
  <c r="G1071" i="2"/>
  <c r="D1072" i="2"/>
  <c r="G1072" i="2"/>
  <c r="D1073" i="2"/>
  <c r="G1073" i="2"/>
  <c r="D1074" i="2"/>
  <c r="G1074" i="2"/>
  <c r="D1075" i="2"/>
  <c r="G1075" i="2"/>
  <c r="D1076" i="2"/>
  <c r="G1076" i="2"/>
  <c r="D1077" i="2"/>
  <c r="G1077" i="2"/>
  <c r="D1078" i="2"/>
  <c r="G1078" i="2"/>
  <c r="D1079" i="2"/>
  <c r="G1079" i="2"/>
  <c r="D1080" i="2"/>
  <c r="G1080" i="2"/>
  <c r="D1081" i="2"/>
  <c r="G1081" i="2"/>
  <c r="D1082" i="2"/>
  <c r="G1082" i="2"/>
  <c r="D1083" i="2"/>
  <c r="G1083" i="2"/>
  <c r="D1084" i="2"/>
  <c r="G1084" i="2"/>
  <c r="D1085" i="2"/>
  <c r="G1085" i="2"/>
  <c r="D1086" i="2"/>
  <c r="G1086" i="2"/>
  <c r="D1087" i="2"/>
  <c r="G1087" i="2"/>
  <c r="D1088" i="2"/>
  <c r="G1088" i="2"/>
  <c r="D1089" i="2"/>
  <c r="G1089" i="2"/>
  <c r="D1090" i="2"/>
  <c r="G1090" i="2"/>
  <c r="D1091" i="2"/>
  <c r="G1091" i="2"/>
  <c r="D1092" i="2"/>
  <c r="G1092" i="2"/>
  <c r="D1093" i="2"/>
  <c r="G1093" i="2"/>
  <c r="D1094" i="2"/>
  <c r="G1094" i="2"/>
  <c r="D1095" i="2"/>
  <c r="G1095" i="2"/>
  <c r="D1096" i="2"/>
  <c r="G1096" i="2"/>
  <c r="D1097" i="2"/>
  <c r="G1097" i="2"/>
  <c r="D1098" i="2"/>
  <c r="G1098" i="2"/>
  <c r="D1099" i="2"/>
  <c r="G1099" i="2"/>
  <c r="D1100" i="2"/>
  <c r="G1100" i="2"/>
  <c r="D1101" i="2"/>
  <c r="G1101" i="2"/>
  <c r="D1102" i="2"/>
  <c r="G1102" i="2"/>
  <c r="D1103" i="2"/>
  <c r="G1103" i="2"/>
  <c r="D1104" i="2"/>
  <c r="G1104" i="2"/>
  <c r="D1105" i="2"/>
  <c r="G1105" i="2"/>
  <c r="D1106" i="2"/>
  <c r="G1106" i="2"/>
  <c r="D1107" i="2"/>
  <c r="G1107" i="2"/>
  <c r="D1108" i="2"/>
  <c r="G1108" i="2"/>
  <c r="D1109" i="2"/>
  <c r="G1109" i="2"/>
  <c r="D1110" i="2"/>
  <c r="G1110" i="2"/>
  <c r="D1111" i="2"/>
  <c r="G1111" i="2"/>
  <c r="D1112" i="2"/>
  <c r="G1112" i="2"/>
  <c r="D1113" i="2"/>
  <c r="G1113" i="2"/>
  <c r="D1114" i="2"/>
  <c r="G1114" i="2"/>
  <c r="D1115" i="2"/>
  <c r="G1115" i="2"/>
  <c r="D1116" i="2"/>
  <c r="G1116" i="2"/>
  <c r="D1117" i="2"/>
  <c r="G1117" i="2"/>
  <c r="D1118" i="2"/>
  <c r="G1118" i="2"/>
  <c r="D1119" i="2"/>
  <c r="G1119" i="2"/>
  <c r="D1120" i="2"/>
  <c r="G1120" i="2"/>
  <c r="D1121" i="2"/>
  <c r="G1121" i="2"/>
  <c r="D1122" i="2"/>
  <c r="G1122" i="2"/>
  <c r="D1123" i="2"/>
  <c r="G1123" i="2"/>
  <c r="D1124" i="2"/>
  <c r="G1124" i="2"/>
  <c r="D1125" i="2"/>
  <c r="G1125" i="2"/>
  <c r="D1126" i="2"/>
  <c r="G1126" i="2"/>
  <c r="D1127" i="2"/>
  <c r="G1127" i="2"/>
  <c r="D1128" i="2"/>
  <c r="G1128" i="2"/>
  <c r="D1129" i="2"/>
  <c r="G1129" i="2"/>
  <c r="D1130" i="2"/>
  <c r="G1130" i="2"/>
  <c r="D1131" i="2"/>
  <c r="G1131" i="2"/>
  <c r="D1132" i="2"/>
  <c r="G1132" i="2"/>
  <c r="D1133" i="2"/>
  <c r="G1133" i="2"/>
  <c r="D1134" i="2"/>
  <c r="G1134" i="2"/>
  <c r="D1135" i="2"/>
  <c r="G1135" i="2"/>
  <c r="D1136" i="2"/>
  <c r="G1136" i="2"/>
  <c r="D1137" i="2"/>
  <c r="G1137" i="2"/>
  <c r="D1138" i="2"/>
  <c r="G1138" i="2"/>
  <c r="D1139" i="2"/>
  <c r="G1139" i="2"/>
  <c r="D1140" i="2"/>
  <c r="G1140" i="2"/>
  <c r="D1141" i="2"/>
  <c r="G1141" i="2"/>
  <c r="D1142" i="2"/>
  <c r="G1142" i="2"/>
  <c r="D1143" i="2"/>
  <c r="G1143" i="2"/>
  <c r="D1144" i="2"/>
  <c r="G1144" i="2"/>
  <c r="D1145" i="2"/>
  <c r="G1145" i="2"/>
  <c r="D1146" i="2"/>
  <c r="G1146" i="2"/>
  <c r="D1147" i="2"/>
  <c r="G1147" i="2"/>
  <c r="D1148" i="2"/>
  <c r="G1148" i="2"/>
  <c r="D1149" i="2"/>
  <c r="G1149" i="2"/>
  <c r="D1150" i="2"/>
  <c r="G1150" i="2"/>
  <c r="D1151" i="2"/>
  <c r="G1151" i="2"/>
  <c r="D1152" i="2"/>
  <c r="G1152" i="2"/>
  <c r="D1153" i="2"/>
  <c r="G1153" i="2"/>
  <c r="D1154" i="2"/>
  <c r="G1154" i="2"/>
  <c r="D1155" i="2"/>
  <c r="G1155" i="2"/>
  <c r="D1156" i="2"/>
  <c r="G1156" i="2"/>
  <c r="D1157" i="2"/>
  <c r="G1157" i="2"/>
  <c r="D1158" i="2"/>
  <c r="G1158" i="2"/>
  <c r="D1159" i="2"/>
  <c r="G1159" i="2"/>
  <c r="D1160" i="2"/>
  <c r="G1160" i="2"/>
  <c r="D1161" i="2"/>
  <c r="G1161" i="2"/>
  <c r="D1162" i="2"/>
  <c r="G1162" i="2"/>
  <c r="D1163" i="2"/>
  <c r="G1163" i="2"/>
  <c r="D1164" i="2"/>
  <c r="G1164" i="2"/>
  <c r="D1165" i="2"/>
  <c r="G1165" i="2"/>
  <c r="D1166" i="2"/>
  <c r="G1166" i="2"/>
  <c r="D1167" i="2"/>
  <c r="G1167" i="2"/>
  <c r="D1168" i="2"/>
  <c r="G1168" i="2"/>
  <c r="D1169" i="2"/>
  <c r="G1169" i="2"/>
  <c r="D1170" i="2"/>
  <c r="G1170" i="2"/>
  <c r="D1171" i="2"/>
  <c r="G1171" i="2"/>
  <c r="D1172" i="2"/>
  <c r="G1172" i="2"/>
  <c r="D1173" i="2"/>
  <c r="G1173" i="2"/>
  <c r="D1174" i="2"/>
  <c r="G1174" i="2"/>
  <c r="D1175" i="2"/>
  <c r="G1175" i="2"/>
  <c r="D1176" i="2"/>
  <c r="G1176" i="2"/>
  <c r="D1177" i="2"/>
  <c r="G1177" i="2"/>
  <c r="D1178" i="2"/>
  <c r="G1178" i="2"/>
  <c r="D1179" i="2"/>
  <c r="G1179" i="2"/>
  <c r="D1180" i="2"/>
  <c r="G1180" i="2"/>
  <c r="D1181" i="2"/>
  <c r="G1181" i="2"/>
  <c r="D1182" i="2"/>
  <c r="G1182" i="2"/>
  <c r="D1183" i="2"/>
  <c r="G1183" i="2"/>
  <c r="D1184" i="2"/>
  <c r="G1184" i="2"/>
  <c r="D1185" i="2"/>
  <c r="G1185" i="2"/>
  <c r="D1186" i="2"/>
  <c r="G1186" i="2"/>
  <c r="D1187" i="2"/>
  <c r="G1187" i="2"/>
  <c r="D1188" i="2"/>
  <c r="G1188" i="2"/>
  <c r="D1189" i="2"/>
  <c r="G1189" i="2"/>
  <c r="D1190" i="2"/>
  <c r="G1190" i="2"/>
  <c r="D1191" i="2"/>
  <c r="G1191" i="2"/>
  <c r="D1192" i="2"/>
  <c r="G1192" i="2"/>
  <c r="D1193" i="2"/>
  <c r="G1193" i="2"/>
  <c r="D1194" i="2"/>
  <c r="G1194" i="2"/>
  <c r="D1195" i="2"/>
  <c r="G1195" i="2"/>
  <c r="D1196" i="2"/>
  <c r="G1196" i="2"/>
  <c r="D1197" i="2"/>
  <c r="G1197" i="2"/>
  <c r="D1198" i="2"/>
  <c r="G1198" i="2"/>
  <c r="D1199" i="2"/>
  <c r="G1199" i="2"/>
  <c r="D1200" i="2"/>
  <c r="G1200" i="2"/>
  <c r="D1201" i="2"/>
  <c r="G1201" i="2"/>
  <c r="D1202" i="2"/>
  <c r="G1202" i="2"/>
  <c r="D1203" i="2"/>
  <c r="G1203" i="2"/>
  <c r="D1204" i="2"/>
  <c r="G1204" i="2"/>
  <c r="D1205" i="2"/>
  <c r="G1205" i="2"/>
  <c r="D1206" i="2"/>
  <c r="G1206" i="2"/>
  <c r="D1207" i="2"/>
  <c r="G1207" i="2"/>
  <c r="D1208" i="2"/>
  <c r="G1208" i="2"/>
  <c r="D1209" i="2"/>
  <c r="G1209" i="2"/>
  <c r="D1210" i="2"/>
  <c r="G1210" i="2"/>
  <c r="D1211" i="2"/>
  <c r="G1211" i="2"/>
  <c r="D1212" i="2"/>
  <c r="G1212" i="2"/>
  <c r="D1213" i="2"/>
  <c r="G1213" i="2"/>
  <c r="D1214" i="2"/>
  <c r="G1214" i="2"/>
  <c r="D1215" i="2"/>
  <c r="G1215" i="2"/>
  <c r="D1216" i="2"/>
  <c r="G1216" i="2"/>
  <c r="D1217" i="2"/>
  <c r="G1217" i="2"/>
  <c r="D1218" i="2"/>
  <c r="G1218" i="2"/>
  <c r="D1219" i="2"/>
  <c r="G1219" i="2"/>
  <c r="D1220" i="2"/>
  <c r="G1220" i="2"/>
  <c r="D1221" i="2"/>
  <c r="G1221" i="2"/>
  <c r="D1222" i="2"/>
  <c r="G1222" i="2"/>
  <c r="D1223" i="2"/>
  <c r="G1223" i="2"/>
  <c r="D1224" i="2"/>
  <c r="G1224" i="2"/>
  <c r="D1225" i="2"/>
  <c r="G1225" i="2"/>
  <c r="D1226" i="2"/>
  <c r="G1226" i="2"/>
  <c r="D1227" i="2"/>
  <c r="G1227" i="2"/>
  <c r="D1228" i="2"/>
  <c r="G1228" i="2"/>
  <c r="D1229" i="2"/>
  <c r="G1229" i="2"/>
  <c r="D1230" i="2"/>
  <c r="G1230" i="2"/>
  <c r="D1231" i="2"/>
  <c r="G1231" i="2"/>
  <c r="D1232" i="2"/>
  <c r="G1232" i="2"/>
  <c r="D1233" i="2"/>
  <c r="G1233" i="2"/>
  <c r="D1234" i="2"/>
  <c r="G1234" i="2"/>
  <c r="D1235" i="2"/>
  <c r="G1235" i="2"/>
  <c r="D1236" i="2"/>
  <c r="G1236" i="2"/>
  <c r="D1237" i="2"/>
  <c r="G1237" i="2"/>
  <c r="D1238" i="2"/>
  <c r="G1238" i="2"/>
  <c r="D1239" i="2"/>
  <c r="G1239" i="2"/>
  <c r="D1240" i="2"/>
  <c r="G1240" i="2"/>
  <c r="D1241" i="2"/>
  <c r="G1241" i="2"/>
  <c r="D1242" i="2"/>
  <c r="G1242" i="2"/>
  <c r="D1243" i="2"/>
  <c r="G1243" i="2"/>
  <c r="D1244" i="2"/>
  <c r="G1244" i="2"/>
  <c r="D1245" i="2"/>
  <c r="G1245" i="2"/>
  <c r="D1246" i="2"/>
  <c r="G1246" i="2"/>
  <c r="D1247" i="2"/>
  <c r="G1247" i="2"/>
  <c r="D1248" i="2"/>
  <c r="G1248" i="2"/>
  <c r="D1249" i="2"/>
  <c r="G1249" i="2"/>
  <c r="D1250" i="2"/>
  <c r="G1250" i="2"/>
  <c r="D1251" i="2"/>
  <c r="G1251" i="2"/>
  <c r="D1252" i="2"/>
  <c r="G1252" i="2"/>
  <c r="D1253" i="2"/>
  <c r="G1253" i="2"/>
  <c r="D1254" i="2"/>
  <c r="G1254" i="2"/>
  <c r="D1255" i="2"/>
  <c r="G1255" i="2"/>
  <c r="D1256" i="2"/>
  <c r="G1256" i="2"/>
  <c r="D1257" i="2"/>
  <c r="G1257" i="2"/>
  <c r="D1258" i="2"/>
  <c r="G1258" i="2"/>
  <c r="D1259" i="2"/>
  <c r="G1259" i="2"/>
  <c r="D1260" i="2"/>
  <c r="G1260" i="2"/>
  <c r="D1261" i="2"/>
  <c r="G1261" i="2"/>
  <c r="D1262" i="2"/>
  <c r="G1262" i="2"/>
  <c r="D1263" i="2"/>
  <c r="G1263" i="2"/>
  <c r="D1264" i="2"/>
  <c r="G1264" i="2"/>
  <c r="D1265" i="2"/>
  <c r="G1265" i="2"/>
  <c r="D1266" i="2"/>
  <c r="G1266" i="2"/>
  <c r="D1267" i="2"/>
  <c r="G1267" i="2"/>
  <c r="D1268" i="2"/>
  <c r="G1268" i="2"/>
  <c r="D1269" i="2"/>
  <c r="G1269" i="2"/>
  <c r="D1270" i="2"/>
  <c r="G1270" i="2"/>
  <c r="D1271" i="2"/>
  <c r="G1271" i="2"/>
  <c r="D1272" i="2"/>
  <c r="G1272" i="2"/>
  <c r="D1273" i="2"/>
  <c r="G1273" i="2"/>
  <c r="D1274" i="2"/>
  <c r="G1274" i="2"/>
  <c r="D1275" i="2"/>
  <c r="G1275" i="2"/>
  <c r="D1276" i="2"/>
  <c r="G1276" i="2"/>
  <c r="D1277" i="2"/>
  <c r="G1277" i="2"/>
  <c r="D1278" i="2"/>
  <c r="G1278" i="2"/>
  <c r="D1279" i="2"/>
  <c r="G1279" i="2"/>
  <c r="D1280" i="2"/>
  <c r="G1280" i="2"/>
  <c r="D1281" i="2"/>
  <c r="G1281" i="2"/>
  <c r="D1282" i="2"/>
  <c r="G1282" i="2"/>
  <c r="D1283" i="2"/>
  <c r="G1283" i="2"/>
  <c r="D1284" i="2"/>
  <c r="G1284" i="2"/>
  <c r="D1285" i="2"/>
  <c r="G1285" i="2"/>
  <c r="D1286" i="2"/>
  <c r="G1286" i="2"/>
  <c r="D1287" i="2"/>
  <c r="G1287" i="2"/>
  <c r="D1288" i="2"/>
  <c r="G1288" i="2"/>
  <c r="D1289" i="2"/>
  <c r="G1289" i="2"/>
  <c r="D1290" i="2"/>
  <c r="G1290" i="2"/>
  <c r="D1291" i="2"/>
  <c r="G1291" i="2"/>
  <c r="D1292" i="2"/>
  <c r="G1292" i="2"/>
  <c r="D1293" i="2"/>
  <c r="G1293" i="2"/>
  <c r="D1294" i="2"/>
  <c r="G1294" i="2"/>
  <c r="D1295" i="2"/>
  <c r="G1295" i="2"/>
  <c r="D1296" i="2"/>
  <c r="G1296" i="2"/>
  <c r="D1297" i="2"/>
  <c r="G1297" i="2"/>
  <c r="D1298" i="2"/>
  <c r="G1298" i="2"/>
  <c r="D1299" i="2"/>
  <c r="G1299" i="2"/>
  <c r="D1300" i="2"/>
  <c r="G1300" i="2"/>
  <c r="D1301" i="2"/>
  <c r="G1301" i="2"/>
  <c r="D1302" i="2"/>
  <c r="G1302" i="2"/>
  <c r="D1303" i="2"/>
  <c r="G1303" i="2"/>
  <c r="D1304" i="2"/>
  <c r="G1304" i="2"/>
  <c r="D1305" i="2"/>
  <c r="G1305" i="2"/>
  <c r="D1306" i="2"/>
  <c r="G1306" i="2"/>
  <c r="D1307" i="2"/>
  <c r="G1307" i="2"/>
  <c r="D1308" i="2"/>
  <c r="G1308" i="2"/>
  <c r="D1309" i="2"/>
  <c r="G1309" i="2"/>
  <c r="D1310" i="2"/>
  <c r="G1310" i="2"/>
  <c r="D1311" i="2"/>
  <c r="G1311" i="2"/>
  <c r="D1312" i="2"/>
  <c r="G1312" i="2"/>
  <c r="D1313" i="2"/>
  <c r="G1313" i="2"/>
  <c r="D1314" i="2"/>
  <c r="G1314" i="2"/>
  <c r="D1315" i="2"/>
  <c r="G1315" i="2"/>
  <c r="D1316" i="2"/>
  <c r="G1316" i="2"/>
  <c r="D1317" i="2"/>
  <c r="G1317" i="2"/>
  <c r="D1318" i="2"/>
  <c r="G1318" i="2"/>
  <c r="D1319" i="2"/>
  <c r="G1319" i="2"/>
  <c r="D1320" i="2"/>
  <c r="G1320" i="2"/>
  <c r="D1321" i="2"/>
  <c r="G1321" i="2"/>
  <c r="D1322" i="2"/>
  <c r="G1322" i="2"/>
  <c r="D1323" i="2"/>
  <c r="G1323" i="2"/>
  <c r="D1324" i="2"/>
  <c r="G1324" i="2"/>
  <c r="D1325" i="2"/>
  <c r="G1325" i="2"/>
  <c r="D1326" i="2"/>
  <c r="G1326" i="2"/>
  <c r="D1327" i="2"/>
  <c r="G1327" i="2"/>
  <c r="D1328" i="2"/>
  <c r="G1328" i="2"/>
  <c r="D1329" i="2"/>
  <c r="G1329" i="2"/>
  <c r="D1330" i="2"/>
  <c r="G1330" i="2"/>
  <c r="D1331" i="2"/>
  <c r="G1331" i="2"/>
  <c r="D1332" i="2"/>
  <c r="G1332" i="2"/>
  <c r="D1333" i="2"/>
  <c r="G1333" i="2"/>
  <c r="D1334" i="2"/>
  <c r="G1334" i="2"/>
  <c r="D1335" i="2"/>
  <c r="G1335" i="2"/>
  <c r="D1336" i="2"/>
  <c r="G1336" i="2"/>
  <c r="D1337" i="2"/>
  <c r="G1337" i="2"/>
  <c r="D1338" i="2"/>
  <c r="G1338" i="2"/>
  <c r="D1339" i="2"/>
  <c r="G1339" i="2"/>
  <c r="D1340" i="2"/>
  <c r="G1340" i="2"/>
  <c r="D1341" i="2"/>
  <c r="G1341" i="2"/>
  <c r="D1342" i="2"/>
  <c r="G1342" i="2"/>
  <c r="D1343" i="2"/>
  <c r="G1343" i="2"/>
  <c r="D1344" i="2"/>
  <c r="G1344" i="2"/>
  <c r="D1345" i="2"/>
  <c r="G1345" i="2"/>
  <c r="D1346" i="2"/>
  <c r="G1346" i="2"/>
  <c r="D1347" i="2"/>
  <c r="G1347" i="2"/>
  <c r="D1348" i="2"/>
  <c r="G1348" i="2"/>
  <c r="D1349" i="2"/>
  <c r="G1349" i="2"/>
  <c r="D1350" i="2"/>
  <c r="G1350" i="2"/>
  <c r="D1351" i="2"/>
  <c r="G1351" i="2"/>
  <c r="D1352" i="2"/>
  <c r="G1352" i="2"/>
  <c r="D1353" i="2"/>
  <c r="G1353" i="2"/>
  <c r="D1354" i="2"/>
  <c r="G1354" i="2"/>
  <c r="D1355" i="2"/>
  <c r="G1355" i="2"/>
  <c r="D1356" i="2"/>
  <c r="G1356" i="2"/>
  <c r="D1357" i="2"/>
  <c r="G1357" i="2"/>
  <c r="D1358" i="2"/>
  <c r="G1358" i="2"/>
  <c r="D1359" i="2"/>
  <c r="G1359" i="2"/>
  <c r="D1360" i="2"/>
  <c r="G1360" i="2"/>
  <c r="D1361" i="2"/>
  <c r="G1361" i="2"/>
  <c r="D1362" i="2"/>
  <c r="G1362" i="2"/>
  <c r="D1363" i="2"/>
  <c r="G1363" i="2"/>
  <c r="D1364" i="2"/>
  <c r="G1364" i="2"/>
  <c r="D1365" i="2"/>
  <c r="G1365" i="2"/>
  <c r="D1366" i="2"/>
  <c r="G1366" i="2"/>
  <c r="D1367" i="2"/>
  <c r="G1367" i="2"/>
  <c r="D1368" i="2"/>
  <c r="G1368" i="2"/>
  <c r="D1369" i="2"/>
  <c r="G1369" i="2"/>
  <c r="D1370" i="2"/>
  <c r="G1370" i="2"/>
  <c r="D1371" i="2"/>
  <c r="G1371" i="2"/>
  <c r="D1372" i="2"/>
  <c r="G1372" i="2"/>
  <c r="D1373" i="2"/>
  <c r="G1373" i="2"/>
  <c r="D1374" i="2"/>
  <c r="G1374" i="2"/>
  <c r="D1375" i="2"/>
  <c r="G1375" i="2"/>
  <c r="D1376" i="2"/>
  <c r="G1376" i="2"/>
  <c r="D1377" i="2"/>
  <c r="G1377" i="2"/>
  <c r="D1378" i="2"/>
  <c r="G1378" i="2"/>
  <c r="D1379" i="2"/>
  <c r="G1379" i="2"/>
  <c r="D1380" i="2"/>
  <c r="G1380" i="2"/>
  <c r="D1381" i="2"/>
  <c r="G1381" i="2"/>
  <c r="D1382" i="2"/>
  <c r="G1382" i="2"/>
  <c r="D1383" i="2"/>
  <c r="G1383" i="2"/>
  <c r="D1384" i="2"/>
  <c r="G1384" i="2"/>
  <c r="D1385" i="2"/>
  <c r="G1385" i="2"/>
  <c r="D1386" i="2"/>
  <c r="G1386" i="2"/>
  <c r="D1387" i="2"/>
  <c r="G1387" i="2"/>
  <c r="D1388" i="2"/>
  <c r="G1388" i="2"/>
  <c r="D1389" i="2"/>
  <c r="G1389" i="2"/>
  <c r="D1390" i="2"/>
  <c r="G1390" i="2"/>
  <c r="D1391" i="2"/>
  <c r="G1391" i="2"/>
  <c r="D1392" i="2"/>
  <c r="G1392" i="2"/>
  <c r="D1393" i="2"/>
  <c r="G1393" i="2"/>
  <c r="D1394" i="2"/>
  <c r="G1394" i="2"/>
  <c r="D1395" i="2"/>
  <c r="G1395" i="2"/>
  <c r="D1396" i="2"/>
  <c r="G1396" i="2"/>
  <c r="D1397" i="2"/>
  <c r="G1397" i="2"/>
  <c r="D1398" i="2"/>
  <c r="G1398" i="2"/>
  <c r="D1399" i="2"/>
  <c r="G1399" i="2"/>
  <c r="D1400" i="2"/>
  <c r="G1400" i="2"/>
  <c r="D1401" i="2"/>
  <c r="G1401" i="2"/>
  <c r="D1402" i="2"/>
  <c r="G1402" i="2"/>
  <c r="D1403" i="2"/>
  <c r="G1403" i="2"/>
  <c r="D1404" i="2"/>
  <c r="G1404" i="2"/>
  <c r="D1405" i="2"/>
  <c r="G1405" i="2"/>
  <c r="D1406" i="2"/>
  <c r="G1406" i="2"/>
  <c r="D1407" i="2"/>
  <c r="G1407" i="2"/>
  <c r="D1408" i="2"/>
  <c r="G1408" i="2"/>
  <c r="D1409" i="2"/>
  <c r="G1409" i="2"/>
  <c r="D1410" i="2"/>
  <c r="G1410" i="2"/>
  <c r="D1411" i="2"/>
  <c r="G1411" i="2"/>
  <c r="D1412" i="2"/>
  <c r="G1412" i="2"/>
  <c r="D1413" i="2"/>
  <c r="G1413" i="2"/>
  <c r="D1414" i="2"/>
  <c r="G1414" i="2"/>
  <c r="D1415" i="2"/>
  <c r="G1415" i="2"/>
  <c r="D1416" i="2"/>
  <c r="G1416" i="2"/>
  <c r="D1417" i="2"/>
  <c r="G1417" i="2"/>
  <c r="D1418" i="2"/>
  <c r="G1418" i="2"/>
  <c r="D1419" i="2"/>
  <c r="G1419" i="2"/>
  <c r="D1420" i="2"/>
  <c r="G1420" i="2"/>
  <c r="D1421" i="2"/>
  <c r="G1421" i="2"/>
  <c r="D1422" i="2"/>
  <c r="G1422" i="2"/>
  <c r="D1423" i="2"/>
  <c r="G1423" i="2"/>
  <c r="D1424" i="2"/>
  <c r="G1424" i="2"/>
  <c r="D1425" i="2"/>
  <c r="G1425" i="2"/>
  <c r="D1426" i="2"/>
  <c r="G1426" i="2"/>
  <c r="D1427" i="2"/>
  <c r="G1427" i="2"/>
  <c r="D1428" i="2"/>
  <c r="G1428" i="2"/>
  <c r="D1429" i="2"/>
  <c r="G1429" i="2"/>
  <c r="D1430" i="2"/>
  <c r="G1430" i="2"/>
  <c r="D1431" i="2"/>
  <c r="G1431" i="2"/>
  <c r="D1432" i="2"/>
  <c r="G1432" i="2"/>
  <c r="D1433" i="2"/>
  <c r="G1433" i="2"/>
  <c r="D1434" i="2"/>
  <c r="G1434" i="2"/>
  <c r="D1435" i="2"/>
  <c r="G1435" i="2"/>
  <c r="D1436" i="2"/>
  <c r="G1436" i="2"/>
  <c r="D1437" i="2"/>
  <c r="G1437" i="2"/>
  <c r="D1438" i="2"/>
  <c r="G1438" i="2"/>
  <c r="D1439" i="2"/>
  <c r="G1439" i="2"/>
  <c r="D1440" i="2"/>
  <c r="G1440" i="2"/>
  <c r="D1441" i="2"/>
  <c r="G1441" i="2"/>
  <c r="D1442" i="2"/>
  <c r="G1442" i="2"/>
  <c r="D1443" i="2"/>
  <c r="G1443" i="2"/>
  <c r="D1444" i="2"/>
  <c r="G1444" i="2"/>
  <c r="D1445" i="2"/>
  <c r="G1445" i="2"/>
  <c r="D1446" i="2"/>
  <c r="G1446" i="2"/>
  <c r="D1447" i="2"/>
  <c r="G1447" i="2"/>
  <c r="D1448" i="2"/>
  <c r="G1448" i="2"/>
  <c r="D1449" i="2"/>
  <c r="G1449" i="2"/>
  <c r="D1450" i="2"/>
  <c r="G1450" i="2"/>
  <c r="D1451" i="2"/>
  <c r="G1451" i="2"/>
  <c r="D1452" i="2"/>
  <c r="G1452" i="2"/>
  <c r="D1453" i="2"/>
  <c r="G1453" i="2"/>
  <c r="D1454" i="2"/>
  <c r="G1454" i="2"/>
  <c r="D1455" i="2"/>
  <c r="G1455" i="2"/>
  <c r="D1456" i="2"/>
  <c r="G1456" i="2"/>
  <c r="D1457" i="2"/>
  <c r="G1457" i="2"/>
  <c r="D1458" i="2"/>
  <c r="G1458" i="2"/>
  <c r="D1459" i="2"/>
  <c r="G1459" i="2"/>
  <c r="D1460" i="2"/>
  <c r="G1460" i="2"/>
  <c r="D1461" i="2"/>
  <c r="G1461" i="2"/>
  <c r="D1462" i="2"/>
  <c r="G1462" i="2"/>
  <c r="D1463" i="2"/>
  <c r="G1463" i="2"/>
  <c r="D1464" i="2"/>
  <c r="G1464" i="2"/>
  <c r="D1465" i="2"/>
  <c r="G1465" i="2"/>
  <c r="D1466" i="2"/>
  <c r="G1466" i="2"/>
  <c r="D1467" i="2"/>
  <c r="G1467" i="2"/>
  <c r="D1468" i="2"/>
  <c r="G1468" i="2"/>
  <c r="D1469" i="2"/>
  <c r="G1469" i="2"/>
  <c r="D1470" i="2"/>
  <c r="G1470" i="2"/>
  <c r="D1471" i="2"/>
  <c r="G1471" i="2"/>
  <c r="D1472" i="2"/>
  <c r="G1472" i="2"/>
  <c r="D1473" i="2"/>
  <c r="G1473" i="2"/>
  <c r="D1474" i="2"/>
  <c r="G1474" i="2"/>
  <c r="D1475" i="2"/>
  <c r="G1475" i="2"/>
  <c r="D1476" i="2"/>
  <c r="G1476" i="2"/>
  <c r="D1477" i="2"/>
  <c r="G1477" i="2"/>
  <c r="D1478" i="2"/>
  <c r="G1478" i="2"/>
  <c r="D1479" i="2"/>
  <c r="G1479" i="2"/>
  <c r="D1480" i="2"/>
  <c r="G1480" i="2"/>
  <c r="D1481" i="2"/>
  <c r="G1481" i="2"/>
  <c r="D1482" i="2"/>
  <c r="G1482" i="2"/>
  <c r="D1483" i="2"/>
  <c r="G1483" i="2"/>
  <c r="D1484" i="2"/>
  <c r="G1484" i="2"/>
  <c r="D1485" i="2"/>
  <c r="G1485" i="2"/>
  <c r="D1486" i="2"/>
  <c r="G1486" i="2"/>
  <c r="D1487" i="2"/>
  <c r="G1487" i="2"/>
  <c r="D1488" i="2"/>
  <c r="G1488" i="2"/>
  <c r="D1489" i="2"/>
  <c r="G1489" i="2"/>
  <c r="D1490" i="2"/>
  <c r="G1490" i="2"/>
  <c r="D1491" i="2"/>
  <c r="G1491" i="2"/>
  <c r="D1492" i="2"/>
  <c r="G1492" i="2"/>
  <c r="D1493" i="2"/>
  <c r="G1493" i="2"/>
  <c r="D1494" i="2"/>
  <c r="G1494" i="2"/>
  <c r="D1495" i="2"/>
  <c r="G1495" i="2"/>
  <c r="D1496" i="2"/>
  <c r="G1496" i="2"/>
  <c r="D1497" i="2"/>
  <c r="G1497" i="2"/>
  <c r="D1498" i="2"/>
  <c r="G1498" i="2"/>
  <c r="D1499" i="2"/>
  <c r="G1499" i="2"/>
  <c r="D1500" i="2"/>
  <c r="G1500" i="2"/>
  <c r="D81" i="2"/>
  <c r="G81" i="2"/>
  <c r="D82" i="2"/>
  <c r="G82" i="2"/>
  <c r="D83" i="2"/>
  <c r="G83" i="2"/>
  <c r="D84" i="2"/>
  <c r="G84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D38" i="2"/>
  <c r="D39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36" i="2"/>
  <c r="D37" i="2"/>
  <c r="J3" i="3" l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H112" i="3" l="1"/>
  <c r="H113" i="3"/>
  <c r="H114" i="3"/>
  <c r="H102" i="3"/>
  <c r="H103" i="3"/>
  <c r="H104" i="3"/>
  <c r="H105" i="3"/>
  <c r="H106" i="3"/>
  <c r="H107" i="3"/>
  <c r="H108" i="3"/>
  <c r="H72" i="3"/>
  <c r="H73" i="3"/>
  <c r="H74" i="3"/>
  <c r="H86" i="3"/>
  <c r="H87" i="3"/>
  <c r="H76" i="3"/>
  <c r="H77" i="3"/>
  <c r="H119" i="3"/>
  <c r="H118" i="3"/>
  <c r="H117" i="3"/>
  <c r="H116" i="3"/>
  <c r="H115" i="3"/>
  <c r="H111" i="3"/>
  <c r="H110" i="3"/>
  <c r="H109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5" i="3"/>
  <c r="H84" i="3"/>
  <c r="H83" i="3"/>
  <c r="H82" i="3"/>
  <c r="H81" i="3"/>
  <c r="H80" i="3"/>
  <c r="H79" i="3"/>
  <c r="H78" i="3"/>
  <c r="H66" i="3"/>
  <c r="H75" i="3"/>
  <c r="H71" i="3"/>
  <c r="H70" i="3"/>
  <c r="H69" i="3"/>
  <c r="H68" i="3"/>
  <c r="H67" i="3"/>
  <c r="H65" i="3"/>
  <c r="H64" i="3"/>
  <c r="H63" i="3"/>
  <c r="H62" i="3"/>
  <c r="H61" i="3"/>
  <c r="H60" i="3" l="1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G588" i="4" l="1"/>
  <c r="G592" i="4" s="1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 l="1"/>
  <c r="D6" i="2"/>
  <c r="D4" i="6" l="1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" i="6"/>
  <c r="J563" i="4"/>
  <c r="J562" i="4"/>
  <c r="J561" i="4"/>
  <c r="J560" i="4"/>
  <c r="J559" i="4"/>
  <c r="J558" i="4"/>
  <c r="J557" i="4"/>
  <c r="J556" i="4"/>
  <c r="J555" i="4"/>
  <c r="J554" i="4"/>
  <c r="J553" i="4"/>
  <c r="J552" i="4"/>
  <c r="J551" i="4"/>
  <c r="J550" i="4"/>
  <c r="J549" i="4"/>
  <c r="J546" i="4"/>
  <c r="J545" i="4"/>
  <c r="J544" i="4"/>
  <c r="J540" i="4"/>
  <c r="J539" i="4"/>
  <c r="J538" i="4"/>
  <c r="J537" i="4"/>
  <c r="J532" i="4"/>
  <c r="J531" i="4"/>
  <c r="J530" i="4"/>
  <c r="J529" i="4"/>
  <c r="J528" i="4"/>
  <c r="J524" i="4"/>
  <c r="J523" i="4"/>
  <c r="J519" i="4"/>
  <c r="J518" i="4"/>
  <c r="J514" i="4"/>
  <c r="J513" i="4"/>
  <c r="J512" i="4"/>
  <c r="J511" i="4"/>
  <c r="J507" i="4"/>
  <c r="J506" i="4"/>
  <c r="J505" i="4"/>
  <c r="J504" i="4"/>
  <c r="J503" i="4"/>
  <c r="J502" i="4"/>
  <c r="J501" i="4"/>
  <c r="J500" i="4"/>
  <c r="J499" i="4"/>
  <c r="J498" i="4"/>
  <c r="J497" i="4"/>
  <c r="J496" i="4"/>
  <c r="J491" i="4"/>
  <c r="J490" i="4"/>
  <c r="J489" i="4"/>
  <c r="J488" i="4"/>
  <c r="J487" i="4"/>
  <c r="J486" i="4"/>
  <c r="J485" i="4"/>
  <c r="J484" i="4"/>
  <c r="J483" i="4"/>
  <c r="J482" i="4"/>
  <c r="J481" i="4"/>
  <c r="J480" i="4"/>
  <c r="J479" i="4"/>
  <c r="J478" i="4"/>
  <c r="J477" i="4"/>
  <c r="J476" i="4"/>
  <c r="J473" i="4"/>
  <c r="J472" i="4"/>
  <c r="J471" i="4"/>
  <c r="J470" i="4"/>
  <c r="J469" i="4"/>
  <c r="J468" i="4"/>
  <c r="J467" i="4"/>
  <c r="J466" i="4"/>
  <c r="J465" i="4"/>
  <c r="J464" i="4"/>
  <c r="J463" i="4"/>
  <c r="J462" i="4"/>
  <c r="J461" i="4"/>
  <c r="J460" i="4"/>
  <c r="J459" i="4"/>
  <c r="J458" i="4"/>
  <c r="J457" i="4"/>
  <c r="J456" i="4"/>
  <c r="J451" i="4"/>
  <c r="J450" i="4"/>
  <c r="J449" i="4"/>
  <c r="J448" i="4"/>
  <c r="J447" i="4"/>
  <c r="J446" i="4"/>
  <c r="J445" i="4"/>
  <c r="J444" i="4"/>
  <c r="J443" i="4"/>
  <c r="J442" i="4"/>
  <c r="J441" i="4"/>
  <c r="J440" i="4"/>
  <c r="J439" i="4"/>
  <c r="J438" i="4"/>
  <c r="J437" i="4"/>
  <c r="J436" i="4"/>
  <c r="J435" i="4"/>
  <c r="J434" i="4"/>
  <c r="J433" i="4"/>
  <c r="J432" i="4"/>
  <c r="J431" i="4"/>
  <c r="J430" i="4"/>
  <c r="J429" i="4"/>
  <c r="J428" i="4"/>
  <c r="J427" i="4"/>
  <c r="J426" i="4"/>
  <c r="J425" i="4"/>
  <c r="J424" i="4"/>
  <c r="J423" i="4"/>
  <c r="J422" i="4"/>
  <c r="J421" i="4"/>
  <c r="J408" i="4"/>
  <c r="J407" i="4"/>
  <c r="J406" i="4"/>
  <c r="J405" i="4"/>
  <c r="J404" i="4"/>
  <c r="J403" i="4"/>
  <c r="J402" i="4"/>
  <c r="J401" i="4"/>
  <c r="J394" i="4"/>
  <c r="J393" i="4"/>
  <c r="J392" i="4"/>
  <c r="J391" i="4"/>
  <c r="J390" i="4"/>
  <c r="J389" i="4"/>
  <c r="J388" i="4"/>
  <c r="J387" i="4"/>
  <c r="J386" i="4"/>
  <c r="J385" i="4"/>
  <c r="J384" i="4"/>
  <c r="J383" i="4"/>
  <c r="J382" i="4"/>
  <c r="J381" i="4"/>
  <c r="J380" i="4"/>
  <c r="J379" i="4"/>
  <c r="J378" i="4"/>
  <c r="J377" i="4"/>
  <c r="J376" i="4"/>
  <c r="J375" i="4"/>
  <c r="J374" i="4"/>
  <c r="J373" i="4"/>
  <c r="J372" i="4"/>
  <c r="J371" i="4"/>
  <c r="J370" i="4"/>
  <c r="J369" i="4"/>
  <c r="J368" i="4"/>
  <c r="J367" i="4"/>
  <c r="J366" i="4"/>
  <c r="J365" i="4"/>
  <c r="J364" i="4"/>
  <c r="J363" i="4"/>
  <c r="J362" i="4"/>
  <c r="J361" i="4"/>
  <c r="J360" i="4"/>
  <c r="J359" i="4"/>
  <c r="J358" i="4"/>
  <c r="J357" i="4"/>
  <c r="J356" i="4"/>
  <c r="J355" i="4"/>
  <c r="J354" i="4"/>
  <c r="J353" i="4"/>
  <c r="J352" i="4"/>
  <c r="J351" i="4"/>
  <c r="J350" i="4"/>
  <c r="J349" i="4"/>
  <c r="J348" i="4"/>
  <c r="J347" i="4"/>
  <c r="J346" i="4"/>
  <c r="J345" i="4"/>
  <c r="J344" i="4"/>
  <c r="J343" i="4"/>
  <c r="J342" i="4"/>
  <c r="J341" i="4"/>
  <c r="J340" i="4"/>
  <c r="J339" i="4"/>
  <c r="J338" i="4"/>
  <c r="J337" i="4"/>
  <c r="J336" i="4"/>
  <c r="J335" i="4"/>
  <c r="J334" i="4"/>
  <c r="J333" i="4"/>
  <c r="J332" i="4"/>
  <c r="J331" i="4"/>
  <c r="J330" i="4"/>
  <c r="J329" i="4"/>
  <c r="J328" i="4"/>
  <c r="J327" i="4"/>
  <c r="J326" i="4"/>
  <c r="J325" i="4"/>
  <c r="J324" i="4"/>
  <c r="J323" i="4"/>
  <c r="J322" i="4"/>
  <c r="J321" i="4"/>
  <c r="J320" i="4"/>
  <c r="J319" i="4"/>
  <c r="J318" i="4"/>
  <c r="J317" i="4"/>
  <c r="J316" i="4"/>
  <c r="J315" i="4"/>
  <c r="J314" i="4"/>
  <c r="J307" i="4"/>
  <c r="J306" i="4"/>
  <c r="J305" i="4"/>
  <c r="J304" i="4"/>
  <c r="J303" i="4"/>
  <c r="J302" i="4"/>
  <c r="J301" i="4"/>
  <c r="J300" i="4"/>
  <c r="J299" i="4"/>
  <c r="J298" i="4"/>
  <c r="J297" i="4"/>
  <c r="J296" i="4"/>
  <c r="J295" i="4"/>
  <c r="J294" i="4"/>
  <c r="J293" i="4"/>
  <c r="J292" i="4"/>
  <c r="J291" i="4"/>
  <c r="J290" i="4"/>
  <c r="J289" i="4"/>
  <c r="J288" i="4"/>
  <c r="J287" i="4"/>
  <c r="J286" i="4"/>
  <c r="J285" i="4"/>
  <c r="J284" i="4"/>
  <c r="J283" i="4"/>
  <c r="J282" i="4"/>
  <c r="J281" i="4"/>
  <c r="J280" i="4"/>
  <c r="J279" i="4"/>
  <c r="J278" i="4"/>
  <c r="J277" i="4"/>
  <c r="J276" i="4"/>
  <c r="J275" i="4"/>
  <c r="J274" i="4"/>
  <c r="J273" i="4"/>
  <c r="J272" i="4"/>
  <c r="J271" i="4"/>
  <c r="J270" i="4"/>
  <c r="J269" i="4"/>
  <c r="J268" i="4"/>
  <c r="J267" i="4"/>
  <c r="J266" i="4"/>
  <c r="J265" i="4"/>
  <c r="J264" i="4"/>
  <c r="J263" i="4"/>
  <c r="J262" i="4"/>
  <c r="J261" i="4"/>
  <c r="J260" i="4"/>
  <c r="J259" i="4"/>
  <c r="J258" i="4"/>
  <c r="J257" i="4"/>
  <c r="J256" i="4"/>
  <c r="J255" i="4"/>
  <c r="J254" i="4"/>
  <c r="J253" i="4"/>
  <c r="J252" i="4"/>
  <c r="J251" i="4"/>
  <c r="J250" i="4"/>
  <c r="J249" i="4"/>
  <c r="J248" i="4"/>
  <c r="J241" i="4"/>
  <c r="J240" i="4"/>
  <c r="J239" i="4"/>
  <c r="J238" i="4"/>
  <c r="J237" i="4"/>
  <c r="J236" i="4"/>
  <c r="J235" i="4"/>
  <c r="J234" i="4"/>
  <c r="J233" i="4"/>
  <c r="J232" i="4"/>
  <c r="J231" i="4"/>
  <c r="J230" i="4"/>
  <c r="J229" i="4"/>
  <c r="J228" i="4"/>
  <c r="J227" i="4"/>
  <c r="J226" i="4"/>
  <c r="J225" i="4"/>
  <c r="J224" i="4"/>
  <c r="J223" i="4"/>
  <c r="J222" i="4"/>
  <c r="J221" i="4"/>
  <c r="J220" i="4"/>
  <c r="J219" i="4"/>
  <c r="J218" i="4"/>
  <c r="J217" i="4"/>
  <c r="J216" i="4"/>
  <c r="J215" i="4"/>
  <c r="J214" i="4"/>
  <c r="J213" i="4"/>
  <c r="J212" i="4"/>
  <c r="J211" i="4"/>
  <c r="J210" i="4"/>
  <c r="J209" i="4"/>
  <c r="J208" i="4"/>
  <c r="J207" i="4"/>
  <c r="J200" i="4"/>
  <c r="J199" i="4"/>
  <c r="J198" i="4"/>
  <c r="J197" i="4"/>
  <c r="J196" i="4"/>
  <c r="J195" i="4"/>
  <c r="J194" i="4"/>
  <c r="J193" i="4"/>
  <c r="J192" i="4"/>
  <c r="J191" i="4"/>
  <c r="J190" i="4"/>
  <c r="J189" i="4"/>
  <c r="J188" i="4"/>
  <c r="J187" i="4"/>
  <c r="J186" i="4"/>
  <c r="J185" i="4"/>
  <c r="J184" i="4"/>
  <c r="J183" i="4"/>
  <c r="J182" i="4"/>
  <c r="J181" i="4"/>
  <c r="J180" i="4"/>
  <c r="J179" i="4"/>
  <c r="J178" i="4"/>
  <c r="J177" i="4"/>
  <c r="J176" i="4"/>
  <c r="J175" i="4"/>
  <c r="J174" i="4"/>
  <c r="J173" i="4"/>
  <c r="J172" i="4"/>
  <c r="J171" i="4"/>
  <c r="J170" i="4"/>
  <c r="J169" i="4"/>
  <c r="J168" i="4"/>
  <c r="J167" i="4"/>
  <c r="J166" i="4"/>
  <c r="J160" i="4"/>
  <c r="J159" i="4"/>
  <c r="J158" i="4"/>
  <c r="J157" i="4"/>
  <c r="J156" i="4"/>
  <c r="J155" i="4"/>
  <c r="J154" i="4"/>
  <c r="J153" i="4"/>
  <c r="J152" i="4"/>
  <c r="J151" i="4"/>
  <c r="J150" i="4"/>
  <c r="J149" i="4"/>
  <c r="J148" i="4"/>
  <c r="J147" i="4"/>
  <c r="J146" i="4"/>
  <c r="J145" i="4"/>
  <c r="J144" i="4"/>
  <c r="J143" i="4"/>
  <c r="J142" i="4"/>
  <c r="J141" i="4"/>
  <c r="J140" i="4"/>
  <c r="J139" i="4"/>
  <c r="J138" i="4"/>
  <c r="J137" i="4"/>
  <c r="J136" i="4"/>
  <c r="J135" i="4"/>
  <c r="J134" i="4"/>
  <c r="J133" i="4"/>
  <c r="J132" i="4"/>
  <c r="J131" i="4"/>
  <c r="J130" i="4"/>
  <c r="J129" i="4"/>
  <c r="J128" i="4"/>
  <c r="J127" i="4"/>
  <c r="J122" i="4"/>
  <c r="J121" i="4"/>
  <c r="J120" i="4"/>
  <c r="J119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H563" i="4"/>
  <c r="H562" i="4"/>
  <c r="H561" i="4"/>
  <c r="H560" i="4"/>
  <c r="H559" i="4"/>
  <c r="H558" i="4"/>
  <c r="H557" i="4"/>
  <c r="H556" i="4"/>
  <c r="H555" i="4"/>
  <c r="H554" i="4"/>
  <c r="H553" i="4"/>
  <c r="H552" i="4"/>
  <c r="H551" i="4"/>
  <c r="H550" i="4"/>
  <c r="H549" i="4"/>
  <c r="H546" i="4"/>
  <c r="H545" i="4"/>
  <c r="H544" i="4"/>
  <c r="H540" i="4"/>
  <c r="H539" i="4"/>
  <c r="E455" i="5" s="1"/>
  <c r="J455" i="5" s="1"/>
  <c r="O455" i="5" s="1"/>
  <c r="T455" i="5" s="1"/>
  <c r="Y455" i="5" s="1"/>
  <c r="AD455" i="5" s="1"/>
  <c r="AI455" i="5" s="1"/>
  <c r="H538" i="4"/>
  <c r="H537" i="4"/>
  <c r="H532" i="4"/>
  <c r="H531" i="4"/>
  <c r="H530" i="4"/>
  <c r="H529" i="4"/>
  <c r="H528" i="4"/>
  <c r="H524" i="4"/>
  <c r="E447" i="5" s="1"/>
  <c r="J447" i="5" s="1"/>
  <c r="O447" i="5" s="1"/>
  <c r="T447" i="5" s="1"/>
  <c r="Y447" i="5" s="1"/>
  <c r="AD447" i="5" s="1"/>
  <c r="AI447" i="5" s="1"/>
  <c r="H523" i="4"/>
  <c r="H519" i="4"/>
  <c r="H518" i="4"/>
  <c r="H514" i="4"/>
  <c r="E443" i="5" s="1"/>
  <c r="J443" i="5" s="1"/>
  <c r="O443" i="5" s="1"/>
  <c r="T443" i="5" s="1"/>
  <c r="Y443" i="5" s="1"/>
  <c r="AD443" i="5" s="1"/>
  <c r="AI443" i="5" s="1"/>
  <c r="H513" i="4"/>
  <c r="H512" i="4"/>
  <c r="H511" i="4"/>
  <c r="H507" i="4"/>
  <c r="E439" i="5" s="1"/>
  <c r="J439" i="5" s="1"/>
  <c r="O439" i="5" s="1"/>
  <c r="T439" i="5" s="1"/>
  <c r="Y439" i="5" s="1"/>
  <c r="AD439" i="5" s="1"/>
  <c r="AI439" i="5" s="1"/>
  <c r="H506" i="4"/>
  <c r="H505" i="4"/>
  <c r="H504" i="4"/>
  <c r="H503" i="4"/>
  <c r="H502" i="4"/>
  <c r="H501" i="4"/>
  <c r="H500" i="4"/>
  <c r="H499" i="4"/>
  <c r="E431" i="5" s="1"/>
  <c r="J431" i="5" s="1"/>
  <c r="O431" i="5" s="1"/>
  <c r="T431" i="5" s="1"/>
  <c r="Y431" i="5" s="1"/>
  <c r="AD431" i="5" s="1"/>
  <c r="AI431" i="5" s="1"/>
  <c r="H498" i="4"/>
  <c r="H497" i="4"/>
  <c r="H496" i="4"/>
  <c r="H491" i="4"/>
  <c r="H490" i="4"/>
  <c r="H489" i="4"/>
  <c r="H488" i="4"/>
  <c r="H487" i="4"/>
  <c r="H486" i="4"/>
  <c r="H485" i="4"/>
  <c r="H484" i="4"/>
  <c r="H483" i="4"/>
  <c r="H482" i="4"/>
  <c r="H481" i="4"/>
  <c r="H480" i="4"/>
  <c r="H479" i="4"/>
  <c r="H478" i="4"/>
  <c r="H477" i="4"/>
  <c r="H476" i="4"/>
  <c r="H473" i="4"/>
  <c r="H472" i="4"/>
  <c r="H471" i="4"/>
  <c r="H470" i="4"/>
  <c r="H469" i="4"/>
  <c r="H468" i="4"/>
  <c r="H467" i="4"/>
  <c r="H466" i="4"/>
  <c r="H465" i="4"/>
  <c r="E403" i="5" s="1"/>
  <c r="J403" i="5" s="1"/>
  <c r="O403" i="5" s="1"/>
  <c r="T403" i="5" s="1"/>
  <c r="Y403" i="5" s="1"/>
  <c r="AD403" i="5" s="1"/>
  <c r="AI403" i="5" s="1"/>
  <c r="H464" i="4"/>
  <c r="H463" i="4"/>
  <c r="H462" i="4"/>
  <c r="H461" i="4"/>
  <c r="E399" i="5" s="1"/>
  <c r="J399" i="5" s="1"/>
  <c r="O399" i="5" s="1"/>
  <c r="T399" i="5" s="1"/>
  <c r="Y399" i="5" s="1"/>
  <c r="AD399" i="5" s="1"/>
  <c r="AI399" i="5" s="1"/>
  <c r="H460" i="4"/>
  <c r="H459" i="4"/>
  <c r="H458" i="4"/>
  <c r="H457" i="4"/>
  <c r="H456" i="4"/>
  <c r="H451" i="4"/>
  <c r="H450" i="4"/>
  <c r="H449" i="4"/>
  <c r="H448" i="4"/>
  <c r="H447" i="4"/>
  <c r="H446" i="4"/>
  <c r="H445" i="4"/>
  <c r="H444" i="4"/>
  <c r="H443" i="4"/>
  <c r="H442" i="4"/>
  <c r="H441" i="4"/>
  <c r="E383" i="5" s="1"/>
  <c r="J383" i="5" s="1"/>
  <c r="O383" i="5" s="1"/>
  <c r="T383" i="5" s="1"/>
  <c r="Y383" i="5" s="1"/>
  <c r="AD383" i="5" s="1"/>
  <c r="AI383" i="5" s="1"/>
  <c r="H440" i="4"/>
  <c r="H439" i="4"/>
  <c r="H438" i="4"/>
  <c r="H437" i="4"/>
  <c r="H436" i="4"/>
  <c r="H435" i="4"/>
  <c r="H434" i="4"/>
  <c r="H433" i="4"/>
  <c r="H432" i="4"/>
  <c r="H431" i="4"/>
  <c r="H430" i="4"/>
  <c r="H429" i="4"/>
  <c r="E371" i="5" s="1"/>
  <c r="J371" i="5" s="1"/>
  <c r="O371" i="5" s="1"/>
  <c r="T371" i="5" s="1"/>
  <c r="Y371" i="5" s="1"/>
  <c r="AD371" i="5" s="1"/>
  <c r="AI371" i="5" s="1"/>
  <c r="H428" i="4"/>
  <c r="H427" i="4"/>
  <c r="H426" i="4"/>
  <c r="H425" i="4"/>
  <c r="E367" i="5" s="1"/>
  <c r="J367" i="5" s="1"/>
  <c r="O367" i="5" s="1"/>
  <c r="T367" i="5" s="1"/>
  <c r="Y367" i="5" s="1"/>
  <c r="AD367" i="5" s="1"/>
  <c r="AI367" i="5" s="1"/>
  <c r="H424" i="4"/>
  <c r="H423" i="4"/>
  <c r="H422" i="4"/>
  <c r="H421" i="4"/>
  <c r="H408" i="4"/>
  <c r="H407" i="4"/>
  <c r="H406" i="4"/>
  <c r="H405" i="4"/>
  <c r="H404" i="4"/>
  <c r="H403" i="4"/>
  <c r="H402" i="4"/>
  <c r="H401" i="4"/>
  <c r="H394" i="4"/>
  <c r="H393" i="4"/>
  <c r="H392" i="4"/>
  <c r="H391" i="4"/>
  <c r="H390" i="4"/>
  <c r="H389" i="4"/>
  <c r="H388" i="4"/>
  <c r="H387" i="4"/>
  <c r="H386" i="4"/>
  <c r="H385" i="4"/>
  <c r="H384" i="4"/>
  <c r="H383" i="4"/>
  <c r="H382" i="4"/>
  <c r="H381" i="4"/>
  <c r="H380" i="4"/>
  <c r="H379" i="4"/>
  <c r="H378" i="4"/>
  <c r="H377" i="4"/>
  <c r="H376" i="4"/>
  <c r="H375" i="4"/>
  <c r="H374" i="4"/>
  <c r="H373" i="4"/>
  <c r="H372" i="4"/>
  <c r="H371" i="4"/>
  <c r="H370" i="4"/>
  <c r="H369" i="4"/>
  <c r="H368" i="4"/>
  <c r="H367" i="4"/>
  <c r="H366" i="4"/>
  <c r="H365" i="4"/>
  <c r="H364" i="4"/>
  <c r="H363" i="4"/>
  <c r="H362" i="4"/>
  <c r="H361" i="4"/>
  <c r="H360" i="4"/>
  <c r="H359" i="4"/>
  <c r="H358" i="4"/>
  <c r="H357" i="4"/>
  <c r="H356" i="4"/>
  <c r="H355" i="4"/>
  <c r="H354" i="4"/>
  <c r="H353" i="4"/>
  <c r="H352" i="4"/>
  <c r="H351" i="4"/>
  <c r="H350" i="4"/>
  <c r="H349" i="4"/>
  <c r="H348" i="4"/>
  <c r="H347" i="4"/>
  <c r="H346" i="4"/>
  <c r="H345" i="4"/>
  <c r="H344" i="4"/>
  <c r="H343" i="4"/>
  <c r="H342" i="4"/>
  <c r="H341" i="4"/>
  <c r="H340" i="4"/>
  <c r="H339" i="4"/>
  <c r="H338" i="4"/>
  <c r="H337" i="4"/>
  <c r="H336" i="4"/>
  <c r="H335" i="4"/>
  <c r="H334" i="4"/>
  <c r="H333" i="4"/>
  <c r="H332" i="4"/>
  <c r="H331" i="4"/>
  <c r="H330" i="4"/>
  <c r="H329" i="4"/>
  <c r="H328" i="4"/>
  <c r="H327" i="4"/>
  <c r="H326" i="4"/>
  <c r="H325" i="4"/>
  <c r="H324" i="4"/>
  <c r="H323" i="4"/>
  <c r="H322" i="4"/>
  <c r="H321" i="4"/>
  <c r="H320" i="4"/>
  <c r="H319" i="4"/>
  <c r="H318" i="4"/>
  <c r="H317" i="4"/>
  <c r="H316" i="4"/>
  <c r="H315" i="4"/>
  <c r="H314" i="4"/>
  <c r="H307" i="4"/>
  <c r="H306" i="4"/>
  <c r="H305" i="4"/>
  <c r="H304" i="4"/>
  <c r="H303" i="4"/>
  <c r="H302" i="4"/>
  <c r="H301" i="4"/>
  <c r="H300" i="4"/>
  <c r="H299" i="4"/>
  <c r="H298" i="4"/>
  <c r="H297" i="4"/>
  <c r="H296" i="4"/>
  <c r="H295" i="4"/>
  <c r="H294" i="4"/>
  <c r="H293" i="4"/>
  <c r="H292" i="4"/>
  <c r="H291" i="4"/>
  <c r="H290" i="4"/>
  <c r="H289" i="4"/>
  <c r="H288" i="4"/>
  <c r="H287" i="4"/>
  <c r="H286" i="4"/>
  <c r="H285" i="4"/>
  <c r="H284" i="4"/>
  <c r="H283" i="4"/>
  <c r="H282" i="4"/>
  <c r="H281" i="4"/>
  <c r="H280" i="4"/>
  <c r="H279" i="4"/>
  <c r="H278" i="4"/>
  <c r="H277" i="4"/>
  <c r="H276" i="4"/>
  <c r="H275" i="4"/>
  <c r="H274" i="4"/>
  <c r="H273" i="4"/>
  <c r="H272" i="4"/>
  <c r="H271" i="4"/>
  <c r="H270" i="4"/>
  <c r="H269" i="4"/>
  <c r="H268" i="4"/>
  <c r="H267" i="4"/>
  <c r="H266" i="4"/>
  <c r="H265" i="4"/>
  <c r="H264" i="4"/>
  <c r="H263" i="4"/>
  <c r="H262" i="4"/>
  <c r="H261" i="4"/>
  <c r="H260" i="4"/>
  <c r="H259" i="4"/>
  <c r="H258" i="4"/>
  <c r="H257" i="4"/>
  <c r="H256" i="4"/>
  <c r="H255" i="4"/>
  <c r="H254" i="4"/>
  <c r="H253" i="4"/>
  <c r="H252" i="4"/>
  <c r="H251" i="4"/>
  <c r="H250" i="4"/>
  <c r="H249" i="4"/>
  <c r="H248" i="4"/>
  <c r="H241" i="4"/>
  <c r="H240" i="4"/>
  <c r="H239" i="4"/>
  <c r="H238" i="4"/>
  <c r="H237" i="4"/>
  <c r="H236" i="4"/>
  <c r="H235" i="4"/>
  <c r="H234" i="4"/>
  <c r="H233" i="4"/>
  <c r="H232" i="4"/>
  <c r="H231" i="4"/>
  <c r="H230" i="4"/>
  <c r="H229" i="4"/>
  <c r="H228" i="4"/>
  <c r="H227" i="4"/>
  <c r="H226" i="4"/>
  <c r="H225" i="4"/>
  <c r="H224" i="4"/>
  <c r="H223" i="4"/>
  <c r="H222" i="4"/>
  <c r="H221" i="4"/>
  <c r="H220" i="4"/>
  <c r="H219" i="4"/>
  <c r="H218" i="4"/>
  <c r="H217" i="4"/>
  <c r="H216" i="4"/>
  <c r="H215" i="4"/>
  <c r="H214" i="4"/>
  <c r="H213" i="4"/>
  <c r="H212" i="4"/>
  <c r="H211" i="4"/>
  <c r="H210" i="4"/>
  <c r="H209" i="4"/>
  <c r="H208" i="4"/>
  <c r="H207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D460" i="5"/>
  <c r="D461" i="5"/>
  <c r="E461" i="5"/>
  <c r="J461" i="5" s="1"/>
  <c r="O461" i="5" s="1"/>
  <c r="T461" i="5" s="1"/>
  <c r="Y461" i="5" s="1"/>
  <c r="AD461" i="5" s="1"/>
  <c r="AI461" i="5" s="1"/>
  <c r="D462" i="5"/>
  <c r="E462" i="5"/>
  <c r="D463" i="5"/>
  <c r="D464" i="5"/>
  <c r="I464" i="5" s="1"/>
  <c r="N464" i="5" s="1"/>
  <c r="S464" i="5" s="1"/>
  <c r="X464" i="5" s="1"/>
  <c r="AC464" i="5" s="1"/>
  <c r="AH464" i="5" s="1"/>
  <c r="D465" i="5"/>
  <c r="E465" i="5"/>
  <c r="J465" i="5" s="1"/>
  <c r="O465" i="5" s="1"/>
  <c r="T465" i="5" s="1"/>
  <c r="Y465" i="5" s="1"/>
  <c r="AD465" i="5" s="1"/>
  <c r="AI465" i="5" s="1"/>
  <c r="D466" i="5"/>
  <c r="E466" i="5"/>
  <c r="D467" i="5"/>
  <c r="D468" i="5"/>
  <c r="D469" i="5"/>
  <c r="E469" i="5"/>
  <c r="J469" i="5" s="1"/>
  <c r="O469" i="5" s="1"/>
  <c r="T469" i="5" s="1"/>
  <c r="Y469" i="5" s="1"/>
  <c r="AD469" i="5" s="1"/>
  <c r="AI469" i="5" s="1"/>
  <c r="D470" i="5"/>
  <c r="E470" i="5"/>
  <c r="J470" i="5" s="1"/>
  <c r="O470" i="5" s="1"/>
  <c r="T470" i="5" s="1"/>
  <c r="Y470" i="5" s="1"/>
  <c r="AD470" i="5" s="1"/>
  <c r="AI470" i="5" s="1"/>
  <c r="D471" i="5"/>
  <c r="D472" i="5"/>
  <c r="D473" i="5"/>
  <c r="E473" i="5"/>
  <c r="J473" i="5" s="1"/>
  <c r="O473" i="5" s="1"/>
  <c r="T473" i="5" s="1"/>
  <c r="Y473" i="5" s="1"/>
  <c r="AD473" i="5" s="1"/>
  <c r="AI473" i="5" s="1"/>
  <c r="D474" i="5"/>
  <c r="E474" i="5"/>
  <c r="D457" i="5"/>
  <c r="I457" i="5" s="1"/>
  <c r="N457" i="5" s="1"/>
  <c r="S457" i="5" s="1"/>
  <c r="X457" i="5" s="1"/>
  <c r="AC457" i="5" s="1"/>
  <c r="AH457" i="5" s="1"/>
  <c r="E457" i="5"/>
  <c r="D458" i="5"/>
  <c r="E458" i="5"/>
  <c r="J458" i="5" s="1"/>
  <c r="O458" i="5" s="1"/>
  <c r="T458" i="5" s="1"/>
  <c r="Y458" i="5" s="1"/>
  <c r="AD458" i="5" s="1"/>
  <c r="AI458" i="5" s="1"/>
  <c r="D459" i="5"/>
  <c r="E459" i="5"/>
  <c r="J459" i="5" s="1"/>
  <c r="O459" i="5" s="1"/>
  <c r="T459" i="5" s="1"/>
  <c r="Y459" i="5" s="1"/>
  <c r="AD459" i="5" s="1"/>
  <c r="AI459" i="5" s="1"/>
  <c r="D453" i="5"/>
  <c r="D454" i="5"/>
  <c r="I454" i="5" s="1"/>
  <c r="N454" i="5" s="1"/>
  <c r="S454" i="5" s="1"/>
  <c r="X454" i="5" s="1"/>
  <c r="AC454" i="5" s="1"/>
  <c r="AH454" i="5" s="1"/>
  <c r="E454" i="5"/>
  <c r="J454" i="5" s="1"/>
  <c r="O454" i="5" s="1"/>
  <c r="T454" i="5" s="1"/>
  <c r="Y454" i="5" s="1"/>
  <c r="AD454" i="5" s="1"/>
  <c r="AI454" i="5" s="1"/>
  <c r="D455" i="5"/>
  <c r="D456" i="5"/>
  <c r="I456" i="5" s="1"/>
  <c r="N456" i="5" s="1"/>
  <c r="S456" i="5" s="1"/>
  <c r="X456" i="5" s="1"/>
  <c r="AC456" i="5" s="1"/>
  <c r="AH456" i="5" s="1"/>
  <c r="D448" i="5"/>
  <c r="D449" i="5"/>
  <c r="I449" i="5" s="1"/>
  <c r="N449" i="5" s="1"/>
  <c r="S449" i="5" s="1"/>
  <c r="X449" i="5" s="1"/>
  <c r="AC449" i="5" s="1"/>
  <c r="AH449" i="5" s="1"/>
  <c r="D450" i="5"/>
  <c r="E450" i="5"/>
  <c r="D451" i="5"/>
  <c r="I451" i="5" s="1"/>
  <c r="N451" i="5" s="1"/>
  <c r="S451" i="5" s="1"/>
  <c r="X451" i="5" s="1"/>
  <c r="AC451" i="5" s="1"/>
  <c r="AH451" i="5" s="1"/>
  <c r="E451" i="5"/>
  <c r="J451" i="5" s="1"/>
  <c r="O451" i="5" s="1"/>
  <c r="T451" i="5" s="1"/>
  <c r="Y451" i="5" s="1"/>
  <c r="AD451" i="5" s="1"/>
  <c r="AI451" i="5" s="1"/>
  <c r="D452" i="5"/>
  <c r="D446" i="5"/>
  <c r="E446" i="5"/>
  <c r="J446" i="5" s="1"/>
  <c r="O446" i="5" s="1"/>
  <c r="T446" i="5" s="1"/>
  <c r="Y446" i="5" s="1"/>
  <c r="AD446" i="5" s="1"/>
  <c r="AI446" i="5" s="1"/>
  <c r="D447" i="5"/>
  <c r="D444" i="5"/>
  <c r="D445" i="5"/>
  <c r="E445" i="5"/>
  <c r="J445" i="5" s="1"/>
  <c r="O445" i="5" s="1"/>
  <c r="T445" i="5" s="1"/>
  <c r="Y445" i="5" s="1"/>
  <c r="AD445" i="5" s="1"/>
  <c r="AI445" i="5" s="1"/>
  <c r="D440" i="5"/>
  <c r="D441" i="5"/>
  <c r="I441" i="5" s="1"/>
  <c r="N441" i="5" s="1"/>
  <c r="D442" i="5"/>
  <c r="I442" i="5" s="1"/>
  <c r="N442" i="5" s="1"/>
  <c r="S442" i="5" s="1"/>
  <c r="X442" i="5" s="1"/>
  <c r="AC442" i="5" s="1"/>
  <c r="AH442" i="5" s="1"/>
  <c r="E442" i="5"/>
  <c r="D443" i="5"/>
  <c r="I443" i="5" s="1"/>
  <c r="N443" i="5" s="1"/>
  <c r="S443" i="5" s="1"/>
  <c r="X443" i="5" s="1"/>
  <c r="AC443" i="5" s="1"/>
  <c r="AH443" i="5" s="1"/>
  <c r="D428" i="5"/>
  <c r="D429" i="5"/>
  <c r="D430" i="5"/>
  <c r="D431" i="5"/>
  <c r="D432" i="5"/>
  <c r="D433" i="5"/>
  <c r="D434" i="5"/>
  <c r="D435" i="5"/>
  <c r="E435" i="5"/>
  <c r="D436" i="5"/>
  <c r="D437" i="5"/>
  <c r="I437" i="5" s="1"/>
  <c r="N437" i="5" s="1"/>
  <c r="S437" i="5" s="1"/>
  <c r="X437" i="5" s="1"/>
  <c r="AC437" i="5" s="1"/>
  <c r="AH437" i="5" s="1"/>
  <c r="D438" i="5"/>
  <c r="D439" i="5"/>
  <c r="I439" i="5" s="1"/>
  <c r="N439" i="5" s="1"/>
  <c r="S439" i="5" s="1"/>
  <c r="X439" i="5" s="1"/>
  <c r="AC439" i="5" s="1"/>
  <c r="AH439" i="5" s="1"/>
  <c r="D412" i="5"/>
  <c r="D413" i="5"/>
  <c r="I413" i="5" s="1"/>
  <c r="N413" i="5" s="1"/>
  <c r="S413" i="5" s="1"/>
  <c r="X413" i="5" s="1"/>
  <c r="AC413" i="5" s="1"/>
  <c r="AH413" i="5" s="1"/>
  <c r="E413" i="5"/>
  <c r="J413" i="5" s="1"/>
  <c r="O413" i="5" s="1"/>
  <c r="T413" i="5" s="1"/>
  <c r="Y413" i="5" s="1"/>
  <c r="AD413" i="5" s="1"/>
  <c r="AI413" i="5" s="1"/>
  <c r="D414" i="5"/>
  <c r="E414" i="5"/>
  <c r="J414" i="5" s="1"/>
  <c r="O414" i="5" s="1"/>
  <c r="T414" i="5" s="1"/>
  <c r="Y414" i="5" s="1"/>
  <c r="AD414" i="5" s="1"/>
  <c r="AI414" i="5" s="1"/>
  <c r="D415" i="5"/>
  <c r="D416" i="5"/>
  <c r="D417" i="5"/>
  <c r="E417" i="5"/>
  <c r="J417" i="5" s="1"/>
  <c r="D418" i="5"/>
  <c r="E418" i="5"/>
  <c r="J418" i="5" s="1"/>
  <c r="O418" i="5" s="1"/>
  <c r="T418" i="5" s="1"/>
  <c r="Y418" i="5" s="1"/>
  <c r="AD418" i="5" s="1"/>
  <c r="AI418" i="5" s="1"/>
  <c r="D419" i="5"/>
  <c r="D420" i="5"/>
  <c r="D421" i="5"/>
  <c r="E421" i="5"/>
  <c r="J421" i="5" s="1"/>
  <c r="O421" i="5" s="1"/>
  <c r="T421" i="5" s="1"/>
  <c r="Y421" i="5" s="1"/>
  <c r="AD421" i="5" s="1"/>
  <c r="AI421" i="5" s="1"/>
  <c r="D422" i="5"/>
  <c r="E422" i="5"/>
  <c r="J422" i="5" s="1"/>
  <c r="O422" i="5" s="1"/>
  <c r="T422" i="5" s="1"/>
  <c r="Y422" i="5" s="1"/>
  <c r="AD422" i="5" s="1"/>
  <c r="AI422" i="5" s="1"/>
  <c r="D423" i="5"/>
  <c r="D424" i="5"/>
  <c r="D425" i="5"/>
  <c r="E425" i="5"/>
  <c r="J425" i="5" s="1"/>
  <c r="O425" i="5" s="1"/>
  <c r="T425" i="5" s="1"/>
  <c r="Y425" i="5" s="1"/>
  <c r="AD425" i="5" s="1"/>
  <c r="AI425" i="5" s="1"/>
  <c r="D426" i="5"/>
  <c r="E426" i="5"/>
  <c r="J426" i="5" s="1"/>
  <c r="O426" i="5" s="1"/>
  <c r="T426" i="5" s="1"/>
  <c r="Y426" i="5" s="1"/>
  <c r="AD426" i="5" s="1"/>
  <c r="AI426" i="5" s="1"/>
  <c r="D427" i="5"/>
  <c r="D394" i="5"/>
  <c r="D395" i="5"/>
  <c r="E395" i="5"/>
  <c r="J395" i="5" s="1"/>
  <c r="O395" i="5" s="1"/>
  <c r="T395" i="5" s="1"/>
  <c r="Y395" i="5" s="1"/>
  <c r="AD395" i="5" s="1"/>
  <c r="AI395" i="5" s="1"/>
  <c r="D396" i="5"/>
  <c r="D397" i="5"/>
  <c r="E397" i="5"/>
  <c r="J397" i="5" s="1"/>
  <c r="O397" i="5" s="1"/>
  <c r="T397" i="5" s="1"/>
  <c r="Y397" i="5" s="1"/>
  <c r="AD397" i="5" s="1"/>
  <c r="AI397" i="5" s="1"/>
  <c r="D398" i="5"/>
  <c r="E398" i="5"/>
  <c r="J398" i="5" s="1"/>
  <c r="O398" i="5" s="1"/>
  <c r="T398" i="5" s="1"/>
  <c r="Y398" i="5" s="1"/>
  <c r="AD398" i="5" s="1"/>
  <c r="AI398" i="5" s="1"/>
  <c r="D399" i="5"/>
  <c r="D400" i="5"/>
  <c r="D401" i="5"/>
  <c r="E401" i="5"/>
  <c r="J401" i="5" s="1"/>
  <c r="D402" i="5"/>
  <c r="D403" i="5"/>
  <c r="D404" i="5"/>
  <c r="E404" i="5"/>
  <c r="J404" i="5" s="1"/>
  <c r="O404" i="5" s="1"/>
  <c r="T404" i="5" s="1"/>
  <c r="Y404" i="5" s="1"/>
  <c r="AD404" i="5" s="1"/>
  <c r="AI404" i="5" s="1"/>
  <c r="D405" i="5"/>
  <c r="E405" i="5"/>
  <c r="J405" i="5" s="1"/>
  <c r="O405" i="5" s="1"/>
  <c r="T405" i="5" s="1"/>
  <c r="Y405" i="5" s="1"/>
  <c r="AD405" i="5" s="1"/>
  <c r="AI405" i="5" s="1"/>
  <c r="D406" i="5"/>
  <c r="D407" i="5"/>
  <c r="E407" i="5"/>
  <c r="D408" i="5"/>
  <c r="D409" i="5"/>
  <c r="E409" i="5"/>
  <c r="J409" i="5" s="1"/>
  <c r="O409" i="5" s="1"/>
  <c r="D410" i="5"/>
  <c r="D411" i="5"/>
  <c r="E411" i="5"/>
  <c r="J411" i="5" s="1"/>
  <c r="O411" i="5" s="1"/>
  <c r="T411" i="5" s="1"/>
  <c r="Y411" i="5" s="1"/>
  <c r="AD411" i="5" s="1"/>
  <c r="AI411" i="5" s="1"/>
  <c r="D363" i="5"/>
  <c r="I363" i="5" s="1"/>
  <c r="N363" i="5" s="1"/>
  <c r="S363" i="5" s="1"/>
  <c r="X363" i="5" s="1"/>
  <c r="AC363" i="5" s="1"/>
  <c r="AH363" i="5" s="1"/>
  <c r="E363" i="5"/>
  <c r="J363" i="5" s="1"/>
  <c r="O363" i="5" s="1"/>
  <c r="T363" i="5" s="1"/>
  <c r="Y363" i="5" s="1"/>
  <c r="AD363" i="5" s="1"/>
  <c r="AI363" i="5" s="1"/>
  <c r="D364" i="5"/>
  <c r="D365" i="5"/>
  <c r="E365" i="5"/>
  <c r="J365" i="5" s="1"/>
  <c r="O365" i="5" s="1"/>
  <c r="T365" i="5" s="1"/>
  <c r="Y365" i="5" s="1"/>
  <c r="AD365" i="5" s="1"/>
  <c r="AI365" i="5" s="1"/>
  <c r="D366" i="5"/>
  <c r="E366" i="5"/>
  <c r="J366" i="5" s="1"/>
  <c r="O366" i="5" s="1"/>
  <c r="T366" i="5" s="1"/>
  <c r="Y366" i="5" s="1"/>
  <c r="AD366" i="5" s="1"/>
  <c r="AI366" i="5" s="1"/>
  <c r="D367" i="5"/>
  <c r="D368" i="5"/>
  <c r="D369" i="5"/>
  <c r="E369" i="5"/>
  <c r="J369" i="5" s="1"/>
  <c r="O369" i="5" s="1"/>
  <c r="D370" i="5"/>
  <c r="I370" i="5" s="1"/>
  <c r="N370" i="5" s="1"/>
  <c r="S370" i="5" s="1"/>
  <c r="X370" i="5" s="1"/>
  <c r="AC370" i="5" s="1"/>
  <c r="AH370" i="5" s="1"/>
  <c r="D371" i="5"/>
  <c r="D372" i="5"/>
  <c r="D373" i="5"/>
  <c r="I373" i="5" s="1"/>
  <c r="N373" i="5" s="1"/>
  <c r="S373" i="5" s="1"/>
  <c r="X373" i="5" s="1"/>
  <c r="AC373" i="5" s="1"/>
  <c r="AH373" i="5" s="1"/>
  <c r="E373" i="5"/>
  <c r="J373" i="5" s="1"/>
  <c r="O373" i="5" s="1"/>
  <c r="T373" i="5" s="1"/>
  <c r="Y373" i="5" s="1"/>
  <c r="AD373" i="5" s="1"/>
  <c r="AI373" i="5" s="1"/>
  <c r="D374" i="5"/>
  <c r="I374" i="5" s="1"/>
  <c r="N374" i="5" s="1"/>
  <c r="S374" i="5" s="1"/>
  <c r="X374" i="5" s="1"/>
  <c r="AC374" i="5" s="1"/>
  <c r="AH374" i="5" s="1"/>
  <c r="E374" i="5"/>
  <c r="J374" i="5" s="1"/>
  <c r="O374" i="5" s="1"/>
  <c r="T374" i="5" s="1"/>
  <c r="Y374" i="5" s="1"/>
  <c r="AD374" i="5" s="1"/>
  <c r="AI374" i="5" s="1"/>
  <c r="D375" i="5"/>
  <c r="I375" i="5" s="1"/>
  <c r="N375" i="5" s="1"/>
  <c r="E375" i="5"/>
  <c r="J375" i="5" s="1"/>
  <c r="O375" i="5" s="1"/>
  <c r="T375" i="5" s="1"/>
  <c r="Y375" i="5" s="1"/>
  <c r="AD375" i="5" s="1"/>
  <c r="AI375" i="5" s="1"/>
  <c r="D376" i="5"/>
  <c r="D377" i="5"/>
  <c r="E377" i="5"/>
  <c r="J377" i="5" s="1"/>
  <c r="O377" i="5" s="1"/>
  <c r="D378" i="5"/>
  <c r="I378" i="5" s="1"/>
  <c r="N378" i="5" s="1"/>
  <c r="S378" i="5" s="1"/>
  <c r="X378" i="5" s="1"/>
  <c r="AC378" i="5" s="1"/>
  <c r="AH378" i="5" s="1"/>
  <c r="D379" i="5"/>
  <c r="E379" i="5"/>
  <c r="J379" i="5" s="1"/>
  <c r="O379" i="5" s="1"/>
  <c r="T379" i="5" s="1"/>
  <c r="Y379" i="5" s="1"/>
  <c r="AD379" i="5" s="1"/>
  <c r="AI379" i="5" s="1"/>
  <c r="D380" i="5"/>
  <c r="I380" i="5" s="1"/>
  <c r="N380" i="5" s="1"/>
  <c r="S380" i="5" s="1"/>
  <c r="X380" i="5" s="1"/>
  <c r="AC380" i="5" s="1"/>
  <c r="AH380" i="5" s="1"/>
  <c r="D381" i="5"/>
  <c r="E381" i="5"/>
  <c r="J381" i="5" s="1"/>
  <c r="O381" i="5" s="1"/>
  <c r="T381" i="5" s="1"/>
  <c r="Y381" i="5" s="1"/>
  <c r="AD381" i="5" s="1"/>
  <c r="AI381" i="5" s="1"/>
  <c r="D382" i="5"/>
  <c r="I382" i="5" s="1"/>
  <c r="N382" i="5" s="1"/>
  <c r="E382" i="5"/>
  <c r="J382" i="5" s="1"/>
  <c r="O382" i="5" s="1"/>
  <c r="T382" i="5" s="1"/>
  <c r="Y382" i="5" s="1"/>
  <c r="AD382" i="5" s="1"/>
  <c r="AI382" i="5" s="1"/>
  <c r="D383" i="5"/>
  <c r="D384" i="5"/>
  <c r="D385" i="5"/>
  <c r="I385" i="5" s="1"/>
  <c r="N385" i="5" s="1"/>
  <c r="S385" i="5" s="1"/>
  <c r="X385" i="5" s="1"/>
  <c r="AC385" i="5" s="1"/>
  <c r="AH385" i="5" s="1"/>
  <c r="E385" i="5"/>
  <c r="J385" i="5" s="1"/>
  <c r="D386" i="5"/>
  <c r="D387" i="5"/>
  <c r="E387" i="5"/>
  <c r="J387" i="5" s="1"/>
  <c r="O387" i="5" s="1"/>
  <c r="T387" i="5" s="1"/>
  <c r="Y387" i="5" s="1"/>
  <c r="AD387" i="5" s="1"/>
  <c r="AI387" i="5" s="1"/>
  <c r="D388" i="5"/>
  <c r="D389" i="5"/>
  <c r="I389" i="5" s="1"/>
  <c r="N389" i="5" s="1"/>
  <c r="S389" i="5" s="1"/>
  <c r="X389" i="5" s="1"/>
  <c r="AC389" i="5" s="1"/>
  <c r="AH389" i="5" s="1"/>
  <c r="E389" i="5"/>
  <c r="J389" i="5" s="1"/>
  <c r="O389" i="5" s="1"/>
  <c r="T389" i="5" s="1"/>
  <c r="Y389" i="5" s="1"/>
  <c r="AD389" i="5" s="1"/>
  <c r="AI389" i="5" s="1"/>
  <c r="D390" i="5"/>
  <c r="I390" i="5" s="1"/>
  <c r="N390" i="5" s="1"/>
  <c r="S390" i="5" s="1"/>
  <c r="X390" i="5" s="1"/>
  <c r="AC390" i="5" s="1"/>
  <c r="AH390" i="5" s="1"/>
  <c r="E390" i="5"/>
  <c r="J390" i="5" s="1"/>
  <c r="O390" i="5" s="1"/>
  <c r="T390" i="5" s="1"/>
  <c r="Y390" i="5" s="1"/>
  <c r="AD390" i="5" s="1"/>
  <c r="AI390" i="5" s="1"/>
  <c r="D391" i="5"/>
  <c r="E391" i="5"/>
  <c r="J391" i="5" s="1"/>
  <c r="O391" i="5" s="1"/>
  <c r="T391" i="5" s="1"/>
  <c r="Y391" i="5" s="1"/>
  <c r="AD391" i="5" s="1"/>
  <c r="AI391" i="5" s="1"/>
  <c r="D392" i="5"/>
  <c r="I392" i="5" s="1"/>
  <c r="N392" i="5" s="1"/>
  <c r="S392" i="5" s="1"/>
  <c r="X392" i="5" s="1"/>
  <c r="AC392" i="5" s="1"/>
  <c r="AH392" i="5" s="1"/>
  <c r="D393" i="5"/>
  <c r="E393" i="5"/>
  <c r="J393" i="5" s="1"/>
  <c r="D355" i="5"/>
  <c r="D356" i="5"/>
  <c r="I356" i="5" s="1"/>
  <c r="N356" i="5" s="1"/>
  <c r="S356" i="5" s="1"/>
  <c r="X356" i="5" s="1"/>
  <c r="AC356" i="5" s="1"/>
  <c r="AH356" i="5" s="1"/>
  <c r="D357" i="5"/>
  <c r="E357" i="5"/>
  <c r="J357" i="5" s="1"/>
  <c r="O357" i="5" s="1"/>
  <c r="T357" i="5" s="1"/>
  <c r="Y357" i="5" s="1"/>
  <c r="AD357" i="5" s="1"/>
  <c r="AI357" i="5" s="1"/>
  <c r="D358" i="5"/>
  <c r="D359" i="5"/>
  <c r="I359" i="5" s="1"/>
  <c r="N359" i="5" s="1"/>
  <c r="S359" i="5" s="1"/>
  <c r="X359" i="5" s="1"/>
  <c r="AC359" i="5" s="1"/>
  <c r="AH359" i="5" s="1"/>
  <c r="D360" i="5"/>
  <c r="D361" i="5"/>
  <c r="E361" i="5"/>
  <c r="J361" i="5" s="1"/>
  <c r="O361" i="5" s="1"/>
  <c r="T361" i="5" s="1"/>
  <c r="Y361" i="5" s="1"/>
  <c r="AD361" i="5" s="1"/>
  <c r="AI361" i="5" s="1"/>
  <c r="D362" i="5"/>
  <c r="I362" i="5" s="1"/>
  <c r="N362" i="5" s="1"/>
  <c r="D274" i="5"/>
  <c r="D275" i="5"/>
  <c r="I275" i="5" s="1"/>
  <c r="N275" i="5" s="1"/>
  <c r="S275" i="5" s="1"/>
  <c r="X275" i="5" s="1"/>
  <c r="AC275" i="5" s="1"/>
  <c r="AH275" i="5" s="1"/>
  <c r="D276" i="5"/>
  <c r="D277" i="5"/>
  <c r="I277" i="5" s="1"/>
  <c r="N277" i="5" s="1"/>
  <c r="S277" i="5" s="1"/>
  <c r="X277" i="5" s="1"/>
  <c r="E277" i="5"/>
  <c r="J277" i="5" s="1"/>
  <c r="O277" i="5" s="1"/>
  <c r="T277" i="5" s="1"/>
  <c r="Y277" i="5" s="1"/>
  <c r="AD277" i="5" s="1"/>
  <c r="AI277" i="5" s="1"/>
  <c r="D278" i="5"/>
  <c r="D279" i="5"/>
  <c r="D280" i="5"/>
  <c r="I280" i="5" s="1"/>
  <c r="N280" i="5" s="1"/>
  <c r="S280" i="5" s="1"/>
  <c r="D281" i="5"/>
  <c r="E281" i="5"/>
  <c r="J281" i="5" s="1"/>
  <c r="O281" i="5" s="1"/>
  <c r="T281" i="5" s="1"/>
  <c r="Y281" i="5" s="1"/>
  <c r="AD281" i="5" s="1"/>
  <c r="AI281" i="5" s="1"/>
  <c r="D282" i="5"/>
  <c r="D283" i="5"/>
  <c r="I283" i="5" s="1"/>
  <c r="N283" i="5" s="1"/>
  <c r="S283" i="5" s="1"/>
  <c r="D284" i="5"/>
  <c r="D285" i="5"/>
  <c r="I285" i="5" s="1"/>
  <c r="N285" i="5" s="1"/>
  <c r="S285" i="5" s="1"/>
  <c r="X285" i="5" s="1"/>
  <c r="AC285" i="5" s="1"/>
  <c r="AH285" i="5" s="1"/>
  <c r="E285" i="5"/>
  <c r="J285" i="5" s="1"/>
  <c r="O285" i="5" s="1"/>
  <c r="T285" i="5" s="1"/>
  <c r="Y285" i="5" s="1"/>
  <c r="AD285" i="5" s="1"/>
  <c r="AI285" i="5" s="1"/>
  <c r="D286" i="5"/>
  <c r="I286" i="5" s="1"/>
  <c r="N286" i="5" s="1"/>
  <c r="S286" i="5" s="1"/>
  <c r="X286" i="5" s="1"/>
  <c r="AC286" i="5" s="1"/>
  <c r="AH286" i="5" s="1"/>
  <c r="D287" i="5"/>
  <c r="D288" i="5"/>
  <c r="D289" i="5"/>
  <c r="I289" i="5" s="1"/>
  <c r="N289" i="5" s="1"/>
  <c r="E289" i="5"/>
  <c r="J289" i="5" s="1"/>
  <c r="O289" i="5" s="1"/>
  <c r="T289" i="5" s="1"/>
  <c r="Y289" i="5" s="1"/>
  <c r="AD289" i="5" s="1"/>
  <c r="AI289" i="5" s="1"/>
  <c r="D290" i="5"/>
  <c r="D291" i="5"/>
  <c r="I291" i="5" s="1"/>
  <c r="N291" i="5" s="1"/>
  <c r="S291" i="5" s="1"/>
  <c r="X291" i="5" s="1"/>
  <c r="AC291" i="5" s="1"/>
  <c r="AH291" i="5" s="1"/>
  <c r="D292" i="5"/>
  <c r="D293" i="5"/>
  <c r="I293" i="5" s="1"/>
  <c r="N293" i="5" s="1"/>
  <c r="S293" i="5" s="1"/>
  <c r="X293" i="5" s="1"/>
  <c r="AC293" i="5" s="1"/>
  <c r="AH293" i="5" s="1"/>
  <c r="E293" i="5"/>
  <c r="J293" i="5" s="1"/>
  <c r="O293" i="5" s="1"/>
  <c r="T293" i="5" s="1"/>
  <c r="Y293" i="5" s="1"/>
  <c r="AD293" i="5" s="1"/>
  <c r="AI293" i="5" s="1"/>
  <c r="D294" i="5"/>
  <c r="D295" i="5"/>
  <c r="I295" i="5" s="1"/>
  <c r="D296" i="5"/>
  <c r="I296" i="5" s="1"/>
  <c r="N296" i="5" s="1"/>
  <c r="D297" i="5"/>
  <c r="I297" i="5" s="1"/>
  <c r="N297" i="5" s="1"/>
  <c r="S297" i="5" s="1"/>
  <c r="X297" i="5" s="1"/>
  <c r="AC297" i="5" s="1"/>
  <c r="AH297" i="5" s="1"/>
  <c r="E297" i="5"/>
  <c r="J297" i="5" s="1"/>
  <c r="O297" i="5" s="1"/>
  <c r="T297" i="5" s="1"/>
  <c r="Y297" i="5" s="1"/>
  <c r="AD297" i="5" s="1"/>
  <c r="AI297" i="5" s="1"/>
  <c r="D298" i="5"/>
  <c r="D299" i="5"/>
  <c r="I299" i="5" s="1"/>
  <c r="D300" i="5"/>
  <c r="D301" i="5"/>
  <c r="I301" i="5" s="1"/>
  <c r="N301" i="5" s="1"/>
  <c r="S301" i="5" s="1"/>
  <c r="X301" i="5" s="1"/>
  <c r="AC301" i="5" s="1"/>
  <c r="AH301" i="5" s="1"/>
  <c r="E301" i="5"/>
  <c r="J301" i="5" s="1"/>
  <c r="O301" i="5" s="1"/>
  <c r="T301" i="5" s="1"/>
  <c r="Y301" i="5" s="1"/>
  <c r="AD301" i="5" s="1"/>
  <c r="AI301" i="5" s="1"/>
  <c r="D302" i="5"/>
  <c r="I302" i="5" s="1"/>
  <c r="N302" i="5" s="1"/>
  <c r="D303" i="5"/>
  <c r="D304" i="5"/>
  <c r="D305" i="5"/>
  <c r="I305" i="5" s="1"/>
  <c r="E305" i="5"/>
  <c r="J305" i="5" s="1"/>
  <c r="O305" i="5" s="1"/>
  <c r="T305" i="5" s="1"/>
  <c r="Y305" i="5" s="1"/>
  <c r="AD305" i="5" s="1"/>
  <c r="AI305" i="5" s="1"/>
  <c r="D306" i="5"/>
  <c r="E306" i="5"/>
  <c r="J306" i="5" s="1"/>
  <c r="D307" i="5"/>
  <c r="I307" i="5" s="1"/>
  <c r="N307" i="5" s="1"/>
  <c r="S307" i="5" s="1"/>
  <c r="X307" i="5" s="1"/>
  <c r="AC307" i="5" s="1"/>
  <c r="AH307" i="5" s="1"/>
  <c r="D308" i="5"/>
  <c r="I308" i="5" s="1"/>
  <c r="N308" i="5" s="1"/>
  <c r="S308" i="5" s="1"/>
  <c r="X308" i="5" s="1"/>
  <c r="AC308" i="5" s="1"/>
  <c r="AH308" i="5" s="1"/>
  <c r="D309" i="5"/>
  <c r="I309" i="5" s="1"/>
  <c r="N309" i="5" s="1"/>
  <c r="S309" i="5" s="1"/>
  <c r="X309" i="5" s="1"/>
  <c r="AC309" i="5" s="1"/>
  <c r="AH309" i="5" s="1"/>
  <c r="E309" i="5"/>
  <c r="J309" i="5" s="1"/>
  <c r="O309" i="5" s="1"/>
  <c r="T309" i="5" s="1"/>
  <c r="Y309" i="5" s="1"/>
  <c r="AD309" i="5" s="1"/>
  <c r="AI309" i="5" s="1"/>
  <c r="D310" i="5"/>
  <c r="E310" i="5"/>
  <c r="J310" i="5" s="1"/>
  <c r="O310" i="5" s="1"/>
  <c r="T310" i="5" s="1"/>
  <c r="Y310" i="5" s="1"/>
  <c r="AD310" i="5" s="1"/>
  <c r="AI310" i="5" s="1"/>
  <c r="D311" i="5"/>
  <c r="I311" i="5" s="1"/>
  <c r="N311" i="5" s="1"/>
  <c r="S311" i="5" s="1"/>
  <c r="X311" i="5" s="1"/>
  <c r="AC311" i="5" s="1"/>
  <c r="AH311" i="5" s="1"/>
  <c r="D312" i="5"/>
  <c r="D313" i="5"/>
  <c r="E313" i="5"/>
  <c r="J313" i="5" s="1"/>
  <c r="O313" i="5" s="1"/>
  <c r="T313" i="5" s="1"/>
  <c r="Y313" i="5" s="1"/>
  <c r="AD313" i="5" s="1"/>
  <c r="AI313" i="5" s="1"/>
  <c r="D314" i="5"/>
  <c r="E314" i="5"/>
  <c r="J314" i="5" s="1"/>
  <c r="O314" i="5" s="1"/>
  <c r="T314" i="5" s="1"/>
  <c r="Y314" i="5" s="1"/>
  <c r="AD314" i="5" s="1"/>
  <c r="AI314" i="5" s="1"/>
  <c r="D315" i="5"/>
  <c r="I315" i="5" s="1"/>
  <c r="N315" i="5" s="1"/>
  <c r="S315" i="5" s="1"/>
  <c r="X315" i="5" s="1"/>
  <c r="AC315" i="5" s="1"/>
  <c r="AH315" i="5" s="1"/>
  <c r="D316" i="5"/>
  <c r="I316" i="5" s="1"/>
  <c r="N316" i="5" s="1"/>
  <c r="S316" i="5" s="1"/>
  <c r="X316" i="5" s="1"/>
  <c r="AC316" i="5" s="1"/>
  <c r="AH316" i="5" s="1"/>
  <c r="D317" i="5"/>
  <c r="E317" i="5"/>
  <c r="J317" i="5" s="1"/>
  <c r="O317" i="5" s="1"/>
  <c r="T317" i="5" s="1"/>
  <c r="Y317" i="5" s="1"/>
  <c r="AD317" i="5" s="1"/>
  <c r="AI317" i="5" s="1"/>
  <c r="D318" i="5"/>
  <c r="E318" i="5"/>
  <c r="J318" i="5" s="1"/>
  <c r="O318" i="5" s="1"/>
  <c r="T318" i="5" s="1"/>
  <c r="Y318" i="5" s="1"/>
  <c r="AD318" i="5" s="1"/>
  <c r="AI318" i="5" s="1"/>
  <c r="D319" i="5"/>
  <c r="I319" i="5" s="1"/>
  <c r="N319" i="5" s="1"/>
  <c r="S319" i="5" s="1"/>
  <c r="X319" i="5" s="1"/>
  <c r="AC319" i="5" s="1"/>
  <c r="AH319" i="5" s="1"/>
  <c r="D320" i="5"/>
  <c r="D321" i="5"/>
  <c r="E321" i="5"/>
  <c r="J321" i="5" s="1"/>
  <c r="O321" i="5" s="1"/>
  <c r="T321" i="5" s="1"/>
  <c r="Y321" i="5" s="1"/>
  <c r="AD321" i="5" s="1"/>
  <c r="AI321" i="5" s="1"/>
  <c r="D322" i="5"/>
  <c r="E322" i="5"/>
  <c r="J322" i="5" s="1"/>
  <c r="O322" i="5" s="1"/>
  <c r="T322" i="5" s="1"/>
  <c r="Y322" i="5" s="1"/>
  <c r="AD322" i="5" s="1"/>
  <c r="AI322" i="5" s="1"/>
  <c r="D323" i="5"/>
  <c r="D324" i="5"/>
  <c r="I324" i="5" s="1"/>
  <c r="N324" i="5" s="1"/>
  <c r="S324" i="5" s="1"/>
  <c r="X324" i="5" s="1"/>
  <c r="AC324" i="5" s="1"/>
  <c r="AH324" i="5" s="1"/>
  <c r="D325" i="5"/>
  <c r="I325" i="5" s="1"/>
  <c r="N325" i="5" s="1"/>
  <c r="S325" i="5" s="1"/>
  <c r="X325" i="5" s="1"/>
  <c r="AC325" i="5" s="1"/>
  <c r="AH325" i="5" s="1"/>
  <c r="E325" i="5"/>
  <c r="J325" i="5" s="1"/>
  <c r="O325" i="5" s="1"/>
  <c r="T325" i="5" s="1"/>
  <c r="Y325" i="5" s="1"/>
  <c r="AD325" i="5" s="1"/>
  <c r="AI325" i="5" s="1"/>
  <c r="D326" i="5"/>
  <c r="E326" i="5"/>
  <c r="J326" i="5" s="1"/>
  <c r="O326" i="5" s="1"/>
  <c r="T326" i="5" s="1"/>
  <c r="Y326" i="5" s="1"/>
  <c r="AD326" i="5" s="1"/>
  <c r="AI326" i="5" s="1"/>
  <c r="D327" i="5"/>
  <c r="I327" i="5" s="1"/>
  <c r="N327" i="5" s="1"/>
  <c r="S327" i="5" s="1"/>
  <c r="X327" i="5" s="1"/>
  <c r="AC327" i="5" s="1"/>
  <c r="AH327" i="5" s="1"/>
  <c r="D328" i="5"/>
  <c r="D329" i="5"/>
  <c r="I329" i="5" s="1"/>
  <c r="N329" i="5" s="1"/>
  <c r="S329" i="5" s="1"/>
  <c r="X329" i="5" s="1"/>
  <c r="AC329" i="5" s="1"/>
  <c r="AH329" i="5" s="1"/>
  <c r="E329" i="5"/>
  <c r="J329" i="5" s="1"/>
  <c r="O329" i="5" s="1"/>
  <c r="T329" i="5" s="1"/>
  <c r="Y329" i="5" s="1"/>
  <c r="AD329" i="5" s="1"/>
  <c r="AI329" i="5" s="1"/>
  <c r="D330" i="5"/>
  <c r="E330" i="5"/>
  <c r="J330" i="5" s="1"/>
  <c r="O330" i="5" s="1"/>
  <c r="T330" i="5" s="1"/>
  <c r="Y330" i="5" s="1"/>
  <c r="AD330" i="5" s="1"/>
  <c r="AI330" i="5" s="1"/>
  <c r="D331" i="5"/>
  <c r="I331" i="5" s="1"/>
  <c r="N331" i="5" s="1"/>
  <c r="S331" i="5" s="1"/>
  <c r="X331" i="5" s="1"/>
  <c r="AC331" i="5" s="1"/>
  <c r="AH331" i="5" s="1"/>
  <c r="D332" i="5"/>
  <c r="I332" i="5" s="1"/>
  <c r="N332" i="5" s="1"/>
  <c r="S332" i="5" s="1"/>
  <c r="X332" i="5" s="1"/>
  <c r="AC332" i="5" s="1"/>
  <c r="AH332" i="5" s="1"/>
  <c r="D333" i="5"/>
  <c r="I333" i="5" s="1"/>
  <c r="N333" i="5" s="1"/>
  <c r="S333" i="5" s="1"/>
  <c r="X333" i="5" s="1"/>
  <c r="AC333" i="5" s="1"/>
  <c r="AH333" i="5" s="1"/>
  <c r="E333" i="5"/>
  <c r="J333" i="5" s="1"/>
  <c r="O333" i="5" s="1"/>
  <c r="T333" i="5" s="1"/>
  <c r="D334" i="5"/>
  <c r="E334" i="5"/>
  <c r="J334" i="5" s="1"/>
  <c r="O334" i="5" s="1"/>
  <c r="T334" i="5" s="1"/>
  <c r="Y334" i="5" s="1"/>
  <c r="AD334" i="5" s="1"/>
  <c r="AI334" i="5" s="1"/>
  <c r="D335" i="5"/>
  <c r="D336" i="5"/>
  <c r="D337" i="5"/>
  <c r="E337" i="5"/>
  <c r="J337" i="5" s="1"/>
  <c r="O337" i="5" s="1"/>
  <c r="T337" i="5" s="1"/>
  <c r="Y337" i="5" s="1"/>
  <c r="AD337" i="5" s="1"/>
  <c r="AI337" i="5" s="1"/>
  <c r="D338" i="5"/>
  <c r="E338" i="5"/>
  <c r="J338" i="5" s="1"/>
  <c r="O338" i="5" s="1"/>
  <c r="T338" i="5" s="1"/>
  <c r="Y338" i="5" s="1"/>
  <c r="AD338" i="5" s="1"/>
  <c r="AI338" i="5" s="1"/>
  <c r="D339" i="5"/>
  <c r="D340" i="5"/>
  <c r="I340" i="5" s="1"/>
  <c r="N340" i="5" s="1"/>
  <c r="S340" i="5" s="1"/>
  <c r="X340" i="5" s="1"/>
  <c r="AC340" i="5" s="1"/>
  <c r="AH340" i="5" s="1"/>
  <c r="D341" i="5"/>
  <c r="I341" i="5" s="1"/>
  <c r="N341" i="5" s="1"/>
  <c r="S341" i="5" s="1"/>
  <c r="X341" i="5" s="1"/>
  <c r="AC341" i="5" s="1"/>
  <c r="AH341" i="5" s="1"/>
  <c r="E341" i="5"/>
  <c r="J341" i="5" s="1"/>
  <c r="O341" i="5" s="1"/>
  <c r="T341" i="5" s="1"/>
  <c r="D342" i="5"/>
  <c r="E342" i="5"/>
  <c r="J342" i="5" s="1"/>
  <c r="O342" i="5" s="1"/>
  <c r="T342" i="5" s="1"/>
  <c r="Y342" i="5" s="1"/>
  <c r="AD342" i="5" s="1"/>
  <c r="AI342" i="5" s="1"/>
  <c r="D343" i="5"/>
  <c r="D344" i="5"/>
  <c r="D345" i="5"/>
  <c r="I345" i="5" s="1"/>
  <c r="N345" i="5" s="1"/>
  <c r="S345" i="5" s="1"/>
  <c r="X345" i="5" s="1"/>
  <c r="AC345" i="5" s="1"/>
  <c r="AH345" i="5" s="1"/>
  <c r="E345" i="5"/>
  <c r="J345" i="5" s="1"/>
  <c r="O345" i="5" s="1"/>
  <c r="T345" i="5" s="1"/>
  <c r="Y345" i="5" s="1"/>
  <c r="AD345" i="5" s="1"/>
  <c r="AI345" i="5" s="1"/>
  <c r="D346" i="5"/>
  <c r="E346" i="5"/>
  <c r="J346" i="5" s="1"/>
  <c r="O346" i="5" s="1"/>
  <c r="T346" i="5" s="1"/>
  <c r="Y346" i="5" s="1"/>
  <c r="AD346" i="5" s="1"/>
  <c r="AI346" i="5" s="1"/>
  <c r="D347" i="5"/>
  <c r="I347" i="5" s="1"/>
  <c r="N347" i="5" s="1"/>
  <c r="S347" i="5" s="1"/>
  <c r="X347" i="5" s="1"/>
  <c r="AC347" i="5" s="1"/>
  <c r="AH347" i="5" s="1"/>
  <c r="D348" i="5"/>
  <c r="I348" i="5" s="1"/>
  <c r="N348" i="5" s="1"/>
  <c r="S348" i="5" s="1"/>
  <c r="X348" i="5" s="1"/>
  <c r="AC348" i="5" s="1"/>
  <c r="AH348" i="5" s="1"/>
  <c r="D349" i="5"/>
  <c r="I349" i="5" s="1"/>
  <c r="N349" i="5" s="1"/>
  <c r="S349" i="5" s="1"/>
  <c r="X349" i="5" s="1"/>
  <c r="AC349" i="5" s="1"/>
  <c r="AH349" i="5" s="1"/>
  <c r="E349" i="5"/>
  <c r="J349" i="5" s="1"/>
  <c r="O349" i="5" s="1"/>
  <c r="T349" i="5" s="1"/>
  <c r="D350" i="5"/>
  <c r="E350" i="5"/>
  <c r="J350" i="5" s="1"/>
  <c r="O350" i="5" s="1"/>
  <c r="T350" i="5" s="1"/>
  <c r="Y350" i="5" s="1"/>
  <c r="AD350" i="5" s="1"/>
  <c r="AI350" i="5" s="1"/>
  <c r="D351" i="5"/>
  <c r="I351" i="5" s="1"/>
  <c r="N351" i="5" s="1"/>
  <c r="S351" i="5" s="1"/>
  <c r="X351" i="5" s="1"/>
  <c r="AC351" i="5" s="1"/>
  <c r="AH351" i="5" s="1"/>
  <c r="D352" i="5"/>
  <c r="D353" i="5"/>
  <c r="I353" i="5" s="1"/>
  <c r="N353" i="5" s="1"/>
  <c r="S353" i="5" s="1"/>
  <c r="X353" i="5" s="1"/>
  <c r="AC353" i="5" s="1"/>
  <c r="AH353" i="5" s="1"/>
  <c r="E353" i="5"/>
  <c r="J353" i="5" s="1"/>
  <c r="O353" i="5" s="1"/>
  <c r="T353" i="5" s="1"/>
  <c r="Y353" i="5" s="1"/>
  <c r="AD353" i="5" s="1"/>
  <c r="AI353" i="5" s="1"/>
  <c r="D354" i="5"/>
  <c r="E354" i="5"/>
  <c r="J354" i="5" s="1"/>
  <c r="O354" i="5" s="1"/>
  <c r="T354" i="5" s="1"/>
  <c r="Y354" i="5" s="1"/>
  <c r="AD354" i="5" s="1"/>
  <c r="AI354" i="5" s="1"/>
  <c r="D214" i="5"/>
  <c r="D215" i="5"/>
  <c r="I215" i="5" s="1"/>
  <c r="N215" i="5" s="1"/>
  <c r="S215" i="5" s="1"/>
  <c r="X215" i="5" s="1"/>
  <c r="AC215" i="5" s="1"/>
  <c r="AH215" i="5" s="1"/>
  <c r="E215" i="5"/>
  <c r="J215" i="5" s="1"/>
  <c r="D216" i="5"/>
  <c r="D217" i="5"/>
  <c r="E217" i="5"/>
  <c r="J217" i="5" s="1"/>
  <c r="O217" i="5" s="1"/>
  <c r="T217" i="5" s="1"/>
  <c r="Y217" i="5" s="1"/>
  <c r="AD217" i="5" s="1"/>
  <c r="AI217" i="5" s="1"/>
  <c r="D218" i="5"/>
  <c r="D219" i="5"/>
  <c r="E219" i="5"/>
  <c r="J219" i="5" s="1"/>
  <c r="D220" i="5"/>
  <c r="I220" i="5" s="1"/>
  <c r="N220" i="5" s="1"/>
  <c r="S220" i="5" s="1"/>
  <c r="X220" i="5" s="1"/>
  <c r="AC220" i="5" s="1"/>
  <c r="AH220" i="5" s="1"/>
  <c r="D221" i="5"/>
  <c r="E221" i="5"/>
  <c r="J221" i="5" s="1"/>
  <c r="D222" i="5"/>
  <c r="D223" i="5"/>
  <c r="I223" i="5" s="1"/>
  <c r="N223" i="5" s="1"/>
  <c r="S223" i="5" s="1"/>
  <c r="X223" i="5" s="1"/>
  <c r="AC223" i="5" s="1"/>
  <c r="AH223" i="5" s="1"/>
  <c r="E223" i="5"/>
  <c r="J223" i="5" s="1"/>
  <c r="D224" i="5"/>
  <c r="D225" i="5"/>
  <c r="E225" i="5"/>
  <c r="J225" i="5" s="1"/>
  <c r="O225" i="5" s="1"/>
  <c r="T225" i="5" s="1"/>
  <c r="Y225" i="5" s="1"/>
  <c r="AD225" i="5" s="1"/>
  <c r="AI225" i="5" s="1"/>
  <c r="D226" i="5"/>
  <c r="D227" i="5"/>
  <c r="E227" i="5"/>
  <c r="J227" i="5" s="1"/>
  <c r="O227" i="5" s="1"/>
  <c r="D228" i="5"/>
  <c r="I228" i="5" s="1"/>
  <c r="N228" i="5" s="1"/>
  <c r="S228" i="5" s="1"/>
  <c r="X228" i="5" s="1"/>
  <c r="AC228" i="5" s="1"/>
  <c r="AH228" i="5" s="1"/>
  <c r="D229" i="5"/>
  <c r="E229" i="5"/>
  <c r="J229" i="5" s="1"/>
  <c r="D230" i="5"/>
  <c r="D231" i="5"/>
  <c r="I231" i="5" s="1"/>
  <c r="N231" i="5" s="1"/>
  <c r="S231" i="5" s="1"/>
  <c r="X231" i="5" s="1"/>
  <c r="AC231" i="5" s="1"/>
  <c r="AH231" i="5" s="1"/>
  <c r="E231" i="5"/>
  <c r="J231" i="5" s="1"/>
  <c r="O231" i="5" s="1"/>
  <c r="T231" i="5" s="1"/>
  <c r="Y231" i="5" s="1"/>
  <c r="AD231" i="5" s="1"/>
  <c r="AI231" i="5" s="1"/>
  <c r="D232" i="5"/>
  <c r="D233" i="5"/>
  <c r="E233" i="5"/>
  <c r="J233" i="5" s="1"/>
  <c r="O233" i="5" s="1"/>
  <c r="T233" i="5" s="1"/>
  <c r="Y233" i="5" s="1"/>
  <c r="D234" i="5"/>
  <c r="D235" i="5"/>
  <c r="E235" i="5"/>
  <c r="J235" i="5" s="1"/>
  <c r="D236" i="5"/>
  <c r="I236" i="5" s="1"/>
  <c r="N236" i="5" s="1"/>
  <c r="S236" i="5" s="1"/>
  <c r="X236" i="5" s="1"/>
  <c r="AC236" i="5" s="1"/>
  <c r="AH236" i="5" s="1"/>
  <c r="D237" i="5"/>
  <c r="E237" i="5"/>
  <c r="J237" i="5" s="1"/>
  <c r="D238" i="5"/>
  <c r="D239" i="5"/>
  <c r="I239" i="5" s="1"/>
  <c r="N239" i="5" s="1"/>
  <c r="S239" i="5" s="1"/>
  <c r="X239" i="5" s="1"/>
  <c r="AC239" i="5" s="1"/>
  <c r="AH239" i="5" s="1"/>
  <c r="E239" i="5"/>
  <c r="D240" i="5"/>
  <c r="D241" i="5"/>
  <c r="E241" i="5"/>
  <c r="J241" i="5" s="1"/>
  <c r="O241" i="5" s="1"/>
  <c r="T241" i="5" s="1"/>
  <c r="Y241" i="5" s="1"/>
  <c r="AD241" i="5" s="1"/>
  <c r="AI241" i="5" s="1"/>
  <c r="D242" i="5"/>
  <c r="D243" i="5"/>
  <c r="E243" i="5"/>
  <c r="J243" i="5" s="1"/>
  <c r="D244" i="5"/>
  <c r="I244" i="5" s="1"/>
  <c r="N244" i="5" s="1"/>
  <c r="S244" i="5" s="1"/>
  <c r="X244" i="5" s="1"/>
  <c r="AC244" i="5" s="1"/>
  <c r="AH244" i="5" s="1"/>
  <c r="D245" i="5"/>
  <c r="E245" i="5"/>
  <c r="J245" i="5" s="1"/>
  <c r="O245" i="5" s="1"/>
  <c r="T245" i="5" s="1"/>
  <c r="Y245" i="5" s="1"/>
  <c r="AD245" i="5" s="1"/>
  <c r="AI245" i="5" s="1"/>
  <c r="D246" i="5"/>
  <c r="D247" i="5"/>
  <c r="I247" i="5" s="1"/>
  <c r="N247" i="5" s="1"/>
  <c r="S247" i="5" s="1"/>
  <c r="X247" i="5" s="1"/>
  <c r="AC247" i="5" s="1"/>
  <c r="AH247" i="5" s="1"/>
  <c r="E247" i="5"/>
  <c r="J247" i="5" s="1"/>
  <c r="O247" i="5" s="1"/>
  <c r="T247" i="5" s="1"/>
  <c r="Y247" i="5" s="1"/>
  <c r="AD247" i="5" s="1"/>
  <c r="AI247" i="5" s="1"/>
  <c r="D248" i="5"/>
  <c r="D249" i="5"/>
  <c r="E249" i="5"/>
  <c r="J249" i="5" s="1"/>
  <c r="O249" i="5" s="1"/>
  <c r="T249" i="5" s="1"/>
  <c r="Y249" i="5" s="1"/>
  <c r="AD249" i="5" s="1"/>
  <c r="AI249" i="5" s="1"/>
  <c r="D250" i="5"/>
  <c r="D251" i="5"/>
  <c r="E251" i="5"/>
  <c r="J251" i="5" s="1"/>
  <c r="O251" i="5" s="1"/>
  <c r="T251" i="5" s="1"/>
  <c r="Y251" i="5" s="1"/>
  <c r="AD251" i="5" s="1"/>
  <c r="AI251" i="5" s="1"/>
  <c r="D252" i="5"/>
  <c r="I252" i="5" s="1"/>
  <c r="N252" i="5" s="1"/>
  <c r="S252" i="5" s="1"/>
  <c r="X252" i="5" s="1"/>
  <c r="AC252" i="5" s="1"/>
  <c r="AH252" i="5" s="1"/>
  <c r="D253" i="5"/>
  <c r="E253" i="5"/>
  <c r="J253" i="5" s="1"/>
  <c r="O253" i="5" s="1"/>
  <c r="T253" i="5" s="1"/>
  <c r="Y253" i="5" s="1"/>
  <c r="AD253" i="5" s="1"/>
  <c r="AI253" i="5" s="1"/>
  <c r="D254" i="5"/>
  <c r="D255" i="5"/>
  <c r="I255" i="5" s="1"/>
  <c r="N255" i="5" s="1"/>
  <c r="S255" i="5" s="1"/>
  <c r="X255" i="5" s="1"/>
  <c r="AC255" i="5" s="1"/>
  <c r="AH255" i="5" s="1"/>
  <c r="E255" i="5"/>
  <c r="J255" i="5" s="1"/>
  <c r="D256" i="5"/>
  <c r="D257" i="5"/>
  <c r="E257" i="5"/>
  <c r="J257" i="5" s="1"/>
  <c r="O257" i="5" s="1"/>
  <c r="T257" i="5" s="1"/>
  <c r="Y257" i="5" s="1"/>
  <c r="AD257" i="5" s="1"/>
  <c r="AI257" i="5" s="1"/>
  <c r="D258" i="5"/>
  <c r="D259" i="5"/>
  <c r="E259" i="5"/>
  <c r="J259" i="5" s="1"/>
  <c r="O259" i="5" s="1"/>
  <c r="T259" i="5" s="1"/>
  <c r="Y259" i="5" s="1"/>
  <c r="AD259" i="5" s="1"/>
  <c r="AI259" i="5" s="1"/>
  <c r="D260" i="5"/>
  <c r="I260" i="5" s="1"/>
  <c r="N260" i="5" s="1"/>
  <c r="S260" i="5" s="1"/>
  <c r="X260" i="5" s="1"/>
  <c r="AC260" i="5" s="1"/>
  <c r="AH260" i="5" s="1"/>
  <c r="D261" i="5"/>
  <c r="E261" i="5"/>
  <c r="J261" i="5" s="1"/>
  <c r="O261" i="5" s="1"/>
  <c r="T261" i="5" s="1"/>
  <c r="Y261" i="5" s="1"/>
  <c r="AD261" i="5" s="1"/>
  <c r="AI261" i="5" s="1"/>
  <c r="D262" i="5"/>
  <c r="D263" i="5"/>
  <c r="I263" i="5" s="1"/>
  <c r="N263" i="5" s="1"/>
  <c r="S263" i="5" s="1"/>
  <c r="X263" i="5" s="1"/>
  <c r="AC263" i="5" s="1"/>
  <c r="AH263" i="5" s="1"/>
  <c r="E263" i="5"/>
  <c r="J263" i="5" s="1"/>
  <c r="O263" i="5" s="1"/>
  <c r="T263" i="5" s="1"/>
  <c r="Y263" i="5" s="1"/>
  <c r="AD263" i="5" s="1"/>
  <c r="AI263" i="5" s="1"/>
  <c r="D264" i="5"/>
  <c r="D265" i="5"/>
  <c r="E265" i="5"/>
  <c r="J265" i="5" s="1"/>
  <c r="O265" i="5" s="1"/>
  <c r="T265" i="5" s="1"/>
  <c r="Y265" i="5" s="1"/>
  <c r="AD265" i="5" s="1"/>
  <c r="AI265" i="5" s="1"/>
  <c r="D266" i="5"/>
  <c r="D267" i="5"/>
  <c r="E267" i="5"/>
  <c r="J267" i="5" s="1"/>
  <c r="O267" i="5" s="1"/>
  <c r="T267" i="5" s="1"/>
  <c r="Y267" i="5" s="1"/>
  <c r="AD267" i="5" s="1"/>
  <c r="AI267" i="5" s="1"/>
  <c r="D268" i="5"/>
  <c r="I268" i="5" s="1"/>
  <c r="N268" i="5" s="1"/>
  <c r="S268" i="5" s="1"/>
  <c r="X268" i="5" s="1"/>
  <c r="AC268" i="5" s="1"/>
  <c r="AH268" i="5" s="1"/>
  <c r="D269" i="5"/>
  <c r="E269" i="5"/>
  <c r="J269" i="5" s="1"/>
  <c r="O269" i="5" s="1"/>
  <c r="T269" i="5" s="1"/>
  <c r="Y269" i="5" s="1"/>
  <c r="AD269" i="5" s="1"/>
  <c r="AI269" i="5" s="1"/>
  <c r="D270" i="5"/>
  <c r="D271" i="5"/>
  <c r="I271" i="5" s="1"/>
  <c r="N271" i="5" s="1"/>
  <c r="S271" i="5" s="1"/>
  <c r="X271" i="5" s="1"/>
  <c r="AC271" i="5" s="1"/>
  <c r="AH271" i="5" s="1"/>
  <c r="E271" i="5"/>
  <c r="J271" i="5" s="1"/>
  <c r="O271" i="5" s="1"/>
  <c r="T271" i="5" s="1"/>
  <c r="Y271" i="5" s="1"/>
  <c r="AD271" i="5" s="1"/>
  <c r="AI271" i="5" s="1"/>
  <c r="D272" i="5"/>
  <c r="D273" i="5"/>
  <c r="E273" i="5"/>
  <c r="J273" i="5" s="1"/>
  <c r="O273" i="5" s="1"/>
  <c r="T273" i="5" s="1"/>
  <c r="Y273" i="5" s="1"/>
  <c r="AD273" i="5" s="1"/>
  <c r="AI273" i="5" s="1"/>
  <c r="D179" i="5"/>
  <c r="E179" i="5"/>
  <c r="J179" i="5" s="1"/>
  <c r="O179" i="5" s="1"/>
  <c r="T179" i="5" s="1"/>
  <c r="Y179" i="5" s="1"/>
  <c r="AD179" i="5" s="1"/>
  <c r="AI179" i="5" s="1"/>
  <c r="D180" i="5"/>
  <c r="D181" i="5"/>
  <c r="I181" i="5" s="1"/>
  <c r="N181" i="5" s="1"/>
  <c r="S181" i="5" s="1"/>
  <c r="X181" i="5" s="1"/>
  <c r="AC181" i="5" s="1"/>
  <c r="AH181" i="5" s="1"/>
  <c r="E181" i="5"/>
  <c r="J181" i="5" s="1"/>
  <c r="O181" i="5" s="1"/>
  <c r="T181" i="5" s="1"/>
  <c r="Y181" i="5" s="1"/>
  <c r="AD181" i="5" s="1"/>
  <c r="AI181" i="5" s="1"/>
  <c r="D182" i="5"/>
  <c r="I182" i="5" s="1"/>
  <c r="N182" i="5" s="1"/>
  <c r="S182" i="5" s="1"/>
  <c r="X182" i="5" s="1"/>
  <c r="AC182" i="5" s="1"/>
  <c r="AH182" i="5" s="1"/>
  <c r="E182" i="5"/>
  <c r="J182" i="5" s="1"/>
  <c r="D183" i="5"/>
  <c r="I183" i="5" s="1"/>
  <c r="N183" i="5" s="1"/>
  <c r="S183" i="5" s="1"/>
  <c r="X183" i="5" s="1"/>
  <c r="AC183" i="5" s="1"/>
  <c r="AH183" i="5" s="1"/>
  <c r="E183" i="5"/>
  <c r="J183" i="5" s="1"/>
  <c r="O183" i="5" s="1"/>
  <c r="T183" i="5" s="1"/>
  <c r="Y183" i="5" s="1"/>
  <c r="AD183" i="5" s="1"/>
  <c r="AI183" i="5" s="1"/>
  <c r="D184" i="5"/>
  <c r="I184" i="5" s="1"/>
  <c r="N184" i="5" s="1"/>
  <c r="S184" i="5" s="1"/>
  <c r="X184" i="5" s="1"/>
  <c r="AC184" i="5" s="1"/>
  <c r="AH184" i="5" s="1"/>
  <c r="D185" i="5"/>
  <c r="E185" i="5"/>
  <c r="J185" i="5" s="1"/>
  <c r="O185" i="5" s="1"/>
  <c r="T185" i="5" s="1"/>
  <c r="Y185" i="5" s="1"/>
  <c r="AD185" i="5" s="1"/>
  <c r="AI185" i="5" s="1"/>
  <c r="D186" i="5"/>
  <c r="D187" i="5"/>
  <c r="I187" i="5" s="1"/>
  <c r="N187" i="5" s="1"/>
  <c r="S187" i="5" s="1"/>
  <c r="X187" i="5" s="1"/>
  <c r="AC187" i="5" s="1"/>
  <c r="AH187" i="5" s="1"/>
  <c r="E187" i="5"/>
  <c r="J187" i="5" s="1"/>
  <c r="O187" i="5" s="1"/>
  <c r="T187" i="5" s="1"/>
  <c r="Y187" i="5" s="1"/>
  <c r="AD187" i="5" s="1"/>
  <c r="AI187" i="5" s="1"/>
  <c r="D188" i="5"/>
  <c r="I188" i="5" s="1"/>
  <c r="D189" i="5"/>
  <c r="E189" i="5"/>
  <c r="J189" i="5" s="1"/>
  <c r="O189" i="5" s="1"/>
  <c r="T189" i="5" s="1"/>
  <c r="Y189" i="5" s="1"/>
  <c r="AD189" i="5" s="1"/>
  <c r="AI189" i="5" s="1"/>
  <c r="D190" i="5"/>
  <c r="I190" i="5" s="1"/>
  <c r="N190" i="5" s="1"/>
  <c r="S190" i="5" s="1"/>
  <c r="X190" i="5" s="1"/>
  <c r="AC190" i="5" s="1"/>
  <c r="AH190" i="5" s="1"/>
  <c r="E190" i="5"/>
  <c r="J190" i="5" s="1"/>
  <c r="O190" i="5" s="1"/>
  <c r="T190" i="5" s="1"/>
  <c r="Y190" i="5" s="1"/>
  <c r="AD190" i="5" s="1"/>
  <c r="AI190" i="5" s="1"/>
  <c r="D191" i="5"/>
  <c r="E191" i="5"/>
  <c r="J191" i="5" s="1"/>
  <c r="O191" i="5" s="1"/>
  <c r="T191" i="5" s="1"/>
  <c r="Y191" i="5" s="1"/>
  <c r="AD191" i="5" s="1"/>
  <c r="AI191" i="5" s="1"/>
  <c r="D192" i="5"/>
  <c r="D193" i="5"/>
  <c r="I193" i="5" s="1"/>
  <c r="N193" i="5" s="1"/>
  <c r="S193" i="5" s="1"/>
  <c r="X193" i="5" s="1"/>
  <c r="AC193" i="5" s="1"/>
  <c r="AH193" i="5" s="1"/>
  <c r="E193" i="5"/>
  <c r="D194" i="5"/>
  <c r="I194" i="5" s="1"/>
  <c r="N194" i="5" s="1"/>
  <c r="S194" i="5" s="1"/>
  <c r="X194" i="5" s="1"/>
  <c r="D195" i="5"/>
  <c r="E195" i="5"/>
  <c r="J195" i="5" s="1"/>
  <c r="O195" i="5" s="1"/>
  <c r="T195" i="5" s="1"/>
  <c r="Y195" i="5" s="1"/>
  <c r="AD195" i="5" s="1"/>
  <c r="AI195" i="5" s="1"/>
  <c r="D196" i="5"/>
  <c r="D197" i="5"/>
  <c r="I197" i="5" s="1"/>
  <c r="N197" i="5" s="1"/>
  <c r="S197" i="5" s="1"/>
  <c r="X197" i="5" s="1"/>
  <c r="AC197" i="5" s="1"/>
  <c r="AH197" i="5" s="1"/>
  <c r="E197" i="5"/>
  <c r="J197" i="5" s="1"/>
  <c r="O197" i="5" s="1"/>
  <c r="T197" i="5" s="1"/>
  <c r="Y197" i="5" s="1"/>
  <c r="AD197" i="5" s="1"/>
  <c r="AI197" i="5" s="1"/>
  <c r="D198" i="5"/>
  <c r="I198" i="5" s="1"/>
  <c r="N198" i="5" s="1"/>
  <c r="S198" i="5" s="1"/>
  <c r="X198" i="5" s="1"/>
  <c r="AC198" i="5" s="1"/>
  <c r="AH198" i="5" s="1"/>
  <c r="E198" i="5"/>
  <c r="J198" i="5" s="1"/>
  <c r="O198" i="5" s="1"/>
  <c r="T198" i="5" s="1"/>
  <c r="Y198" i="5" s="1"/>
  <c r="AD198" i="5" s="1"/>
  <c r="AI198" i="5" s="1"/>
  <c r="D199" i="5"/>
  <c r="I199" i="5" s="1"/>
  <c r="N199" i="5" s="1"/>
  <c r="S199" i="5" s="1"/>
  <c r="X199" i="5" s="1"/>
  <c r="AC199" i="5" s="1"/>
  <c r="AH199" i="5" s="1"/>
  <c r="E199" i="5"/>
  <c r="J199" i="5" s="1"/>
  <c r="O199" i="5" s="1"/>
  <c r="T199" i="5" s="1"/>
  <c r="Y199" i="5" s="1"/>
  <c r="AD199" i="5" s="1"/>
  <c r="AI199" i="5" s="1"/>
  <c r="D200" i="5"/>
  <c r="I200" i="5" s="1"/>
  <c r="N200" i="5" s="1"/>
  <c r="S200" i="5" s="1"/>
  <c r="X200" i="5" s="1"/>
  <c r="AC200" i="5" s="1"/>
  <c r="AH200" i="5" s="1"/>
  <c r="D201" i="5"/>
  <c r="E201" i="5"/>
  <c r="J201" i="5" s="1"/>
  <c r="O201" i="5" s="1"/>
  <c r="T201" i="5" s="1"/>
  <c r="Y201" i="5" s="1"/>
  <c r="AD201" i="5" s="1"/>
  <c r="AI201" i="5" s="1"/>
  <c r="D202" i="5"/>
  <c r="I202" i="5" s="1"/>
  <c r="N202" i="5" s="1"/>
  <c r="S202" i="5" s="1"/>
  <c r="X202" i="5" s="1"/>
  <c r="AC202" i="5" s="1"/>
  <c r="AH202" i="5" s="1"/>
  <c r="D203" i="5"/>
  <c r="I203" i="5" s="1"/>
  <c r="N203" i="5" s="1"/>
  <c r="S203" i="5" s="1"/>
  <c r="X203" i="5" s="1"/>
  <c r="AC203" i="5" s="1"/>
  <c r="AH203" i="5" s="1"/>
  <c r="E203" i="5"/>
  <c r="J203" i="5" s="1"/>
  <c r="O203" i="5" s="1"/>
  <c r="T203" i="5" s="1"/>
  <c r="Y203" i="5" s="1"/>
  <c r="AD203" i="5" s="1"/>
  <c r="AI203" i="5" s="1"/>
  <c r="D204" i="5"/>
  <c r="I204" i="5" s="1"/>
  <c r="N204" i="5" s="1"/>
  <c r="S204" i="5" s="1"/>
  <c r="X204" i="5" s="1"/>
  <c r="AC204" i="5" s="1"/>
  <c r="AH204" i="5" s="1"/>
  <c r="D205" i="5"/>
  <c r="E205" i="5"/>
  <c r="J205" i="5" s="1"/>
  <c r="O205" i="5" s="1"/>
  <c r="T205" i="5" s="1"/>
  <c r="Y205" i="5" s="1"/>
  <c r="AD205" i="5" s="1"/>
  <c r="AI205" i="5" s="1"/>
  <c r="D206" i="5"/>
  <c r="E206" i="5"/>
  <c r="J206" i="5" s="1"/>
  <c r="O206" i="5" s="1"/>
  <c r="T206" i="5" s="1"/>
  <c r="Y206" i="5" s="1"/>
  <c r="AD206" i="5" s="1"/>
  <c r="AI206" i="5" s="1"/>
  <c r="D207" i="5"/>
  <c r="I207" i="5" s="1"/>
  <c r="N207" i="5" s="1"/>
  <c r="S207" i="5" s="1"/>
  <c r="X207" i="5" s="1"/>
  <c r="AC207" i="5" s="1"/>
  <c r="AH207" i="5" s="1"/>
  <c r="E207" i="5"/>
  <c r="J207" i="5" s="1"/>
  <c r="O207" i="5" s="1"/>
  <c r="T207" i="5" s="1"/>
  <c r="Y207" i="5" s="1"/>
  <c r="AD207" i="5" s="1"/>
  <c r="AI207" i="5" s="1"/>
  <c r="D208" i="5"/>
  <c r="I208" i="5" s="1"/>
  <c r="N208" i="5" s="1"/>
  <c r="S208" i="5" s="1"/>
  <c r="X208" i="5" s="1"/>
  <c r="AC208" i="5" s="1"/>
  <c r="AH208" i="5" s="1"/>
  <c r="D209" i="5"/>
  <c r="I209" i="5" s="1"/>
  <c r="N209" i="5" s="1"/>
  <c r="S209" i="5" s="1"/>
  <c r="X209" i="5" s="1"/>
  <c r="AC209" i="5" s="1"/>
  <c r="AH209" i="5" s="1"/>
  <c r="E209" i="5"/>
  <c r="J209" i="5" s="1"/>
  <c r="D210" i="5"/>
  <c r="I210" i="5" s="1"/>
  <c r="N210" i="5" s="1"/>
  <c r="S210" i="5" s="1"/>
  <c r="X210" i="5" s="1"/>
  <c r="AC210" i="5" s="1"/>
  <c r="AH210" i="5" s="1"/>
  <c r="D211" i="5"/>
  <c r="E211" i="5"/>
  <c r="J211" i="5" s="1"/>
  <c r="O211" i="5" s="1"/>
  <c r="T211" i="5" s="1"/>
  <c r="Y211" i="5" s="1"/>
  <c r="AD211" i="5" s="1"/>
  <c r="AI211" i="5" s="1"/>
  <c r="D212" i="5"/>
  <c r="D213" i="5"/>
  <c r="I213" i="5" s="1"/>
  <c r="N213" i="5" s="1"/>
  <c r="S213" i="5" s="1"/>
  <c r="X213" i="5" s="1"/>
  <c r="AC213" i="5" s="1"/>
  <c r="AH213" i="5" s="1"/>
  <c r="E213" i="5"/>
  <c r="J213" i="5" s="1"/>
  <c r="O213" i="5" s="1"/>
  <c r="T213" i="5" s="1"/>
  <c r="Y213" i="5" s="1"/>
  <c r="AD213" i="5" s="1"/>
  <c r="AI213" i="5" s="1"/>
  <c r="D144" i="5"/>
  <c r="I144" i="5" s="1"/>
  <c r="N144" i="5" s="1"/>
  <c r="S144" i="5" s="1"/>
  <c r="X144" i="5" s="1"/>
  <c r="AC144" i="5" s="1"/>
  <c r="AH144" i="5" s="1"/>
  <c r="D145" i="5"/>
  <c r="E145" i="5"/>
  <c r="J145" i="5" s="1"/>
  <c r="O145" i="5" s="1"/>
  <c r="T145" i="5" s="1"/>
  <c r="Y145" i="5" s="1"/>
  <c r="AD145" i="5" s="1"/>
  <c r="AI145" i="5" s="1"/>
  <c r="D146" i="5"/>
  <c r="D147" i="5"/>
  <c r="I147" i="5" s="1"/>
  <c r="N147" i="5" s="1"/>
  <c r="S147" i="5" s="1"/>
  <c r="X147" i="5" s="1"/>
  <c r="AC147" i="5" s="1"/>
  <c r="AH147" i="5" s="1"/>
  <c r="D148" i="5"/>
  <c r="D149" i="5"/>
  <c r="I149" i="5" s="1"/>
  <c r="E149" i="5"/>
  <c r="J149" i="5" s="1"/>
  <c r="O149" i="5" s="1"/>
  <c r="T149" i="5" s="1"/>
  <c r="Y149" i="5" s="1"/>
  <c r="AD149" i="5" s="1"/>
  <c r="AI149" i="5" s="1"/>
  <c r="D150" i="5"/>
  <c r="I150" i="5" s="1"/>
  <c r="N150" i="5" s="1"/>
  <c r="S150" i="5" s="1"/>
  <c r="X150" i="5" s="1"/>
  <c r="AC150" i="5" s="1"/>
  <c r="AH150" i="5" s="1"/>
  <c r="D151" i="5"/>
  <c r="D152" i="5"/>
  <c r="I152" i="5" s="1"/>
  <c r="N152" i="5" s="1"/>
  <c r="S152" i="5" s="1"/>
  <c r="X152" i="5" s="1"/>
  <c r="AC152" i="5" s="1"/>
  <c r="AH152" i="5" s="1"/>
  <c r="D153" i="5"/>
  <c r="I153" i="5" s="1"/>
  <c r="E153" i="5"/>
  <c r="J153" i="5" s="1"/>
  <c r="O153" i="5" s="1"/>
  <c r="T153" i="5" s="1"/>
  <c r="Y153" i="5" s="1"/>
  <c r="AD153" i="5" s="1"/>
  <c r="AI153" i="5" s="1"/>
  <c r="D154" i="5"/>
  <c r="D155" i="5"/>
  <c r="I155" i="5" s="1"/>
  <c r="N155" i="5" s="1"/>
  <c r="S155" i="5" s="1"/>
  <c r="X155" i="5" s="1"/>
  <c r="D156" i="5"/>
  <c r="D157" i="5"/>
  <c r="I157" i="5" s="1"/>
  <c r="N157" i="5" s="1"/>
  <c r="S157" i="5" s="1"/>
  <c r="X157" i="5" s="1"/>
  <c r="AC157" i="5" s="1"/>
  <c r="AH157" i="5" s="1"/>
  <c r="E157" i="5"/>
  <c r="J157" i="5" s="1"/>
  <c r="O157" i="5" s="1"/>
  <c r="T157" i="5" s="1"/>
  <c r="Y157" i="5" s="1"/>
  <c r="AD157" i="5" s="1"/>
  <c r="AI157" i="5" s="1"/>
  <c r="D158" i="5"/>
  <c r="I158" i="5" s="1"/>
  <c r="N158" i="5" s="1"/>
  <c r="S158" i="5" s="1"/>
  <c r="X158" i="5" s="1"/>
  <c r="AC158" i="5" s="1"/>
  <c r="AH158" i="5" s="1"/>
  <c r="D159" i="5"/>
  <c r="D160" i="5"/>
  <c r="I160" i="5" s="1"/>
  <c r="N160" i="5" s="1"/>
  <c r="S160" i="5" s="1"/>
  <c r="X160" i="5" s="1"/>
  <c r="AC160" i="5" s="1"/>
  <c r="AH160" i="5" s="1"/>
  <c r="D161" i="5"/>
  <c r="E161" i="5"/>
  <c r="J161" i="5" s="1"/>
  <c r="O161" i="5" s="1"/>
  <c r="T161" i="5" s="1"/>
  <c r="Y161" i="5" s="1"/>
  <c r="AD161" i="5" s="1"/>
  <c r="AI161" i="5" s="1"/>
  <c r="D162" i="5"/>
  <c r="D163" i="5"/>
  <c r="I163" i="5" s="1"/>
  <c r="N163" i="5" s="1"/>
  <c r="S163" i="5" s="1"/>
  <c r="X163" i="5" s="1"/>
  <c r="AC163" i="5" s="1"/>
  <c r="AH163" i="5" s="1"/>
  <c r="D164" i="5"/>
  <c r="D165" i="5"/>
  <c r="I165" i="5" s="1"/>
  <c r="E165" i="5"/>
  <c r="J165" i="5" s="1"/>
  <c r="O165" i="5" s="1"/>
  <c r="T165" i="5" s="1"/>
  <c r="Y165" i="5" s="1"/>
  <c r="AD165" i="5" s="1"/>
  <c r="AI165" i="5" s="1"/>
  <c r="D166" i="5"/>
  <c r="I166" i="5" s="1"/>
  <c r="N166" i="5" s="1"/>
  <c r="S166" i="5" s="1"/>
  <c r="X166" i="5" s="1"/>
  <c r="AC166" i="5" s="1"/>
  <c r="AH166" i="5" s="1"/>
  <c r="D167" i="5"/>
  <c r="I167" i="5" s="1"/>
  <c r="N167" i="5" s="1"/>
  <c r="S167" i="5" s="1"/>
  <c r="X167" i="5" s="1"/>
  <c r="AC167" i="5" s="1"/>
  <c r="AH167" i="5" s="1"/>
  <c r="D168" i="5"/>
  <c r="I168" i="5" s="1"/>
  <c r="N168" i="5" s="1"/>
  <c r="S168" i="5" s="1"/>
  <c r="X168" i="5" s="1"/>
  <c r="AC168" i="5" s="1"/>
  <c r="AH168" i="5" s="1"/>
  <c r="D169" i="5"/>
  <c r="E169" i="5"/>
  <c r="J169" i="5" s="1"/>
  <c r="O169" i="5" s="1"/>
  <c r="T169" i="5" s="1"/>
  <c r="Y169" i="5" s="1"/>
  <c r="AD169" i="5" s="1"/>
  <c r="AI169" i="5" s="1"/>
  <c r="D170" i="5"/>
  <c r="D171" i="5"/>
  <c r="I171" i="5" s="1"/>
  <c r="N171" i="5" s="1"/>
  <c r="S171" i="5" s="1"/>
  <c r="X171" i="5" s="1"/>
  <c r="AC171" i="5" s="1"/>
  <c r="AH171" i="5" s="1"/>
  <c r="D172" i="5"/>
  <c r="D173" i="5"/>
  <c r="I173" i="5" s="1"/>
  <c r="E173" i="5"/>
  <c r="J173" i="5" s="1"/>
  <c r="O173" i="5" s="1"/>
  <c r="T173" i="5" s="1"/>
  <c r="Y173" i="5" s="1"/>
  <c r="AD173" i="5" s="1"/>
  <c r="AI173" i="5" s="1"/>
  <c r="D174" i="5"/>
  <c r="I174" i="5" s="1"/>
  <c r="N174" i="5" s="1"/>
  <c r="S174" i="5" s="1"/>
  <c r="X174" i="5" s="1"/>
  <c r="AC174" i="5" s="1"/>
  <c r="AH174" i="5" s="1"/>
  <c r="D175" i="5"/>
  <c r="D176" i="5"/>
  <c r="I176" i="5" s="1"/>
  <c r="N176" i="5" s="1"/>
  <c r="S176" i="5" s="1"/>
  <c r="X176" i="5" s="1"/>
  <c r="AC176" i="5" s="1"/>
  <c r="AH176" i="5" s="1"/>
  <c r="D177" i="5"/>
  <c r="E177" i="5"/>
  <c r="J177" i="5" s="1"/>
  <c r="O177" i="5" s="1"/>
  <c r="T177" i="5" s="1"/>
  <c r="Y177" i="5" s="1"/>
  <c r="AD177" i="5" s="1"/>
  <c r="AI177" i="5" s="1"/>
  <c r="D178" i="5"/>
  <c r="D110" i="5"/>
  <c r="I110" i="5" s="1"/>
  <c r="N110" i="5" s="1"/>
  <c r="S110" i="5" s="1"/>
  <c r="X110" i="5" s="1"/>
  <c r="AC110" i="5" s="1"/>
  <c r="AH110" i="5" s="1"/>
  <c r="D111" i="5"/>
  <c r="E111" i="5"/>
  <c r="J111" i="5" s="1"/>
  <c r="O111" i="5" s="1"/>
  <c r="T111" i="5" s="1"/>
  <c r="Y111" i="5" s="1"/>
  <c r="AD111" i="5" s="1"/>
  <c r="AI111" i="5" s="1"/>
  <c r="D112" i="5"/>
  <c r="D113" i="5"/>
  <c r="I113" i="5" s="1"/>
  <c r="N113" i="5" s="1"/>
  <c r="S113" i="5" s="1"/>
  <c r="X113" i="5" s="1"/>
  <c r="AC113" i="5" s="1"/>
  <c r="AH113" i="5" s="1"/>
  <c r="D114" i="5"/>
  <c r="D115" i="5"/>
  <c r="I115" i="5" s="1"/>
  <c r="N115" i="5" s="1"/>
  <c r="S115" i="5" s="1"/>
  <c r="X115" i="5" s="1"/>
  <c r="AC115" i="5" s="1"/>
  <c r="AH115" i="5" s="1"/>
  <c r="E115" i="5"/>
  <c r="J115" i="5" s="1"/>
  <c r="O115" i="5" s="1"/>
  <c r="T115" i="5" s="1"/>
  <c r="Y115" i="5" s="1"/>
  <c r="AD115" i="5" s="1"/>
  <c r="AI115" i="5" s="1"/>
  <c r="D116" i="5"/>
  <c r="I116" i="5" s="1"/>
  <c r="N116" i="5" s="1"/>
  <c r="S116" i="5" s="1"/>
  <c r="X116" i="5" s="1"/>
  <c r="AC116" i="5" s="1"/>
  <c r="AH116" i="5" s="1"/>
  <c r="D117" i="5"/>
  <c r="D118" i="5"/>
  <c r="I118" i="5" s="1"/>
  <c r="N118" i="5" s="1"/>
  <c r="S118" i="5" s="1"/>
  <c r="X118" i="5" s="1"/>
  <c r="AC118" i="5" s="1"/>
  <c r="AH118" i="5" s="1"/>
  <c r="D119" i="5"/>
  <c r="E119" i="5"/>
  <c r="J119" i="5" s="1"/>
  <c r="O119" i="5" s="1"/>
  <c r="T119" i="5" s="1"/>
  <c r="Y119" i="5" s="1"/>
  <c r="AD119" i="5" s="1"/>
  <c r="AI119" i="5" s="1"/>
  <c r="D120" i="5"/>
  <c r="D121" i="5"/>
  <c r="I121" i="5" s="1"/>
  <c r="N121" i="5" s="1"/>
  <c r="S121" i="5" s="1"/>
  <c r="X121" i="5" s="1"/>
  <c r="AC121" i="5" s="1"/>
  <c r="AH121" i="5" s="1"/>
  <c r="D122" i="5"/>
  <c r="D123" i="5"/>
  <c r="I123" i="5" s="1"/>
  <c r="N123" i="5" s="1"/>
  <c r="S123" i="5" s="1"/>
  <c r="X123" i="5" s="1"/>
  <c r="AC123" i="5" s="1"/>
  <c r="AH123" i="5" s="1"/>
  <c r="E123" i="5"/>
  <c r="J123" i="5" s="1"/>
  <c r="O123" i="5" s="1"/>
  <c r="T123" i="5" s="1"/>
  <c r="Y123" i="5" s="1"/>
  <c r="AD123" i="5" s="1"/>
  <c r="AI123" i="5" s="1"/>
  <c r="D124" i="5"/>
  <c r="I124" i="5" s="1"/>
  <c r="N124" i="5" s="1"/>
  <c r="S124" i="5" s="1"/>
  <c r="X124" i="5" s="1"/>
  <c r="AC124" i="5" s="1"/>
  <c r="AH124" i="5" s="1"/>
  <c r="D125" i="5"/>
  <c r="D126" i="5"/>
  <c r="I126" i="5" s="1"/>
  <c r="N126" i="5" s="1"/>
  <c r="S126" i="5" s="1"/>
  <c r="X126" i="5" s="1"/>
  <c r="AC126" i="5" s="1"/>
  <c r="AH126" i="5" s="1"/>
  <c r="D127" i="5"/>
  <c r="E127" i="5"/>
  <c r="J127" i="5" s="1"/>
  <c r="O127" i="5" s="1"/>
  <c r="T127" i="5" s="1"/>
  <c r="Y127" i="5" s="1"/>
  <c r="AD127" i="5" s="1"/>
  <c r="AI127" i="5" s="1"/>
  <c r="D128" i="5"/>
  <c r="D129" i="5"/>
  <c r="I129" i="5" s="1"/>
  <c r="N129" i="5" s="1"/>
  <c r="S129" i="5" s="1"/>
  <c r="X129" i="5" s="1"/>
  <c r="AC129" i="5" s="1"/>
  <c r="AH129" i="5" s="1"/>
  <c r="D130" i="5"/>
  <c r="D131" i="5"/>
  <c r="I131" i="5" s="1"/>
  <c r="N131" i="5" s="1"/>
  <c r="S131" i="5" s="1"/>
  <c r="X131" i="5" s="1"/>
  <c r="AC131" i="5" s="1"/>
  <c r="AH131" i="5" s="1"/>
  <c r="E131" i="5"/>
  <c r="J131" i="5" s="1"/>
  <c r="D132" i="5"/>
  <c r="I132" i="5" s="1"/>
  <c r="N132" i="5" s="1"/>
  <c r="S132" i="5" s="1"/>
  <c r="X132" i="5" s="1"/>
  <c r="AC132" i="5" s="1"/>
  <c r="AH132" i="5" s="1"/>
  <c r="D133" i="5"/>
  <c r="D134" i="5"/>
  <c r="I134" i="5" s="1"/>
  <c r="N134" i="5" s="1"/>
  <c r="S134" i="5" s="1"/>
  <c r="X134" i="5" s="1"/>
  <c r="AC134" i="5" s="1"/>
  <c r="AH134" i="5" s="1"/>
  <c r="D135" i="5"/>
  <c r="E135" i="5"/>
  <c r="J135" i="5" s="1"/>
  <c r="O135" i="5" s="1"/>
  <c r="T135" i="5" s="1"/>
  <c r="Y135" i="5" s="1"/>
  <c r="AD135" i="5" s="1"/>
  <c r="AI135" i="5" s="1"/>
  <c r="D136" i="5"/>
  <c r="D137" i="5"/>
  <c r="I137" i="5" s="1"/>
  <c r="N137" i="5" s="1"/>
  <c r="S137" i="5" s="1"/>
  <c r="X137" i="5" s="1"/>
  <c r="AC137" i="5" s="1"/>
  <c r="AH137" i="5" s="1"/>
  <c r="D138" i="5"/>
  <c r="D139" i="5"/>
  <c r="I139" i="5" s="1"/>
  <c r="N139" i="5" s="1"/>
  <c r="S139" i="5" s="1"/>
  <c r="X139" i="5" s="1"/>
  <c r="AC139" i="5" s="1"/>
  <c r="AH139" i="5" s="1"/>
  <c r="E139" i="5"/>
  <c r="J139" i="5" s="1"/>
  <c r="D140" i="5"/>
  <c r="I140" i="5" s="1"/>
  <c r="N140" i="5" s="1"/>
  <c r="S140" i="5" s="1"/>
  <c r="X140" i="5" s="1"/>
  <c r="AC140" i="5" s="1"/>
  <c r="AH140" i="5" s="1"/>
  <c r="D141" i="5"/>
  <c r="D142" i="5"/>
  <c r="I142" i="5" s="1"/>
  <c r="N142" i="5" s="1"/>
  <c r="S142" i="5" s="1"/>
  <c r="X142" i="5" s="1"/>
  <c r="AC142" i="5" s="1"/>
  <c r="AH142" i="5" s="1"/>
  <c r="D143" i="5"/>
  <c r="E143" i="5"/>
  <c r="J143" i="5" s="1"/>
  <c r="O143" i="5" s="1"/>
  <c r="T143" i="5" s="1"/>
  <c r="Y143" i="5" s="1"/>
  <c r="AD143" i="5" s="1"/>
  <c r="AI143" i="5" s="1"/>
  <c r="D71" i="5"/>
  <c r="I71" i="5" s="1"/>
  <c r="N71" i="5" s="1"/>
  <c r="S71" i="5" s="1"/>
  <c r="X71" i="5" s="1"/>
  <c r="AC71" i="5" s="1"/>
  <c r="AH71" i="5" s="1"/>
  <c r="E71" i="5"/>
  <c r="J71" i="5" s="1"/>
  <c r="O71" i="5" s="1"/>
  <c r="T71" i="5" s="1"/>
  <c r="Y71" i="5" s="1"/>
  <c r="AD71" i="5" s="1"/>
  <c r="AI71" i="5" s="1"/>
  <c r="D72" i="5"/>
  <c r="D73" i="5"/>
  <c r="I73" i="5" s="1"/>
  <c r="N73" i="5" s="1"/>
  <c r="S73" i="5" s="1"/>
  <c r="X73" i="5" s="1"/>
  <c r="AC73" i="5" s="1"/>
  <c r="D74" i="5"/>
  <c r="I74" i="5" s="1"/>
  <c r="N74" i="5" s="1"/>
  <c r="S74" i="5" s="1"/>
  <c r="X74" i="5" s="1"/>
  <c r="AC74" i="5" s="1"/>
  <c r="AH74" i="5" s="1"/>
  <c r="D75" i="5"/>
  <c r="I75" i="5" s="1"/>
  <c r="N75" i="5" s="1"/>
  <c r="S75" i="5" s="1"/>
  <c r="X75" i="5" s="1"/>
  <c r="AC75" i="5" s="1"/>
  <c r="E75" i="5"/>
  <c r="J75" i="5" s="1"/>
  <c r="O75" i="5" s="1"/>
  <c r="T75" i="5" s="1"/>
  <c r="Y75" i="5" s="1"/>
  <c r="AD75" i="5" s="1"/>
  <c r="AI75" i="5" s="1"/>
  <c r="D76" i="5"/>
  <c r="I76" i="5" s="1"/>
  <c r="N76" i="5" s="1"/>
  <c r="S76" i="5" s="1"/>
  <c r="X76" i="5" s="1"/>
  <c r="AC76" i="5" s="1"/>
  <c r="AH76" i="5" s="1"/>
  <c r="D77" i="5"/>
  <c r="E77" i="5"/>
  <c r="J77" i="5" s="1"/>
  <c r="O77" i="5" s="1"/>
  <c r="T77" i="5" s="1"/>
  <c r="Y77" i="5" s="1"/>
  <c r="AD77" i="5" s="1"/>
  <c r="AI77" i="5" s="1"/>
  <c r="D78" i="5"/>
  <c r="D79" i="5"/>
  <c r="I79" i="5" s="1"/>
  <c r="N79" i="5" s="1"/>
  <c r="S79" i="5" s="1"/>
  <c r="X79" i="5" s="1"/>
  <c r="AC79" i="5" s="1"/>
  <c r="AH79" i="5" s="1"/>
  <c r="E79" i="5"/>
  <c r="J79" i="5" s="1"/>
  <c r="O79" i="5" s="1"/>
  <c r="T79" i="5" s="1"/>
  <c r="Y79" i="5" s="1"/>
  <c r="AD79" i="5" s="1"/>
  <c r="AI79" i="5" s="1"/>
  <c r="D80" i="5"/>
  <c r="I80" i="5" s="1"/>
  <c r="N80" i="5" s="1"/>
  <c r="S80" i="5" s="1"/>
  <c r="X80" i="5" s="1"/>
  <c r="AC80" i="5" s="1"/>
  <c r="AH80" i="5" s="1"/>
  <c r="D81" i="5"/>
  <c r="D82" i="5"/>
  <c r="I82" i="5" s="1"/>
  <c r="N82" i="5" s="1"/>
  <c r="S82" i="5" s="1"/>
  <c r="X82" i="5" s="1"/>
  <c r="AC82" i="5" s="1"/>
  <c r="AH82" i="5" s="1"/>
  <c r="D83" i="5"/>
  <c r="E83" i="5"/>
  <c r="J83" i="5" s="1"/>
  <c r="O83" i="5" s="1"/>
  <c r="T83" i="5" s="1"/>
  <c r="Y83" i="5" s="1"/>
  <c r="AD83" i="5" s="1"/>
  <c r="AI83" i="5" s="1"/>
  <c r="D84" i="5"/>
  <c r="I84" i="5" s="1"/>
  <c r="N84" i="5" s="1"/>
  <c r="S84" i="5" s="1"/>
  <c r="X84" i="5" s="1"/>
  <c r="AC84" i="5" s="1"/>
  <c r="AH84" i="5" s="1"/>
  <c r="D85" i="5"/>
  <c r="I85" i="5" s="1"/>
  <c r="N85" i="5" s="1"/>
  <c r="S85" i="5" s="1"/>
  <c r="X85" i="5" s="1"/>
  <c r="AC85" i="5" s="1"/>
  <c r="AH85" i="5" s="1"/>
  <c r="E85" i="5"/>
  <c r="J85" i="5" s="1"/>
  <c r="O85" i="5" s="1"/>
  <c r="T85" i="5" s="1"/>
  <c r="Y85" i="5" s="1"/>
  <c r="AD85" i="5" s="1"/>
  <c r="AI85" i="5" s="1"/>
  <c r="D86" i="5"/>
  <c r="I86" i="5" s="1"/>
  <c r="N86" i="5" s="1"/>
  <c r="S86" i="5" s="1"/>
  <c r="X86" i="5" s="1"/>
  <c r="AC86" i="5" s="1"/>
  <c r="AH86" i="5" s="1"/>
  <c r="D87" i="5"/>
  <c r="E87" i="5"/>
  <c r="J87" i="5" s="1"/>
  <c r="O87" i="5" s="1"/>
  <c r="T87" i="5" s="1"/>
  <c r="Y87" i="5" s="1"/>
  <c r="AD87" i="5" s="1"/>
  <c r="AI87" i="5" s="1"/>
  <c r="D88" i="5"/>
  <c r="I88" i="5" s="1"/>
  <c r="N88" i="5" s="1"/>
  <c r="S88" i="5" s="1"/>
  <c r="X88" i="5" s="1"/>
  <c r="AC88" i="5" s="1"/>
  <c r="AH88" i="5" s="1"/>
  <c r="D89" i="5"/>
  <c r="I89" i="5" s="1"/>
  <c r="N89" i="5" s="1"/>
  <c r="S89" i="5" s="1"/>
  <c r="X89" i="5" s="1"/>
  <c r="AC89" i="5" s="1"/>
  <c r="AH89" i="5" s="1"/>
  <c r="D90" i="5"/>
  <c r="D91" i="5"/>
  <c r="I91" i="5" s="1"/>
  <c r="N91" i="5" s="1"/>
  <c r="S91" i="5" s="1"/>
  <c r="X91" i="5" s="1"/>
  <c r="AC91" i="5" s="1"/>
  <c r="AH91" i="5" s="1"/>
  <c r="E91" i="5"/>
  <c r="J91" i="5" s="1"/>
  <c r="O91" i="5" s="1"/>
  <c r="T91" i="5" s="1"/>
  <c r="Y91" i="5" s="1"/>
  <c r="AD91" i="5" s="1"/>
  <c r="AI91" i="5" s="1"/>
  <c r="D92" i="5"/>
  <c r="I92" i="5" s="1"/>
  <c r="N92" i="5" s="1"/>
  <c r="S92" i="5" s="1"/>
  <c r="X92" i="5" s="1"/>
  <c r="AC92" i="5" s="1"/>
  <c r="AH92" i="5" s="1"/>
  <c r="D93" i="5"/>
  <c r="E93" i="5"/>
  <c r="J93" i="5" s="1"/>
  <c r="O93" i="5" s="1"/>
  <c r="T93" i="5" s="1"/>
  <c r="Y93" i="5" s="1"/>
  <c r="AD93" i="5" s="1"/>
  <c r="AI93" i="5" s="1"/>
  <c r="D94" i="5"/>
  <c r="I94" i="5" s="1"/>
  <c r="D95" i="5"/>
  <c r="I95" i="5" s="1"/>
  <c r="N95" i="5" s="1"/>
  <c r="S95" i="5" s="1"/>
  <c r="X95" i="5" s="1"/>
  <c r="AC95" i="5" s="1"/>
  <c r="AH95" i="5" s="1"/>
  <c r="E95" i="5"/>
  <c r="J95" i="5" s="1"/>
  <c r="O95" i="5" s="1"/>
  <c r="T95" i="5" s="1"/>
  <c r="Y95" i="5" s="1"/>
  <c r="AD95" i="5" s="1"/>
  <c r="AI95" i="5" s="1"/>
  <c r="D96" i="5"/>
  <c r="I96" i="5" s="1"/>
  <c r="N96" i="5" s="1"/>
  <c r="S96" i="5" s="1"/>
  <c r="X96" i="5" s="1"/>
  <c r="AC96" i="5" s="1"/>
  <c r="AH96" i="5" s="1"/>
  <c r="D97" i="5"/>
  <c r="D98" i="5"/>
  <c r="I98" i="5" s="1"/>
  <c r="D99" i="5"/>
  <c r="E99" i="5"/>
  <c r="J99" i="5" s="1"/>
  <c r="O99" i="5" s="1"/>
  <c r="T99" i="5" s="1"/>
  <c r="Y99" i="5" s="1"/>
  <c r="AD99" i="5" s="1"/>
  <c r="AI99" i="5" s="1"/>
  <c r="D100" i="5"/>
  <c r="D101" i="5"/>
  <c r="I101" i="5" s="1"/>
  <c r="N101" i="5" s="1"/>
  <c r="S101" i="5" s="1"/>
  <c r="X101" i="5" s="1"/>
  <c r="AC101" i="5" s="1"/>
  <c r="AH101" i="5" s="1"/>
  <c r="E101" i="5"/>
  <c r="J101" i="5" s="1"/>
  <c r="O101" i="5" s="1"/>
  <c r="T101" i="5" s="1"/>
  <c r="Y101" i="5" s="1"/>
  <c r="AD101" i="5" s="1"/>
  <c r="D102" i="5"/>
  <c r="I102" i="5" s="1"/>
  <c r="D103" i="5"/>
  <c r="I103" i="5" s="1"/>
  <c r="N103" i="5" s="1"/>
  <c r="S103" i="5" s="1"/>
  <c r="X103" i="5" s="1"/>
  <c r="AC103" i="5" s="1"/>
  <c r="AH103" i="5" s="1"/>
  <c r="E103" i="5"/>
  <c r="J103" i="5" s="1"/>
  <c r="O103" i="5" s="1"/>
  <c r="T103" i="5" s="1"/>
  <c r="Y103" i="5" s="1"/>
  <c r="AD103" i="5" s="1"/>
  <c r="AI103" i="5" s="1"/>
  <c r="D104" i="5"/>
  <c r="I104" i="5" s="1"/>
  <c r="N104" i="5" s="1"/>
  <c r="S104" i="5" s="1"/>
  <c r="X104" i="5" s="1"/>
  <c r="AC104" i="5" s="1"/>
  <c r="AH104" i="5" s="1"/>
  <c r="D105" i="5"/>
  <c r="I105" i="5" s="1"/>
  <c r="N105" i="5" s="1"/>
  <c r="S105" i="5" s="1"/>
  <c r="X105" i="5" s="1"/>
  <c r="AC105" i="5" s="1"/>
  <c r="AH105" i="5" s="1"/>
  <c r="D106" i="5"/>
  <c r="D107" i="5"/>
  <c r="I107" i="5" s="1"/>
  <c r="N107" i="5" s="1"/>
  <c r="S107" i="5" s="1"/>
  <c r="X107" i="5" s="1"/>
  <c r="AC107" i="5" s="1"/>
  <c r="AH107" i="5" s="1"/>
  <c r="E107" i="5"/>
  <c r="J107" i="5" s="1"/>
  <c r="D108" i="5"/>
  <c r="I108" i="5" s="1"/>
  <c r="N108" i="5" s="1"/>
  <c r="S108" i="5" s="1"/>
  <c r="X108" i="5" s="1"/>
  <c r="AC108" i="5" s="1"/>
  <c r="AH108" i="5" s="1"/>
  <c r="D109" i="5"/>
  <c r="I109" i="5" s="1"/>
  <c r="N109" i="5" s="1"/>
  <c r="S109" i="5" s="1"/>
  <c r="X109" i="5" s="1"/>
  <c r="AC109" i="5" s="1"/>
  <c r="AH109" i="5" s="1"/>
  <c r="E109" i="5"/>
  <c r="J109" i="5" s="1"/>
  <c r="D36" i="5"/>
  <c r="D37" i="5"/>
  <c r="I37" i="5" s="1"/>
  <c r="N37" i="5" s="1"/>
  <c r="S37" i="5" s="1"/>
  <c r="X37" i="5" s="1"/>
  <c r="AC37" i="5" s="1"/>
  <c r="AH37" i="5" s="1"/>
  <c r="E37" i="5"/>
  <c r="J37" i="5" s="1"/>
  <c r="O37" i="5" s="1"/>
  <c r="T37" i="5" s="1"/>
  <c r="Y37" i="5" s="1"/>
  <c r="AD37" i="5" s="1"/>
  <c r="AI37" i="5" s="1"/>
  <c r="D38" i="5"/>
  <c r="I38" i="5" s="1"/>
  <c r="N38" i="5" s="1"/>
  <c r="S38" i="5" s="1"/>
  <c r="X38" i="5" s="1"/>
  <c r="AC38" i="5" s="1"/>
  <c r="AH38" i="5" s="1"/>
  <c r="D39" i="5"/>
  <c r="D40" i="5"/>
  <c r="I40" i="5" s="1"/>
  <c r="N40" i="5" s="1"/>
  <c r="S40" i="5" s="1"/>
  <c r="X40" i="5" s="1"/>
  <c r="AC40" i="5" s="1"/>
  <c r="AH40" i="5" s="1"/>
  <c r="D41" i="5"/>
  <c r="I41" i="5" s="1"/>
  <c r="N41" i="5" s="1"/>
  <c r="S41" i="5" s="1"/>
  <c r="X41" i="5" s="1"/>
  <c r="AC41" i="5" s="1"/>
  <c r="AH41" i="5" s="1"/>
  <c r="E41" i="5"/>
  <c r="J41" i="5" s="1"/>
  <c r="O41" i="5" s="1"/>
  <c r="T41" i="5" s="1"/>
  <c r="Y41" i="5" s="1"/>
  <c r="AD41" i="5" s="1"/>
  <c r="AI41" i="5" s="1"/>
  <c r="D42" i="5"/>
  <c r="I42" i="5" s="1"/>
  <c r="N42" i="5" s="1"/>
  <c r="S42" i="5" s="1"/>
  <c r="D43" i="5"/>
  <c r="I43" i="5" s="1"/>
  <c r="N43" i="5" s="1"/>
  <c r="S43" i="5" s="1"/>
  <c r="X43" i="5" s="1"/>
  <c r="AC43" i="5" s="1"/>
  <c r="AH43" i="5" s="1"/>
  <c r="D44" i="5"/>
  <c r="I44" i="5" s="1"/>
  <c r="N44" i="5" s="1"/>
  <c r="S44" i="5" s="1"/>
  <c r="X44" i="5" s="1"/>
  <c r="AC44" i="5" s="1"/>
  <c r="AH44" i="5" s="1"/>
  <c r="D45" i="5"/>
  <c r="I45" i="5" s="1"/>
  <c r="N45" i="5" s="1"/>
  <c r="S45" i="5" s="1"/>
  <c r="X45" i="5" s="1"/>
  <c r="AC45" i="5" s="1"/>
  <c r="AH45" i="5" s="1"/>
  <c r="E45" i="5"/>
  <c r="J45" i="5" s="1"/>
  <c r="O45" i="5" s="1"/>
  <c r="T45" i="5" s="1"/>
  <c r="Y45" i="5" s="1"/>
  <c r="AD45" i="5" s="1"/>
  <c r="AI45" i="5" s="1"/>
  <c r="D46" i="5"/>
  <c r="I46" i="5" s="1"/>
  <c r="N46" i="5" s="1"/>
  <c r="S46" i="5" s="1"/>
  <c r="X46" i="5" s="1"/>
  <c r="AC46" i="5" s="1"/>
  <c r="AH46" i="5" s="1"/>
  <c r="D47" i="5"/>
  <c r="I47" i="5" s="1"/>
  <c r="N47" i="5" s="1"/>
  <c r="S47" i="5" s="1"/>
  <c r="X47" i="5" s="1"/>
  <c r="AC47" i="5" s="1"/>
  <c r="AH47" i="5" s="1"/>
  <c r="D48" i="5"/>
  <c r="I48" i="5" s="1"/>
  <c r="N48" i="5" s="1"/>
  <c r="S48" i="5" s="1"/>
  <c r="X48" i="5" s="1"/>
  <c r="AC48" i="5" s="1"/>
  <c r="AH48" i="5" s="1"/>
  <c r="D49" i="5"/>
  <c r="D50" i="5"/>
  <c r="I50" i="5" s="1"/>
  <c r="N50" i="5" s="1"/>
  <c r="S50" i="5" s="1"/>
  <c r="X50" i="5" s="1"/>
  <c r="AC50" i="5" s="1"/>
  <c r="AH50" i="5" s="1"/>
  <c r="D51" i="5"/>
  <c r="D52" i="5"/>
  <c r="I52" i="5" s="1"/>
  <c r="N52" i="5" s="1"/>
  <c r="S52" i="5" s="1"/>
  <c r="X52" i="5" s="1"/>
  <c r="AC52" i="5" s="1"/>
  <c r="AH52" i="5" s="1"/>
  <c r="D53" i="5"/>
  <c r="E53" i="5"/>
  <c r="J53" i="5" s="1"/>
  <c r="O53" i="5" s="1"/>
  <c r="T53" i="5" s="1"/>
  <c r="Y53" i="5" s="1"/>
  <c r="AD53" i="5" s="1"/>
  <c r="D54" i="5"/>
  <c r="D55" i="5"/>
  <c r="I55" i="5" s="1"/>
  <c r="N55" i="5" s="1"/>
  <c r="S55" i="5" s="1"/>
  <c r="X55" i="5" s="1"/>
  <c r="AC55" i="5" s="1"/>
  <c r="AH55" i="5" s="1"/>
  <c r="D56" i="5"/>
  <c r="D57" i="5"/>
  <c r="I57" i="5" s="1"/>
  <c r="N57" i="5" s="1"/>
  <c r="S57" i="5" s="1"/>
  <c r="X57" i="5" s="1"/>
  <c r="AC57" i="5" s="1"/>
  <c r="AH57" i="5" s="1"/>
  <c r="E57" i="5"/>
  <c r="J57" i="5" s="1"/>
  <c r="O57" i="5" s="1"/>
  <c r="T57" i="5" s="1"/>
  <c r="Y57" i="5" s="1"/>
  <c r="AD57" i="5" s="1"/>
  <c r="AI57" i="5" s="1"/>
  <c r="D58" i="5"/>
  <c r="I58" i="5" s="1"/>
  <c r="N58" i="5" s="1"/>
  <c r="S58" i="5" s="1"/>
  <c r="X58" i="5" s="1"/>
  <c r="AC58" i="5" s="1"/>
  <c r="AH58" i="5" s="1"/>
  <c r="D59" i="5"/>
  <c r="D60" i="5"/>
  <c r="I60" i="5" s="1"/>
  <c r="N60" i="5" s="1"/>
  <c r="S60" i="5" s="1"/>
  <c r="X60" i="5" s="1"/>
  <c r="AC60" i="5" s="1"/>
  <c r="AH60" i="5" s="1"/>
  <c r="D61" i="5"/>
  <c r="I61" i="5" s="1"/>
  <c r="N61" i="5" s="1"/>
  <c r="S61" i="5" s="1"/>
  <c r="X61" i="5" s="1"/>
  <c r="AC61" i="5" s="1"/>
  <c r="AH61" i="5" s="1"/>
  <c r="E61" i="5"/>
  <c r="J61" i="5" s="1"/>
  <c r="O61" i="5" s="1"/>
  <c r="T61" i="5" s="1"/>
  <c r="Y61" i="5" s="1"/>
  <c r="AD61" i="5" s="1"/>
  <c r="AI61" i="5" s="1"/>
  <c r="D62" i="5"/>
  <c r="D63" i="5"/>
  <c r="I63" i="5" s="1"/>
  <c r="N63" i="5" s="1"/>
  <c r="S63" i="5" s="1"/>
  <c r="X63" i="5" s="1"/>
  <c r="AC63" i="5" s="1"/>
  <c r="AH63" i="5" s="1"/>
  <c r="D64" i="5"/>
  <c r="D65" i="5"/>
  <c r="I65" i="5" s="1"/>
  <c r="N65" i="5" s="1"/>
  <c r="S65" i="5" s="1"/>
  <c r="X65" i="5" s="1"/>
  <c r="AC65" i="5" s="1"/>
  <c r="AH65" i="5" s="1"/>
  <c r="D66" i="5"/>
  <c r="D67" i="5"/>
  <c r="I67" i="5" s="1"/>
  <c r="N67" i="5" s="1"/>
  <c r="S67" i="5" s="1"/>
  <c r="X67" i="5" s="1"/>
  <c r="AC67" i="5" s="1"/>
  <c r="AH67" i="5" s="1"/>
  <c r="D68" i="5"/>
  <c r="I68" i="5" s="1"/>
  <c r="N68" i="5" s="1"/>
  <c r="S68" i="5" s="1"/>
  <c r="X68" i="5" s="1"/>
  <c r="AC68" i="5" s="1"/>
  <c r="AH68" i="5" s="1"/>
  <c r="D69" i="5"/>
  <c r="I69" i="5" s="1"/>
  <c r="N69" i="5" s="1"/>
  <c r="S69" i="5" s="1"/>
  <c r="X69" i="5" s="1"/>
  <c r="AC69" i="5" s="1"/>
  <c r="AH69" i="5" s="1"/>
  <c r="E69" i="5"/>
  <c r="J69" i="5" s="1"/>
  <c r="O69" i="5" s="1"/>
  <c r="T69" i="5" s="1"/>
  <c r="Y69" i="5" s="1"/>
  <c r="AD69" i="5" s="1"/>
  <c r="AI69" i="5" s="1"/>
  <c r="D70" i="5"/>
  <c r="I70" i="5" s="1"/>
  <c r="N70" i="5" s="1"/>
  <c r="S70" i="5" s="1"/>
  <c r="X70" i="5" s="1"/>
  <c r="AC70" i="5" s="1"/>
  <c r="AH70" i="5" s="1"/>
  <c r="D7" i="5"/>
  <c r="D8" i="5"/>
  <c r="I8" i="5" s="1"/>
  <c r="N8" i="5" s="1"/>
  <c r="S8" i="5" s="1"/>
  <c r="X8" i="5" s="1"/>
  <c r="AC8" i="5" s="1"/>
  <c r="AH8" i="5" s="1"/>
  <c r="D9" i="5"/>
  <c r="D10" i="5"/>
  <c r="I10" i="5" s="1"/>
  <c r="N10" i="5" s="1"/>
  <c r="S10" i="5" s="1"/>
  <c r="X10" i="5" s="1"/>
  <c r="AC10" i="5" s="1"/>
  <c r="AH10" i="5" s="1"/>
  <c r="D11" i="5"/>
  <c r="I11" i="5" s="1"/>
  <c r="N11" i="5" s="1"/>
  <c r="S11" i="5" s="1"/>
  <c r="X11" i="5" s="1"/>
  <c r="AC11" i="5" s="1"/>
  <c r="AH11" i="5" s="1"/>
  <c r="D12" i="5"/>
  <c r="I12" i="5" s="1"/>
  <c r="N12" i="5" s="1"/>
  <c r="S12" i="5" s="1"/>
  <c r="X12" i="5" s="1"/>
  <c r="AC12" i="5" s="1"/>
  <c r="AH12" i="5" s="1"/>
  <c r="D13" i="5"/>
  <c r="D14" i="5"/>
  <c r="I14" i="5" s="1"/>
  <c r="N14" i="5" s="1"/>
  <c r="S14" i="5" s="1"/>
  <c r="X14" i="5" s="1"/>
  <c r="AC14" i="5" s="1"/>
  <c r="AH14" i="5" s="1"/>
  <c r="D15" i="5"/>
  <c r="D16" i="5"/>
  <c r="I16" i="5" s="1"/>
  <c r="N16" i="5" s="1"/>
  <c r="S16" i="5" s="1"/>
  <c r="X16" i="5" s="1"/>
  <c r="AC16" i="5" s="1"/>
  <c r="AH16" i="5" s="1"/>
  <c r="D17" i="5"/>
  <c r="D18" i="5"/>
  <c r="I18" i="5" s="1"/>
  <c r="N18" i="5" s="1"/>
  <c r="S18" i="5" s="1"/>
  <c r="X18" i="5" s="1"/>
  <c r="AC18" i="5" s="1"/>
  <c r="AH18" i="5" s="1"/>
  <c r="D19" i="5"/>
  <c r="D20" i="5"/>
  <c r="I20" i="5" s="1"/>
  <c r="N20" i="5" s="1"/>
  <c r="S20" i="5" s="1"/>
  <c r="X20" i="5" s="1"/>
  <c r="AC20" i="5" s="1"/>
  <c r="AH20" i="5" s="1"/>
  <c r="D21" i="5"/>
  <c r="D22" i="5"/>
  <c r="I22" i="5" s="1"/>
  <c r="N22" i="5" s="1"/>
  <c r="S22" i="5" s="1"/>
  <c r="X22" i="5" s="1"/>
  <c r="AC22" i="5" s="1"/>
  <c r="AH22" i="5" s="1"/>
  <c r="D23" i="5"/>
  <c r="I23" i="5" s="1"/>
  <c r="N23" i="5" s="1"/>
  <c r="S23" i="5" s="1"/>
  <c r="X23" i="5" s="1"/>
  <c r="AC23" i="5" s="1"/>
  <c r="AH23" i="5" s="1"/>
  <c r="D24" i="5"/>
  <c r="I24" i="5" s="1"/>
  <c r="N24" i="5" s="1"/>
  <c r="S24" i="5" s="1"/>
  <c r="X24" i="5" s="1"/>
  <c r="AC24" i="5" s="1"/>
  <c r="AH24" i="5" s="1"/>
  <c r="D25" i="5"/>
  <c r="I25" i="5" s="1"/>
  <c r="N25" i="5" s="1"/>
  <c r="S25" i="5" s="1"/>
  <c r="X25" i="5" s="1"/>
  <c r="AC25" i="5" s="1"/>
  <c r="AH25" i="5" s="1"/>
  <c r="D26" i="5"/>
  <c r="I26" i="5" s="1"/>
  <c r="N26" i="5" s="1"/>
  <c r="S26" i="5" s="1"/>
  <c r="X26" i="5" s="1"/>
  <c r="AC26" i="5" s="1"/>
  <c r="AH26" i="5" s="1"/>
  <c r="D27" i="5"/>
  <c r="I27" i="5" s="1"/>
  <c r="N27" i="5" s="1"/>
  <c r="S27" i="5" s="1"/>
  <c r="X27" i="5" s="1"/>
  <c r="AC27" i="5" s="1"/>
  <c r="D28" i="5"/>
  <c r="I28" i="5" s="1"/>
  <c r="N28" i="5" s="1"/>
  <c r="S28" i="5" s="1"/>
  <c r="X28" i="5" s="1"/>
  <c r="AC28" i="5" s="1"/>
  <c r="AH28" i="5" s="1"/>
  <c r="D29" i="5"/>
  <c r="D30" i="5"/>
  <c r="I30" i="5" s="1"/>
  <c r="N30" i="5" s="1"/>
  <c r="S30" i="5" s="1"/>
  <c r="X30" i="5" s="1"/>
  <c r="AC30" i="5" s="1"/>
  <c r="AH30" i="5" s="1"/>
  <c r="D31" i="5"/>
  <c r="I31" i="5" s="1"/>
  <c r="N31" i="5" s="1"/>
  <c r="S31" i="5" s="1"/>
  <c r="X31" i="5" s="1"/>
  <c r="AC31" i="5" s="1"/>
  <c r="AH31" i="5" s="1"/>
  <c r="D32" i="5"/>
  <c r="I32" i="5" s="1"/>
  <c r="N32" i="5" s="1"/>
  <c r="S32" i="5" s="1"/>
  <c r="X32" i="5" s="1"/>
  <c r="AC32" i="5" s="1"/>
  <c r="AH32" i="5" s="1"/>
  <c r="D33" i="5"/>
  <c r="D34" i="5"/>
  <c r="I34" i="5" s="1"/>
  <c r="N34" i="5" s="1"/>
  <c r="S34" i="5" s="1"/>
  <c r="X34" i="5" s="1"/>
  <c r="AC34" i="5" s="1"/>
  <c r="AH34" i="5" s="1"/>
  <c r="D35" i="5"/>
  <c r="I35" i="5" s="1"/>
  <c r="N35" i="5" s="1"/>
  <c r="S35" i="5" s="1"/>
  <c r="X35" i="5" s="1"/>
  <c r="AC35" i="5" s="1"/>
  <c r="AH35" i="5" s="1"/>
  <c r="H8" i="5"/>
  <c r="M8" i="5" s="1"/>
  <c r="R8" i="5" s="1"/>
  <c r="W8" i="5" s="1"/>
  <c r="AB8" i="5" s="1"/>
  <c r="AG8" i="5" s="1"/>
  <c r="H9" i="5"/>
  <c r="M9" i="5" s="1"/>
  <c r="R9" i="5" s="1"/>
  <c r="W9" i="5" s="1"/>
  <c r="AB9" i="5" s="1"/>
  <c r="AG9" i="5" s="1"/>
  <c r="I9" i="5"/>
  <c r="N9" i="5" s="1"/>
  <c r="S9" i="5" s="1"/>
  <c r="X9" i="5" s="1"/>
  <c r="AC9" i="5" s="1"/>
  <c r="AH9" i="5" s="1"/>
  <c r="H10" i="5"/>
  <c r="M10" i="5" s="1"/>
  <c r="R10" i="5" s="1"/>
  <c r="W10" i="5" s="1"/>
  <c r="AB10" i="5" s="1"/>
  <c r="AG10" i="5" s="1"/>
  <c r="H11" i="5"/>
  <c r="M11" i="5" s="1"/>
  <c r="R11" i="5" s="1"/>
  <c r="W11" i="5" s="1"/>
  <c r="AB11" i="5" s="1"/>
  <c r="AG11" i="5" s="1"/>
  <c r="H12" i="5"/>
  <c r="M12" i="5" s="1"/>
  <c r="R12" i="5" s="1"/>
  <c r="W12" i="5" s="1"/>
  <c r="AB12" i="5" s="1"/>
  <c r="AG12" i="5" s="1"/>
  <c r="H13" i="5"/>
  <c r="M13" i="5" s="1"/>
  <c r="R13" i="5" s="1"/>
  <c r="W13" i="5" s="1"/>
  <c r="AB13" i="5" s="1"/>
  <c r="AG13" i="5" s="1"/>
  <c r="I13" i="5"/>
  <c r="N13" i="5" s="1"/>
  <c r="S13" i="5" s="1"/>
  <c r="X13" i="5" s="1"/>
  <c r="AC13" i="5" s="1"/>
  <c r="AH13" i="5" s="1"/>
  <c r="H14" i="5"/>
  <c r="M14" i="5" s="1"/>
  <c r="R14" i="5" s="1"/>
  <c r="W14" i="5" s="1"/>
  <c r="AB14" i="5" s="1"/>
  <c r="AG14" i="5" s="1"/>
  <c r="H15" i="5"/>
  <c r="M15" i="5" s="1"/>
  <c r="R15" i="5" s="1"/>
  <c r="W15" i="5" s="1"/>
  <c r="AB15" i="5" s="1"/>
  <c r="AG15" i="5" s="1"/>
  <c r="I15" i="5"/>
  <c r="N15" i="5" s="1"/>
  <c r="S15" i="5" s="1"/>
  <c r="X15" i="5" s="1"/>
  <c r="AC15" i="5" s="1"/>
  <c r="AH15" i="5" s="1"/>
  <c r="H16" i="5"/>
  <c r="M16" i="5" s="1"/>
  <c r="R16" i="5" s="1"/>
  <c r="W16" i="5" s="1"/>
  <c r="AB16" i="5" s="1"/>
  <c r="AG16" i="5" s="1"/>
  <c r="H17" i="5"/>
  <c r="M17" i="5" s="1"/>
  <c r="R17" i="5" s="1"/>
  <c r="W17" i="5" s="1"/>
  <c r="AB17" i="5" s="1"/>
  <c r="AG17" i="5" s="1"/>
  <c r="I17" i="5"/>
  <c r="N17" i="5" s="1"/>
  <c r="S17" i="5" s="1"/>
  <c r="X17" i="5" s="1"/>
  <c r="AC17" i="5" s="1"/>
  <c r="AH17" i="5" s="1"/>
  <c r="H18" i="5"/>
  <c r="M18" i="5" s="1"/>
  <c r="R18" i="5" s="1"/>
  <c r="W18" i="5" s="1"/>
  <c r="AB18" i="5" s="1"/>
  <c r="AG18" i="5" s="1"/>
  <c r="H19" i="5"/>
  <c r="M19" i="5" s="1"/>
  <c r="R19" i="5" s="1"/>
  <c r="W19" i="5" s="1"/>
  <c r="AB19" i="5" s="1"/>
  <c r="AG19" i="5" s="1"/>
  <c r="I19" i="5"/>
  <c r="N19" i="5" s="1"/>
  <c r="S19" i="5" s="1"/>
  <c r="X19" i="5" s="1"/>
  <c r="AC19" i="5" s="1"/>
  <c r="AH19" i="5" s="1"/>
  <c r="H20" i="5"/>
  <c r="M20" i="5" s="1"/>
  <c r="R20" i="5" s="1"/>
  <c r="W20" i="5" s="1"/>
  <c r="AB20" i="5" s="1"/>
  <c r="AG20" i="5" s="1"/>
  <c r="K20" i="5"/>
  <c r="P20" i="5" s="1"/>
  <c r="U20" i="5" s="1"/>
  <c r="Z20" i="5" s="1"/>
  <c r="AE20" i="5" s="1"/>
  <c r="AJ20" i="5" s="1"/>
  <c r="H21" i="5"/>
  <c r="M21" i="5" s="1"/>
  <c r="R21" i="5" s="1"/>
  <c r="W21" i="5" s="1"/>
  <c r="AB21" i="5" s="1"/>
  <c r="AG21" i="5" s="1"/>
  <c r="I21" i="5"/>
  <c r="N21" i="5" s="1"/>
  <c r="S21" i="5" s="1"/>
  <c r="X21" i="5" s="1"/>
  <c r="AC21" i="5" s="1"/>
  <c r="AH21" i="5" s="1"/>
  <c r="K21" i="5"/>
  <c r="P21" i="5" s="1"/>
  <c r="U21" i="5" s="1"/>
  <c r="Z21" i="5" s="1"/>
  <c r="AE21" i="5" s="1"/>
  <c r="AJ21" i="5" s="1"/>
  <c r="H22" i="5"/>
  <c r="M22" i="5" s="1"/>
  <c r="R22" i="5" s="1"/>
  <c r="W22" i="5" s="1"/>
  <c r="AB22" i="5" s="1"/>
  <c r="AG22" i="5" s="1"/>
  <c r="K22" i="5"/>
  <c r="P22" i="5" s="1"/>
  <c r="U22" i="5" s="1"/>
  <c r="Z22" i="5" s="1"/>
  <c r="AE22" i="5" s="1"/>
  <c r="AJ22" i="5" s="1"/>
  <c r="H23" i="5"/>
  <c r="M23" i="5" s="1"/>
  <c r="R23" i="5" s="1"/>
  <c r="W23" i="5" s="1"/>
  <c r="AB23" i="5" s="1"/>
  <c r="AG23" i="5" s="1"/>
  <c r="K23" i="5"/>
  <c r="P23" i="5" s="1"/>
  <c r="U23" i="5" s="1"/>
  <c r="Z23" i="5" s="1"/>
  <c r="AE23" i="5" s="1"/>
  <c r="AJ23" i="5" s="1"/>
  <c r="H24" i="5"/>
  <c r="M24" i="5" s="1"/>
  <c r="R24" i="5" s="1"/>
  <c r="W24" i="5" s="1"/>
  <c r="AB24" i="5" s="1"/>
  <c r="AG24" i="5" s="1"/>
  <c r="K24" i="5"/>
  <c r="P24" i="5" s="1"/>
  <c r="U24" i="5" s="1"/>
  <c r="Z24" i="5" s="1"/>
  <c r="AE24" i="5" s="1"/>
  <c r="AJ24" i="5" s="1"/>
  <c r="H25" i="5"/>
  <c r="M25" i="5" s="1"/>
  <c r="R25" i="5" s="1"/>
  <c r="W25" i="5" s="1"/>
  <c r="AB25" i="5" s="1"/>
  <c r="AG25" i="5" s="1"/>
  <c r="K25" i="5"/>
  <c r="P25" i="5" s="1"/>
  <c r="U25" i="5" s="1"/>
  <c r="Z25" i="5" s="1"/>
  <c r="AE25" i="5" s="1"/>
  <c r="AJ25" i="5" s="1"/>
  <c r="H26" i="5"/>
  <c r="M26" i="5" s="1"/>
  <c r="R26" i="5" s="1"/>
  <c r="W26" i="5" s="1"/>
  <c r="AB26" i="5" s="1"/>
  <c r="AG26" i="5" s="1"/>
  <c r="K26" i="5"/>
  <c r="P26" i="5" s="1"/>
  <c r="U26" i="5" s="1"/>
  <c r="Z26" i="5" s="1"/>
  <c r="AE26" i="5" s="1"/>
  <c r="AJ26" i="5" s="1"/>
  <c r="H27" i="5"/>
  <c r="M27" i="5" s="1"/>
  <c r="R27" i="5" s="1"/>
  <c r="W27" i="5" s="1"/>
  <c r="AB27" i="5" s="1"/>
  <c r="AG27" i="5" s="1"/>
  <c r="K27" i="5"/>
  <c r="P27" i="5" s="1"/>
  <c r="U27" i="5" s="1"/>
  <c r="Z27" i="5" s="1"/>
  <c r="AE27" i="5" s="1"/>
  <c r="AJ27" i="5" s="1"/>
  <c r="H28" i="5"/>
  <c r="M28" i="5" s="1"/>
  <c r="R28" i="5" s="1"/>
  <c r="W28" i="5" s="1"/>
  <c r="AB28" i="5" s="1"/>
  <c r="AG28" i="5" s="1"/>
  <c r="K28" i="5"/>
  <c r="P28" i="5" s="1"/>
  <c r="U28" i="5" s="1"/>
  <c r="Z28" i="5" s="1"/>
  <c r="AE28" i="5" s="1"/>
  <c r="AJ28" i="5" s="1"/>
  <c r="H29" i="5"/>
  <c r="M29" i="5" s="1"/>
  <c r="R29" i="5" s="1"/>
  <c r="W29" i="5" s="1"/>
  <c r="AB29" i="5" s="1"/>
  <c r="AG29" i="5" s="1"/>
  <c r="I29" i="5"/>
  <c r="N29" i="5" s="1"/>
  <c r="S29" i="5" s="1"/>
  <c r="X29" i="5" s="1"/>
  <c r="AC29" i="5" s="1"/>
  <c r="AH29" i="5" s="1"/>
  <c r="K29" i="5"/>
  <c r="P29" i="5" s="1"/>
  <c r="U29" i="5" s="1"/>
  <c r="Z29" i="5" s="1"/>
  <c r="AE29" i="5" s="1"/>
  <c r="AJ29" i="5" s="1"/>
  <c r="H30" i="5"/>
  <c r="M30" i="5" s="1"/>
  <c r="R30" i="5" s="1"/>
  <c r="W30" i="5" s="1"/>
  <c r="AB30" i="5" s="1"/>
  <c r="AG30" i="5" s="1"/>
  <c r="K30" i="5"/>
  <c r="P30" i="5" s="1"/>
  <c r="U30" i="5" s="1"/>
  <c r="Z30" i="5" s="1"/>
  <c r="AE30" i="5" s="1"/>
  <c r="AJ30" i="5" s="1"/>
  <c r="H31" i="5"/>
  <c r="M31" i="5" s="1"/>
  <c r="R31" i="5" s="1"/>
  <c r="W31" i="5" s="1"/>
  <c r="AB31" i="5" s="1"/>
  <c r="AG31" i="5" s="1"/>
  <c r="K31" i="5"/>
  <c r="P31" i="5" s="1"/>
  <c r="U31" i="5" s="1"/>
  <c r="Z31" i="5" s="1"/>
  <c r="AE31" i="5" s="1"/>
  <c r="AJ31" i="5" s="1"/>
  <c r="H32" i="5"/>
  <c r="M32" i="5" s="1"/>
  <c r="R32" i="5" s="1"/>
  <c r="W32" i="5" s="1"/>
  <c r="AB32" i="5" s="1"/>
  <c r="AG32" i="5" s="1"/>
  <c r="K32" i="5"/>
  <c r="P32" i="5" s="1"/>
  <c r="U32" i="5" s="1"/>
  <c r="Z32" i="5" s="1"/>
  <c r="AE32" i="5" s="1"/>
  <c r="AJ32" i="5" s="1"/>
  <c r="H33" i="5"/>
  <c r="M33" i="5" s="1"/>
  <c r="R33" i="5" s="1"/>
  <c r="W33" i="5" s="1"/>
  <c r="AB33" i="5" s="1"/>
  <c r="AG33" i="5" s="1"/>
  <c r="I33" i="5"/>
  <c r="N33" i="5" s="1"/>
  <c r="K33" i="5"/>
  <c r="P33" i="5" s="1"/>
  <c r="U33" i="5" s="1"/>
  <c r="Z33" i="5" s="1"/>
  <c r="AE33" i="5" s="1"/>
  <c r="AJ33" i="5" s="1"/>
  <c r="H34" i="5"/>
  <c r="M34" i="5" s="1"/>
  <c r="R34" i="5" s="1"/>
  <c r="W34" i="5" s="1"/>
  <c r="AB34" i="5" s="1"/>
  <c r="AG34" i="5" s="1"/>
  <c r="K34" i="5"/>
  <c r="P34" i="5" s="1"/>
  <c r="U34" i="5" s="1"/>
  <c r="Z34" i="5" s="1"/>
  <c r="AE34" i="5" s="1"/>
  <c r="AJ34" i="5" s="1"/>
  <c r="H35" i="5"/>
  <c r="M35" i="5" s="1"/>
  <c r="R35" i="5" s="1"/>
  <c r="W35" i="5" s="1"/>
  <c r="AB35" i="5" s="1"/>
  <c r="AG35" i="5" s="1"/>
  <c r="K35" i="5"/>
  <c r="P35" i="5" s="1"/>
  <c r="U35" i="5" s="1"/>
  <c r="Z35" i="5" s="1"/>
  <c r="AE35" i="5" s="1"/>
  <c r="AJ35" i="5" s="1"/>
  <c r="H36" i="5"/>
  <c r="M36" i="5" s="1"/>
  <c r="R36" i="5" s="1"/>
  <c r="W36" i="5" s="1"/>
  <c r="AB36" i="5" s="1"/>
  <c r="AG36" i="5" s="1"/>
  <c r="I36" i="5"/>
  <c r="N36" i="5" s="1"/>
  <c r="S36" i="5" s="1"/>
  <c r="X36" i="5" s="1"/>
  <c r="AC36" i="5" s="1"/>
  <c r="AH36" i="5" s="1"/>
  <c r="K36" i="5"/>
  <c r="P36" i="5" s="1"/>
  <c r="U36" i="5" s="1"/>
  <c r="Z36" i="5" s="1"/>
  <c r="AE36" i="5" s="1"/>
  <c r="AJ36" i="5" s="1"/>
  <c r="H37" i="5"/>
  <c r="M37" i="5" s="1"/>
  <c r="R37" i="5" s="1"/>
  <c r="W37" i="5" s="1"/>
  <c r="AB37" i="5" s="1"/>
  <c r="AG37" i="5" s="1"/>
  <c r="K37" i="5"/>
  <c r="P37" i="5" s="1"/>
  <c r="U37" i="5" s="1"/>
  <c r="Z37" i="5" s="1"/>
  <c r="AE37" i="5" s="1"/>
  <c r="AJ37" i="5" s="1"/>
  <c r="H38" i="5"/>
  <c r="M38" i="5" s="1"/>
  <c r="R38" i="5" s="1"/>
  <c r="W38" i="5" s="1"/>
  <c r="AB38" i="5" s="1"/>
  <c r="AG38" i="5" s="1"/>
  <c r="K38" i="5"/>
  <c r="P38" i="5" s="1"/>
  <c r="U38" i="5" s="1"/>
  <c r="Z38" i="5" s="1"/>
  <c r="AE38" i="5" s="1"/>
  <c r="AJ38" i="5" s="1"/>
  <c r="H39" i="5"/>
  <c r="M39" i="5" s="1"/>
  <c r="R39" i="5" s="1"/>
  <c r="W39" i="5" s="1"/>
  <c r="AB39" i="5" s="1"/>
  <c r="AG39" i="5" s="1"/>
  <c r="I39" i="5"/>
  <c r="N39" i="5" s="1"/>
  <c r="S39" i="5" s="1"/>
  <c r="X39" i="5" s="1"/>
  <c r="AC39" i="5" s="1"/>
  <c r="AH39" i="5" s="1"/>
  <c r="K39" i="5"/>
  <c r="P39" i="5" s="1"/>
  <c r="U39" i="5" s="1"/>
  <c r="Z39" i="5" s="1"/>
  <c r="AE39" i="5" s="1"/>
  <c r="AJ39" i="5" s="1"/>
  <c r="H40" i="5"/>
  <c r="M40" i="5" s="1"/>
  <c r="R40" i="5" s="1"/>
  <c r="W40" i="5" s="1"/>
  <c r="AB40" i="5" s="1"/>
  <c r="AG40" i="5" s="1"/>
  <c r="K40" i="5"/>
  <c r="P40" i="5" s="1"/>
  <c r="U40" i="5" s="1"/>
  <c r="Z40" i="5" s="1"/>
  <c r="AE40" i="5" s="1"/>
  <c r="AJ40" i="5" s="1"/>
  <c r="H41" i="5"/>
  <c r="M41" i="5" s="1"/>
  <c r="R41" i="5" s="1"/>
  <c r="W41" i="5" s="1"/>
  <c r="AB41" i="5" s="1"/>
  <c r="AG41" i="5" s="1"/>
  <c r="K41" i="5"/>
  <c r="P41" i="5" s="1"/>
  <c r="U41" i="5" s="1"/>
  <c r="Z41" i="5" s="1"/>
  <c r="AE41" i="5" s="1"/>
  <c r="AJ41" i="5" s="1"/>
  <c r="H42" i="5"/>
  <c r="M42" i="5" s="1"/>
  <c r="R42" i="5" s="1"/>
  <c r="W42" i="5" s="1"/>
  <c r="AB42" i="5" s="1"/>
  <c r="AG42" i="5" s="1"/>
  <c r="K42" i="5"/>
  <c r="P42" i="5" s="1"/>
  <c r="U42" i="5" s="1"/>
  <c r="Z42" i="5" s="1"/>
  <c r="AE42" i="5" s="1"/>
  <c r="AJ42" i="5" s="1"/>
  <c r="H43" i="5"/>
  <c r="M43" i="5" s="1"/>
  <c r="R43" i="5" s="1"/>
  <c r="W43" i="5" s="1"/>
  <c r="AB43" i="5" s="1"/>
  <c r="AG43" i="5" s="1"/>
  <c r="K43" i="5"/>
  <c r="P43" i="5" s="1"/>
  <c r="U43" i="5" s="1"/>
  <c r="Z43" i="5" s="1"/>
  <c r="AE43" i="5" s="1"/>
  <c r="AJ43" i="5" s="1"/>
  <c r="H44" i="5"/>
  <c r="M44" i="5" s="1"/>
  <c r="R44" i="5" s="1"/>
  <c r="W44" i="5" s="1"/>
  <c r="AB44" i="5" s="1"/>
  <c r="AG44" i="5" s="1"/>
  <c r="K44" i="5"/>
  <c r="P44" i="5" s="1"/>
  <c r="U44" i="5" s="1"/>
  <c r="Z44" i="5" s="1"/>
  <c r="AE44" i="5" s="1"/>
  <c r="AJ44" i="5" s="1"/>
  <c r="H45" i="5"/>
  <c r="M45" i="5" s="1"/>
  <c r="R45" i="5" s="1"/>
  <c r="W45" i="5" s="1"/>
  <c r="AB45" i="5" s="1"/>
  <c r="AG45" i="5" s="1"/>
  <c r="K45" i="5"/>
  <c r="P45" i="5" s="1"/>
  <c r="U45" i="5" s="1"/>
  <c r="Z45" i="5" s="1"/>
  <c r="AE45" i="5" s="1"/>
  <c r="AJ45" i="5" s="1"/>
  <c r="H46" i="5"/>
  <c r="M46" i="5" s="1"/>
  <c r="R46" i="5" s="1"/>
  <c r="W46" i="5" s="1"/>
  <c r="AB46" i="5" s="1"/>
  <c r="AG46" i="5" s="1"/>
  <c r="K46" i="5"/>
  <c r="P46" i="5" s="1"/>
  <c r="U46" i="5" s="1"/>
  <c r="Z46" i="5" s="1"/>
  <c r="AE46" i="5" s="1"/>
  <c r="AJ46" i="5" s="1"/>
  <c r="H47" i="5"/>
  <c r="M47" i="5" s="1"/>
  <c r="R47" i="5" s="1"/>
  <c r="W47" i="5" s="1"/>
  <c r="AB47" i="5" s="1"/>
  <c r="AG47" i="5" s="1"/>
  <c r="K47" i="5"/>
  <c r="P47" i="5" s="1"/>
  <c r="U47" i="5" s="1"/>
  <c r="Z47" i="5" s="1"/>
  <c r="AE47" i="5" s="1"/>
  <c r="AJ47" i="5" s="1"/>
  <c r="H48" i="5"/>
  <c r="M48" i="5" s="1"/>
  <c r="R48" i="5" s="1"/>
  <c r="W48" i="5" s="1"/>
  <c r="AB48" i="5" s="1"/>
  <c r="AG48" i="5" s="1"/>
  <c r="K48" i="5"/>
  <c r="P48" i="5" s="1"/>
  <c r="U48" i="5" s="1"/>
  <c r="Z48" i="5" s="1"/>
  <c r="AE48" i="5" s="1"/>
  <c r="AJ48" i="5" s="1"/>
  <c r="H49" i="5"/>
  <c r="M49" i="5" s="1"/>
  <c r="R49" i="5" s="1"/>
  <c r="W49" i="5" s="1"/>
  <c r="AB49" i="5" s="1"/>
  <c r="AG49" i="5" s="1"/>
  <c r="I49" i="5"/>
  <c r="N49" i="5" s="1"/>
  <c r="S49" i="5" s="1"/>
  <c r="X49" i="5" s="1"/>
  <c r="AC49" i="5" s="1"/>
  <c r="AH49" i="5" s="1"/>
  <c r="K49" i="5"/>
  <c r="P49" i="5" s="1"/>
  <c r="U49" i="5" s="1"/>
  <c r="Z49" i="5" s="1"/>
  <c r="AE49" i="5" s="1"/>
  <c r="AJ49" i="5" s="1"/>
  <c r="H50" i="5"/>
  <c r="M50" i="5" s="1"/>
  <c r="R50" i="5" s="1"/>
  <c r="W50" i="5" s="1"/>
  <c r="AB50" i="5" s="1"/>
  <c r="AG50" i="5" s="1"/>
  <c r="K50" i="5"/>
  <c r="P50" i="5" s="1"/>
  <c r="U50" i="5" s="1"/>
  <c r="Z50" i="5" s="1"/>
  <c r="AE50" i="5" s="1"/>
  <c r="AJ50" i="5" s="1"/>
  <c r="H51" i="5"/>
  <c r="M51" i="5" s="1"/>
  <c r="R51" i="5" s="1"/>
  <c r="W51" i="5" s="1"/>
  <c r="AB51" i="5" s="1"/>
  <c r="AG51" i="5" s="1"/>
  <c r="I51" i="5"/>
  <c r="N51" i="5" s="1"/>
  <c r="S51" i="5" s="1"/>
  <c r="X51" i="5" s="1"/>
  <c r="AC51" i="5" s="1"/>
  <c r="AH51" i="5" s="1"/>
  <c r="K51" i="5"/>
  <c r="P51" i="5" s="1"/>
  <c r="U51" i="5" s="1"/>
  <c r="Z51" i="5" s="1"/>
  <c r="AE51" i="5" s="1"/>
  <c r="AJ51" i="5" s="1"/>
  <c r="H52" i="5"/>
  <c r="M52" i="5" s="1"/>
  <c r="R52" i="5" s="1"/>
  <c r="W52" i="5" s="1"/>
  <c r="AB52" i="5" s="1"/>
  <c r="AG52" i="5" s="1"/>
  <c r="K52" i="5"/>
  <c r="P52" i="5" s="1"/>
  <c r="U52" i="5" s="1"/>
  <c r="Z52" i="5" s="1"/>
  <c r="AE52" i="5" s="1"/>
  <c r="AJ52" i="5" s="1"/>
  <c r="H53" i="5"/>
  <c r="M53" i="5" s="1"/>
  <c r="R53" i="5" s="1"/>
  <c r="W53" i="5" s="1"/>
  <c r="AB53" i="5" s="1"/>
  <c r="AG53" i="5" s="1"/>
  <c r="I53" i="5"/>
  <c r="N53" i="5" s="1"/>
  <c r="S53" i="5" s="1"/>
  <c r="X53" i="5" s="1"/>
  <c r="AC53" i="5" s="1"/>
  <c r="AH53" i="5" s="1"/>
  <c r="K53" i="5"/>
  <c r="P53" i="5" s="1"/>
  <c r="U53" i="5" s="1"/>
  <c r="Z53" i="5" s="1"/>
  <c r="AE53" i="5" s="1"/>
  <c r="AJ53" i="5" s="1"/>
  <c r="H54" i="5"/>
  <c r="M54" i="5" s="1"/>
  <c r="R54" i="5" s="1"/>
  <c r="W54" i="5" s="1"/>
  <c r="AB54" i="5" s="1"/>
  <c r="AG54" i="5" s="1"/>
  <c r="I54" i="5"/>
  <c r="N54" i="5" s="1"/>
  <c r="S54" i="5" s="1"/>
  <c r="X54" i="5" s="1"/>
  <c r="AC54" i="5" s="1"/>
  <c r="AH54" i="5" s="1"/>
  <c r="K54" i="5"/>
  <c r="P54" i="5" s="1"/>
  <c r="U54" i="5" s="1"/>
  <c r="Z54" i="5" s="1"/>
  <c r="AE54" i="5" s="1"/>
  <c r="AJ54" i="5" s="1"/>
  <c r="H55" i="5"/>
  <c r="M55" i="5" s="1"/>
  <c r="R55" i="5" s="1"/>
  <c r="W55" i="5" s="1"/>
  <c r="AB55" i="5" s="1"/>
  <c r="AG55" i="5" s="1"/>
  <c r="K55" i="5"/>
  <c r="P55" i="5" s="1"/>
  <c r="U55" i="5" s="1"/>
  <c r="Z55" i="5" s="1"/>
  <c r="AE55" i="5" s="1"/>
  <c r="AJ55" i="5" s="1"/>
  <c r="H56" i="5"/>
  <c r="M56" i="5" s="1"/>
  <c r="R56" i="5" s="1"/>
  <c r="W56" i="5" s="1"/>
  <c r="AB56" i="5" s="1"/>
  <c r="AG56" i="5" s="1"/>
  <c r="I56" i="5"/>
  <c r="N56" i="5" s="1"/>
  <c r="S56" i="5" s="1"/>
  <c r="X56" i="5" s="1"/>
  <c r="AC56" i="5" s="1"/>
  <c r="AH56" i="5" s="1"/>
  <c r="K56" i="5"/>
  <c r="P56" i="5" s="1"/>
  <c r="U56" i="5" s="1"/>
  <c r="Z56" i="5" s="1"/>
  <c r="AE56" i="5" s="1"/>
  <c r="AJ56" i="5" s="1"/>
  <c r="H57" i="5"/>
  <c r="M57" i="5" s="1"/>
  <c r="R57" i="5" s="1"/>
  <c r="W57" i="5" s="1"/>
  <c r="AB57" i="5" s="1"/>
  <c r="AG57" i="5" s="1"/>
  <c r="K57" i="5"/>
  <c r="P57" i="5" s="1"/>
  <c r="U57" i="5" s="1"/>
  <c r="Z57" i="5" s="1"/>
  <c r="AE57" i="5" s="1"/>
  <c r="AJ57" i="5" s="1"/>
  <c r="H58" i="5"/>
  <c r="M58" i="5" s="1"/>
  <c r="R58" i="5" s="1"/>
  <c r="W58" i="5" s="1"/>
  <c r="AB58" i="5" s="1"/>
  <c r="AG58" i="5" s="1"/>
  <c r="K58" i="5"/>
  <c r="P58" i="5" s="1"/>
  <c r="U58" i="5" s="1"/>
  <c r="Z58" i="5" s="1"/>
  <c r="AE58" i="5" s="1"/>
  <c r="AJ58" i="5" s="1"/>
  <c r="H59" i="5"/>
  <c r="M59" i="5" s="1"/>
  <c r="R59" i="5" s="1"/>
  <c r="W59" i="5" s="1"/>
  <c r="AB59" i="5" s="1"/>
  <c r="AG59" i="5" s="1"/>
  <c r="I59" i="5"/>
  <c r="N59" i="5" s="1"/>
  <c r="S59" i="5" s="1"/>
  <c r="X59" i="5" s="1"/>
  <c r="AC59" i="5" s="1"/>
  <c r="AH59" i="5" s="1"/>
  <c r="K59" i="5"/>
  <c r="P59" i="5" s="1"/>
  <c r="U59" i="5" s="1"/>
  <c r="Z59" i="5" s="1"/>
  <c r="AE59" i="5" s="1"/>
  <c r="AJ59" i="5" s="1"/>
  <c r="H60" i="5"/>
  <c r="M60" i="5" s="1"/>
  <c r="R60" i="5" s="1"/>
  <c r="W60" i="5" s="1"/>
  <c r="AB60" i="5" s="1"/>
  <c r="AG60" i="5" s="1"/>
  <c r="K60" i="5"/>
  <c r="P60" i="5" s="1"/>
  <c r="U60" i="5" s="1"/>
  <c r="Z60" i="5" s="1"/>
  <c r="AE60" i="5" s="1"/>
  <c r="AJ60" i="5" s="1"/>
  <c r="H61" i="5"/>
  <c r="M61" i="5" s="1"/>
  <c r="R61" i="5" s="1"/>
  <c r="W61" i="5" s="1"/>
  <c r="AB61" i="5" s="1"/>
  <c r="AG61" i="5" s="1"/>
  <c r="K61" i="5"/>
  <c r="P61" i="5" s="1"/>
  <c r="U61" i="5" s="1"/>
  <c r="Z61" i="5" s="1"/>
  <c r="AE61" i="5" s="1"/>
  <c r="AJ61" i="5" s="1"/>
  <c r="H62" i="5"/>
  <c r="M62" i="5" s="1"/>
  <c r="R62" i="5" s="1"/>
  <c r="W62" i="5" s="1"/>
  <c r="AB62" i="5" s="1"/>
  <c r="AG62" i="5" s="1"/>
  <c r="I62" i="5"/>
  <c r="N62" i="5" s="1"/>
  <c r="S62" i="5" s="1"/>
  <c r="X62" i="5" s="1"/>
  <c r="AC62" i="5" s="1"/>
  <c r="AH62" i="5" s="1"/>
  <c r="K62" i="5"/>
  <c r="P62" i="5" s="1"/>
  <c r="U62" i="5" s="1"/>
  <c r="Z62" i="5" s="1"/>
  <c r="AE62" i="5" s="1"/>
  <c r="AJ62" i="5" s="1"/>
  <c r="H63" i="5"/>
  <c r="M63" i="5" s="1"/>
  <c r="R63" i="5" s="1"/>
  <c r="W63" i="5" s="1"/>
  <c r="AB63" i="5" s="1"/>
  <c r="AG63" i="5" s="1"/>
  <c r="K63" i="5"/>
  <c r="P63" i="5" s="1"/>
  <c r="U63" i="5" s="1"/>
  <c r="Z63" i="5" s="1"/>
  <c r="AE63" i="5" s="1"/>
  <c r="AJ63" i="5" s="1"/>
  <c r="H64" i="5"/>
  <c r="M64" i="5" s="1"/>
  <c r="R64" i="5" s="1"/>
  <c r="W64" i="5" s="1"/>
  <c r="AB64" i="5" s="1"/>
  <c r="AG64" i="5" s="1"/>
  <c r="I64" i="5"/>
  <c r="N64" i="5" s="1"/>
  <c r="S64" i="5" s="1"/>
  <c r="X64" i="5" s="1"/>
  <c r="AC64" i="5" s="1"/>
  <c r="AH64" i="5" s="1"/>
  <c r="K64" i="5"/>
  <c r="P64" i="5" s="1"/>
  <c r="U64" i="5" s="1"/>
  <c r="Z64" i="5" s="1"/>
  <c r="AE64" i="5" s="1"/>
  <c r="AJ64" i="5" s="1"/>
  <c r="H65" i="5"/>
  <c r="M65" i="5" s="1"/>
  <c r="R65" i="5" s="1"/>
  <c r="W65" i="5" s="1"/>
  <c r="AB65" i="5" s="1"/>
  <c r="AG65" i="5" s="1"/>
  <c r="K65" i="5"/>
  <c r="P65" i="5" s="1"/>
  <c r="U65" i="5" s="1"/>
  <c r="Z65" i="5" s="1"/>
  <c r="AE65" i="5" s="1"/>
  <c r="AJ65" i="5" s="1"/>
  <c r="H66" i="5"/>
  <c r="M66" i="5" s="1"/>
  <c r="R66" i="5" s="1"/>
  <c r="W66" i="5" s="1"/>
  <c r="AB66" i="5" s="1"/>
  <c r="AG66" i="5" s="1"/>
  <c r="I66" i="5"/>
  <c r="N66" i="5" s="1"/>
  <c r="S66" i="5" s="1"/>
  <c r="K66" i="5"/>
  <c r="P66" i="5" s="1"/>
  <c r="U66" i="5" s="1"/>
  <c r="Z66" i="5" s="1"/>
  <c r="AE66" i="5" s="1"/>
  <c r="AJ66" i="5" s="1"/>
  <c r="H67" i="5"/>
  <c r="M67" i="5" s="1"/>
  <c r="R67" i="5" s="1"/>
  <c r="W67" i="5" s="1"/>
  <c r="AB67" i="5" s="1"/>
  <c r="AG67" i="5" s="1"/>
  <c r="K67" i="5"/>
  <c r="P67" i="5" s="1"/>
  <c r="U67" i="5" s="1"/>
  <c r="Z67" i="5" s="1"/>
  <c r="AE67" i="5" s="1"/>
  <c r="AJ67" i="5" s="1"/>
  <c r="H68" i="5"/>
  <c r="M68" i="5" s="1"/>
  <c r="R68" i="5" s="1"/>
  <c r="W68" i="5" s="1"/>
  <c r="AB68" i="5" s="1"/>
  <c r="AG68" i="5" s="1"/>
  <c r="K68" i="5"/>
  <c r="P68" i="5" s="1"/>
  <c r="U68" i="5" s="1"/>
  <c r="Z68" i="5" s="1"/>
  <c r="AE68" i="5" s="1"/>
  <c r="AJ68" i="5" s="1"/>
  <c r="H69" i="5"/>
  <c r="M69" i="5" s="1"/>
  <c r="R69" i="5" s="1"/>
  <c r="W69" i="5" s="1"/>
  <c r="AB69" i="5" s="1"/>
  <c r="AG69" i="5" s="1"/>
  <c r="K69" i="5"/>
  <c r="P69" i="5" s="1"/>
  <c r="U69" i="5" s="1"/>
  <c r="Z69" i="5" s="1"/>
  <c r="AE69" i="5" s="1"/>
  <c r="AJ69" i="5" s="1"/>
  <c r="H70" i="5"/>
  <c r="M70" i="5" s="1"/>
  <c r="R70" i="5" s="1"/>
  <c r="W70" i="5" s="1"/>
  <c r="AB70" i="5" s="1"/>
  <c r="AG70" i="5" s="1"/>
  <c r="K70" i="5"/>
  <c r="P70" i="5" s="1"/>
  <c r="U70" i="5" s="1"/>
  <c r="Z70" i="5" s="1"/>
  <c r="AE70" i="5" s="1"/>
  <c r="AJ70" i="5" s="1"/>
  <c r="H71" i="5"/>
  <c r="M71" i="5" s="1"/>
  <c r="R71" i="5" s="1"/>
  <c r="W71" i="5" s="1"/>
  <c r="AB71" i="5" s="1"/>
  <c r="AG71" i="5" s="1"/>
  <c r="K71" i="5"/>
  <c r="P71" i="5" s="1"/>
  <c r="U71" i="5" s="1"/>
  <c r="Z71" i="5" s="1"/>
  <c r="AE71" i="5" s="1"/>
  <c r="AJ71" i="5" s="1"/>
  <c r="H72" i="5"/>
  <c r="M72" i="5" s="1"/>
  <c r="R72" i="5" s="1"/>
  <c r="W72" i="5" s="1"/>
  <c r="AB72" i="5" s="1"/>
  <c r="AG72" i="5" s="1"/>
  <c r="I72" i="5"/>
  <c r="N72" i="5" s="1"/>
  <c r="S72" i="5" s="1"/>
  <c r="X72" i="5" s="1"/>
  <c r="AC72" i="5" s="1"/>
  <c r="AH72" i="5" s="1"/>
  <c r="K72" i="5"/>
  <c r="P72" i="5" s="1"/>
  <c r="U72" i="5" s="1"/>
  <c r="Z72" i="5" s="1"/>
  <c r="AE72" i="5" s="1"/>
  <c r="AJ72" i="5" s="1"/>
  <c r="H73" i="5"/>
  <c r="M73" i="5" s="1"/>
  <c r="R73" i="5" s="1"/>
  <c r="W73" i="5" s="1"/>
  <c r="AB73" i="5" s="1"/>
  <c r="AG73" i="5" s="1"/>
  <c r="K73" i="5"/>
  <c r="P73" i="5" s="1"/>
  <c r="U73" i="5" s="1"/>
  <c r="Z73" i="5" s="1"/>
  <c r="AE73" i="5" s="1"/>
  <c r="AJ73" i="5" s="1"/>
  <c r="H74" i="5"/>
  <c r="M74" i="5" s="1"/>
  <c r="R74" i="5" s="1"/>
  <c r="W74" i="5" s="1"/>
  <c r="AB74" i="5" s="1"/>
  <c r="AG74" i="5" s="1"/>
  <c r="K74" i="5"/>
  <c r="P74" i="5" s="1"/>
  <c r="U74" i="5" s="1"/>
  <c r="Z74" i="5" s="1"/>
  <c r="AE74" i="5" s="1"/>
  <c r="AJ74" i="5" s="1"/>
  <c r="H75" i="5"/>
  <c r="M75" i="5" s="1"/>
  <c r="R75" i="5" s="1"/>
  <c r="W75" i="5" s="1"/>
  <c r="AB75" i="5" s="1"/>
  <c r="AG75" i="5" s="1"/>
  <c r="K75" i="5"/>
  <c r="P75" i="5" s="1"/>
  <c r="U75" i="5" s="1"/>
  <c r="Z75" i="5" s="1"/>
  <c r="AE75" i="5" s="1"/>
  <c r="AJ75" i="5" s="1"/>
  <c r="H76" i="5"/>
  <c r="M76" i="5" s="1"/>
  <c r="R76" i="5" s="1"/>
  <c r="W76" i="5" s="1"/>
  <c r="AB76" i="5" s="1"/>
  <c r="AG76" i="5" s="1"/>
  <c r="K76" i="5"/>
  <c r="P76" i="5" s="1"/>
  <c r="U76" i="5" s="1"/>
  <c r="Z76" i="5" s="1"/>
  <c r="AE76" i="5" s="1"/>
  <c r="AJ76" i="5" s="1"/>
  <c r="H77" i="5"/>
  <c r="M77" i="5" s="1"/>
  <c r="R77" i="5" s="1"/>
  <c r="W77" i="5" s="1"/>
  <c r="AB77" i="5" s="1"/>
  <c r="AG77" i="5" s="1"/>
  <c r="I77" i="5"/>
  <c r="N77" i="5" s="1"/>
  <c r="S77" i="5" s="1"/>
  <c r="X77" i="5" s="1"/>
  <c r="AC77" i="5" s="1"/>
  <c r="AH77" i="5" s="1"/>
  <c r="K77" i="5"/>
  <c r="P77" i="5" s="1"/>
  <c r="U77" i="5" s="1"/>
  <c r="Z77" i="5" s="1"/>
  <c r="AE77" i="5" s="1"/>
  <c r="AJ77" i="5" s="1"/>
  <c r="H78" i="5"/>
  <c r="M78" i="5" s="1"/>
  <c r="R78" i="5" s="1"/>
  <c r="W78" i="5" s="1"/>
  <c r="AB78" i="5" s="1"/>
  <c r="AG78" i="5" s="1"/>
  <c r="I78" i="5"/>
  <c r="N78" i="5" s="1"/>
  <c r="S78" i="5" s="1"/>
  <c r="X78" i="5" s="1"/>
  <c r="AC78" i="5" s="1"/>
  <c r="AH78" i="5" s="1"/>
  <c r="K78" i="5"/>
  <c r="P78" i="5" s="1"/>
  <c r="U78" i="5" s="1"/>
  <c r="Z78" i="5" s="1"/>
  <c r="AE78" i="5" s="1"/>
  <c r="AJ78" i="5" s="1"/>
  <c r="H79" i="5"/>
  <c r="M79" i="5" s="1"/>
  <c r="R79" i="5" s="1"/>
  <c r="W79" i="5" s="1"/>
  <c r="AB79" i="5" s="1"/>
  <c r="AG79" i="5" s="1"/>
  <c r="K79" i="5"/>
  <c r="P79" i="5" s="1"/>
  <c r="U79" i="5" s="1"/>
  <c r="Z79" i="5" s="1"/>
  <c r="AE79" i="5" s="1"/>
  <c r="AJ79" i="5" s="1"/>
  <c r="H80" i="5"/>
  <c r="M80" i="5" s="1"/>
  <c r="R80" i="5" s="1"/>
  <c r="W80" i="5" s="1"/>
  <c r="AB80" i="5" s="1"/>
  <c r="AG80" i="5" s="1"/>
  <c r="K80" i="5"/>
  <c r="P80" i="5" s="1"/>
  <c r="U80" i="5" s="1"/>
  <c r="Z80" i="5" s="1"/>
  <c r="AE80" i="5" s="1"/>
  <c r="AJ80" i="5" s="1"/>
  <c r="H81" i="5"/>
  <c r="M81" i="5" s="1"/>
  <c r="R81" i="5" s="1"/>
  <c r="W81" i="5" s="1"/>
  <c r="AB81" i="5" s="1"/>
  <c r="AG81" i="5" s="1"/>
  <c r="I81" i="5"/>
  <c r="N81" i="5" s="1"/>
  <c r="S81" i="5" s="1"/>
  <c r="X81" i="5" s="1"/>
  <c r="AC81" i="5" s="1"/>
  <c r="AH81" i="5" s="1"/>
  <c r="K81" i="5"/>
  <c r="P81" i="5" s="1"/>
  <c r="U81" i="5" s="1"/>
  <c r="Z81" i="5" s="1"/>
  <c r="AE81" i="5" s="1"/>
  <c r="AJ81" i="5" s="1"/>
  <c r="H82" i="5"/>
  <c r="M82" i="5" s="1"/>
  <c r="R82" i="5" s="1"/>
  <c r="W82" i="5" s="1"/>
  <c r="AB82" i="5" s="1"/>
  <c r="AG82" i="5" s="1"/>
  <c r="K82" i="5"/>
  <c r="P82" i="5" s="1"/>
  <c r="U82" i="5" s="1"/>
  <c r="Z82" i="5" s="1"/>
  <c r="AE82" i="5" s="1"/>
  <c r="AJ82" i="5" s="1"/>
  <c r="H83" i="5"/>
  <c r="M83" i="5" s="1"/>
  <c r="R83" i="5" s="1"/>
  <c r="W83" i="5" s="1"/>
  <c r="AB83" i="5" s="1"/>
  <c r="AG83" i="5" s="1"/>
  <c r="I83" i="5"/>
  <c r="N83" i="5" s="1"/>
  <c r="S83" i="5" s="1"/>
  <c r="X83" i="5" s="1"/>
  <c r="AC83" i="5" s="1"/>
  <c r="AH83" i="5" s="1"/>
  <c r="K83" i="5"/>
  <c r="P83" i="5" s="1"/>
  <c r="U83" i="5" s="1"/>
  <c r="Z83" i="5" s="1"/>
  <c r="AE83" i="5" s="1"/>
  <c r="AJ83" i="5" s="1"/>
  <c r="H84" i="5"/>
  <c r="M84" i="5" s="1"/>
  <c r="R84" i="5" s="1"/>
  <c r="W84" i="5" s="1"/>
  <c r="AB84" i="5" s="1"/>
  <c r="AG84" i="5" s="1"/>
  <c r="K84" i="5"/>
  <c r="P84" i="5" s="1"/>
  <c r="U84" i="5" s="1"/>
  <c r="Z84" i="5" s="1"/>
  <c r="AE84" i="5" s="1"/>
  <c r="AJ84" i="5" s="1"/>
  <c r="H85" i="5"/>
  <c r="M85" i="5" s="1"/>
  <c r="R85" i="5" s="1"/>
  <c r="W85" i="5" s="1"/>
  <c r="AB85" i="5" s="1"/>
  <c r="AG85" i="5" s="1"/>
  <c r="K85" i="5"/>
  <c r="P85" i="5" s="1"/>
  <c r="U85" i="5" s="1"/>
  <c r="Z85" i="5" s="1"/>
  <c r="AE85" i="5" s="1"/>
  <c r="AJ85" i="5" s="1"/>
  <c r="H86" i="5"/>
  <c r="M86" i="5" s="1"/>
  <c r="R86" i="5" s="1"/>
  <c r="W86" i="5" s="1"/>
  <c r="AB86" i="5" s="1"/>
  <c r="AG86" i="5" s="1"/>
  <c r="K86" i="5"/>
  <c r="P86" i="5" s="1"/>
  <c r="U86" i="5" s="1"/>
  <c r="Z86" i="5" s="1"/>
  <c r="AE86" i="5" s="1"/>
  <c r="AJ86" i="5" s="1"/>
  <c r="H87" i="5"/>
  <c r="M87" i="5" s="1"/>
  <c r="R87" i="5" s="1"/>
  <c r="W87" i="5" s="1"/>
  <c r="AB87" i="5" s="1"/>
  <c r="AG87" i="5" s="1"/>
  <c r="I87" i="5"/>
  <c r="N87" i="5" s="1"/>
  <c r="S87" i="5" s="1"/>
  <c r="X87" i="5" s="1"/>
  <c r="AC87" i="5" s="1"/>
  <c r="AH87" i="5" s="1"/>
  <c r="K87" i="5"/>
  <c r="P87" i="5" s="1"/>
  <c r="U87" i="5" s="1"/>
  <c r="Z87" i="5" s="1"/>
  <c r="AE87" i="5" s="1"/>
  <c r="AJ87" i="5" s="1"/>
  <c r="H88" i="5"/>
  <c r="M88" i="5" s="1"/>
  <c r="R88" i="5" s="1"/>
  <c r="W88" i="5" s="1"/>
  <c r="AB88" i="5" s="1"/>
  <c r="AG88" i="5" s="1"/>
  <c r="K88" i="5"/>
  <c r="P88" i="5" s="1"/>
  <c r="U88" i="5" s="1"/>
  <c r="Z88" i="5" s="1"/>
  <c r="AE88" i="5" s="1"/>
  <c r="AJ88" i="5" s="1"/>
  <c r="H89" i="5"/>
  <c r="M89" i="5" s="1"/>
  <c r="R89" i="5" s="1"/>
  <c r="W89" i="5" s="1"/>
  <c r="AB89" i="5" s="1"/>
  <c r="AG89" i="5" s="1"/>
  <c r="K89" i="5"/>
  <c r="P89" i="5" s="1"/>
  <c r="U89" i="5" s="1"/>
  <c r="Z89" i="5" s="1"/>
  <c r="AE89" i="5" s="1"/>
  <c r="AJ89" i="5" s="1"/>
  <c r="H90" i="5"/>
  <c r="M90" i="5" s="1"/>
  <c r="R90" i="5" s="1"/>
  <c r="W90" i="5" s="1"/>
  <c r="AB90" i="5" s="1"/>
  <c r="AG90" i="5" s="1"/>
  <c r="I90" i="5"/>
  <c r="N90" i="5" s="1"/>
  <c r="S90" i="5" s="1"/>
  <c r="X90" i="5" s="1"/>
  <c r="AC90" i="5" s="1"/>
  <c r="AH90" i="5" s="1"/>
  <c r="K90" i="5"/>
  <c r="P90" i="5" s="1"/>
  <c r="U90" i="5" s="1"/>
  <c r="Z90" i="5" s="1"/>
  <c r="AE90" i="5" s="1"/>
  <c r="AJ90" i="5" s="1"/>
  <c r="H91" i="5"/>
  <c r="M91" i="5" s="1"/>
  <c r="R91" i="5" s="1"/>
  <c r="W91" i="5" s="1"/>
  <c r="AB91" i="5" s="1"/>
  <c r="AG91" i="5" s="1"/>
  <c r="K91" i="5"/>
  <c r="P91" i="5" s="1"/>
  <c r="U91" i="5" s="1"/>
  <c r="Z91" i="5" s="1"/>
  <c r="AE91" i="5" s="1"/>
  <c r="AJ91" i="5" s="1"/>
  <c r="H92" i="5"/>
  <c r="M92" i="5" s="1"/>
  <c r="R92" i="5" s="1"/>
  <c r="W92" i="5" s="1"/>
  <c r="AB92" i="5" s="1"/>
  <c r="AG92" i="5" s="1"/>
  <c r="K92" i="5"/>
  <c r="P92" i="5" s="1"/>
  <c r="U92" i="5" s="1"/>
  <c r="Z92" i="5" s="1"/>
  <c r="AE92" i="5" s="1"/>
  <c r="AJ92" i="5" s="1"/>
  <c r="H93" i="5"/>
  <c r="M93" i="5" s="1"/>
  <c r="R93" i="5" s="1"/>
  <c r="W93" i="5" s="1"/>
  <c r="AB93" i="5" s="1"/>
  <c r="AG93" i="5" s="1"/>
  <c r="I93" i="5"/>
  <c r="N93" i="5" s="1"/>
  <c r="S93" i="5" s="1"/>
  <c r="X93" i="5" s="1"/>
  <c r="AC93" i="5" s="1"/>
  <c r="AH93" i="5" s="1"/>
  <c r="K93" i="5"/>
  <c r="P93" i="5" s="1"/>
  <c r="U93" i="5" s="1"/>
  <c r="Z93" i="5" s="1"/>
  <c r="AE93" i="5" s="1"/>
  <c r="AJ93" i="5" s="1"/>
  <c r="H94" i="5"/>
  <c r="M94" i="5" s="1"/>
  <c r="R94" i="5" s="1"/>
  <c r="W94" i="5" s="1"/>
  <c r="AB94" i="5" s="1"/>
  <c r="AG94" i="5" s="1"/>
  <c r="K94" i="5"/>
  <c r="P94" i="5" s="1"/>
  <c r="U94" i="5" s="1"/>
  <c r="Z94" i="5" s="1"/>
  <c r="AE94" i="5" s="1"/>
  <c r="AJ94" i="5" s="1"/>
  <c r="H95" i="5"/>
  <c r="M95" i="5" s="1"/>
  <c r="R95" i="5" s="1"/>
  <c r="W95" i="5" s="1"/>
  <c r="AB95" i="5" s="1"/>
  <c r="AG95" i="5" s="1"/>
  <c r="K95" i="5"/>
  <c r="P95" i="5" s="1"/>
  <c r="U95" i="5" s="1"/>
  <c r="Z95" i="5" s="1"/>
  <c r="AE95" i="5" s="1"/>
  <c r="AJ95" i="5" s="1"/>
  <c r="H96" i="5"/>
  <c r="M96" i="5" s="1"/>
  <c r="R96" i="5" s="1"/>
  <c r="W96" i="5" s="1"/>
  <c r="AB96" i="5" s="1"/>
  <c r="AG96" i="5" s="1"/>
  <c r="K96" i="5"/>
  <c r="P96" i="5" s="1"/>
  <c r="U96" i="5" s="1"/>
  <c r="Z96" i="5" s="1"/>
  <c r="AE96" i="5" s="1"/>
  <c r="AJ96" i="5" s="1"/>
  <c r="H97" i="5"/>
  <c r="M97" i="5" s="1"/>
  <c r="R97" i="5" s="1"/>
  <c r="W97" i="5" s="1"/>
  <c r="AB97" i="5" s="1"/>
  <c r="AG97" i="5" s="1"/>
  <c r="I97" i="5"/>
  <c r="N97" i="5" s="1"/>
  <c r="S97" i="5" s="1"/>
  <c r="X97" i="5" s="1"/>
  <c r="AC97" i="5" s="1"/>
  <c r="AH97" i="5" s="1"/>
  <c r="K97" i="5"/>
  <c r="P97" i="5" s="1"/>
  <c r="U97" i="5" s="1"/>
  <c r="Z97" i="5" s="1"/>
  <c r="AE97" i="5" s="1"/>
  <c r="AJ97" i="5" s="1"/>
  <c r="H98" i="5"/>
  <c r="M98" i="5" s="1"/>
  <c r="R98" i="5" s="1"/>
  <c r="W98" i="5" s="1"/>
  <c r="AB98" i="5" s="1"/>
  <c r="AG98" i="5" s="1"/>
  <c r="K98" i="5"/>
  <c r="P98" i="5" s="1"/>
  <c r="U98" i="5" s="1"/>
  <c r="Z98" i="5" s="1"/>
  <c r="AE98" i="5" s="1"/>
  <c r="AJ98" i="5" s="1"/>
  <c r="H99" i="5"/>
  <c r="M99" i="5" s="1"/>
  <c r="R99" i="5" s="1"/>
  <c r="W99" i="5" s="1"/>
  <c r="AB99" i="5" s="1"/>
  <c r="AG99" i="5" s="1"/>
  <c r="I99" i="5"/>
  <c r="N99" i="5" s="1"/>
  <c r="S99" i="5" s="1"/>
  <c r="X99" i="5" s="1"/>
  <c r="AC99" i="5" s="1"/>
  <c r="AH99" i="5" s="1"/>
  <c r="K99" i="5"/>
  <c r="P99" i="5" s="1"/>
  <c r="U99" i="5" s="1"/>
  <c r="Z99" i="5" s="1"/>
  <c r="AE99" i="5" s="1"/>
  <c r="AJ99" i="5" s="1"/>
  <c r="H100" i="5"/>
  <c r="M100" i="5" s="1"/>
  <c r="R100" i="5" s="1"/>
  <c r="W100" i="5" s="1"/>
  <c r="AB100" i="5" s="1"/>
  <c r="AG100" i="5" s="1"/>
  <c r="I100" i="5"/>
  <c r="N100" i="5" s="1"/>
  <c r="S100" i="5" s="1"/>
  <c r="X100" i="5" s="1"/>
  <c r="AC100" i="5" s="1"/>
  <c r="AH100" i="5" s="1"/>
  <c r="K100" i="5"/>
  <c r="P100" i="5" s="1"/>
  <c r="U100" i="5" s="1"/>
  <c r="Z100" i="5" s="1"/>
  <c r="AE100" i="5" s="1"/>
  <c r="AJ100" i="5" s="1"/>
  <c r="H101" i="5"/>
  <c r="M101" i="5" s="1"/>
  <c r="R101" i="5" s="1"/>
  <c r="W101" i="5" s="1"/>
  <c r="AB101" i="5" s="1"/>
  <c r="AG101" i="5" s="1"/>
  <c r="K101" i="5"/>
  <c r="P101" i="5" s="1"/>
  <c r="U101" i="5" s="1"/>
  <c r="Z101" i="5" s="1"/>
  <c r="AE101" i="5" s="1"/>
  <c r="AJ101" i="5" s="1"/>
  <c r="H102" i="5"/>
  <c r="M102" i="5" s="1"/>
  <c r="R102" i="5" s="1"/>
  <c r="W102" i="5" s="1"/>
  <c r="AB102" i="5" s="1"/>
  <c r="AG102" i="5" s="1"/>
  <c r="K102" i="5"/>
  <c r="P102" i="5" s="1"/>
  <c r="U102" i="5" s="1"/>
  <c r="Z102" i="5" s="1"/>
  <c r="AE102" i="5" s="1"/>
  <c r="AJ102" i="5" s="1"/>
  <c r="H103" i="5"/>
  <c r="M103" i="5" s="1"/>
  <c r="R103" i="5" s="1"/>
  <c r="W103" i="5" s="1"/>
  <c r="AB103" i="5" s="1"/>
  <c r="AG103" i="5" s="1"/>
  <c r="K103" i="5"/>
  <c r="P103" i="5" s="1"/>
  <c r="U103" i="5" s="1"/>
  <c r="Z103" i="5" s="1"/>
  <c r="AE103" i="5" s="1"/>
  <c r="AJ103" i="5" s="1"/>
  <c r="H104" i="5"/>
  <c r="M104" i="5" s="1"/>
  <c r="R104" i="5" s="1"/>
  <c r="W104" i="5" s="1"/>
  <c r="AB104" i="5" s="1"/>
  <c r="AG104" i="5" s="1"/>
  <c r="K104" i="5"/>
  <c r="P104" i="5" s="1"/>
  <c r="U104" i="5" s="1"/>
  <c r="Z104" i="5" s="1"/>
  <c r="AE104" i="5" s="1"/>
  <c r="AJ104" i="5" s="1"/>
  <c r="H105" i="5"/>
  <c r="M105" i="5" s="1"/>
  <c r="R105" i="5" s="1"/>
  <c r="W105" i="5" s="1"/>
  <c r="AB105" i="5" s="1"/>
  <c r="AG105" i="5" s="1"/>
  <c r="K105" i="5"/>
  <c r="P105" i="5" s="1"/>
  <c r="U105" i="5" s="1"/>
  <c r="Z105" i="5" s="1"/>
  <c r="AE105" i="5" s="1"/>
  <c r="AJ105" i="5" s="1"/>
  <c r="H106" i="5"/>
  <c r="M106" i="5" s="1"/>
  <c r="R106" i="5" s="1"/>
  <c r="W106" i="5" s="1"/>
  <c r="AB106" i="5" s="1"/>
  <c r="AG106" i="5" s="1"/>
  <c r="I106" i="5"/>
  <c r="K106" i="5"/>
  <c r="P106" i="5" s="1"/>
  <c r="U106" i="5" s="1"/>
  <c r="Z106" i="5" s="1"/>
  <c r="AE106" i="5" s="1"/>
  <c r="AJ106" i="5" s="1"/>
  <c r="H107" i="5"/>
  <c r="M107" i="5" s="1"/>
  <c r="R107" i="5" s="1"/>
  <c r="W107" i="5" s="1"/>
  <c r="AB107" i="5" s="1"/>
  <c r="AG107" i="5" s="1"/>
  <c r="K107" i="5"/>
  <c r="P107" i="5" s="1"/>
  <c r="U107" i="5" s="1"/>
  <c r="Z107" i="5" s="1"/>
  <c r="AE107" i="5" s="1"/>
  <c r="AJ107" i="5" s="1"/>
  <c r="H108" i="5"/>
  <c r="M108" i="5" s="1"/>
  <c r="R108" i="5" s="1"/>
  <c r="W108" i="5" s="1"/>
  <c r="AB108" i="5" s="1"/>
  <c r="AG108" i="5" s="1"/>
  <c r="K108" i="5"/>
  <c r="P108" i="5" s="1"/>
  <c r="U108" i="5" s="1"/>
  <c r="Z108" i="5" s="1"/>
  <c r="AE108" i="5" s="1"/>
  <c r="AJ108" i="5" s="1"/>
  <c r="H109" i="5"/>
  <c r="M109" i="5" s="1"/>
  <c r="R109" i="5" s="1"/>
  <c r="W109" i="5" s="1"/>
  <c r="AB109" i="5" s="1"/>
  <c r="AG109" i="5" s="1"/>
  <c r="K109" i="5"/>
  <c r="P109" i="5" s="1"/>
  <c r="U109" i="5" s="1"/>
  <c r="Z109" i="5" s="1"/>
  <c r="AE109" i="5" s="1"/>
  <c r="AJ109" i="5" s="1"/>
  <c r="H110" i="5"/>
  <c r="M110" i="5" s="1"/>
  <c r="R110" i="5" s="1"/>
  <c r="W110" i="5" s="1"/>
  <c r="AB110" i="5" s="1"/>
  <c r="AG110" i="5" s="1"/>
  <c r="K110" i="5"/>
  <c r="P110" i="5" s="1"/>
  <c r="U110" i="5" s="1"/>
  <c r="Z110" i="5" s="1"/>
  <c r="AE110" i="5" s="1"/>
  <c r="AJ110" i="5" s="1"/>
  <c r="H111" i="5"/>
  <c r="M111" i="5" s="1"/>
  <c r="R111" i="5" s="1"/>
  <c r="W111" i="5" s="1"/>
  <c r="AB111" i="5" s="1"/>
  <c r="AG111" i="5" s="1"/>
  <c r="I111" i="5"/>
  <c r="N111" i="5" s="1"/>
  <c r="S111" i="5" s="1"/>
  <c r="X111" i="5" s="1"/>
  <c r="AC111" i="5" s="1"/>
  <c r="AH111" i="5" s="1"/>
  <c r="K111" i="5"/>
  <c r="P111" i="5" s="1"/>
  <c r="U111" i="5" s="1"/>
  <c r="Z111" i="5" s="1"/>
  <c r="AE111" i="5" s="1"/>
  <c r="AJ111" i="5" s="1"/>
  <c r="H112" i="5"/>
  <c r="M112" i="5" s="1"/>
  <c r="R112" i="5" s="1"/>
  <c r="W112" i="5" s="1"/>
  <c r="AB112" i="5" s="1"/>
  <c r="AG112" i="5" s="1"/>
  <c r="I112" i="5"/>
  <c r="N112" i="5" s="1"/>
  <c r="S112" i="5" s="1"/>
  <c r="X112" i="5" s="1"/>
  <c r="AC112" i="5" s="1"/>
  <c r="AH112" i="5" s="1"/>
  <c r="K112" i="5"/>
  <c r="P112" i="5" s="1"/>
  <c r="U112" i="5" s="1"/>
  <c r="Z112" i="5" s="1"/>
  <c r="AE112" i="5" s="1"/>
  <c r="AJ112" i="5" s="1"/>
  <c r="H113" i="5"/>
  <c r="M113" i="5" s="1"/>
  <c r="R113" i="5" s="1"/>
  <c r="W113" i="5" s="1"/>
  <c r="AB113" i="5" s="1"/>
  <c r="AG113" i="5" s="1"/>
  <c r="K113" i="5"/>
  <c r="P113" i="5" s="1"/>
  <c r="U113" i="5" s="1"/>
  <c r="Z113" i="5" s="1"/>
  <c r="AE113" i="5" s="1"/>
  <c r="AJ113" i="5" s="1"/>
  <c r="H114" i="5"/>
  <c r="M114" i="5" s="1"/>
  <c r="R114" i="5" s="1"/>
  <c r="W114" i="5" s="1"/>
  <c r="AB114" i="5" s="1"/>
  <c r="AG114" i="5" s="1"/>
  <c r="I114" i="5"/>
  <c r="N114" i="5" s="1"/>
  <c r="S114" i="5" s="1"/>
  <c r="X114" i="5" s="1"/>
  <c r="AC114" i="5" s="1"/>
  <c r="AH114" i="5" s="1"/>
  <c r="K114" i="5"/>
  <c r="P114" i="5" s="1"/>
  <c r="U114" i="5" s="1"/>
  <c r="Z114" i="5" s="1"/>
  <c r="AE114" i="5" s="1"/>
  <c r="AJ114" i="5" s="1"/>
  <c r="H115" i="5"/>
  <c r="M115" i="5" s="1"/>
  <c r="R115" i="5" s="1"/>
  <c r="W115" i="5" s="1"/>
  <c r="AB115" i="5" s="1"/>
  <c r="AG115" i="5" s="1"/>
  <c r="K115" i="5"/>
  <c r="P115" i="5" s="1"/>
  <c r="U115" i="5" s="1"/>
  <c r="Z115" i="5" s="1"/>
  <c r="AE115" i="5" s="1"/>
  <c r="AJ115" i="5" s="1"/>
  <c r="H116" i="5"/>
  <c r="M116" i="5" s="1"/>
  <c r="R116" i="5" s="1"/>
  <c r="W116" i="5" s="1"/>
  <c r="AB116" i="5" s="1"/>
  <c r="AG116" i="5" s="1"/>
  <c r="K116" i="5"/>
  <c r="P116" i="5" s="1"/>
  <c r="U116" i="5" s="1"/>
  <c r="Z116" i="5" s="1"/>
  <c r="AE116" i="5" s="1"/>
  <c r="AJ116" i="5" s="1"/>
  <c r="H117" i="5"/>
  <c r="M117" i="5" s="1"/>
  <c r="R117" i="5" s="1"/>
  <c r="W117" i="5" s="1"/>
  <c r="AB117" i="5" s="1"/>
  <c r="AG117" i="5" s="1"/>
  <c r="I117" i="5"/>
  <c r="N117" i="5" s="1"/>
  <c r="S117" i="5" s="1"/>
  <c r="X117" i="5" s="1"/>
  <c r="AC117" i="5" s="1"/>
  <c r="AH117" i="5" s="1"/>
  <c r="K117" i="5"/>
  <c r="P117" i="5" s="1"/>
  <c r="U117" i="5" s="1"/>
  <c r="Z117" i="5" s="1"/>
  <c r="AE117" i="5" s="1"/>
  <c r="AJ117" i="5" s="1"/>
  <c r="H118" i="5"/>
  <c r="M118" i="5" s="1"/>
  <c r="R118" i="5" s="1"/>
  <c r="W118" i="5" s="1"/>
  <c r="AB118" i="5" s="1"/>
  <c r="AG118" i="5" s="1"/>
  <c r="K118" i="5"/>
  <c r="P118" i="5" s="1"/>
  <c r="U118" i="5" s="1"/>
  <c r="Z118" i="5" s="1"/>
  <c r="AE118" i="5" s="1"/>
  <c r="AJ118" i="5" s="1"/>
  <c r="H119" i="5"/>
  <c r="M119" i="5" s="1"/>
  <c r="R119" i="5" s="1"/>
  <c r="W119" i="5" s="1"/>
  <c r="AB119" i="5" s="1"/>
  <c r="AG119" i="5" s="1"/>
  <c r="I119" i="5"/>
  <c r="N119" i="5" s="1"/>
  <c r="S119" i="5" s="1"/>
  <c r="X119" i="5" s="1"/>
  <c r="AC119" i="5" s="1"/>
  <c r="AH119" i="5" s="1"/>
  <c r="K119" i="5"/>
  <c r="P119" i="5" s="1"/>
  <c r="U119" i="5" s="1"/>
  <c r="Z119" i="5" s="1"/>
  <c r="AE119" i="5" s="1"/>
  <c r="AJ119" i="5" s="1"/>
  <c r="H120" i="5"/>
  <c r="M120" i="5" s="1"/>
  <c r="R120" i="5" s="1"/>
  <c r="W120" i="5" s="1"/>
  <c r="AB120" i="5" s="1"/>
  <c r="AG120" i="5" s="1"/>
  <c r="I120" i="5"/>
  <c r="N120" i="5" s="1"/>
  <c r="S120" i="5" s="1"/>
  <c r="X120" i="5" s="1"/>
  <c r="AC120" i="5" s="1"/>
  <c r="AH120" i="5" s="1"/>
  <c r="K120" i="5"/>
  <c r="P120" i="5" s="1"/>
  <c r="U120" i="5" s="1"/>
  <c r="Z120" i="5" s="1"/>
  <c r="AE120" i="5" s="1"/>
  <c r="AJ120" i="5" s="1"/>
  <c r="H121" i="5"/>
  <c r="M121" i="5" s="1"/>
  <c r="R121" i="5" s="1"/>
  <c r="W121" i="5" s="1"/>
  <c r="AB121" i="5" s="1"/>
  <c r="AG121" i="5" s="1"/>
  <c r="K121" i="5"/>
  <c r="P121" i="5" s="1"/>
  <c r="U121" i="5" s="1"/>
  <c r="Z121" i="5" s="1"/>
  <c r="AE121" i="5" s="1"/>
  <c r="AJ121" i="5" s="1"/>
  <c r="H122" i="5"/>
  <c r="M122" i="5" s="1"/>
  <c r="R122" i="5" s="1"/>
  <c r="W122" i="5" s="1"/>
  <c r="AB122" i="5" s="1"/>
  <c r="AG122" i="5" s="1"/>
  <c r="I122" i="5"/>
  <c r="N122" i="5" s="1"/>
  <c r="S122" i="5" s="1"/>
  <c r="K122" i="5"/>
  <c r="P122" i="5" s="1"/>
  <c r="U122" i="5" s="1"/>
  <c r="Z122" i="5" s="1"/>
  <c r="AE122" i="5" s="1"/>
  <c r="AJ122" i="5" s="1"/>
  <c r="H123" i="5"/>
  <c r="M123" i="5" s="1"/>
  <c r="R123" i="5" s="1"/>
  <c r="W123" i="5" s="1"/>
  <c r="AB123" i="5" s="1"/>
  <c r="AG123" i="5" s="1"/>
  <c r="K123" i="5"/>
  <c r="P123" i="5" s="1"/>
  <c r="U123" i="5" s="1"/>
  <c r="Z123" i="5" s="1"/>
  <c r="AE123" i="5" s="1"/>
  <c r="AJ123" i="5" s="1"/>
  <c r="H124" i="5"/>
  <c r="M124" i="5" s="1"/>
  <c r="R124" i="5" s="1"/>
  <c r="W124" i="5" s="1"/>
  <c r="AB124" i="5" s="1"/>
  <c r="AG124" i="5" s="1"/>
  <c r="K124" i="5"/>
  <c r="P124" i="5" s="1"/>
  <c r="U124" i="5" s="1"/>
  <c r="Z124" i="5" s="1"/>
  <c r="AE124" i="5" s="1"/>
  <c r="AJ124" i="5" s="1"/>
  <c r="H125" i="5"/>
  <c r="M125" i="5" s="1"/>
  <c r="R125" i="5" s="1"/>
  <c r="W125" i="5" s="1"/>
  <c r="AB125" i="5" s="1"/>
  <c r="AG125" i="5" s="1"/>
  <c r="I125" i="5"/>
  <c r="N125" i="5" s="1"/>
  <c r="S125" i="5" s="1"/>
  <c r="X125" i="5" s="1"/>
  <c r="AC125" i="5" s="1"/>
  <c r="AH125" i="5" s="1"/>
  <c r="K125" i="5"/>
  <c r="P125" i="5" s="1"/>
  <c r="U125" i="5" s="1"/>
  <c r="Z125" i="5" s="1"/>
  <c r="AE125" i="5" s="1"/>
  <c r="AJ125" i="5" s="1"/>
  <c r="H126" i="5"/>
  <c r="M126" i="5" s="1"/>
  <c r="R126" i="5" s="1"/>
  <c r="W126" i="5" s="1"/>
  <c r="AB126" i="5" s="1"/>
  <c r="AG126" i="5" s="1"/>
  <c r="K126" i="5"/>
  <c r="P126" i="5" s="1"/>
  <c r="U126" i="5" s="1"/>
  <c r="Z126" i="5" s="1"/>
  <c r="AE126" i="5" s="1"/>
  <c r="AJ126" i="5" s="1"/>
  <c r="H127" i="5"/>
  <c r="M127" i="5" s="1"/>
  <c r="R127" i="5" s="1"/>
  <c r="W127" i="5" s="1"/>
  <c r="AB127" i="5" s="1"/>
  <c r="AG127" i="5" s="1"/>
  <c r="I127" i="5"/>
  <c r="N127" i="5" s="1"/>
  <c r="S127" i="5" s="1"/>
  <c r="X127" i="5" s="1"/>
  <c r="AC127" i="5" s="1"/>
  <c r="AH127" i="5" s="1"/>
  <c r="K127" i="5"/>
  <c r="P127" i="5" s="1"/>
  <c r="U127" i="5" s="1"/>
  <c r="Z127" i="5" s="1"/>
  <c r="AE127" i="5" s="1"/>
  <c r="AJ127" i="5" s="1"/>
  <c r="H128" i="5"/>
  <c r="M128" i="5" s="1"/>
  <c r="R128" i="5" s="1"/>
  <c r="W128" i="5" s="1"/>
  <c r="AB128" i="5" s="1"/>
  <c r="AG128" i="5" s="1"/>
  <c r="I128" i="5"/>
  <c r="N128" i="5" s="1"/>
  <c r="S128" i="5" s="1"/>
  <c r="X128" i="5" s="1"/>
  <c r="AC128" i="5" s="1"/>
  <c r="AH128" i="5" s="1"/>
  <c r="K128" i="5"/>
  <c r="P128" i="5" s="1"/>
  <c r="U128" i="5" s="1"/>
  <c r="Z128" i="5" s="1"/>
  <c r="AE128" i="5" s="1"/>
  <c r="AJ128" i="5" s="1"/>
  <c r="H129" i="5"/>
  <c r="M129" i="5" s="1"/>
  <c r="R129" i="5" s="1"/>
  <c r="W129" i="5" s="1"/>
  <c r="AB129" i="5" s="1"/>
  <c r="AG129" i="5" s="1"/>
  <c r="K129" i="5"/>
  <c r="P129" i="5" s="1"/>
  <c r="U129" i="5" s="1"/>
  <c r="Z129" i="5" s="1"/>
  <c r="AE129" i="5" s="1"/>
  <c r="AJ129" i="5" s="1"/>
  <c r="H130" i="5"/>
  <c r="M130" i="5" s="1"/>
  <c r="R130" i="5" s="1"/>
  <c r="W130" i="5" s="1"/>
  <c r="AB130" i="5" s="1"/>
  <c r="AG130" i="5" s="1"/>
  <c r="I130" i="5"/>
  <c r="N130" i="5" s="1"/>
  <c r="S130" i="5" s="1"/>
  <c r="X130" i="5" s="1"/>
  <c r="AC130" i="5" s="1"/>
  <c r="AH130" i="5" s="1"/>
  <c r="K130" i="5"/>
  <c r="P130" i="5" s="1"/>
  <c r="U130" i="5" s="1"/>
  <c r="Z130" i="5" s="1"/>
  <c r="AE130" i="5" s="1"/>
  <c r="AJ130" i="5" s="1"/>
  <c r="H131" i="5"/>
  <c r="M131" i="5" s="1"/>
  <c r="R131" i="5" s="1"/>
  <c r="W131" i="5" s="1"/>
  <c r="AB131" i="5" s="1"/>
  <c r="AG131" i="5" s="1"/>
  <c r="K131" i="5"/>
  <c r="P131" i="5" s="1"/>
  <c r="U131" i="5" s="1"/>
  <c r="Z131" i="5" s="1"/>
  <c r="AE131" i="5" s="1"/>
  <c r="AJ131" i="5" s="1"/>
  <c r="H132" i="5"/>
  <c r="M132" i="5" s="1"/>
  <c r="R132" i="5" s="1"/>
  <c r="W132" i="5" s="1"/>
  <c r="AB132" i="5" s="1"/>
  <c r="AG132" i="5" s="1"/>
  <c r="K132" i="5"/>
  <c r="P132" i="5" s="1"/>
  <c r="U132" i="5" s="1"/>
  <c r="Z132" i="5" s="1"/>
  <c r="AE132" i="5" s="1"/>
  <c r="AJ132" i="5" s="1"/>
  <c r="H133" i="5"/>
  <c r="M133" i="5" s="1"/>
  <c r="R133" i="5" s="1"/>
  <c r="W133" i="5" s="1"/>
  <c r="AB133" i="5" s="1"/>
  <c r="AG133" i="5" s="1"/>
  <c r="I133" i="5"/>
  <c r="N133" i="5" s="1"/>
  <c r="S133" i="5" s="1"/>
  <c r="X133" i="5" s="1"/>
  <c r="AC133" i="5" s="1"/>
  <c r="AH133" i="5" s="1"/>
  <c r="K133" i="5"/>
  <c r="P133" i="5" s="1"/>
  <c r="U133" i="5" s="1"/>
  <c r="Z133" i="5" s="1"/>
  <c r="AE133" i="5" s="1"/>
  <c r="AJ133" i="5" s="1"/>
  <c r="H134" i="5"/>
  <c r="M134" i="5" s="1"/>
  <c r="R134" i="5" s="1"/>
  <c r="W134" i="5" s="1"/>
  <c r="AB134" i="5" s="1"/>
  <c r="AG134" i="5" s="1"/>
  <c r="K134" i="5"/>
  <c r="P134" i="5" s="1"/>
  <c r="U134" i="5" s="1"/>
  <c r="Z134" i="5" s="1"/>
  <c r="AE134" i="5" s="1"/>
  <c r="AJ134" i="5" s="1"/>
  <c r="H135" i="5"/>
  <c r="M135" i="5" s="1"/>
  <c r="R135" i="5" s="1"/>
  <c r="W135" i="5" s="1"/>
  <c r="AB135" i="5" s="1"/>
  <c r="AG135" i="5" s="1"/>
  <c r="I135" i="5"/>
  <c r="N135" i="5" s="1"/>
  <c r="S135" i="5" s="1"/>
  <c r="X135" i="5" s="1"/>
  <c r="K135" i="5"/>
  <c r="P135" i="5" s="1"/>
  <c r="U135" i="5" s="1"/>
  <c r="Z135" i="5" s="1"/>
  <c r="AE135" i="5" s="1"/>
  <c r="AJ135" i="5" s="1"/>
  <c r="H136" i="5"/>
  <c r="M136" i="5" s="1"/>
  <c r="R136" i="5" s="1"/>
  <c r="W136" i="5" s="1"/>
  <c r="AB136" i="5" s="1"/>
  <c r="AG136" i="5" s="1"/>
  <c r="I136" i="5"/>
  <c r="N136" i="5" s="1"/>
  <c r="S136" i="5" s="1"/>
  <c r="X136" i="5" s="1"/>
  <c r="AC136" i="5" s="1"/>
  <c r="AH136" i="5" s="1"/>
  <c r="K136" i="5"/>
  <c r="P136" i="5" s="1"/>
  <c r="U136" i="5" s="1"/>
  <c r="Z136" i="5" s="1"/>
  <c r="AE136" i="5" s="1"/>
  <c r="AJ136" i="5" s="1"/>
  <c r="H137" i="5"/>
  <c r="M137" i="5" s="1"/>
  <c r="R137" i="5" s="1"/>
  <c r="W137" i="5" s="1"/>
  <c r="AB137" i="5" s="1"/>
  <c r="AG137" i="5" s="1"/>
  <c r="K137" i="5"/>
  <c r="P137" i="5" s="1"/>
  <c r="U137" i="5" s="1"/>
  <c r="Z137" i="5" s="1"/>
  <c r="AE137" i="5" s="1"/>
  <c r="AJ137" i="5" s="1"/>
  <c r="H138" i="5"/>
  <c r="M138" i="5" s="1"/>
  <c r="R138" i="5" s="1"/>
  <c r="W138" i="5" s="1"/>
  <c r="AB138" i="5" s="1"/>
  <c r="AG138" i="5" s="1"/>
  <c r="I138" i="5"/>
  <c r="N138" i="5" s="1"/>
  <c r="S138" i="5" s="1"/>
  <c r="X138" i="5" s="1"/>
  <c r="AC138" i="5" s="1"/>
  <c r="AH138" i="5" s="1"/>
  <c r="K138" i="5"/>
  <c r="P138" i="5" s="1"/>
  <c r="U138" i="5" s="1"/>
  <c r="Z138" i="5" s="1"/>
  <c r="AE138" i="5" s="1"/>
  <c r="AJ138" i="5" s="1"/>
  <c r="H139" i="5"/>
  <c r="M139" i="5" s="1"/>
  <c r="R139" i="5" s="1"/>
  <c r="W139" i="5" s="1"/>
  <c r="AB139" i="5" s="1"/>
  <c r="AG139" i="5" s="1"/>
  <c r="K139" i="5"/>
  <c r="P139" i="5" s="1"/>
  <c r="U139" i="5" s="1"/>
  <c r="Z139" i="5" s="1"/>
  <c r="AE139" i="5" s="1"/>
  <c r="AJ139" i="5" s="1"/>
  <c r="H140" i="5"/>
  <c r="M140" i="5" s="1"/>
  <c r="R140" i="5" s="1"/>
  <c r="W140" i="5" s="1"/>
  <c r="AB140" i="5" s="1"/>
  <c r="AG140" i="5" s="1"/>
  <c r="K140" i="5"/>
  <c r="P140" i="5" s="1"/>
  <c r="U140" i="5" s="1"/>
  <c r="Z140" i="5" s="1"/>
  <c r="AE140" i="5" s="1"/>
  <c r="AJ140" i="5" s="1"/>
  <c r="H141" i="5"/>
  <c r="M141" i="5" s="1"/>
  <c r="R141" i="5" s="1"/>
  <c r="W141" i="5" s="1"/>
  <c r="AB141" i="5" s="1"/>
  <c r="AG141" i="5" s="1"/>
  <c r="I141" i="5"/>
  <c r="N141" i="5" s="1"/>
  <c r="S141" i="5" s="1"/>
  <c r="X141" i="5" s="1"/>
  <c r="AC141" i="5" s="1"/>
  <c r="K141" i="5"/>
  <c r="P141" i="5" s="1"/>
  <c r="U141" i="5" s="1"/>
  <c r="Z141" i="5" s="1"/>
  <c r="AE141" i="5" s="1"/>
  <c r="AJ141" i="5" s="1"/>
  <c r="H142" i="5"/>
  <c r="M142" i="5" s="1"/>
  <c r="R142" i="5" s="1"/>
  <c r="W142" i="5" s="1"/>
  <c r="AB142" i="5" s="1"/>
  <c r="AG142" i="5" s="1"/>
  <c r="K142" i="5"/>
  <c r="P142" i="5" s="1"/>
  <c r="U142" i="5" s="1"/>
  <c r="Z142" i="5" s="1"/>
  <c r="AE142" i="5" s="1"/>
  <c r="AJ142" i="5" s="1"/>
  <c r="H143" i="5"/>
  <c r="M143" i="5" s="1"/>
  <c r="R143" i="5" s="1"/>
  <c r="W143" i="5" s="1"/>
  <c r="AB143" i="5" s="1"/>
  <c r="AG143" i="5" s="1"/>
  <c r="I143" i="5"/>
  <c r="N143" i="5" s="1"/>
  <c r="S143" i="5" s="1"/>
  <c r="X143" i="5" s="1"/>
  <c r="AC143" i="5" s="1"/>
  <c r="AH143" i="5" s="1"/>
  <c r="K143" i="5"/>
  <c r="P143" i="5" s="1"/>
  <c r="U143" i="5" s="1"/>
  <c r="Z143" i="5" s="1"/>
  <c r="AE143" i="5" s="1"/>
  <c r="AJ143" i="5" s="1"/>
  <c r="H144" i="5"/>
  <c r="M144" i="5" s="1"/>
  <c r="R144" i="5" s="1"/>
  <c r="W144" i="5" s="1"/>
  <c r="AB144" i="5" s="1"/>
  <c r="AG144" i="5" s="1"/>
  <c r="K144" i="5"/>
  <c r="P144" i="5" s="1"/>
  <c r="U144" i="5" s="1"/>
  <c r="Z144" i="5" s="1"/>
  <c r="AE144" i="5" s="1"/>
  <c r="AJ144" i="5" s="1"/>
  <c r="H145" i="5"/>
  <c r="M145" i="5" s="1"/>
  <c r="R145" i="5" s="1"/>
  <c r="W145" i="5" s="1"/>
  <c r="AB145" i="5" s="1"/>
  <c r="AG145" i="5" s="1"/>
  <c r="I145" i="5"/>
  <c r="N145" i="5" s="1"/>
  <c r="S145" i="5" s="1"/>
  <c r="X145" i="5" s="1"/>
  <c r="AC145" i="5" s="1"/>
  <c r="AH145" i="5" s="1"/>
  <c r="K145" i="5"/>
  <c r="P145" i="5" s="1"/>
  <c r="U145" i="5" s="1"/>
  <c r="Z145" i="5" s="1"/>
  <c r="AE145" i="5" s="1"/>
  <c r="AJ145" i="5" s="1"/>
  <c r="H146" i="5"/>
  <c r="M146" i="5" s="1"/>
  <c r="R146" i="5" s="1"/>
  <c r="W146" i="5" s="1"/>
  <c r="AB146" i="5" s="1"/>
  <c r="AG146" i="5" s="1"/>
  <c r="I146" i="5"/>
  <c r="N146" i="5" s="1"/>
  <c r="S146" i="5" s="1"/>
  <c r="X146" i="5" s="1"/>
  <c r="AC146" i="5" s="1"/>
  <c r="AH146" i="5" s="1"/>
  <c r="K146" i="5"/>
  <c r="P146" i="5" s="1"/>
  <c r="U146" i="5" s="1"/>
  <c r="Z146" i="5" s="1"/>
  <c r="AE146" i="5" s="1"/>
  <c r="AJ146" i="5" s="1"/>
  <c r="H147" i="5"/>
  <c r="M147" i="5" s="1"/>
  <c r="R147" i="5" s="1"/>
  <c r="W147" i="5" s="1"/>
  <c r="AB147" i="5" s="1"/>
  <c r="AG147" i="5" s="1"/>
  <c r="K147" i="5"/>
  <c r="P147" i="5" s="1"/>
  <c r="U147" i="5" s="1"/>
  <c r="Z147" i="5" s="1"/>
  <c r="AE147" i="5" s="1"/>
  <c r="AJ147" i="5" s="1"/>
  <c r="H148" i="5"/>
  <c r="M148" i="5" s="1"/>
  <c r="R148" i="5" s="1"/>
  <c r="W148" i="5" s="1"/>
  <c r="AB148" i="5" s="1"/>
  <c r="AG148" i="5" s="1"/>
  <c r="I148" i="5"/>
  <c r="N148" i="5" s="1"/>
  <c r="S148" i="5" s="1"/>
  <c r="X148" i="5" s="1"/>
  <c r="AC148" i="5" s="1"/>
  <c r="AH148" i="5" s="1"/>
  <c r="K148" i="5"/>
  <c r="P148" i="5" s="1"/>
  <c r="U148" i="5" s="1"/>
  <c r="Z148" i="5" s="1"/>
  <c r="AE148" i="5" s="1"/>
  <c r="AJ148" i="5" s="1"/>
  <c r="H149" i="5"/>
  <c r="M149" i="5" s="1"/>
  <c r="R149" i="5" s="1"/>
  <c r="W149" i="5" s="1"/>
  <c r="AB149" i="5" s="1"/>
  <c r="AG149" i="5" s="1"/>
  <c r="K149" i="5"/>
  <c r="P149" i="5" s="1"/>
  <c r="U149" i="5" s="1"/>
  <c r="Z149" i="5" s="1"/>
  <c r="AE149" i="5" s="1"/>
  <c r="AJ149" i="5" s="1"/>
  <c r="H150" i="5"/>
  <c r="M150" i="5" s="1"/>
  <c r="R150" i="5" s="1"/>
  <c r="W150" i="5" s="1"/>
  <c r="AB150" i="5" s="1"/>
  <c r="AG150" i="5" s="1"/>
  <c r="K150" i="5"/>
  <c r="P150" i="5" s="1"/>
  <c r="U150" i="5" s="1"/>
  <c r="Z150" i="5" s="1"/>
  <c r="AE150" i="5" s="1"/>
  <c r="AJ150" i="5" s="1"/>
  <c r="H151" i="5"/>
  <c r="M151" i="5" s="1"/>
  <c r="R151" i="5" s="1"/>
  <c r="W151" i="5" s="1"/>
  <c r="AB151" i="5" s="1"/>
  <c r="AG151" i="5" s="1"/>
  <c r="I151" i="5"/>
  <c r="N151" i="5" s="1"/>
  <c r="S151" i="5" s="1"/>
  <c r="X151" i="5" s="1"/>
  <c r="AC151" i="5" s="1"/>
  <c r="AH151" i="5" s="1"/>
  <c r="K151" i="5"/>
  <c r="P151" i="5" s="1"/>
  <c r="U151" i="5" s="1"/>
  <c r="Z151" i="5" s="1"/>
  <c r="AE151" i="5" s="1"/>
  <c r="AJ151" i="5" s="1"/>
  <c r="H152" i="5"/>
  <c r="M152" i="5" s="1"/>
  <c r="R152" i="5" s="1"/>
  <c r="W152" i="5" s="1"/>
  <c r="AB152" i="5" s="1"/>
  <c r="AG152" i="5" s="1"/>
  <c r="K152" i="5"/>
  <c r="P152" i="5" s="1"/>
  <c r="U152" i="5" s="1"/>
  <c r="Z152" i="5" s="1"/>
  <c r="AE152" i="5" s="1"/>
  <c r="AJ152" i="5" s="1"/>
  <c r="H153" i="5"/>
  <c r="M153" i="5" s="1"/>
  <c r="R153" i="5" s="1"/>
  <c r="W153" i="5" s="1"/>
  <c r="AB153" i="5" s="1"/>
  <c r="AG153" i="5" s="1"/>
  <c r="K153" i="5"/>
  <c r="P153" i="5" s="1"/>
  <c r="U153" i="5" s="1"/>
  <c r="Z153" i="5" s="1"/>
  <c r="AE153" i="5" s="1"/>
  <c r="AJ153" i="5" s="1"/>
  <c r="H154" i="5"/>
  <c r="M154" i="5" s="1"/>
  <c r="R154" i="5" s="1"/>
  <c r="W154" i="5" s="1"/>
  <c r="AB154" i="5" s="1"/>
  <c r="AG154" i="5" s="1"/>
  <c r="I154" i="5"/>
  <c r="N154" i="5" s="1"/>
  <c r="S154" i="5" s="1"/>
  <c r="X154" i="5" s="1"/>
  <c r="AC154" i="5" s="1"/>
  <c r="AH154" i="5" s="1"/>
  <c r="K154" i="5"/>
  <c r="P154" i="5" s="1"/>
  <c r="U154" i="5" s="1"/>
  <c r="Z154" i="5" s="1"/>
  <c r="AE154" i="5" s="1"/>
  <c r="AJ154" i="5" s="1"/>
  <c r="H155" i="5"/>
  <c r="M155" i="5" s="1"/>
  <c r="R155" i="5" s="1"/>
  <c r="W155" i="5" s="1"/>
  <c r="AB155" i="5" s="1"/>
  <c r="AG155" i="5" s="1"/>
  <c r="K155" i="5"/>
  <c r="P155" i="5" s="1"/>
  <c r="U155" i="5" s="1"/>
  <c r="Z155" i="5" s="1"/>
  <c r="AE155" i="5" s="1"/>
  <c r="AJ155" i="5" s="1"/>
  <c r="H156" i="5"/>
  <c r="M156" i="5" s="1"/>
  <c r="R156" i="5" s="1"/>
  <c r="W156" i="5" s="1"/>
  <c r="AB156" i="5" s="1"/>
  <c r="AG156" i="5" s="1"/>
  <c r="I156" i="5"/>
  <c r="N156" i="5" s="1"/>
  <c r="S156" i="5" s="1"/>
  <c r="X156" i="5" s="1"/>
  <c r="AC156" i="5" s="1"/>
  <c r="AH156" i="5" s="1"/>
  <c r="K156" i="5"/>
  <c r="P156" i="5" s="1"/>
  <c r="U156" i="5" s="1"/>
  <c r="Z156" i="5" s="1"/>
  <c r="AE156" i="5" s="1"/>
  <c r="AJ156" i="5" s="1"/>
  <c r="H157" i="5"/>
  <c r="M157" i="5" s="1"/>
  <c r="R157" i="5" s="1"/>
  <c r="W157" i="5" s="1"/>
  <c r="AB157" i="5" s="1"/>
  <c r="AG157" i="5" s="1"/>
  <c r="K157" i="5"/>
  <c r="P157" i="5" s="1"/>
  <c r="U157" i="5" s="1"/>
  <c r="Z157" i="5" s="1"/>
  <c r="AE157" i="5" s="1"/>
  <c r="AJ157" i="5" s="1"/>
  <c r="H158" i="5"/>
  <c r="M158" i="5" s="1"/>
  <c r="R158" i="5" s="1"/>
  <c r="W158" i="5" s="1"/>
  <c r="AB158" i="5" s="1"/>
  <c r="AG158" i="5" s="1"/>
  <c r="K158" i="5"/>
  <c r="P158" i="5" s="1"/>
  <c r="U158" i="5" s="1"/>
  <c r="Z158" i="5" s="1"/>
  <c r="AE158" i="5" s="1"/>
  <c r="AJ158" i="5" s="1"/>
  <c r="H159" i="5"/>
  <c r="M159" i="5" s="1"/>
  <c r="R159" i="5" s="1"/>
  <c r="W159" i="5" s="1"/>
  <c r="AB159" i="5" s="1"/>
  <c r="AG159" i="5" s="1"/>
  <c r="I159" i="5"/>
  <c r="N159" i="5" s="1"/>
  <c r="S159" i="5" s="1"/>
  <c r="X159" i="5" s="1"/>
  <c r="AC159" i="5" s="1"/>
  <c r="AH159" i="5" s="1"/>
  <c r="K159" i="5"/>
  <c r="P159" i="5" s="1"/>
  <c r="U159" i="5" s="1"/>
  <c r="Z159" i="5" s="1"/>
  <c r="AE159" i="5" s="1"/>
  <c r="AJ159" i="5" s="1"/>
  <c r="H160" i="5"/>
  <c r="M160" i="5" s="1"/>
  <c r="R160" i="5" s="1"/>
  <c r="W160" i="5" s="1"/>
  <c r="AB160" i="5" s="1"/>
  <c r="AG160" i="5" s="1"/>
  <c r="K160" i="5"/>
  <c r="P160" i="5" s="1"/>
  <c r="U160" i="5" s="1"/>
  <c r="Z160" i="5" s="1"/>
  <c r="AE160" i="5" s="1"/>
  <c r="AJ160" i="5" s="1"/>
  <c r="H161" i="5"/>
  <c r="M161" i="5" s="1"/>
  <c r="R161" i="5" s="1"/>
  <c r="W161" i="5" s="1"/>
  <c r="AB161" i="5" s="1"/>
  <c r="AG161" i="5" s="1"/>
  <c r="I161" i="5"/>
  <c r="N161" i="5" s="1"/>
  <c r="S161" i="5" s="1"/>
  <c r="X161" i="5" s="1"/>
  <c r="AC161" i="5" s="1"/>
  <c r="AH161" i="5" s="1"/>
  <c r="K161" i="5"/>
  <c r="P161" i="5" s="1"/>
  <c r="U161" i="5" s="1"/>
  <c r="Z161" i="5" s="1"/>
  <c r="AE161" i="5" s="1"/>
  <c r="AJ161" i="5" s="1"/>
  <c r="H162" i="5"/>
  <c r="M162" i="5" s="1"/>
  <c r="R162" i="5" s="1"/>
  <c r="W162" i="5" s="1"/>
  <c r="AB162" i="5" s="1"/>
  <c r="AG162" i="5" s="1"/>
  <c r="I162" i="5"/>
  <c r="N162" i="5" s="1"/>
  <c r="S162" i="5" s="1"/>
  <c r="X162" i="5" s="1"/>
  <c r="AC162" i="5" s="1"/>
  <c r="AH162" i="5" s="1"/>
  <c r="K162" i="5"/>
  <c r="P162" i="5" s="1"/>
  <c r="U162" i="5" s="1"/>
  <c r="Z162" i="5" s="1"/>
  <c r="AE162" i="5" s="1"/>
  <c r="AJ162" i="5" s="1"/>
  <c r="H163" i="5"/>
  <c r="M163" i="5" s="1"/>
  <c r="R163" i="5" s="1"/>
  <c r="W163" i="5" s="1"/>
  <c r="AB163" i="5" s="1"/>
  <c r="AG163" i="5" s="1"/>
  <c r="K163" i="5"/>
  <c r="P163" i="5" s="1"/>
  <c r="U163" i="5" s="1"/>
  <c r="Z163" i="5" s="1"/>
  <c r="AE163" i="5" s="1"/>
  <c r="AJ163" i="5" s="1"/>
  <c r="H164" i="5"/>
  <c r="M164" i="5" s="1"/>
  <c r="R164" i="5" s="1"/>
  <c r="W164" i="5" s="1"/>
  <c r="AB164" i="5" s="1"/>
  <c r="AG164" i="5" s="1"/>
  <c r="I164" i="5"/>
  <c r="N164" i="5" s="1"/>
  <c r="S164" i="5" s="1"/>
  <c r="X164" i="5" s="1"/>
  <c r="AC164" i="5" s="1"/>
  <c r="AH164" i="5" s="1"/>
  <c r="K164" i="5"/>
  <c r="P164" i="5" s="1"/>
  <c r="U164" i="5" s="1"/>
  <c r="Z164" i="5" s="1"/>
  <c r="AE164" i="5" s="1"/>
  <c r="AJ164" i="5" s="1"/>
  <c r="H165" i="5"/>
  <c r="M165" i="5" s="1"/>
  <c r="R165" i="5" s="1"/>
  <c r="W165" i="5" s="1"/>
  <c r="AB165" i="5" s="1"/>
  <c r="AG165" i="5" s="1"/>
  <c r="K165" i="5"/>
  <c r="P165" i="5" s="1"/>
  <c r="U165" i="5" s="1"/>
  <c r="Z165" i="5" s="1"/>
  <c r="AE165" i="5" s="1"/>
  <c r="AJ165" i="5" s="1"/>
  <c r="H166" i="5"/>
  <c r="M166" i="5" s="1"/>
  <c r="R166" i="5" s="1"/>
  <c r="W166" i="5" s="1"/>
  <c r="AB166" i="5" s="1"/>
  <c r="AG166" i="5" s="1"/>
  <c r="K166" i="5"/>
  <c r="P166" i="5" s="1"/>
  <c r="U166" i="5" s="1"/>
  <c r="Z166" i="5" s="1"/>
  <c r="AE166" i="5" s="1"/>
  <c r="AJ166" i="5" s="1"/>
  <c r="H167" i="5"/>
  <c r="M167" i="5" s="1"/>
  <c r="R167" i="5" s="1"/>
  <c r="W167" i="5" s="1"/>
  <c r="AB167" i="5" s="1"/>
  <c r="AG167" i="5" s="1"/>
  <c r="K167" i="5"/>
  <c r="P167" i="5" s="1"/>
  <c r="U167" i="5" s="1"/>
  <c r="Z167" i="5" s="1"/>
  <c r="AE167" i="5" s="1"/>
  <c r="AJ167" i="5" s="1"/>
  <c r="H168" i="5"/>
  <c r="M168" i="5" s="1"/>
  <c r="R168" i="5" s="1"/>
  <c r="W168" i="5" s="1"/>
  <c r="AB168" i="5" s="1"/>
  <c r="AG168" i="5" s="1"/>
  <c r="K168" i="5"/>
  <c r="P168" i="5" s="1"/>
  <c r="U168" i="5" s="1"/>
  <c r="Z168" i="5" s="1"/>
  <c r="AE168" i="5" s="1"/>
  <c r="AJ168" i="5" s="1"/>
  <c r="H169" i="5"/>
  <c r="M169" i="5" s="1"/>
  <c r="R169" i="5" s="1"/>
  <c r="W169" i="5" s="1"/>
  <c r="AB169" i="5" s="1"/>
  <c r="AG169" i="5" s="1"/>
  <c r="I169" i="5"/>
  <c r="N169" i="5" s="1"/>
  <c r="S169" i="5" s="1"/>
  <c r="X169" i="5" s="1"/>
  <c r="AC169" i="5" s="1"/>
  <c r="AH169" i="5" s="1"/>
  <c r="K169" i="5"/>
  <c r="P169" i="5" s="1"/>
  <c r="U169" i="5" s="1"/>
  <c r="Z169" i="5" s="1"/>
  <c r="AE169" i="5" s="1"/>
  <c r="AJ169" i="5" s="1"/>
  <c r="H170" i="5"/>
  <c r="M170" i="5" s="1"/>
  <c r="R170" i="5" s="1"/>
  <c r="W170" i="5" s="1"/>
  <c r="AB170" i="5" s="1"/>
  <c r="AG170" i="5" s="1"/>
  <c r="I170" i="5"/>
  <c r="N170" i="5" s="1"/>
  <c r="S170" i="5" s="1"/>
  <c r="X170" i="5" s="1"/>
  <c r="AC170" i="5" s="1"/>
  <c r="AH170" i="5" s="1"/>
  <c r="K170" i="5"/>
  <c r="P170" i="5" s="1"/>
  <c r="U170" i="5" s="1"/>
  <c r="Z170" i="5" s="1"/>
  <c r="AE170" i="5" s="1"/>
  <c r="AJ170" i="5" s="1"/>
  <c r="H171" i="5"/>
  <c r="M171" i="5" s="1"/>
  <c r="R171" i="5" s="1"/>
  <c r="W171" i="5" s="1"/>
  <c r="AB171" i="5" s="1"/>
  <c r="AG171" i="5" s="1"/>
  <c r="K171" i="5"/>
  <c r="P171" i="5" s="1"/>
  <c r="U171" i="5" s="1"/>
  <c r="Z171" i="5" s="1"/>
  <c r="AE171" i="5" s="1"/>
  <c r="AJ171" i="5" s="1"/>
  <c r="H172" i="5"/>
  <c r="M172" i="5" s="1"/>
  <c r="R172" i="5" s="1"/>
  <c r="W172" i="5" s="1"/>
  <c r="AB172" i="5" s="1"/>
  <c r="AG172" i="5" s="1"/>
  <c r="I172" i="5"/>
  <c r="N172" i="5" s="1"/>
  <c r="S172" i="5" s="1"/>
  <c r="X172" i="5" s="1"/>
  <c r="AC172" i="5" s="1"/>
  <c r="AH172" i="5" s="1"/>
  <c r="K172" i="5"/>
  <c r="P172" i="5" s="1"/>
  <c r="U172" i="5" s="1"/>
  <c r="Z172" i="5" s="1"/>
  <c r="AE172" i="5" s="1"/>
  <c r="AJ172" i="5" s="1"/>
  <c r="H173" i="5"/>
  <c r="M173" i="5" s="1"/>
  <c r="R173" i="5" s="1"/>
  <c r="W173" i="5" s="1"/>
  <c r="AB173" i="5" s="1"/>
  <c r="AG173" i="5" s="1"/>
  <c r="K173" i="5"/>
  <c r="P173" i="5" s="1"/>
  <c r="U173" i="5" s="1"/>
  <c r="Z173" i="5" s="1"/>
  <c r="AE173" i="5" s="1"/>
  <c r="AJ173" i="5" s="1"/>
  <c r="H174" i="5"/>
  <c r="M174" i="5" s="1"/>
  <c r="R174" i="5" s="1"/>
  <c r="W174" i="5" s="1"/>
  <c r="AB174" i="5" s="1"/>
  <c r="AG174" i="5" s="1"/>
  <c r="K174" i="5"/>
  <c r="P174" i="5" s="1"/>
  <c r="U174" i="5" s="1"/>
  <c r="Z174" i="5" s="1"/>
  <c r="AE174" i="5" s="1"/>
  <c r="AJ174" i="5" s="1"/>
  <c r="H175" i="5"/>
  <c r="M175" i="5" s="1"/>
  <c r="R175" i="5" s="1"/>
  <c r="W175" i="5" s="1"/>
  <c r="AB175" i="5" s="1"/>
  <c r="AG175" i="5" s="1"/>
  <c r="I175" i="5"/>
  <c r="N175" i="5" s="1"/>
  <c r="S175" i="5" s="1"/>
  <c r="X175" i="5" s="1"/>
  <c r="AC175" i="5" s="1"/>
  <c r="AH175" i="5" s="1"/>
  <c r="K175" i="5"/>
  <c r="P175" i="5" s="1"/>
  <c r="U175" i="5" s="1"/>
  <c r="Z175" i="5" s="1"/>
  <c r="AE175" i="5" s="1"/>
  <c r="AJ175" i="5" s="1"/>
  <c r="H176" i="5"/>
  <c r="M176" i="5" s="1"/>
  <c r="R176" i="5" s="1"/>
  <c r="W176" i="5" s="1"/>
  <c r="AB176" i="5" s="1"/>
  <c r="AG176" i="5" s="1"/>
  <c r="K176" i="5"/>
  <c r="P176" i="5" s="1"/>
  <c r="U176" i="5" s="1"/>
  <c r="Z176" i="5" s="1"/>
  <c r="AE176" i="5" s="1"/>
  <c r="AJ176" i="5" s="1"/>
  <c r="H177" i="5"/>
  <c r="M177" i="5" s="1"/>
  <c r="R177" i="5" s="1"/>
  <c r="W177" i="5" s="1"/>
  <c r="AB177" i="5" s="1"/>
  <c r="AG177" i="5" s="1"/>
  <c r="I177" i="5"/>
  <c r="N177" i="5" s="1"/>
  <c r="S177" i="5" s="1"/>
  <c r="X177" i="5" s="1"/>
  <c r="AC177" i="5" s="1"/>
  <c r="AH177" i="5" s="1"/>
  <c r="K177" i="5"/>
  <c r="P177" i="5" s="1"/>
  <c r="U177" i="5" s="1"/>
  <c r="Z177" i="5" s="1"/>
  <c r="AE177" i="5" s="1"/>
  <c r="H178" i="5"/>
  <c r="M178" i="5" s="1"/>
  <c r="R178" i="5" s="1"/>
  <c r="W178" i="5" s="1"/>
  <c r="AB178" i="5" s="1"/>
  <c r="AG178" i="5" s="1"/>
  <c r="I178" i="5"/>
  <c r="N178" i="5" s="1"/>
  <c r="S178" i="5" s="1"/>
  <c r="X178" i="5" s="1"/>
  <c r="AC178" i="5" s="1"/>
  <c r="AH178" i="5" s="1"/>
  <c r="K178" i="5"/>
  <c r="P178" i="5" s="1"/>
  <c r="U178" i="5" s="1"/>
  <c r="Z178" i="5" s="1"/>
  <c r="AE178" i="5" s="1"/>
  <c r="AJ178" i="5" s="1"/>
  <c r="H179" i="5"/>
  <c r="M179" i="5" s="1"/>
  <c r="R179" i="5" s="1"/>
  <c r="W179" i="5" s="1"/>
  <c r="AB179" i="5" s="1"/>
  <c r="AG179" i="5" s="1"/>
  <c r="I179" i="5"/>
  <c r="N179" i="5" s="1"/>
  <c r="S179" i="5" s="1"/>
  <c r="K179" i="5"/>
  <c r="P179" i="5" s="1"/>
  <c r="U179" i="5" s="1"/>
  <c r="Z179" i="5" s="1"/>
  <c r="AE179" i="5" s="1"/>
  <c r="AJ179" i="5" s="1"/>
  <c r="H180" i="5"/>
  <c r="M180" i="5" s="1"/>
  <c r="R180" i="5" s="1"/>
  <c r="W180" i="5" s="1"/>
  <c r="AB180" i="5" s="1"/>
  <c r="AG180" i="5" s="1"/>
  <c r="I180" i="5"/>
  <c r="N180" i="5" s="1"/>
  <c r="S180" i="5" s="1"/>
  <c r="X180" i="5" s="1"/>
  <c r="AC180" i="5" s="1"/>
  <c r="AH180" i="5" s="1"/>
  <c r="K180" i="5"/>
  <c r="P180" i="5" s="1"/>
  <c r="U180" i="5" s="1"/>
  <c r="Z180" i="5" s="1"/>
  <c r="AE180" i="5" s="1"/>
  <c r="AJ180" i="5" s="1"/>
  <c r="H181" i="5"/>
  <c r="M181" i="5" s="1"/>
  <c r="R181" i="5" s="1"/>
  <c r="W181" i="5" s="1"/>
  <c r="AB181" i="5" s="1"/>
  <c r="AG181" i="5" s="1"/>
  <c r="K181" i="5"/>
  <c r="P181" i="5" s="1"/>
  <c r="U181" i="5" s="1"/>
  <c r="Z181" i="5" s="1"/>
  <c r="AE181" i="5" s="1"/>
  <c r="AJ181" i="5" s="1"/>
  <c r="H182" i="5"/>
  <c r="M182" i="5" s="1"/>
  <c r="R182" i="5" s="1"/>
  <c r="W182" i="5" s="1"/>
  <c r="AB182" i="5" s="1"/>
  <c r="AG182" i="5" s="1"/>
  <c r="K182" i="5"/>
  <c r="P182" i="5" s="1"/>
  <c r="U182" i="5" s="1"/>
  <c r="Z182" i="5" s="1"/>
  <c r="AE182" i="5" s="1"/>
  <c r="AJ182" i="5" s="1"/>
  <c r="H183" i="5"/>
  <c r="M183" i="5" s="1"/>
  <c r="R183" i="5" s="1"/>
  <c r="W183" i="5" s="1"/>
  <c r="AB183" i="5" s="1"/>
  <c r="AG183" i="5" s="1"/>
  <c r="K183" i="5"/>
  <c r="P183" i="5" s="1"/>
  <c r="U183" i="5" s="1"/>
  <c r="Z183" i="5" s="1"/>
  <c r="AE183" i="5" s="1"/>
  <c r="AJ183" i="5" s="1"/>
  <c r="H184" i="5"/>
  <c r="M184" i="5" s="1"/>
  <c r="R184" i="5" s="1"/>
  <c r="W184" i="5" s="1"/>
  <c r="AB184" i="5" s="1"/>
  <c r="AG184" i="5" s="1"/>
  <c r="K184" i="5"/>
  <c r="P184" i="5" s="1"/>
  <c r="U184" i="5" s="1"/>
  <c r="Z184" i="5" s="1"/>
  <c r="AE184" i="5" s="1"/>
  <c r="AJ184" i="5" s="1"/>
  <c r="H185" i="5"/>
  <c r="M185" i="5" s="1"/>
  <c r="R185" i="5" s="1"/>
  <c r="W185" i="5" s="1"/>
  <c r="AB185" i="5" s="1"/>
  <c r="AG185" i="5" s="1"/>
  <c r="I185" i="5"/>
  <c r="N185" i="5" s="1"/>
  <c r="S185" i="5" s="1"/>
  <c r="X185" i="5" s="1"/>
  <c r="AC185" i="5" s="1"/>
  <c r="AH185" i="5" s="1"/>
  <c r="K185" i="5"/>
  <c r="P185" i="5" s="1"/>
  <c r="U185" i="5" s="1"/>
  <c r="Z185" i="5" s="1"/>
  <c r="AE185" i="5" s="1"/>
  <c r="AJ185" i="5" s="1"/>
  <c r="H186" i="5"/>
  <c r="M186" i="5" s="1"/>
  <c r="R186" i="5" s="1"/>
  <c r="W186" i="5" s="1"/>
  <c r="AB186" i="5" s="1"/>
  <c r="AG186" i="5" s="1"/>
  <c r="I186" i="5"/>
  <c r="N186" i="5" s="1"/>
  <c r="S186" i="5" s="1"/>
  <c r="X186" i="5" s="1"/>
  <c r="AC186" i="5" s="1"/>
  <c r="AH186" i="5" s="1"/>
  <c r="K186" i="5"/>
  <c r="P186" i="5" s="1"/>
  <c r="U186" i="5" s="1"/>
  <c r="Z186" i="5" s="1"/>
  <c r="AE186" i="5" s="1"/>
  <c r="AJ186" i="5" s="1"/>
  <c r="H187" i="5"/>
  <c r="M187" i="5" s="1"/>
  <c r="R187" i="5" s="1"/>
  <c r="W187" i="5" s="1"/>
  <c r="AB187" i="5" s="1"/>
  <c r="AG187" i="5" s="1"/>
  <c r="K187" i="5"/>
  <c r="P187" i="5" s="1"/>
  <c r="U187" i="5" s="1"/>
  <c r="Z187" i="5" s="1"/>
  <c r="AE187" i="5" s="1"/>
  <c r="AJ187" i="5" s="1"/>
  <c r="H188" i="5"/>
  <c r="M188" i="5" s="1"/>
  <c r="R188" i="5" s="1"/>
  <c r="W188" i="5" s="1"/>
  <c r="AB188" i="5" s="1"/>
  <c r="AG188" i="5" s="1"/>
  <c r="K188" i="5"/>
  <c r="P188" i="5" s="1"/>
  <c r="U188" i="5" s="1"/>
  <c r="Z188" i="5" s="1"/>
  <c r="AE188" i="5" s="1"/>
  <c r="AJ188" i="5" s="1"/>
  <c r="H189" i="5"/>
  <c r="M189" i="5" s="1"/>
  <c r="R189" i="5" s="1"/>
  <c r="W189" i="5" s="1"/>
  <c r="AB189" i="5" s="1"/>
  <c r="AG189" i="5" s="1"/>
  <c r="I189" i="5"/>
  <c r="N189" i="5" s="1"/>
  <c r="S189" i="5" s="1"/>
  <c r="X189" i="5" s="1"/>
  <c r="AC189" i="5" s="1"/>
  <c r="AH189" i="5" s="1"/>
  <c r="K189" i="5"/>
  <c r="P189" i="5" s="1"/>
  <c r="U189" i="5" s="1"/>
  <c r="Z189" i="5" s="1"/>
  <c r="AE189" i="5" s="1"/>
  <c r="AJ189" i="5" s="1"/>
  <c r="H190" i="5"/>
  <c r="M190" i="5" s="1"/>
  <c r="R190" i="5" s="1"/>
  <c r="W190" i="5" s="1"/>
  <c r="AB190" i="5" s="1"/>
  <c r="AG190" i="5" s="1"/>
  <c r="K190" i="5"/>
  <c r="P190" i="5" s="1"/>
  <c r="U190" i="5" s="1"/>
  <c r="Z190" i="5" s="1"/>
  <c r="AE190" i="5" s="1"/>
  <c r="AJ190" i="5" s="1"/>
  <c r="H191" i="5"/>
  <c r="M191" i="5" s="1"/>
  <c r="R191" i="5" s="1"/>
  <c r="W191" i="5" s="1"/>
  <c r="AB191" i="5" s="1"/>
  <c r="AG191" i="5" s="1"/>
  <c r="I191" i="5"/>
  <c r="N191" i="5" s="1"/>
  <c r="S191" i="5" s="1"/>
  <c r="X191" i="5" s="1"/>
  <c r="AC191" i="5" s="1"/>
  <c r="AH191" i="5" s="1"/>
  <c r="K191" i="5"/>
  <c r="P191" i="5" s="1"/>
  <c r="U191" i="5" s="1"/>
  <c r="Z191" i="5" s="1"/>
  <c r="AE191" i="5" s="1"/>
  <c r="AJ191" i="5" s="1"/>
  <c r="H192" i="5"/>
  <c r="M192" i="5" s="1"/>
  <c r="R192" i="5" s="1"/>
  <c r="W192" i="5" s="1"/>
  <c r="AB192" i="5" s="1"/>
  <c r="AG192" i="5" s="1"/>
  <c r="I192" i="5"/>
  <c r="N192" i="5" s="1"/>
  <c r="S192" i="5" s="1"/>
  <c r="X192" i="5" s="1"/>
  <c r="AC192" i="5" s="1"/>
  <c r="AH192" i="5" s="1"/>
  <c r="K192" i="5"/>
  <c r="P192" i="5" s="1"/>
  <c r="U192" i="5" s="1"/>
  <c r="Z192" i="5" s="1"/>
  <c r="AE192" i="5" s="1"/>
  <c r="AJ192" i="5" s="1"/>
  <c r="H193" i="5"/>
  <c r="M193" i="5" s="1"/>
  <c r="R193" i="5" s="1"/>
  <c r="W193" i="5" s="1"/>
  <c r="AB193" i="5" s="1"/>
  <c r="AG193" i="5" s="1"/>
  <c r="J193" i="5"/>
  <c r="O193" i="5" s="1"/>
  <c r="T193" i="5" s="1"/>
  <c r="Y193" i="5" s="1"/>
  <c r="AD193" i="5" s="1"/>
  <c r="AI193" i="5" s="1"/>
  <c r="K193" i="5"/>
  <c r="P193" i="5" s="1"/>
  <c r="U193" i="5" s="1"/>
  <c r="Z193" i="5" s="1"/>
  <c r="AE193" i="5" s="1"/>
  <c r="AJ193" i="5" s="1"/>
  <c r="H194" i="5"/>
  <c r="M194" i="5" s="1"/>
  <c r="R194" i="5" s="1"/>
  <c r="W194" i="5" s="1"/>
  <c r="AB194" i="5" s="1"/>
  <c r="AG194" i="5" s="1"/>
  <c r="K194" i="5"/>
  <c r="P194" i="5" s="1"/>
  <c r="U194" i="5" s="1"/>
  <c r="Z194" i="5" s="1"/>
  <c r="AE194" i="5" s="1"/>
  <c r="AJ194" i="5" s="1"/>
  <c r="H195" i="5"/>
  <c r="M195" i="5" s="1"/>
  <c r="R195" i="5" s="1"/>
  <c r="W195" i="5" s="1"/>
  <c r="AB195" i="5" s="1"/>
  <c r="AG195" i="5" s="1"/>
  <c r="I195" i="5"/>
  <c r="N195" i="5" s="1"/>
  <c r="S195" i="5" s="1"/>
  <c r="X195" i="5" s="1"/>
  <c r="AC195" i="5" s="1"/>
  <c r="AH195" i="5" s="1"/>
  <c r="K195" i="5"/>
  <c r="P195" i="5" s="1"/>
  <c r="U195" i="5" s="1"/>
  <c r="Z195" i="5" s="1"/>
  <c r="AE195" i="5" s="1"/>
  <c r="AJ195" i="5" s="1"/>
  <c r="H196" i="5"/>
  <c r="M196" i="5" s="1"/>
  <c r="R196" i="5" s="1"/>
  <c r="W196" i="5" s="1"/>
  <c r="AB196" i="5" s="1"/>
  <c r="AG196" i="5" s="1"/>
  <c r="I196" i="5"/>
  <c r="N196" i="5" s="1"/>
  <c r="S196" i="5" s="1"/>
  <c r="X196" i="5" s="1"/>
  <c r="AC196" i="5" s="1"/>
  <c r="AH196" i="5" s="1"/>
  <c r="K196" i="5"/>
  <c r="P196" i="5" s="1"/>
  <c r="U196" i="5" s="1"/>
  <c r="Z196" i="5" s="1"/>
  <c r="AE196" i="5" s="1"/>
  <c r="AJ196" i="5" s="1"/>
  <c r="H197" i="5"/>
  <c r="M197" i="5" s="1"/>
  <c r="R197" i="5" s="1"/>
  <c r="W197" i="5" s="1"/>
  <c r="AB197" i="5" s="1"/>
  <c r="AG197" i="5" s="1"/>
  <c r="K197" i="5"/>
  <c r="P197" i="5" s="1"/>
  <c r="U197" i="5" s="1"/>
  <c r="Z197" i="5" s="1"/>
  <c r="H198" i="5"/>
  <c r="M198" i="5" s="1"/>
  <c r="R198" i="5" s="1"/>
  <c r="W198" i="5" s="1"/>
  <c r="AB198" i="5" s="1"/>
  <c r="AG198" i="5" s="1"/>
  <c r="K198" i="5"/>
  <c r="P198" i="5" s="1"/>
  <c r="U198" i="5" s="1"/>
  <c r="Z198" i="5" s="1"/>
  <c r="AE198" i="5" s="1"/>
  <c r="AJ198" i="5" s="1"/>
  <c r="H199" i="5"/>
  <c r="M199" i="5" s="1"/>
  <c r="R199" i="5" s="1"/>
  <c r="W199" i="5" s="1"/>
  <c r="AB199" i="5" s="1"/>
  <c r="AG199" i="5" s="1"/>
  <c r="K199" i="5"/>
  <c r="P199" i="5" s="1"/>
  <c r="U199" i="5" s="1"/>
  <c r="Z199" i="5" s="1"/>
  <c r="AE199" i="5" s="1"/>
  <c r="AJ199" i="5" s="1"/>
  <c r="H200" i="5"/>
  <c r="M200" i="5" s="1"/>
  <c r="R200" i="5" s="1"/>
  <c r="W200" i="5" s="1"/>
  <c r="AB200" i="5" s="1"/>
  <c r="AG200" i="5" s="1"/>
  <c r="K200" i="5"/>
  <c r="P200" i="5" s="1"/>
  <c r="U200" i="5" s="1"/>
  <c r="Z200" i="5" s="1"/>
  <c r="AE200" i="5" s="1"/>
  <c r="AJ200" i="5" s="1"/>
  <c r="H201" i="5"/>
  <c r="M201" i="5" s="1"/>
  <c r="R201" i="5" s="1"/>
  <c r="W201" i="5" s="1"/>
  <c r="AB201" i="5" s="1"/>
  <c r="AG201" i="5" s="1"/>
  <c r="I201" i="5"/>
  <c r="N201" i="5" s="1"/>
  <c r="S201" i="5" s="1"/>
  <c r="X201" i="5" s="1"/>
  <c r="AC201" i="5" s="1"/>
  <c r="AH201" i="5" s="1"/>
  <c r="K201" i="5"/>
  <c r="P201" i="5" s="1"/>
  <c r="U201" i="5" s="1"/>
  <c r="Z201" i="5" s="1"/>
  <c r="AE201" i="5" s="1"/>
  <c r="AJ201" i="5" s="1"/>
  <c r="H202" i="5"/>
  <c r="M202" i="5" s="1"/>
  <c r="R202" i="5" s="1"/>
  <c r="W202" i="5" s="1"/>
  <c r="AB202" i="5" s="1"/>
  <c r="AG202" i="5" s="1"/>
  <c r="K202" i="5"/>
  <c r="P202" i="5" s="1"/>
  <c r="U202" i="5" s="1"/>
  <c r="Z202" i="5" s="1"/>
  <c r="AE202" i="5" s="1"/>
  <c r="AJ202" i="5" s="1"/>
  <c r="H203" i="5"/>
  <c r="M203" i="5" s="1"/>
  <c r="R203" i="5" s="1"/>
  <c r="W203" i="5" s="1"/>
  <c r="AB203" i="5" s="1"/>
  <c r="AG203" i="5" s="1"/>
  <c r="K203" i="5"/>
  <c r="P203" i="5" s="1"/>
  <c r="U203" i="5" s="1"/>
  <c r="Z203" i="5" s="1"/>
  <c r="AE203" i="5" s="1"/>
  <c r="AJ203" i="5" s="1"/>
  <c r="H204" i="5"/>
  <c r="M204" i="5" s="1"/>
  <c r="R204" i="5" s="1"/>
  <c r="W204" i="5" s="1"/>
  <c r="AB204" i="5" s="1"/>
  <c r="AG204" i="5" s="1"/>
  <c r="K204" i="5"/>
  <c r="P204" i="5" s="1"/>
  <c r="U204" i="5" s="1"/>
  <c r="Z204" i="5" s="1"/>
  <c r="AE204" i="5" s="1"/>
  <c r="AJ204" i="5" s="1"/>
  <c r="H205" i="5"/>
  <c r="M205" i="5" s="1"/>
  <c r="R205" i="5" s="1"/>
  <c r="W205" i="5" s="1"/>
  <c r="AB205" i="5" s="1"/>
  <c r="AG205" i="5" s="1"/>
  <c r="I205" i="5"/>
  <c r="N205" i="5" s="1"/>
  <c r="S205" i="5" s="1"/>
  <c r="X205" i="5" s="1"/>
  <c r="AC205" i="5" s="1"/>
  <c r="AH205" i="5" s="1"/>
  <c r="K205" i="5"/>
  <c r="P205" i="5" s="1"/>
  <c r="U205" i="5" s="1"/>
  <c r="Z205" i="5" s="1"/>
  <c r="AE205" i="5" s="1"/>
  <c r="AJ205" i="5" s="1"/>
  <c r="H206" i="5"/>
  <c r="M206" i="5" s="1"/>
  <c r="R206" i="5" s="1"/>
  <c r="W206" i="5" s="1"/>
  <c r="AB206" i="5" s="1"/>
  <c r="AG206" i="5" s="1"/>
  <c r="I206" i="5"/>
  <c r="N206" i="5" s="1"/>
  <c r="S206" i="5" s="1"/>
  <c r="X206" i="5" s="1"/>
  <c r="AC206" i="5" s="1"/>
  <c r="AH206" i="5" s="1"/>
  <c r="K206" i="5"/>
  <c r="P206" i="5" s="1"/>
  <c r="U206" i="5" s="1"/>
  <c r="Z206" i="5" s="1"/>
  <c r="AE206" i="5" s="1"/>
  <c r="AJ206" i="5" s="1"/>
  <c r="H207" i="5"/>
  <c r="M207" i="5" s="1"/>
  <c r="R207" i="5" s="1"/>
  <c r="W207" i="5" s="1"/>
  <c r="AB207" i="5" s="1"/>
  <c r="AG207" i="5" s="1"/>
  <c r="K207" i="5"/>
  <c r="P207" i="5" s="1"/>
  <c r="U207" i="5" s="1"/>
  <c r="Z207" i="5" s="1"/>
  <c r="AE207" i="5" s="1"/>
  <c r="AJ207" i="5" s="1"/>
  <c r="H208" i="5"/>
  <c r="M208" i="5" s="1"/>
  <c r="R208" i="5" s="1"/>
  <c r="W208" i="5" s="1"/>
  <c r="AB208" i="5" s="1"/>
  <c r="AG208" i="5" s="1"/>
  <c r="K208" i="5"/>
  <c r="P208" i="5" s="1"/>
  <c r="U208" i="5" s="1"/>
  <c r="Z208" i="5" s="1"/>
  <c r="AE208" i="5" s="1"/>
  <c r="AJ208" i="5" s="1"/>
  <c r="H209" i="5"/>
  <c r="M209" i="5" s="1"/>
  <c r="R209" i="5" s="1"/>
  <c r="W209" i="5" s="1"/>
  <c r="AB209" i="5" s="1"/>
  <c r="AG209" i="5" s="1"/>
  <c r="K209" i="5"/>
  <c r="P209" i="5" s="1"/>
  <c r="U209" i="5" s="1"/>
  <c r="Z209" i="5" s="1"/>
  <c r="AE209" i="5" s="1"/>
  <c r="AJ209" i="5" s="1"/>
  <c r="H210" i="5"/>
  <c r="M210" i="5" s="1"/>
  <c r="R210" i="5" s="1"/>
  <c r="W210" i="5" s="1"/>
  <c r="AB210" i="5" s="1"/>
  <c r="AG210" i="5" s="1"/>
  <c r="K210" i="5"/>
  <c r="P210" i="5" s="1"/>
  <c r="U210" i="5" s="1"/>
  <c r="Z210" i="5" s="1"/>
  <c r="AE210" i="5" s="1"/>
  <c r="AJ210" i="5" s="1"/>
  <c r="H211" i="5"/>
  <c r="M211" i="5" s="1"/>
  <c r="R211" i="5" s="1"/>
  <c r="W211" i="5" s="1"/>
  <c r="AB211" i="5" s="1"/>
  <c r="AG211" i="5" s="1"/>
  <c r="I211" i="5"/>
  <c r="N211" i="5" s="1"/>
  <c r="S211" i="5" s="1"/>
  <c r="X211" i="5" s="1"/>
  <c r="AC211" i="5" s="1"/>
  <c r="AH211" i="5" s="1"/>
  <c r="K211" i="5"/>
  <c r="P211" i="5" s="1"/>
  <c r="U211" i="5" s="1"/>
  <c r="Z211" i="5" s="1"/>
  <c r="AE211" i="5" s="1"/>
  <c r="AJ211" i="5" s="1"/>
  <c r="H212" i="5"/>
  <c r="M212" i="5" s="1"/>
  <c r="R212" i="5" s="1"/>
  <c r="W212" i="5" s="1"/>
  <c r="AB212" i="5" s="1"/>
  <c r="AG212" i="5" s="1"/>
  <c r="I212" i="5"/>
  <c r="N212" i="5" s="1"/>
  <c r="S212" i="5" s="1"/>
  <c r="X212" i="5" s="1"/>
  <c r="AC212" i="5" s="1"/>
  <c r="AH212" i="5" s="1"/>
  <c r="K212" i="5"/>
  <c r="P212" i="5" s="1"/>
  <c r="U212" i="5" s="1"/>
  <c r="Z212" i="5" s="1"/>
  <c r="AE212" i="5" s="1"/>
  <c r="AJ212" i="5" s="1"/>
  <c r="H213" i="5"/>
  <c r="M213" i="5" s="1"/>
  <c r="R213" i="5" s="1"/>
  <c r="W213" i="5" s="1"/>
  <c r="AB213" i="5" s="1"/>
  <c r="AG213" i="5" s="1"/>
  <c r="K213" i="5"/>
  <c r="P213" i="5" s="1"/>
  <c r="U213" i="5" s="1"/>
  <c r="Z213" i="5" s="1"/>
  <c r="AE213" i="5" s="1"/>
  <c r="AJ213" i="5" s="1"/>
  <c r="H214" i="5"/>
  <c r="M214" i="5" s="1"/>
  <c r="R214" i="5" s="1"/>
  <c r="W214" i="5" s="1"/>
  <c r="AB214" i="5" s="1"/>
  <c r="AG214" i="5" s="1"/>
  <c r="I214" i="5"/>
  <c r="N214" i="5" s="1"/>
  <c r="S214" i="5" s="1"/>
  <c r="X214" i="5" s="1"/>
  <c r="AC214" i="5" s="1"/>
  <c r="AH214" i="5" s="1"/>
  <c r="K214" i="5"/>
  <c r="P214" i="5" s="1"/>
  <c r="U214" i="5" s="1"/>
  <c r="Z214" i="5" s="1"/>
  <c r="AE214" i="5" s="1"/>
  <c r="AJ214" i="5" s="1"/>
  <c r="H215" i="5"/>
  <c r="M215" i="5" s="1"/>
  <c r="R215" i="5" s="1"/>
  <c r="W215" i="5" s="1"/>
  <c r="AB215" i="5" s="1"/>
  <c r="AG215" i="5" s="1"/>
  <c r="K215" i="5"/>
  <c r="P215" i="5" s="1"/>
  <c r="U215" i="5" s="1"/>
  <c r="Z215" i="5" s="1"/>
  <c r="AE215" i="5" s="1"/>
  <c r="AJ215" i="5" s="1"/>
  <c r="H216" i="5"/>
  <c r="M216" i="5" s="1"/>
  <c r="R216" i="5" s="1"/>
  <c r="W216" i="5" s="1"/>
  <c r="AB216" i="5" s="1"/>
  <c r="AG216" i="5" s="1"/>
  <c r="I216" i="5"/>
  <c r="N216" i="5" s="1"/>
  <c r="S216" i="5" s="1"/>
  <c r="X216" i="5" s="1"/>
  <c r="AC216" i="5" s="1"/>
  <c r="AH216" i="5" s="1"/>
  <c r="K216" i="5"/>
  <c r="P216" i="5" s="1"/>
  <c r="U216" i="5" s="1"/>
  <c r="Z216" i="5" s="1"/>
  <c r="AE216" i="5" s="1"/>
  <c r="AJ216" i="5" s="1"/>
  <c r="H217" i="5"/>
  <c r="M217" i="5" s="1"/>
  <c r="R217" i="5" s="1"/>
  <c r="W217" i="5" s="1"/>
  <c r="AB217" i="5" s="1"/>
  <c r="AG217" i="5" s="1"/>
  <c r="I217" i="5"/>
  <c r="N217" i="5" s="1"/>
  <c r="S217" i="5" s="1"/>
  <c r="X217" i="5" s="1"/>
  <c r="AC217" i="5" s="1"/>
  <c r="AH217" i="5" s="1"/>
  <c r="K217" i="5"/>
  <c r="P217" i="5" s="1"/>
  <c r="U217" i="5" s="1"/>
  <c r="Z217" i="5" s="1"/>
  <c r="AE217" i="5" s="1"/>
  <c r="AJ217" i="5" s="1"/>
  <c r="H218" i="5"/>
  <c r="M218" i="5" s="1"/>
  <c r="R218" i="5" s="1"/>
  <c r="W218" i="5" s="1"/>
  <c r="AB218" i="5" s="1"/>
  <c r="AG218" i="5" s="1"/>
  <c r="I218" i="5"/>
  <c r="N218" i="5" s="1"/>
  <c r="S218" i="5" s="1"/>
  <c r="X218" i="5" s="1"/>
  <c r="AC218" i="5" s="1"/>
  <c r="AH218" i="5" s="1"/>
  <c r="K218" i="5"/>
  <c r="P218" i="5" s="1"/>
  <c r="U218" i="5" s="1"/>
  <c r="Z218" i="5" s="1"/>
  <c r="AE218" i="5" s="1"/>
  <c r="AJ218" i="5" s="1"/>
  <c r="H219" i="5"/>
  <c r="M219" i="5" s="1"/>
  <c r="R219" i="5" s="1"/>
  <c r="W219" i="5" s="1"/>
  <c r="AB219" i="5" s="1"/>
  <c r="AG219" i="5" s="1"/>
  <c r="I219" i="5"/>
  <c r="N219" i="5" s="1"/>
  <c r="S219" i="5" s="1"/>
  <c r="X219" i="5" s="1"/>
  <c r="AC219" i="5" s="1"/>
  <c r="AH219" i="5" s="1"/>
  <c r="K219" i="5"/>
  <c r="P219" i="5" s="1"/>
  <c r="U219" i="5" s="1"/>
  <c r="Z219" i="5" s="1"/>
  <c r="AE219" i="5" s="1"/>
  <c r="AJ219" i="5" s="1"/>
  <c r="H220" i="5"/>
  <c r="M220" i="5" s="1"/>
  <c r="R220" i="5" s="1"/>
  <c r="W220" i="5" s="1"/>
  <c r="AB220" i="5" s="1"/>
  <c r="AG220" i="5" s="1"/>
  <c r="K220" i="5"/>
  <c r="P220" i="5" s="1"/>
  <c r="U220" i="5" s="1"/>
  <c r="Z220" i="5" s="1"/>
  <c r="AE220" i="5" s="1"/>
  <c r="AJ220" i="5" s="1"/>
  <c r="H221" i="5"/>
  <c r="M221" i="5" s="1"/>
  <c r="R221" i="5" s="1"/>
  <c r="W221" i="5" s="1"/>
  <c r="AB221" i="5" s="1"/>
  <c r="AG221" i="5" s="1"/>
  <c r="I221" i="5"/>
  <c r="N221" i="5" s="1"/>
  <c r="S221" i="5" s="1"/>
  <c r="X221" i="5" s="1"/>
  <c r="AC221" i="5" s="1"/>
  <c r="AH221" i="5" s="1"/>
  <c r="K221" i="5"/>
  <c r="P221" i="5" s="1"/>
  <c r="U221" i="5" s="1"/>
  <c r="Z221" i="5" s="1"/>
  <c r="AE221" i="5" s="1"/>
  <c r="AJ221" i="5" s="1"/>
  <c r="H222" i="5"/>
  <c r="M222" i="5" s="1"/>
  <c r="R222" i="5" s="1"/>
  <c r="W222" i="5" s="1"/>
  <c r="AB222" i="5" s="1"/>
  <c r="AG222" i="5" s="1"/>
  <c r="I222" i="5"/>
  <c r="N222" i="5" s="1"/>
  <c r="S222" i="5" s="1"/>
  <c r="X222" i="5" s="1"/>
  <c r="AC222" i="5" s="1"/>
  <c r="AH222" i="5" s="1"/>
  <c r="K222" i="5"/>
  <c r="P222" i="5" s="1"/>
  <c r="U222" i="5" s="1"/>
  <c r="Z222" i="5" s="1"/>
  <c r="AE222" i="5" s="1"/>
  <c r="AJ222" i="5" s="1"/>
  <c r="H223" i="5"/>
  <c r="M223" i="5" s="1"/>
  <c r="R223" i="5" s="1"/>
  <c r="W223" i="5" s="1"/>
  <c r="AB223" i="5" s="1"/>
  <c r="AG223" i="5" s="1"/>
  <c r="K223" i="5"/>
  <c r="P223" i="5" s="1"/>
  <c r="U223" i="5" s="1"/>
  <c r="Z223" i="5" s="1"/>
  <c r="AE223" i="5" s="1"/>
  <c r="AJ223" i="5" s="1"/>
  <c r="H224" i="5"/>
  <c r="M224" i="5" s="1"/>
  <c r="R224" i="5" s="1"/>
  <c r="W224" i="5" s="1"/>
  <c r="AB224" i="5" s="1"/>
  <c r="AG224" i="5" s="1"/>
  <c r="I224" i="5"/>
  <c r="N224" i="5" s="1"/>
  <c r="S224" i="5" s="1"/>
  <c r="X224" i="5" s="1"/>
  <c r="AC224" i="5" s="1"/>
  <c r="AH224" i="5" s="1"/>
  <c r="K224" i="5"/>
  <c r="P224" i="5" s="1"/>
  <c r="U224" i="5" s="1"/>
  <c r="Z224" i="5" s="1"/>
  <c r="AE224" i="5" s="1"/>
  <c r="AJ224" i="5" s="1"/>
  <c r="H225" i="5"/>
  <c r="M225" i="5" s="1"/>
  <c r="R225" i="5" s="1"/>
  <c r="W225" i="5" s="1"/>
  <c r="AB225" i="5" s="1"/>
  <c r="AG225" i="5" s="1"/>
  <c r="I225" i="5"/>
  <c r="N225" i="5" s="1"/>
  <c r="S225" i="5" s="1"/>
  <c r="X225" i="5" s="1"/>
  <c r="AC225" i="5" s="1"/>
  <c r="AH225" i="5" s="1"/>
  <c r="K225" i="5"/>
  <c r="P225" i="5" s="1"/>
  <c r="U225" i="5" s="1"/>
  <c r="Z225" i="5" s="1"/>
  <c r="AE225" i="5" s="1"/>
  <c r="AJ225" i="5" s="1"/>
  <c r="H226" i="5"/>
  <c r="M226" i="5" s="1"/>
  <c r="R226" i="5" s="1"/>
  <c r="W226" i="5" s="1"/>
  <c r="AB226" i="5" s="1"/>
  <c r="AG226" i="5" s="1"/>
  <c r="I226" i="5"/>
  <c r="N226" i="5" s="1"/>
  <c r="S226" i="5" s="1"/>
  <c r="X226" i="5" s="1"/>
  <c r="AC226" i="5" s="1"/>
  <c r="AH226" i="5" s="1"/>
  <c r="K226" i="5"/>
  <c r="P226" i="5" s="1"/>
  <c r="U226" i="5" s="1"/>
  <c r="Z226" i="5" s="1"/>
  <c r="AE226" i="5" s="1"/>
  <c r="AJ226" i="5" s="1"/>
  <c r="H227" i="5"/>
  <c r="M227" i="5" s="1"/>
  <c r="R227" i="5" s="1"/>
  <c r="W227" i="5" s="1"/>
  <c r="AB227" i="5" s="1"/>
  <c r="AG227" i="5" s="1"/>
  <c r="I227" i="5"/>
  <c r="N227" i="5" s="1"/>
  <c r="S227" i="5" s="1"/>
  <c r="X227" i="5" s="1"/>
  <c r="AC227" i="5" s="1"/>
  <c r="AH227" i="5" s="1"/>
  <c r="K227" i="5"/>
  <c r="P227" i="5" s="1"/>
  <c r="U227" i="5" s="1"/>
  <c r="Z227" i="5" s="1"/>
  <c r="AE227" i="5" s="1"/>
  <c r="AJ227" i="5" s="1"/>
  <c r="H228" i="5"/>
  <c r="M228" i="5" s="1"/>
  <c r="R228" i="5" s="1"/>
  <c r="W228" i="5" s="1"/>
  <c r="AB228" i="5" s="1"/>
  <c r="AG228" i="5" s="1"/>
  <c r="K228" i="5"/>
  <c r="P228" i="5" s="1"/>
  <c r="U228" i="5" s="1"/>
  <c r="Z228" i="5" s="1"/>
  <c r="AE228" i="5" s="1"/>
  <c r="AJ228" i="5" s="1"/>
  <c r="H229" i="5"/>
  <c r="M229" i="5" s="1"/>
  <c r="R229" i="5" s="1"/>
  <c r="W229" i="5" s="1"/>
  <c r="AB229" i="5" s="1"/>
  <c r="AG229" i="5" s="1"/>
  <c r="I229" i="5"/>
  <c r="N229" i="5" s="1"/>
  <c r="S229" i="5" s="1"/>
  <c r="X229" i="5" s="1"/>
  <c r="AC229" i="5" s="1"/>
  <c r="AH229" i="5" s="1"/>
  <c r="K229" i="5"/>
  <c r="P229" i="5" s="1"/>
  <c r="U229" i="5" s="1"/>
  <c r="Z229" i="5" s="1"/>
  <c r="AE229" i="5" s="1"/>
  <c r="AJ229" i="5" s="1"/>
  <c r="H230" i="5"/>
  <c r="M230" i="5" s="1"/>
  <c r="R230" i="5" s="1"/>
  <c r="W230" i="5" s="1"/>
  <c r="AB230" i="5" s="1"/>
  <c r="AG230" i="5" s="1"/>
  <c r="I230" i="5"/>
  <c r="N230" i="5" s="1"/>
  <c r="S230" i="5" s="1"/>
  <c r="X230" i="5" s="1"/>
  <c r="AC230" i="5" s="1"/>
  <c r="AH230" i="5" s="1"/>
  <c r="K230" i="5"/>
  <c r="P230" i="5" s="1"/>
  <c r="U230" i="5" s="1"/>
  <c r="Z230" i="5" s="1"/>
  <c r="AE230" i="5" s="1"/>
  <c r="AJ230" i="5" s="1"/>
  <c r="H231" i="5"/>
  <c r="M231" i="5" s="1"/>
  <c r="R231" i="5" s="1"/>
  <c r="W231" i="5" s="1"/>
  <c r="AB231" i="5" s="1"/>
  <c r="AG231" i="5" s="1"/>
  <c r="K231" i="5"/>
  <c r="P231" i="5" s="1"/>
  <c r="U231" i="5" s="1"/>
  <c r="Z231" i="5" s="1"/>
  <c r="AE231" i="5" s="1"/>
  <c r="AJ231" i="5" s="1"/>
  <c r="H232" i="5"/>
  <c r="M232" i="5" s="1"/>
  <c r="R232" i="5" s="1"/>
  <c r="W232" i="5" s="1"/>
  <c r="AB232" i="5" s="1"/>
  <c r="AG232" i="5" s="1"/>
  <c r="I232" i="5"/>
  <c r="N232" i="5" s="1"/>
  <c r="S232" i="5" s="1"/>
  <c r="X232" i="5" s="1"/>
  <c r="AC232" i="5" s="1"/>
  <c r="AH232" i="5" s="1"/>
  <c r="K232" i="5"/>
  <c r="P232" i="5" s="1"/>
  <c r="U232" i="5" s="1"/>
  <c r="Z232" i="5" s="1"/>
  <c r="AE232" i="5" s="1"/>
  <c r="AJ232" i="5" s="1"/>
  <c r="H233" i="5"/>
  <c r="M233" i="5" s="1"/>
  <c r="R233" i="5" s="1"/>
  <c r="W233" i="5" s="1"/>
  <c r="AB233" i="5" s="1"/>
  <c r="AG233" i="5" s="1"/>
  <c r="I233" i="5"/>
  <c r="N233" i="5" s="1"/>
  <c r="S233" i="5" s="1"/>
  <c r="X233" i="5" s="1"/>
  <c r="AC233" i="5" s="1"/>
  <c r="AH233" i="5" s="1"/>
  <c r="K233" i="5"/>
  <c r="P233" i="5" s="1"/>
  <c r="U233" i="5" s="1"/>
  <c r="Z233" i="5" s="1"/>
  <c r="AE233" i="5" s="1"/>
  <c r="AJ233" i="5" s="1"/>
  <c r="H234" i="5"/>
  <c r="M234" i="5" s="1"/>
  <c r="R234" i="5" s="1"/>
  <c r="W234" i="5" s="1"/>
  <c r="AB234" i="5" s="1"/>
  <c r="AG234" i="5" s="1"/>
  <c r="I234" i="5"/>
  <c r="N234" i="5" s="1"/>
  <c r="S234" i="5" s="1"/>
  <c r="X234" i="5" s="1"/>
  <c r="AC234" i="5" s="1"/>
  <c r="AH234" i="5" s="1"/>
  <c r="K234" i="5"/>
  <c r="P234" i="5" s="1"/>
  <c r="U234" i="5" s="1"/>
  <c r="Z234" i="5" s="1"/>
  <c r="AE234" i="5" s="1"/>
  <c r="AJ234" i="5" s="1"/>
  <c r="H235" i="5"/>
  <c r="M235" i="5" s="1"/>
  <c r="R235" i="5" s="1"/>
  <c r="W235" i="5" s="1"/>
  <c r="AB235" i="5" s="1"/>
  <c r="AG235" i="5" s="1"/>
  <c r="I235" i="5"/>
  <c r="N235" i="5" s="1"/>
  <c r="S235" i="5" s="1"/>
  <c r="X235" i="5" s="1"/>
  <c r="AC235" i="5" s="1"/>
  <c r="AH235" i="5" s="1"/>
  <c r="K235" i="5"/>
  <c r="P235" i="5" s="1"/>
  <c r="U235" i="5" s="1"/>
  <c r="Z235" i="5" s="1"/>
  <c r="AE235" i="5" s="1"/>
  <c r="AJ235" i="5" s="1"/>
  <c r="H236" i="5"/>
  <c r="M236" i="5" s="1"/>
  <c r="R236" i="5" s="1"/>
  <c r="W236" i="5" s="1"/>
  <c r="AB236" i="5" s="1"/>
  <c r="AG236" i="5" s="1"/>
  <c r="K236" i="5"/>
  <c r="P236" i="5" s="1"/>
  <c r="U236" i="5" s="1"/>
  <c r="Z236" i="5" s="1"/>
  <c r="AE236" i="5" s="1"/>
  <c r="AJ236" i="5" s="1"/>
  <c r="H237" i="5"/>
  <c r="M237" i="5" s="1"/>
  <c r="R237" i="5" s="1"/>
  <c r="W237" i="5" s="1"/>
  <c r="AB237" i="5" s="1"/>
  <c r="AG237" i="5" s="1"/>
  <c r="I237" i="5"/>
  <c r="N237" i="5" s="1"/>
  <c r="S237" i="5" s="1"/>
  <c r="X237" i="5" s="1"/>
  <c r="AC237" i="5" s="1"/>
  <c r="AH237" i="5" s="1"/>
  <c r="K237" i="5"/>
  <c r="P237" i="5" s="1"/>
  <c r="U237" i="5" s="1"/>
  <c r="Z237" i="5" s="1"/>
  <c r="AE237" i="5" s="1"/>
  <c r="AJ237" i="5" s="1"/>
  <c r="H238" i="5"/>
  <c r="M238" i="5" s="1"/>
  <c r="R238" i="5" s="1"/>
  <c r="W238" i="5" s="1"/>
  <c r="AB238" i="5" s="1"/>
  <c r="AG238" i="5" s="1"/>
  <c r="I238" i="5"/>
  <c r="N238" i="5" s="1"/>
  <c r="S238" i="5" s="1"/>
  <c r="X238" i="5" s="1"/>
  <c r="AC238" i="5" s="1"/>
  <c r="AH238" i="5" s="1"/>
  <c r="K238" i="5"/>
  <c r="P238" i="5" s="1"/>
  <c r="U238" i="5" s="1"/>
  <c r="Z238" i="5" s="1"/>
  <c r="AE238" i="5" s="1"/>
  <c r="AJ238" i="5" s="1"/>
  <c r="H239" i="5"/>
  <c r="M239" i="5" s="1"/>
  <c r="R239" i="5" s="1"/>
  <c r="W239" i="5" s="1"/>
  <c r="AB239" i="5" s="1"/>
  <c r="AG239" i="5" s="1"/>
  <c r="J239" i="5"/>
  <c r="O239" i="5" s="1"/>
  <c r="T239" i="5" s="1"/>
  <c r="Y239" i="5" s="1"/>
  <c r="AD239" i="5" s="1"/>
  <c r="AI239" i="5" s="1"/>
  <c r="K239" i="5"/>
  <c r="P239" i="5" s="1"/>
  <c r="U239" i="5" s="1"/>
  <c r="Z239" i="5" s="1"/>
  <c r="AE239" i="5" s="1"/>
  <c r="AJ239" i="5" s="1"/>
  <c r="H240" i="5"/>
  <c r="M240" i="5" s="1"/>
  <c r="R240" i="5" s="1"/>
  <c r="W240" i="5" s="1"/>
  <c r="AB240" i="5" s="1"/>
  <c r="AG240" i="5" s="1"/>
  <c r="I240" i="5"/>
  <c r="N240" i="5" s="1"/>
  <c r="S240" i="5" s="1"/>
  <c r="X240" i="5" s="1"/>
  <c r="AC240" i="5" s="1"/>
  <c r="AH240" i="5" s="1"/>
  <c r="K240" i="5"/>
  <c r="P240" i="5" s="1"/>
  <c r="U240" i="5" s="1"/>
  <c r="Z240" i="5" s="1"/>
  <c r="AE240" i="5" s="1"/>
  <c r="AJ240" i="5" s="1"/>
  <c r="H241" i="5"/>
  <c r="M241" i="5" s="1"/>
  <c r="R241" i="5" s="1"/>
  <c r="W241" i="5" s="1"/>
  <c r="AB241" i="5" s="1"/>
  <c r="AG241" i="5" s="1"/>
  <c r="I241" i="5"/>
  <c r="N241" i="5" s="1"/>
  <c r="S241" i="5" s="1"/>
  <c r="X241" i="5" s="1"/>
  <c r="AC241" i="5" s="1"/>
  <c r="AH241" i="5" s="1"/>
  <c r="K241" i="5"/>
  <c r="P241" i="5" s="1"/>
  <c r="U241" i="5" s="1"/>
  <c r="Z241" i="5" s="1"/>
  <c r="AE241" i="5" s="1"/>
  <c r="AJ241" i="5" s="1"/>
  <c r="H242" i="5"/>
  <c r="M242" i="5" s="1"/>
  <c r="R242" i="5" s="1"/>
  <c r="W242" i="5" s="1"/>
  <c r="AB242" i="5" s="1"/>
  <c r="AG242" i="5" s="1"/>
  <c r="I242" i="5"/>
  <c r="N242" i="5" s="1"/>
  <c r="S242" i="5" s="1"/>
  <c r="X242" i="5" s="1"/>
  <c r="AC242" i="5" s="1"/>
  <c r="AH242" i="5" s="1"/>
  <c r="K242" i="5"/>
  <c r="P242" i="5" s="1"/>
  <c r="U242" i="5" s="1"/>
  <c r="Z242" i="5" s="1"/>
  <c r="AE242" i="5" s="1"/>
  <c r="AJ242" i="5" s="1"/>
  <c r="H243" i="5"/>
  <c r="M243" i="5" s="1"/>
  <c r="R243" i="5" s="1"/>
  <c r="W243" i="5" s="1"/>
  <c r="AB243" i="5" s="1"/>
  <c r="AG243" i="5" s="1"/>
  <c r="I243" i="5"/>
  <c r="N243" i="5" s="1"/>
  <c r="S243" i="5" s="1"/>
  <c r="X243" i="5" s="1"/>
  <c r="AC243" i="5" s="1"/>
  <c r="AH243" i="5" s="1"/>
  <c r="K243" i="5"/>
  <c r="P243" i="5" s="1"/>
  <c r="U243" i="5" s="1"/>
  <c r="Z243" i="5" s="1"/>
  <c r="AE243" i="5" s="1"/>
  <c r="AJ243" i="5" s="1"/>
  <c r="H244" i="5"/>
  <c r="M244" i="5" s="1"/>
  <c r="R244" i="5" s="1"/>
  <c r="W244" i="5" s="1"/>
  <c r="AB244" i="5" s="1"/>
  <c r="AG244" i="5" s="1"/>
  <c r="K244" i="5"/>
  <c r="P244" i="5" s="1"/>
  <c r="U244" i="5" s="1"/>
  <c r="Z244" i="5" s="1"/>
  <c r="AE244" i="5" s="1"/>
  <c r="AJ244" i="5" s="1"/>
  <c r="H245" i="5"/>
  <c r="M245" i="5" s="1"/>
  <c r="R245" i="5" s="1"/>
  <c r="W245" i="5" s="1"/>
  <c r="AB245" i="5" s="1"/>
  <c r="AG245" i="5" s="1"/>
  <c r="I245" i="5"/>
  <c r="N245" i="5" s="1"/>
  <c r="S245" i="5" s="1"/>
  <c r="X245" i="5" s="1"/>
  <c r="AC245" i="5" s="1"/>
  <c r="AH245" i="5" s="1"/>
  <c r="K245" i="5"/>
  <c r="P245" i="5" s="1"/>
  <c r="U245" i="5" s="1"/>
  <c r="Z245" i="5" s="1"/>
  <c r="AE245" i="5" s="1"/>
  <c r="AJ245" i="5" s="1"/>
  <c r="H246" i="5"/>
  <c r="M246" i="5" s="1"/>
  <c r="R246" i="5" s="1"/>
  <c r="W246" i="5" s="1"/>
  <c r="AB246" i="5" s="1"/>
  <c r="AG246" i="5" s="1"/>
  <c r="I246" i="5"/>
  <c r="N246" i="5" s="1"/>
  <c r="S246" i="5" s="1"/>
  <c r="X246" i="5" s="1"/>
  <c r="AC246" i="5" s="1"/>
  <c r="AH246" i="5" s="1"/>
  <c r="K246" i="5"/>
  <c r="P246" i="5" s="1"/>
  <c r="U246" i="5" s="1"/>
  <c r="Z246" i="5" s="1"/>
  <c r="AE246" i="5" s="1"/>
  <c r="AJ246" i="5" s="1"/>
  <c r="H247" i="5"/>
  <c r="M247" i="5" s="1"/>
  <c r="R247" i="5" s="1"/>
  <c r="W247" i="5" s="1"/>
  <c r="AB247" i="5" s="1"/>
  <c r="AG247" i="5" s="1"/>
  <c r="K247" i="5"/>
  <c r="P247" i="5" s="1"/>
  <c r="U247" i="5" s="1"/>
  <c r="Z247" i="5" s="1"/>
  <c r="AE247" i="5" s="1"/>
  <c r="AJ247" i="5" s="1"/>
  <c r="H248" i="5"/>
  <c r="M248" i="5" s="1"/>
  <c r="R248" i="5" s="1"/>
  <c r="W248" i="5" s="1"/>
  <c r="AB248" i="5" s="1"/>
  <c r="AG248" i="5" s="1"/>
  <c r="I248" i="5"/>
  <c r="N248" i="5" s="1"/>
  <c r="S248" i="5" s="1"/>
  <c r="X248" i="5" s="1"/>
  <c r="AC248" i="5" s="1"/>
  <c r="AH248" i="5" s="1"/>
  <c r="K248" i="5"/>
  <c r="P248" i="5" s="1"/>
  <c r="U248" i="5" s="1"/>
  <c r="Z248" i="5" s="1"/>
  <c r="AE248" i="5" s="1"/>
  <c r="AJ248" i="5" s="1"/>
  <c r="H249" i="5"/>
  <c r="M249" i="5" s="1"/>
  <c r="R249" i="5" s="1"/>
  <c r="W249" i="5" s="1"/>
  <c r="AB249" i="5" s="1"/>
  <c r="AG249" i="5" s="1"/>
  <c r="I249" i="5"/>
  <c r="N249" i="5" s="1"/>
  <c r="S249" i="5" s="1"/>
  <c r="X249" i="5" s="1"/>
  <c r="AC249" i="5" s="1"/>
  <c r="AH249" i="5" s="1"/>
  <c r="K249" i="5"/>
  <c r="P249" i="5" s="1"/>
  <c r="U249" i="5" s="1"/>
  <c r="Z249" i="5" s="1"/>
  <c r="AE249" i="5" s="1"/>
  <c r="AJ249" i="5" s="1"/>
  <c r="H250" i="5"/>
  <c r="M250" i="5" s="1"/>
  <c r="R250" i="5" s="1"/>
  <c r="W250" i="5" s="1"/>
  <c r="AB250" i="5" s="1"/>
  <c r="AG250" i="5" s="1"/>
  <c r="I250" i="5"/>
  <c r="N250" i="5" s="1"/>
  <c r="S250" i="5" s="1"/>
  <c r="X250" i="5" s="1"/>
  <c r="AC250" i="5" s="1"/>
  <c r="AH250" i="5" s="1"/>
  <c r="K250" i="5"/>
  <c r="P250" i="5" s="1"/>
  <c r="U250" i="5" s="1"/>
  <c r="Z250" i="5" s="1"/>
  <c r="AE250" i="5" s="1"/>
  <c r="AJ250" i="5" s="1"/>
  <c r="H251" i="5"/>
  <c r="M251" i="5" s="1"/>
  <c r="R251" i="5" s="1"/>
  <c r="W251" i="5" s="1"/>
  <c r="AB251" i="5" s="1"/>
  <c r="AG251" i="5" s="1"/>
  <c r="I251" i="5"/>
  <c r="N251" i="5" s="1"/>
  <c r="S251" i="5" s="1"/>
  <c r="X251" i="5" s="1"/>
  <c r="AC251" i="5" s="1"/>
  <c r="AH251" i="5" s="1"/>
  <c r="K251" i="5"/>
  <c r="P251" i="5" s="1"/>
  <c r="U251" i="5" s="1"/>
  <c r="Z251" i="5" s="1"/>
  <c r="AE251" i="5" s="1"/>
  <c r="AJ251" i="5" s="1"/>
  <c r="H252" i="5"/>
  <c r="M252" i="5" s="1"/>
  <c r="R252" i="5" s="1"/>
  <c r="W252" i="5" s="1"/>
  <c r="AB252" i="5" s="1"/>
  <c r="AG252" i="5" s="1"/>
  <c r="K252" i="5"/>
  <c r="P252" i="5" s="1"/>
  <c r="U252" i="5" s="1"/>
  <c r="Z252" i="5" s="1"/>
  <c r="AE252" i="5" s="1"/>
  <c r="AJ252" i="5" s="1"/>
  <c r="H253" i="5"/>
  <c r="M253" i="5" s="1"/>
  <c r="R253" i="5" s="1"/>
  <c r="W253" i="5" s="1"/>
  <c r="AB253" i="5" s="1"/>
  <c r="AG253" i="5" s="1"/>
  <c r="I253" i="5"/>
  <c r="N253" i="5" s="1"/>
  <c r="S253" i="5" s="1"/>
  <c r="X253" i="5" s="1"/>
  <c r="AC253" i="5" s="1"/>
  <c r="AH253" i="5" s="1"/>
  <c r="K253" i="5"/>
  <c r="P253" i="5" s="1"/>
  <c r="U253" i="5" s="1"/>
  <c r="Z253" i="5" s="1"/>
  <c r="AE253" i="5" s="1"/>
  <c r="AJ253" i="5" s="1"/>
  <c r="H254" i="5"/>
  <c r="M254" i="5" s="1"/>
  <c r="R254" i="5" s="1"/>
  <c r="W254" i="5" s="1"/>
  <c r="AB254" i="5" s="1"/>
  <c r="AG254" i="5" s="1"/>
  <c r="I254" i="5"/>
  <c r="N254" i="5" s="1"/>
  <c r="K254" i="5"/>
  <c r="P254" i="5" s="1"/>
  <c r="U254" i="5" s="1"/>
  <c r="Z254" i="5" s="1"/>
  <c r="AE254" i="5" s="1"/>
  <c r="AJ254" i="5" s="1"/>
  <c r="H255" i="5"/>
  <c r="M255" i="5" s="1"/>
  <c r="R255" i="5" s="1"/>
  <c r="W255" i="5" s="1"/>
  <c r="AB255" i="5" s="1"/>
  <c r="AG255" i="5" s="1"/>
  <c r="K255" i="5"/>
  <c r="P255" i="5" s="1"/>
  <c r="U255" i="5" s="1"/>
  <c r="Z255" i="5" s="1"/>
  <c r="AE255" i="5" s="1"/>
  <c r="AJ255" i="5" s="1"/>
  <c r="H256" i="5"/>
  <c r="M256" i="5" s="1"/>
  <c r="R256" i="5" s="1"/>
  <c r="W256" i="5" s="1"/>
  <c r="AB256" i="5" s="1"/>
  <c r="AG256" i="5" s="1"/>
  <c r="I256" i="5"/>
  <c r="N256" i="5" s="1"/>
  <c r="S256" i="5" s="1"/>
  <c r="X256" i="5" s="1"/>
  <c r="AC256" i="5" s="1"/>
  <c r="AH256" i="5" s="1"/>
  <c r="K256" i="5"/>
  <c r="P256" i="5" s="1"/>
  <c r="U256" i="5" s="1"/>
  <c r="Z256" i="5" s="1"/>
  <c r="AE256" i="5" s="1"/>
  <c r="AJ256" i="5" s="1"/>
  <c r="H257" i="5"/>
  <c r="M257" i="5" s="1"/>
  <c r="R257" i="5" s="1"/>
  <c r="W257" i="5" s="1"/>
  <c r="AB257" i="5" s="1"/>
  <c r="AG257" i="5" s="1"/>
  <c r="I257" i="5"/>
  <c r="N257" i="5" s="1"/>
  <c r="S257" i="5" s="1"/>
  <c r="X257" i="5" s="1"/>
  <c r="AC257" i="5" s="1"/>
  <c r="AH257" i="5" s="1"/>
  <c r="K257" i="5"/>
  <c r="P257" i="5" s="1"/>
  <c r="U257" i="5" s="1"/>
  <c r="Z257" i="5" s="1"/>
  <c r="AE257" i="5" s="1"/>
  <c r="AJ257" i="5" s="1"/>
  <c r="H258" i="5"/>
  <c r="M258" i="5" s="1"/>
  <c r="R258" i="5" s="1"/>
  <c r="W258" i="5" s="1"/>
  <c r="AB258" i="5" s="1"/>
  <c r="AG258" i="5" s="1"/>
  <c r="I258" i="5"/>
  <c r="N258" i="5" s="1"/>
  <c r="S258" i="5" s="1"/>
  <c r="X258" i="5" s="1"/>
  <c r="AC258" i="5" s="1"/>
  <c r="AH258" i="5" s="1"/>
  <c r="K258" i="5"/>
  <c r="P258" i="5" s="1"/>
  <c r="U258" i="5" s="1"/>
  <c r="Z258" i="5" s="1"/>
  <c r="AE258" i="5" s="1"/>
  <c r="AJ258" i="5" s="1"/>
  <c r="H259" i="5"/>
  <c r="M259" i="5" s="1"/>
  <c r="R259" i="5" s="1"/>
  <c r="W259" i="5" s="1"/>
  <c r="AB259" i="5" s="1"/>
  <c r="AG259" i="5" s="1"/>
  <c r="I259" i="5"/>
  <c r="N259" i="5" s="1"/>
  <c r="S259" i="5" s="1"/>
  <c r="X259" i="5" s="1"/>
  <c r="AC259" i="5" s="1"/>
  <c r="AH259" i="5" s="1"/>
  <c r="K259" i="5"/>
  <c r="P259" i="5" s="1"/>
  <c r="U259" i="5" s="1"/>
  <c r="Z259" i="5" s="1"/>
  <c r="AE259" i="5" s="1"/>
  <c r="AJ259" i="5" s="1"/>
  <c r="H260" i="5"/>
  <c r="M260" i="5" s="1"/>
  <c r="R260" i="5" s="1"/>
  <c r="W260" i="5" s="1"/>
  <c r="AB260" i="5" s="1"/>
  <c r="AG260" i="5" s="1"/>
  <c r="K260" i="5"/>
  <c r="P260" i="5" s="1"/>
  <c r="U260" i="5" s="1"/>
  <c r="Z260" i="5" s="1"/>
  <c r="AE260" i="5" s="1"/>
  <c r="AJ260" i="5" s="1"/>
  <c r="H261" i="5"/>
  <c r="M261" i="5" s="1"/>
  <c r="R261" i="5" s="1"/>
  <c r="W261" i="5" s="1"/>
  <c r="AB261" i="5" s="1"/>
  <c r="AG261" i="5" s="1"/>
  <c r="I261" i="5"/>
  <c r="N261" i="5" s="1"/>
  <c r="S261" i="5" s="1"/>
  <c r="X261" i="5" s="1"/>
  <c r="AC261" i="5" s="1"/>
  <c r="K261" i="5"/>
  <c r="P261" i="5" s="1"/>
  <c r="U261" i="5" s="1"/>
  <c r="Z261" i="5" s="1"/>
  <c r="AE261" i="5" s="1"/>
  <c r="AJ261" i="5" s="1"/>
  <c r="H262" i="5"/>
  <c r="M262" i="5" s="1"/>
  <c r="R262" i="5" s="1"/>
  <c r="W262" i="5" s="1"/>
  <c r="AB262" i="5" s="1"/>
  <c r="AG262" i="5" s="1"/>
  <c r="I262" i="5"/>
  <c r="N262" i="5" s="1"/>
  <c r="S262" i="5" s="1"/>
  <c r="X262" i="5" s="1"/>
  <c r="AC262" i="5" s="1"/>
  <c r="AH262" i="5" s="1"/>
  <c r="K262" i="5"/>
  <c r="P262" i="5" s="1"/>
  <c r="U262" i="5" s="1"/>
  <c r="Z262" i="5" s="1"/>
  <c r="AE262" i="5" s="1"/>
  <c r="AJ262" i="5" s="1"/>
  <c r="H263" i="5"/>
  <c r="M263" i="5" s="1"/>
  <c r="R263" i="5" s="1"/>
  <c r="W263" i="5" s="1"/>
  <c r="AB263" i="5" s="1"/>
  <c r="AG263" i="5" s="1"/>
  <c r="K263" i="5"/>
  <c r="P263" i="5" s="1"/>
  <c r="U263" i="5" s="1"/>
  <c r="Z263" i="5" s="1"/>
  <c r="AE263" i="5" s="1"/>
  <c r="AJ263" i="5" s="1"/>
  <c r="H264" i="5"/>
  <c r="M264" i="5" s="1"/>
  <c r="R264" i="5" s="1"/>
  <c r="W264" i="5" s="1"/>
  <c r="AB264" i="5" s="1"/>
  <c r="AG264" i="5" s="1"/>
  <c r="I264" i="5"/>
  <c r="N264" i="5" s="1"/>
  <c r="S264" i="5" s="1"/>
  <c r="K264" i="5"/>
  <c r="P264" i="5" s="1"/>
  <c r="U264" i="5" s="1"/>
  <c r="Z264" i="5" s="1"/>
  <c r="AE264" i="5" s="1"/>
  <c r="AJ264" i="5" s="1"/>
  <c r="H265" i="5"/>
  <c r="M265" i="5" s="1"/>
  <c r="R265" i="5" s="1"/>
  <c r="W265" i="5" s="1"/>
  <c r="AB265" i="5" s="1"/>
  <c r="AG265" i="5" s="1"/>
  <c r="I265" i="5"/>
  <c r="N265" i="5" s="1"/>
  <c r="S265" i="5" s="1"/>
  <c r="X265" i="5" s="1"/>
  <c r="AC265" i="5" s="1"/>
  <c r="K265" i="5"/>
  <c r="P265" i="5" s="1"/>
  <c r="U265" i="5" s="1"/>
  <c r="Z265" i="5" s="1"/>
  <c r="AE265" i="5" s="1"/>
  <c r="AJ265" i="5" s="1"/>
  <c r="H266" i="5"/>
  <c r="M266" i="5" s="1"/>
  <c r="R266" i="5" s="1"/>
  <c r="W266" i="5" s="1"/>
  <c r="AB266" i="5" s="1"/>
  <c r="AG266" i="5" s="1"/>
  <c r="I266" i="5"/>
  <c r="N266" i="5" s="1"/>
  <c r="K266" i="5"/>
  <c r="P266" i="5" s="1"/>
  <c r="U266" i="5" s="1"/>
  <c r="Z266" i="5" s="1"/>
  <c r="AE266" i="5" s="1"/>
  <c r="AJ266" i="5" s="1"/>
  <c r="H267" i="5"/>
  <c r="M267" i="5" s="1"/>
  <c r="R267" i="5" s="1"/>
  <c r="W267" i="5" s="1"/>
  <c r="AB267" i="5" s="1"/>
  <c r="AG267" i="5" s="1"/>
  <c r="I267" i="5"/>
  <c r="N267" i="5" s="1"/>
  <c r="S267" i="5" s="1"/>
  <c r="K267" i="5"/>
  <c r="P267" i="5" s="1"/>
  <c r="U267" i="5" s="1"/>
  <c r="Z267" i="5" s="1"/>
  <c r="AE267" i="5" s="1"/>
  <c r="AJ267" i="5" s="1"/>
  <c r="H268" i="5"/>
  <c r="M268" i="5" s="1"/>
  <c r="R268" i="5" s="1"/>
  <c r="W268" i="5" s="1"/>
  <c r="AB268" i="5" s="1"/>
  <c r="AG268" i="5" s="1"/>
  <c r="K268" i="5"/>
  <c r="P268" i="5" s="1"/>
  <c r="U268" i="5" s="1"/>
  <c r="Z268" i="5" s="1"/>
  <c r="AE268" i="5" s="1"/>
  <c r="AJ268" i="5" s="1"/>
  <c r="H269" i="5"/>
  <c r="M269" i="5" s="1"/>
  <c r="R269" i="5" s="1"/>
  <c r="W269" i="5" s="1"/>
  <c r="AB269" i="5" s="1"/>
  <c r="AG269" i="5" s="1"/>
  <c r="I269" i="5"/>
  <c r="N269" i="5" s="1"/>
  <c r="S269" i="5" s="1"/>
  <c r="X269" i="5" s="1"/>
  <c r="AC269" i="5" s="1"/>
  <c r="AH269" i="5" s="1"/>
  <c r="K269" i="5"/>
  <c r="P269" i="5" s="1"/>
  <c r="U269" i="5" s="1"/>
  <c r="Z269" i="5" s="1"/>
  <c r="AE269" i="5" s="1"/>
  <c r="AJ269" i="5" s="1"/>
  <c r="H270" i="5"/>
  <c r="M270" i="5" s="1"/>
  <c r="R270" i="5" s="1"/>
  <c r="W270" i="5" s="1"/>
  <c r="AB270" i="5" s="1"/>
  <c r="AG270" i="5" s="1"/>
  <c r="I270" i="5"/>
  <c r="N270" i="5" s="1"/>
  <c r="S270" i="5" s="1"/>
  <c r="X270" i="5" s="1"/>
  <c r="AC270" i="5" s="1"/>
  <c r="AH270" i="5" s="1"/>
  <c r="K270" i="5"/>
  <c r="P270" i="5" s="1"/>
  <c r="U270" i="5" s="1"/>
  <c r="Z270" i="5" s="1"/>
  <c r="AE270" i="5" s="1"/>
  <c r="AJ270" i="5" s="1"/>
  <c r="H271" i="5"/>
  <c r="M271" i="5" s="1"/>
  <c r="R271" i="5" s="1"/>
  <c r="W271" i="5" s="1"/>
  <c r="AB271" i="5" s="1"/>
  <c r="AG271" i="5" s="1"/>
  <c r="K271" i="5"/>
  <c r="P271" i="5" s="1"/>
  <c r="U271" i="5" s="1"/>
  <c r="Z271" i="5" s="1"/>
  <c r="AE271" i="5" s="1"/>
  <c r="AJ271" i="5" s="1"/>
  <c r="H272" i="5"/>
  <c r="M272" i="5" s="1"/>
  <c r="R272" i="5" s="1"/>
  <c r="W272" i="5" s="1"/>
  <c r="AB272" i="5" s="1"/>
  <c r="AG272" i="5" s="1"/>
  <c r="I272" i="5"/>
  <c r="N272" i="5" s="1"/>
  <c r="S272" i="5" s="1"/>
  <c r="X272" i="5" s="1"/>
  <c r="AC272" i="5" s="1"/>
  <c r="AH272" i="5" s="1"/>
  <c r="K272" i="5"/>
  <c r="P272" i="5" s="1"/>
  <c r="U272" i="5" s="1"/>
  <c r="Z272" i="5" s="1"/>
  <c r="AE272" i="5" s="1"/>
  <c r="AJ272" i="5" s="1"/>
  <c r="H273" i="5"/>
  <c r="M273" i="5" s="1"/>
  <c r="R273" i="5" s="1"/>
  <c r="W273" i="5" s="1"/>
  <c r="AB273" i="5" s="1"/>
  <c r="AG273" i="5" s="1"/>
  <c r="I273" i="5"/>
  <c r="N273" i="5" s="1"/>
  <c r="S273" i="5" s="1"/>
  <c r="X273" i="5" s="1"/>
  <c r="K273" i="5"/>
  <c r="P273" i="5" s="1"/>
  <c r="U273" i="5" s="1"/>
  <c r="Z273" i="5" s="1"/>
  <c r="AE273" i="5" s="1"/>
  <c r="AJ273" i="5" s="1"/>
  <c r="H274" i="5"/>
  <c r="M274" i="5" s="1"/>
  <c r="R274" i="5" s="1"/>
  <c r="W274" i="5" s="1"/>
  <c r="AB274" i="5" s="1"/>
  <c r="AG274" i="5" s="1"/>
  <c r="I274" i="5"/>
  <c r="N274" i="5" s="1"/>
  <c r="S274" i="5" s="1"/>
  <c r="K274" i="5"/>
  <c r="P274" i="5" s="1"/>
  <c r="U274" i="5" s="1"/>
  <c r="Z274" i="5" s="1"/>
  <c r="AE274" i="5" s="1"/>
  <c r="AJ274" i="5" s="1"/>
  <c r="H275" i="5"/>
  <c r="M275" i="5" s="1"/>
  <c r="R275" i="5" s="1"/>
  <c r="W275" i="5" s="1"/>
  <c r="AB275" i="5" s="1"/>
  <c r="AG275" i="5" s="1"/>
  <c r="K275" i="5"/>
  <c r="P275" i="5" s="1"/>
  <c r="U275" i="5" s="1"/>
  <c r="Z275" i="5" s="1"/>
  <c r="AE275" i="5" s="1"/>
  <c r="AJ275" i="5" s="1"/>
  <c r="H276" i="5"/>
  <c r="M276" i="5" s="1"/>
  <c r="R276" i="5" s="1"/>
  <c r="W276" i="5" s="1"/>
  <c r="AB276" i="5" s="1"/>
  <c r="AG276" i="5" s="1"/>
  <c r="I276" i="5"/>
  <c r="N276" i="5" s="1"/>
  <c r="S276" i="5" s="1"/>
  <c r="X276" i="5" s="1"/>
  <c r="AC276" i="5" s="1"/>
  <c r="AH276" i="5" s="1"/>
  <c r="K276" i="5"/>
  <c r="P276" i="5" s="1"/>
  <c r="U276" i="5" s="1"/>
  <c r="Z276" i="5" s="1"/>
  <c r="AE276" i="5" s="1"/>
  <c r="AJ276" i="5" s="1"/>
  <c r="H277" i="5"/>
  <c r="M277" i="5" s="1"/>
  <c r="R277" i="5" s="1"/>
  <c r="W277" i="5" s="1"/>
  <c r="AB277" i="5" s="1"/>
  <c r="AG277" i="5" s="1"/>
  <c r="K277" i="5"/>
  <c r="P277" i="5" s="1"/>
  <c r="U277" i="5" s="1"/>
  <c r="Z277" i="5" s="1"/>
  <c r="AE277" i="5" s="1"/>
  <c r="AJ277" i="5" s="1"/>
  <c r="H278" i="5"/>
  <c r="M278" i="5" s="1"/>
  <c r="R278" i="5" s="1"/>
  <c r="W278" i="5" s="1"/>
  <c r="AB278" i="5" s="1"/>
  <c r="AG278" i="5" s="1"/>
  <c r="I278" i="5"/>
  <c r="N278" i="5" s="1"/>
  <c r="S278" i="5" s="1"/>
  <c r="X278" i="5" s="1"/>
  <c r="AC278" i="5" s="1"/>
  <c r="AH278" i="5" s="1"/>
  <c r="K278" i="5"/>
  <c r="P278" i="5" s="1"/>
  <c r="U278" i="5" s="1"/>
  <c r="Z278" i="5" s="1"/>
  <c r="AE278" i="5" s="1"/>
  <c r="AJ278" i="5" s="1"/>
  <c r="H279" i="5"/>
  <c r="M279" i="5" s="1"/>
  <c r="R279" i="5" s="1"/>
  <c r="W279" i="5" s="1"/>
  <c r="AB279" i="5" s="1"/>
  <c r="AG279" i="5" s="1"/>
  <c r="I279" i="5"/>
  <c r="N279" i="5" s="1"/>
  <c r="S279" i="5" s="1"/>
  <c r="X279" i="5" s="1"/>
  <c r="AC279" i="5" s="1"/>
  <c r="AH279" i="5" s="1"/>
  <c r="K279" i="5"/>
  <c r="P279" i="5" s="1"/>
  <c r="U279" i="5" s="1"/>
  <c r="Z279" i="5" s="1"/>
  <c r="AE279" i="5" s="1"/>
  <c r="AJ279" i="5" s="1"/>
  <c r="H280" i="5"/>
  <c r="M280" i="5" s="1"/>
  <c r="R280" i="5" s="1"/>
  <c r="W280" i="5" s="1"/>
  <c r="AB280" i="5" s="1"/>
  <c r="AG280" i="5" s="1"/>
  <c r="K280" i="5"/>
  <c r="P280" i="5" s="1"/>
  <c r="U280" i="5" s="1"/>
  <c r="Z280" i="5" s="1"/>
  <c r="AE280" i="5" s="1"/>
  <c r="AJ280" i="5" s="1"/>
  <c r="H281" i="5"/>
  <c r="M281" i="5" s="1"/>
  <c r="R281" i="5" s="1"/>
  <c r="W281" i="5" s="1"/>
  <c r="AB281" i="5" s="1"/>
  <c r="AG281" i="5" s="1"/>
  <c r="I281" i="5"/>
  <c r="N281" i="5" s="1"/>
  <c r="S281" i="5" s="1"/>
  <c r="X281" i="5" s="1"/>
  <c r="K281" i="5"/>
  <c r="P281" i="5" s="1"/>
  <c r="U281" i="5" s="1"/>
  <c r="Z281" i="5" s="1"/>
  <c r="AE281" i="5" s="1"/>
  <c r="AJ281" i="5" s="1"/>
  <c r="H282" i="5"/>
  <c r="M282" i="5" s="1"/>
  <c r="R282" i="5" s="1"/>
  <c r="W282" i="5" s="1"/>
  <c r="AB282" i="5" s="1"/>
  <c r="AG282" i="5" s="1"/>
  <c r="I282" i="5"/>
  <c r="K282" i="5"/>
  <c r="P282" i="5" s="1"/>
  <c r="U282" i="5" s="1"/>
  <c r="Z282" i="5" s="1"/>
  <c r="AE282" i="5" s="1"/>
  <c r="AJ282" i="5" s="1"/>
  <c r="H283" i="5"/>
  <c r="M283" i="5" s="1"/>
  <c r="R283" i="5" s="1"/>
  <c r="W283" i="5" s="1"/>
  <c r="AB283" i="5" s="1"/>
  <c r="AG283" i="5" s="1"/>
  <c r="K283" i="5"/>
  <c r="P283" i="5" s="1"/>
  <c r="U283" i="5" s="1"/>
  <c r="Z283" i="5" s="1"/>
  <c r="AE283" i="5" s="1"/>
  <c r="AJ283" i="5" s="1"/>
  <c r="H284" i="5"/>
  <c r="M284" i="5" s="1"/>
  <c r="R284" i="5" s="1"/>
  <c r="W284" i="5" s="1"/>
  <c r="AB284" i="5" s="1"/>
  <c r="AG284" i="5" s="1"/>
  <c r="I284" i="5"/>
  <c r="N284" i="5" s="1"/>
  <c r="S284" i="5" s="1"/>
  <c r="X284" i="5" s="1"/>
  <c r="AC284" i="5" s="1"/>
  <c r="AH284" i="5" s="1"/>
  <c r="K284" i="5"/>
  <c r="P284" i="5" s="1"/>
  <c r="U284" i="5" s="1"/>
  <c r="Z284" i="5" s="1"/>
  <c r="AE284" i="5" s="1"/>
  <c r="AJ284" i="5" s="1"/>
  <c r="H285" i="5"/>
  <c r="M285" i="5" s="1"/>
  <c r="R285" i="5" s="1"/>
  <c r="W285" i="5" s="1"/>
  <c r="AB285" i="5" s="1"/>
  <c r="AG285" i="5" s="1"/>
  <c r="K285" i="5"/>
  <c r="P285" i="5" s="1"/>
  <c r="U285" i="5" s="1"/>
  <c r="Z285" i="5" s="1"/>
  <c r="AE285" i="5" s="1"/>
  <c r="AJ285" i="5" s="1"/>
  <c r="H286" i="5"/>
  <c r="M286" i="5" s="1"/>
  <c r="R286" i="5" s="1"/>
  <c r="W286" i="5" s="1"/>
  <c r="AB286" i="5" s="1"/>
  <c r="AG286" i="5" s="1"/>
  <c r="K286" i="5"/>
  <c r="P286" i="5" s="1"/>
  <c r="U286" i="5" s="1"/>
  <c r="Z286" i="5" s="1"/>
  <c r="AE286" i="5" s="1"/>
  <c r="AJ286" i="5" s="1"/>
  <c r="H287" i="5"/>
  <c r="M287" i="5" s="1"/>
  <c r="R287" i="5" s="1"/>
  <c r="W287" i="5" s="1"/>
  <c r="AB287" i="5" s="1"/>
  <c r="AG287" i="5" s="1"/>
  <c r="I287" i="5"/>
  <c r="N287" i="5" s="1"/>
  <c r="S287" i="5" s="1"/>
  <c r="X287" i="5" s="1"/>
  <c r="AC287" i="5" s="1"/>
  <c r="AH287" i="5" s="1"/>
  <c r="K287" i="5"/>
  <c r="P287" i="5" s="1"/>
  <c r="U287" i="5" s="1"/>
  <c r="Z287" i="5" s="1"/>
  <c r="AE287" i="5" s="1"/>
  <c r="AJ287" i="5" s="1"/>
  <c r="H288" i="5"/>
  <c r="M288" i="5" s="1"/>
  <c r="R288" i="5" s="1"/>
  <c r="W288" i="5" s="1"/>
  <c r="AB288" i="5" s="1"/>
  <c r="AG288" i="5" s="1"/>
  <c r="I288" i="5"/>
  <c r="N288" i="5" s="1"/>
  <c r="S288" i="5" s="1"/>
  <c r="X288" i="5" s="1"/>
  <c r="AC288" i="5" s="1"/>
  <c r="AH288" i="5" s="1"/>
  <c r="K288" i="5"/>
  <c r="P288" i="5" s="1"/>
  <c r="U288" i="5" s="1"/>
  <c r="Z288" i="5" s="1"/>
  <c r="AE288" i="5" s="1"/>
  <c r="AJ288" i="5" s="1"/>
  <c r="H289" i="5"/>
  <c r="M289" i="5" s="1"/>
  <c r="R289" i="5" s="1"/>
  <c r="W289" i="5" s="1"/>
  <c r="AB289" i="5" s="1"/>
  <c r="AG289" i="5" s="1"/>
  <c r="K289" i="5"/>
  <c r="P289" i="5" s="1"/>
  <c r="U289" i="5" s="1"/>
  <c r="Z289" i="5" s="1"/>
  <c r="AE289" i="5" s="1"/>
  <c r="AJ289" i="5" s="1"/>
  <c r="S289" i="5"/>
  <c r="X289" i="5" s="1"/>
  <c r="AC289" i="5" s="1"/>
  <c r="AH289" i="5" s="1"/>
  <c r="H290" i="5"/>
  <c r="M290" i="5" s="1"/>
  <c r="R290" i="5" s="1"/>
  <c r="W290" i="5" s="1"/>
  <c r="AB290" i="5" s="1"/>
  <c r="AG290" i="5" s="1"/>
  <c r="I290" i="5"/>
  <c r="N290" i="5" s="1"/>
  <c r="S290" i="5" s="1"/>
  <c r="X290" i="5" s="1"/>
  <c r="AC290" i="5" s="1"/>
  <c r="AH290" i="5" s="1"/>
  <c r="K290" i="5"/>
  <c r="P290" i="5" s="1"/>
  <c r="U290" i="5" s="1"/>
  <c r="Z290" i="5" s="1"/>
  <c r="AE290" i="5" s="1"/>
  <c r="AJ290" i="5" s="1"/>
  <c r="H291" i="5"/>
  <c r="M291" i="5" s="1"/>
  <c r="R291" i="5" s="1"/>
  <c r="W291" i="5" s="1"/>
  <c r="AB291" i="5" s="1"/>
  <c r="AG291" i="5" s="1"/>
  <c r="K291" i="5"/>
  <c r="P291" i="5" s="1"/>
  <c r="U291" i="5" s="1"/>
  <c r="Z291" i="5" s="1"/>
  <c r="AE291" i="5" s="1"/>
  <c r="AJ291" i="5" s="1"/>
  <c r="H292" i="5"/>
  <c r="M292" i="5" s="1"/>
  <c r="R292" i="5" s="1"/>
  <c r="W292" i="5" s="1"/>
  <c r="AB292" i="5" s="1"/>
  <c r="AG292" i="5" s="1"/>
  <c r="I292" i="5"/>
  <c r="N292" i="5" s="1"/>
  <c r="S292" i="5" s="1"/>
  <c r="X292" i="5" s="1"/>
  <c r="AC292" i="5" s="1"/>
  <c r="AH292" i="5" s="1"/>
  <c r="K292" i="5"/>
  <c r="P292" i="5" s="1"/>
  <c r="U292" i="5" s="1"/>
  <c r="Z292" i="5" s="1"/>
  <c r="AE292" i="5" s="1"/>
  <c r="AJ292" i="5" s="1"/>
  <c r="H293" i="5"/>
  <c r="M293" i="5" s="1"/>
  <c r="R293" i="5" s="1"/>
  <c r="W293" i="5" s="1"/>
  <c r="AB293" i="5" s="1"/>
  <c r="AG293" i="5" s="1"/>
  <c r="K293" i="5"/>
  <c r="P293" i="5" s="1"/>
  <c r="U293" i="5" s="1"/>
  <c r="Z293" i="5" s="1"/>
  <c r="AE293" i="5" s="1"/>
  <c r="AJ293" i="5" s="1"/>
  <c r="H294" i="5"/>
  <c r="M294" i="5" s="1"/>
  <c r="R294" i="5" s="1"/>
  <c r="W294" i="5" s="1"/>
  <c r="AB294" i="5" s="1"/>
  <c r="AG294" i="5" s="1"/>
  <c r="I294" i="5"/>
  <c r="N294" i="5" s="1"/>
  <c r="S294" i="5" s="1"/>
  <c r="X294" i="5" s="1"/>
  <c r="AC294" i="5" s="1"/>
  <c r="AH294" i="5" s="1"/>
  <c r="K294" i="5"/>
  <c r="P294" i="5" s="1"/>
  <c r="U294" i="5" s="1"/>
  <c r="Z294" i="5" s="1"/>
  <c r="AE294" i="5" s="1"/>
  <c r="AJ294" i="5" s="1"/>
  <c r="H295" i="5"/>
  <c r="M295" i="5" s="1"/>
  <c r="R295" i="5" s="1"/>
  <c r="W295" i="5" s="1"/>
  <c r="AB295" i="5" s="1"/>
  <c r="AG295" i="5" s="1"/>
  <c r="K295" i="5"/>
  <c r="P295" i="5" s="1"/>
  <c r="U295" i="5" s="1"/>
  <c r="Z295" i="5" s="1"/>
  <c r="AE295" i="5" s="1"/>
  <c r="AJ295" i="5" s="1"/>
  <c r="H296" i="5"/>
  <c r="M296" i="5" s="1"/>
  <c r="R296" i="5" s="1"/>
  <c r="W296" i="5" s="1"/>
  <c r="AB296" i="5" s="1"/>
  <c r="AG296" i="5" s="1"/>
  <c r="K296" i="5"/>
  <c r="P296" i="5" s="1"/>
  <c r="U296" i="5" s="1"/>
  <c r="Z296" i="5" s="1"/>
  <c r="AE296" i="5" s="1"/>
  <c r="AJ296" i="5" s="1"/>
  <c r="H297" i="5"/>
  <c r="M297" i="5" s="1"/>
  <c r="R297" i="5" s="1"/>
  <c r="W297" i="5" s="1"/>
  <c r="AB297" i="5" s="1"/>
  <c r="AG297" i="5" s="1"/>
  <c r="K297" i="5"/>
  <c r="P297" i="5" s="1"/>
  <c r="U297" i="5" s="1"/>
  <c r="Z297" i="5" s="1"/>
  <c r="AE297" i="5" s="1"/>
  <c r="AJ297" i="5" s="1"/>
  <c r="H298" i="5"/>
  <c r="M298" i="5" s="1"/>
  <c r="R298" i="5" s="1"/>
  <c r="W298" i="5" s="1"/>
  <c r="AB298" i="5" s="1"/>
  <c r="AG298" i="5" s="1"/>
  <c r="I298" i="5"/>
  <c r="N298" i="5" s="1"/>
  <c r="S298" i="5" s="1"/>
  <c r="K298" i="5"/>
  <c r="P298" i="5" s="1"/>
  <c r="U298" i="5" s="1"/>
  <c r="Z298" i="5" s="1"/>
  <c r="AE298" i="5" s="1"/>
  <c r="AJ298" i="5" s="1"/>
  <c r="H299" i="5"/>
  <c r="M299" i="5" s="1"/>
  <c r="R299" i="5" s="1"/>
  <c r="W299" i="5" s="1"/>
  <c r="AB299" i="5" s="1"/>
  <c r="AG299" i="5" s="1"/>
  <c r="K299" i="5"/>
  <c r="P299" i="5" s="1"/>
  <c r="U299" i="5" s="1"/>
  <c r="Z299" i="5" s="1"/>
  <c r="AE299" i="5" s="1"/>
  <c r="AJ299" i="5" s="1"/>
  <c r="H300" i="5"/>
  <c r="M300" i="5" s="1"/>
  <c r="R300" i="5" s="1"/>
  <c r="W300" i="5" s="1"/>
  <c r="AB300" i="5" s="1"/>
  <c r="AG300" i="5" s="1"/>
  <c r="I300" i="5"/>
  <c r="N300" i="5" s="1"/>
  <c r="S300" i="5" s="1"/>
  <c r="X300" i="5" s="1"/>
  <c r="AC300" i="5" s="1"/>
  <c r="AH300" i="5" s="1"/>
  <c r="K300" i="5"/>
  <c r="P300" i="5" s="1"/>
  <c r="U300" i="5" s="1"/>
  <c r="Z300" i="5" s="1"/>
  <c r="AE300" i="5" s="1"/>
  <c r="AJ300" i="5" s="1"/>
  <c r="H301" i="5"/>
  <c r="M301" i="5" s="1"/>
  <c r="R301" i="5" s="1"/>
  <c r="W301" i="5" s="1"/>
  <c r="AB301" i="5" s="1"/>
  <c r="AG301" i="5" s="1"/>
  <c r="K301" i="5"/>
  <c r="P301" i="5" s="1"/>
  <c r="U301" i="5" s="1"/>
  <c r="Z301" i="5" s="1"/>
  <c r="AE301" i="5" s="1"/>
  <c r="AJ301" i="5" s="1"/>
  <c r="H302" i="5"/>
  <c r="M302" i="5" s="1"/>
  <c r="R302" i="5" s="1"/>
  <c r="W302" i="5" s="1"/>
  <c r="AB302" i="5" s="1"/>
  <c r="AG302" i="5" s="1"/>
  <c r="K302" i="5"/>
  <c r="P302" i="5" s="1"/>
  <c r="U302" i="5" s="1"/>
  <c r="Z302" i="5" s="1"/>
  <c r="AE302" i="5" s="1"/>
  <c r="AJ302" i="5" s="1"/>
  <c r="H303" i="5"/>
  <c r="M303" i="5" s="1"/>
  <c r="R303" i="5" s="1"/>
  <c r="W303" i="5" s="1"/>
  <c r="AB303" i="5" s="1"/>
  <c r="AG303" i="5" s="1"/>
  <c r="I303" i="5"/>
  <c r="N303" i="5" s="1"/>
  <c r="S303" i="5" s="1"/>
  <c r="X303" i="5" s="1"/>
  <c r="AC303" i="5" s="1"/>
  <c r="AH303" i="5" s="1"/>
  <c r="K303" i="5"/>
  <c r="P303" i="5" s="1"/>
  <c r="U303" i="5" s="1"/>
  <c r="Z303" i="5" s="1"/>
  <c r="AE303" i="5" s="1"/>
  <c r="AJ303" i="5" s="1"/>
  <c r="H304" i="5"/>
  <c r="M304" i="5" s="1"/>
  <c r="R304" i="5" s="1"/>
  <c r="W304" i="5" s="1"/>
  <c r="AB304" i="5" s="1"/>
  <c r="AG304" i="5" s="1"/>
  <c r="I304" i="5"/>
  <c r="N304" i="5" s="1"/>
  <c r="S304" i="5" s="1"/>
  <c r="X304" i="5" s="1"/>
  <c r="AC304" i="5" s="1"/>
  <c r="AH304" i="5" s="1"/>
  <c r="K304" i="5"/>
  <c r="P304" i="5" s="1"/>
  <c r="U304" i="5" s="1"/>
  <c r="Z304" i="5" s="1"/>
  <c r="AE304" i="5" s="1"/>
  <c r="AJ304" i="5" s="1"/>
  <c r="H305" i="5"/>
  <c r="M305" i="5" s="1"/>
  <c r="R305" i="5" s="1"/>
  <c r="W305" i="5" s="1"/>
  <c r="AB305" i="5" s="1"/>
  <c r="AG305" i="5" s="1"/>
  <c r="K305" i="5"/>
  <c r="P305" i="5" s="1"/>
  <c r="U305" i="5" s="1"/>
  <c r="Z305" i="5" s="1"/>
  <c r="AE305" i="5" s="1"/>
  <c r="AJ305" i="5" s="1"/>
  <c r="H306" i="5"/>
  <c r="M306" i="5" s="1"/>
  <c r="R306" i="5" s="1"/>
  <c r="W306" i="5" s="1"/>
  <c r="AB306" i="5" s="1"/>
  <c r="AG306" i="5" s="1"/>
  <c r="I306" i="5"/>
  <c r="N306" i="5" s="1"/>
  <c r="S306" i="5" s="1"/>
  <c r="X306" i="5" s="1"/>
  <c r="AC306" i="5" s="1"/>
  <c r="AH306" i="5" s="1"/>
  <c r="K306" i="5"/>
  <c r="P306" i="5" s="1"/>
  <c r="U306" i="5" s="1"/>
  <c r="Z306" i="5" s="1"/>
  <c r="AE306" i="5" s="1"/>
  <c r="AJ306" i="5" s="1"/>
  <c r="H307" i="5"/>
  <c r="M307" i="5" s="1"/>
  <c r="R307" i="5" s="1"/>
  <c r="W307" i="5" s="1"/>
  <c r="AB307" i="5" s="1"/>
  <c r="AG307" i="5" s="1"/>
  <c r="K307" i="5"/>
  <c r="P307" i="5" s="1"/>
  <c r="U307" i="5" s="1"/>
  <c r="Z307" i="5" s="1"/>
  <c r="AE307" i="5" s="1"/>
  <c r="AJ307" i="5" s="1"/>
  <c r="H308" i="5"/>
  <c r="M308" i="5" s="1"/>
  <c r="R308" i="5" s="1"/>
  <c r="W308" i="5" s="1"/>
  <c r="AB308" i="5" s="1"/>
  <c r="AG308" i="5" s="1"/>
  <c r="K308" i="5"/>
  <c r="P308" i="5" s="1"/>
  <c r="U308" i="5" s="1"/>
  <c r="Z308" i="5" s="1"/>
  <c r="AE308" i="5" s="1"/>
  <c r="AJ308" i="5" s="1"/>
  <c r="H309" i="5"/>
  <c r="M309" i="5" s="1"/>
  <c r="R309" i="5" s="1"/>
  <c r="W309" i="5" s="1"/>
  <c r="AB309" i="5" s="1"/>
  <c r="AG309" i="5" s="1"/>
  <c r="K309" i="5"/>
  <c r="P309" i="5" s="1"/>
  <c r="U309" i="5" s="1"/>
  <c r="Z309" i="5" s="1"/>
  <c r="AE309" i="5" s="1"/>
  <c r="AJ309" i="5" s="1"/>
  <c r="H310" i="5"/>
  <c r="M310" i="5" s="1"/>
  <c r="R310" i="5" s="1"/>
  <c r="W310" i="5" s="1"/>
  <c r="AB310" i="5" s="1"/>
  <c r="AG310" i="5" s="1"/>
  <c r="I310" i="5"/>
  <c r="N310" i="5" s="1"/>
  <c r="S310" i="5" s="1"/>
  <c r="X310" i="5" s="1"/>
  <c r="AC310" i="5" s="1"/>
  <c r="AH310" i="5" s="1"/>
  <c r="K310" i="5"/>
  <c r="P310" i="5" s="1"/>
  <c r="U310" i="5" s="1"/>
  <c r="Z310" i="5" s="1"/>
  <c r="AE310" i="5" s="1"/>
  <c r="AJ310" i="5" s="1"/>
  <c r="H311" i="5"/>
  <c r="M311" i="5" s="1"/>
  <c r="R311" i="5" s="1"/>
  <c r="W311" i="5" s="1"/>
  <c r="AB311" i="5" s="1"/>
  <c r="AG311" i="5" s="1"/>
  <c r="K311" i="5"/>
  <c r="P311" i="5" s="1"/>
  <c r="U311" i="5" s="1"/>
  <c r="Z311" i="5" s="1"/>
  <c r="AE311" i="5" s="1"/>
  <c r="AJ311" i="5" s="1"/>
  <c r="H312" i="5"/>
  <c r="M312" i="5" s="1"/>
  <c r="R312" i="5" s="1"/>
  <c r="W312" i="5" s="1"/>
  <c r="AB312" i="5" s="1"/>
  <c r="AG312" i="5" s="1"/>
  <c r="I312" i="5"/>
  <c r="N312" i="5" s="1"/>
  <c r="S312" i="5" s="1"/>
  <c r="X312" i="5" s="1"/>
  <c r="AC312" i="5" s="1"/>
  <c r="AH312" i="5" s="1"/>
  <c r="K312" i="5"/>
  <c r="P312" i="5" s="1"/>
  <c r="U312" i="5" s="1"/>
  <c r="Z312" i="5" s="1"/>
  <c r="AE312" i="5" s="1"/>
  <c r="AJ312" i="5" s="1"/>
  <c r="H313" i="5"/>
  <c r="M313" i="5" s="1"/>
  <c r="R313" i="5" s="1"/>
  <c r="W313" i="5" s="1"/>
  <c r="AB313" i="5" s="1"/>
  <c r="AG313" i="5" s="1"/>
  <c r="I313" i="5"/>
  <c r="K313" i="5"/>
  <c r="P313" i="5" s="1"/>
  <c r="U313" i="5" s="1"/>
  <c r="Z313" i="5" s="1"/>
  <c r="AE313" i="5" s="1"/>
  <c r="AJ313" i="5" s="1"/>
  <c r="H314" i="5"/>
  <c r="M314" i="5" s="1"/>
  <c r="R314" i="5" s="1"/>
  <c r="W314" i="5" s="1"/>
  <c r="AB314" i="5" s="1"/>
  <c r="AG314" i="5" s="1"/>
  <c r="I314" i="5"/>
  <c r="N314" i="5" s="1"/>
  <c r="S314" i="5" s="1"/>
  <c r="X314" i="5" s="1"/>
  <c r="AC314" i="5" s="1"/>
  <c r="AH314" i="5" s="1"/>
  <c r="K314" i="5"/>
  <c r="P314" i="5" s="1"/>
  <c r="U314" i="5" s="1"/>
  <c r="Z314" i="5" s="1"/>
  <c r="AE314" i="5" s="1"/>
  <c r="AJ314" i="5" s="1"/>
  <c r="H315" i="5"/>
  <c r="M315" i="5" s="1"/>
  <c r="R315" i="5" s="1"/>
  <c r="W315" i="5" s="1"/>
  <c r="AB315" i="5" s="1"/>
  <c r="AG315" i="5" s="1"/>
  <c r="K315" i="5"/>
  <c r="P315" i="5" s="1"/>
  <c r="U315" i="5" s="1"/>
  <c r="Z315" i="5" s="1"/>
  <c r="AE315" i="5" s="1"/>
  <c r="AJ315" i="5" s="1"/>
  <c r="H316" i="5"/>
  <c r="M316" i="5" s="1"/>
  <c r="R316" i="5" s="1"/>
  <c r="W316" i="5" s="1"/>
  <c r="AB316" i="5" s="1"/>
  <c r="AG316" i="5" s="1"/>
  <c r="K316" i="5"/>
  <c r="P316" i="5" s="1"/>
  <c r="U316" i="5" s="1"/>
  <c r="Z316" i="5" s="1"/>
  <c r="AE316" i="5" s="1"/>
  <c r="AJ316" i="5" s="1"/>
  <c r="H317" i="5"/>
  <c r="M317" i="5" s="1"/>
  <c r="R317" i="5" s="1"/>
  <c r="W317" i="5" s="1"/>
  <c r="AB317" i="5" s="1"/>
  <c r="AG317" i="5" s="1"/>
  <c r="I317" i="5"/>
  <c r="N317" i="5" s="1"/>
  <c r="S317" i="5" s="1"/>
  <c r="X317" i="5" s="1"/>
  <c r="AC317" i="5" s="1"/>
  <c r="AH317" i="5" s="1"/>
  <c r="K317" i="5"/>
  <c r="P317" i="5" s="1"/>
  <c r="U317" i="5" s="1"/>
  <c r="Z317" i="5" s="1"/>
  <c r="AE317" i="5" s="1"/>
  <c r="AJ317" i="5" s="1"/>
  <c r="H318" i="5"/>
  <c r="M318" i="5" s="1"/>
  <c r="R318" i="5" s="1"/>
  <c r="W318" i="5" s="1"/>
  <c r="AB318" i="5" s="1"/>
  <c r="AG318" i="5" s="1"/>
  <c r="I318" i="5"/>
  <c r="N318" i="5" s="1"/>
  <c r="S318" i="5" s="1"/>
  <c r="X318" i="5" s="1"/>
  <c r="AC318" i="5" s="1"/>
  <c r="AH318" i="5" s="1"/>
  <c r="K318" i="5"/>
  <c r="P318" i="5" s="1"/>
  <c r="U318" i="5" s="1"/>
  <c r="Z318" i="5" s="1"/>
  <c r="AE318" i="5" s="1"/>
  <c r="AJ318" i="5" s="1"/>
  <c r="H319" i="5"/>
  <c r="M319" i="5" s="1"/>
  <c r="R319" i="5" s="1"/>
  <c r="W319" i="5" s="1"/>
  <c r="AB319" i="5" s="1"/>
  <c r="AG319" i="5" s="1"/>
  <c r="K319" i="5"/>
  <c r="P319" i="5" s="1"/>
  <c r="U319" i="5" s="1"/>
  <c r="Z319" i="5" s="1"/>
  <c r="AE319" i="5" s="1"/>
  <c r="AJ319" i="5" s="1"/>
  <c r="H320" i="5"/>
  <c r="M320" i="5" s="1"/>
  <c r="R320" i="5" s="1"/>
  <c r="W320" i="5" s="1"/>
  <c r="AB320" i="5" s="1"/>
  <c r="AG320" i="5" s="1"/>
  <c r="I320" i="5"/>
  <c r="N320" i="5" s="1"/>
  <c r="S320" i="5" s="1"/>
  <c r="X320" i="5" s="1"/>
  <c r="AC320" i="5" s="1"/>
  <c r="AH320" i="5" s="1"/>
  <c r="K320" i="5"/>
  <c r="P320" i="5" s="1"/>
  <c r="U320" i="5" s="1"/>
  <c r="Z320" i="5" s="1"/>
  <c r="AE320" i="5" s="1"/>
  <c r="AJ320" i="5" s="1"/>
  <c r="H321" i="5"/>
  <c r="M321" i="5" s="1"/>
  <c r="R321" i="5" s="1"/>
  <c r="W321" i="5" s="1"/>
  <c r="AB321" i="5" s="1"/>
  <c r="AG321" i="5" s="1"/>
  <c r="I321" i="5"/>
  <c r="N321" i="5" s="1"/>
  <c r="S321" i="5" s="1"/>
  <c r="X321" i="5" s="1"/>
  <c r="AC321" i="5" s="1"/>
  <c r="AH321" i="5" s="1"/>
  <c r="K321" i="5"/>
  <c r="P321" i="5" s="1"/>
  <c r="U321" i="5" s="1"/>
  <c r="Z321" i="5" s="1"/>
  <c r="AE321" i="5" s="1"/>
  <c r="AJ321" i="5" s="1"/>
  <c r="H322" i="5"/>
  <c r="M322" i="5" s="1"/>
  <c r="R322" i="5" s="1"/>
  <c r="W322" i="5" s="1"/>
  <c r="AB322" i="5" s="1"/>
  <c r="AG322" i="5" s="1"/>
  <c r="I322" i="5"/>
  <c r="N322" i="5" s="1"/>
  <c r="S322" i="5" s="1"/>
  <c r="X322" i="5" s="1"/>
  <c r="AC322" i="5" s="1"/>
  <c r="AH322" i="5" s="1"/>
  <c r="K322" i="5"/>
  <c r="P322" i="5" s="1"/>
  <c r="U322" i="5" s="1"/>
  <c r="Z322" i="5" s="1"/>
  <c r="AE322" i="5" s="1"/>
  <c r="AJ322" i="5" s="1"/>
  <c r="H323" i="5"/>
  <c r="M323" i="5" s="1"/>
  <c r="R323" i="5" s="1"/>
  <c r="W323" i="5" s="1"/>
  <c r="AB323" i="5" s="1"/>
  <c r="AG323" i="5" s="1"/>
  <c r="I323" i="5"/>
  <c r="N323" i="5" s="1"/>
  <c r="S323" i="5" s="1"/>
  <c r="X323" i="5" s="1"/>
  <c r="AC323" i="5" s="1"/>
  <c r="AH323" i="5" s="1"/>
  <c r="K323" i="5"/>
  <c r="P323" i="5" s="1"/>
  <c r="U323" i="5" s="1"/>
  <c r="Z323" i="5" s="1"/>
  <c r="AE323" i="5" s="1"/>
  <c r="AJ323" i="5" s="1"/>
  <c r="H324" i="5"/>
  <c r="M324" i="5" s="1"/>
  <c r="R324" i="5" s="1"/>
  <c r="W324" i="5" s="1"/>
  <c r="AB324" i="5" s="1"/>
  <c r="AG324" i="5" s="1"/>
  <c r="K324" i="5"/>
  <c r="P324" i="5" s="1"/>
  <c r="U324" i="5" s="1"/>
  <c r="Z324" i="5" s="1"/>
  <c r="AE324" i="5" s="1"/>
  <c r="AJ324" i="5" s="1"/>
  <c r="H325" i="5"/>
  <c r="M325" i="5" s="1"/>
  <c r="R325" i="5" s="1"/>
  <c r="W325" i="5" s="1"/>
  <c r="AB325" i="5" s="1"/>
  <c r="AG325" i="5" s="1"/>
  <c r="K325" i="5"/>
  <c r="P325" i="5" s="1"/>
  <c r="U325" i="5" s="1"/>
  <c r="Z325" i="5" s="1"/>
  <c r="AE325" i="5" s="1"/>
  <c r="AJ325" i="5" s="1"/>
  <c r="H326" i="5"/>
  <c r="M326" i="5" s="1"/>
  <c r="R326" i="5" s="1"/>
  <c r="W326" i="5" s="1"/>
  <c r="AB326" i="5" s="1"/>
  <c r="AG326" i="5" s="1"/>
  <c r="I326" i="5"/>
  <c r="N326" i="5" s="1"/>
  <c r="S326" i="5" s="1"/>
  <c r="X326" i="5" s="1"/>
  <c r="AC326" i="5" s="1"/>
  <c r="AH326" i="5" s="1"/>
  <c r="K326" i="5"/>
  <c r="P326" i="5" s="1"/>
  <c r="U326" i="5" s="1"/>
  <c r="Z326" i="5" s="1"/>
  <c r="AE326" i="5" s="1"/>
  <c r="AJ326" i="5" s="1"/>
  <c r="H327" i="5"/>
  <c r="M327" i="5" s="1"/>
  <c r="R327" i="5" s="1"/>
  <c r="W327" i="5" s="1"/>
  <c r="AB327" i="5" s="1"/>
  <c r="AG327" i="5" s="1"/>
  <c r="K327" i="5"/>
  <c r="P327" i="5" s="1"/>
  <c r="U327" i="5" s="1"/>
  <c r="Z327" i="5" s="1"/>
  <c r="H328" i="5"/>
  <c r="M328" i="5" s="1"/>
  <c r="R328" i="5" s="1"/>
  <c r="W328" i="5" s="1"/>
  <c r="AB328" i="5" s="1"/>
  <c r="AG328" i="5" s="1"/>
  <c r="I328" i="5"/>
  <c r="N328" i="5" s="1"/>
  <c r="S328" i="5" s="1"/>
  <c r="X328" i="5" s="1"/>
  <c r="AC328" i="5" s="1"/>
  <c r="AH328" i="5" s="1"/>
  <c r="K328" i="5"/>
  <c r="P328" i="5" s="1"/>
  <c r="U328" i="5" s="1"/>
  <c r="Z328" i="5" s="1"/>
  <c r="AE328" i="5" s="1"/>
  <c r="AJ328" i="5" s="1"/>
  <c r="H329" i="5"/>
  <c r="M329" i="5" s="1"/>
  <c r="R329" i="5" s="1"/>
  <c r="W329" i="5" s="1"/>
  <c r="AB329" i="5" s="1"/>
  <c r="AG329" i="5" s="1"/>
  <c r="K329" i="5"/>
  <c r="P329" i="5" s="1"/>
  <c r="U329" i="5" s="1"/>
  <c r="Z329" i="5" s="1"/>
  <c r="AE329" i="5" s="1"/>
  <c r="AJ329" i="5" s="1"/>
  <c r="H330" i="5"/>
  <c r="M330" i="5" s="1"/>
  <c r="R330" i="5" s="1"/>
  <c r="W330" i="5" s="1"/>
  <c r="I330" i="5"/>
  <c r="N330" i="5" s="1"/>
  <c r="S330" i="5" s="1"/>
  <c r="X330" i="5" s="1"/>
  <c r="AC330" i="5" s="1"/>
  <c r="AH330" i="5" s="1"/>
  <c r="K330" i="5"/>
  <c r="P330" i="5" s="1"/>
  <c r="U330" i="5" s="1"/>
  <c r="Z330" i="5" s="1"/>
  <c r="AE330" i="5" s="1"/>
  <c r="AJ330" i="5" s="1"/>
  <c r="H331" i="5"/>
  <c r="M331" i="5" s="1"/>
  <c r="R331" i="5" s="1"/>
  <c r="K331" i="5"/>
  <c r="P331" i="5" s="1"/>
  <c r="U331" i="5" s="1"/>
  <c r="Z331" i="5" s="1"/>
  <c r="AE331" i="5" s="1"/>
  <c r="AJ331" i="5" s="1"/>
  <c r="H332" i="5"/>
  <c r="M332" i="5" s="1"/>
  <c r="R332" i="5" s="1"/>
  <c r="W332" i="5" s="1"/>
  <c r="AB332" i="5" s="1"/>
  <c r="AG332" i="5" s="1"/>
  <c r="K332" i="5"/>
  <c r="P332" i="5" s="1"/>
  <c r="U332" i="5" s="1"/>
  <c r="Z332" i="5" s="1"/>
  <c r="AE332" i="5" s="1"/>
  <c r="AJ332" i="5" s="1"/>
  <c r="H333" i="5"/>
  <c r="M333" i="5" s="1"/>
  <c r="R333" i="5" s="1"/>
  <c r="W333" i="5" s="1"/>
  <c r="AB333" i="5" s="1"/>
  <c r="AG333" i="5" s="1"/>
  <c r="K333" i="5"/>
  <c r="P333" i="5" s="1"/>
  <c r="U333" i="5" s="1"/>
  <c r="Z333" i="5" s="1"/>
  <c r="AE333" i="5" s="1"/>
  <c r="AJ333" i="5" s="1"/>
  <c r="H334" i="5"/>
  <c r="M334" i="5" s="1"/>
  <c r="R334" i="5" s="1"/>
  <c r="W334" i="5" s="1"/>
  <c r="AB334" i="5" s="1"/>
  <c r="AG334" i="5" s="1"/>
  <c r="I334" i="5"/>
  <c r="N334" i="5" s="1"/>
  <c r="S334" i="5" s="1"/>
  <c r="X334" i="5" s="1"/>
  <c r="AC334" i="5" s="1"/>
  <c r="AH334" i="5" s="1"/>
  <c r="K334" i="5"/>
  <c r="P334" i="5" s="1"/>
  <c r="U334" i="5" s="1"/>
  <c r="Z334" i="5" s="1"/>
  <c r="AE334" i="5" s="1"/>
  <c r="H335" i="5"/>
  <c r="M335" i="5" s="1"/>
  <c r="R335" i="5" s="1"/>
  <c r="W335" i="5" s="1"/>
  <c r="AB335" i="5" s="1"/>
  <c r="AG335" i="5" s="1"/>
  <c r="I335" i="5"/>
  <c r="N335" i="5" s="1"/>
  <c r="S335" i="5" s="1"/>
  <c r="X335" i="5" s="1"/>
  <c r="AC335" i="5" s="1"/>
  <c r="AH335" i="5" s="1"/>
  <c r="K335" i="5"/>
  <c r="P335" i="5" s="1"/>
  <c r="U335" i="5" s="1"/>
  <c r="Z335" i="5" s="1"/>
  <c r="H336" i="5"/>
  <c r="M336" i="5" s="1"/>
  <c r="R336" i="5" s="1"/>
  <c r="W336" i="5" s="1"/>
  <c r="AB336" i="5" s="1"/>
  <c r="AG336" i="5" s="1"/>
  <c r="I336" i="5"/>
  <c r="N336" i="5" s="1"/>
  <c r="S336" i="5" s="1"/>
  <c r="X336" i="5" s="1"/>
  <c r="AC336" i="5" s="1"/>
  <c r="AH336" i="5" s="1"/>
  <c r="K336" i="5"/>
  <c r="P336" i="5" s="1"/>
  <c r="U336" i="5" s="1"/>
  <c r="Z336" i="5" s="1"/>
  <c r="AE336" i="5" s="1"/>
  <c r="AJ336" i="5" s="1"/>
  <c r="H337" i="5"/>
  <c r="M337" i="5" s="1"/>
  <c r="R337" i="5" s="1"/>
  <c r="W337" i="5" s="1"/>
  <c r="AB337" i="5" s="1"/>
  <c r="AG337" i="5" s="1"/>
  <c r="I337" i="5"/>
  <c r="N337" i="5" s="1"/>
  <c r="S337" i="5" s="1"/>
  <c r="X337" i="5" s="1"/>
  <c r="AC337" i="5" s="1"/>
  <c r="AH337" i="5" s="1"/>
  <c r="K337" i="5"/>
  <c r="P337" i="5" s="1"/>
  <c r="U337" i="5" s="1"/>
  <c r="Z337" i="5" s="1"/>
  <c r="AE337" i="5" s="1"/>
  <c r="AJ337" i="5" s="1"/>
  <c r="H338" i="5"/>
  <c r="M338" i="5" s="1"/>
  <c r="R338" i="5" s="1"/>
  <c r="W338" i="5" s="1"/>
  <c r="I338" i="5"/>
  <c r="N338" i="5" s="1"/>
  <c r="S338" i="5" s="1"/>
  <c r="X338" i="5" s="1"/>
  <c r="AC338" i="5" s="1"/>
  <c r="AH338" i="5" s="1"/>
  <c r="K338" i="5"/>
  <c r="P338" i="5" s="1"/>
  <c r="U338" i="5" s="1"/>
  <c r="Z338" i="5" s="1"/>
  <c r="AE338" i="5" s="1"/>
  <c r="AJ338" i="5" s="1"/>
  <c r="H339" i="5"/>
  <c r="M339" i="5" s="1"/>
  <c r="R339" i="5" s="1"/>
  <c r="W339" i="5" s="1"/>
  <c r="AB339" i="5" s="1"/>
  <c r="AG339" i="5" s="1"/>
  <c r="I339" i="5"/>
  <c r="N339" i="5" s="1"/>
  <c r="K339" i="5"/>
  <c r="P339" i="5" s="1"/>
  <c r="U339" i="5" s="1"/>
  <c r="Z339" i="5" s="1"/>
  <c r="AE339" i="5" s="1"/>
  <c r="AJ339" i="5" s="1"/>
  <c r="H340" i="5"/>
  <c r="M340" i="5" s="1"/>
  <c r="R340" i="5" s="1"/>
  <c r="W340" i="5" s="1"/>
  <c r="AB340" i="5" s="1"/>
  <c r="AG340" i="5" s="1"/>
  <c r="K340" i="5"/>
  <c r="P340" i="5" s="1"/>
  <c r="U340" i="5" s="1"/>
  <c r="Z340" i="5" s="1"/>
  <c r="AE340" i="5" s="1"/>
  <c r="AJ340" i="5" s="1"/>
  <c r="H341" i="5"/>
  <c r="M341" i="5" s="1"/>
  <c r="R341" i="5" s="1"/>
  <c r="W341" i="5" s="1"/>
  <c r="AB341" i="5" s="1"/>
  <c r="AG341" i="5" s="1"/>
  <c r="K341" i="5"/>
  <c r="P341" i="5" s="1"/>
  <c r="U341" i="5" s="1"/>
  <c r="Z341" i="5" s="1"/>
  <c r="AE341" i="5" s="1"/>
  <c r="AJ341" i="5" s="1"/>
  <c r="H342" i="5"/>
  <c r="M342" i="5" s="1"/>
  <c r="R342" i="5" s="1"/>
  <c r="W342" i="5" s="1"/>
  <c r="AB342" i="5" s="1"/>
  <c r="AG342" i="5" s="1"/>
  <c r="I342" i="5"/>
  <c r="N342" i="5" s="1"/>
  <c r="S342" i="5" s="1"/>
  <c r="X342" i="5" s="1"/>
  <c r="AC342" i="5" s="1"/>
  <c r="AH342" i="5" s="1"/>
  <c r="K342" i="5"/>
  <c r="P342" i="5" s="1"/>
  <c r="U342" i="5" s="1"/>
  <c r="Z342" i="5" s="1"/>
  <c r="H343" i="5"/>
  <c r="M343" i="5" s="1"/>
  <c r="R343" i="5" s="1"/>
  <c r="W343" i="5" s="1"/>
  <c r="AB343" i="5" s="1"/>
  <c r="AG343" i="5" s="1"/>
  <c r="I343" i="5"/>
  <c r="N343" i="5" s="1"/>
  <c r="S343" i="5" s="1"/>
  <c r="X343" i="5" s="1"/>
  <c r="AC343" i="5" s="1"/>
  <c r="AH343" i="5" s="1"/>
  <c r="K343" i="5"/>
  <c r="P343" i="5" s="1"/>
  <c r="U343" i="5" s="1"/>
  <c r="Z343" i="5" s="1"/>
  <c r="AE343" i="5" s="1"/>
  <c r="AJ343" i="5" s="1"/>
  <c r="H344" i="5"/>
  <c r="M344" i="5" s="1"/>
  <c r="R344" i="5" s="1"/>
  <c r="W344" i="5" s="1"/>
  <c r="AB344" i="5" s="1"/>
  <c r="AG344" i="5" s="1"/>
  <c r="I344" i="5"/>
  <c r="N344" i="5" s="1"/>
  <c r="S344" i="5" s="1"/>
  <c r="X344" i="5" s="1"/>
  <c r="AC344" i="5" s="1"/>
  <c r="AH344" i="5" s="1"/>
  <c r="K344" i="5"/>
  <c r="P344" i="5" s="1"/>
  <c r="U344" i="5" s="1"/>
  <c r="Z344" i="5" s="1"/>
  <c r="AE344" i="5" s="1"/>
  <c r="AJ344" i="5" s="1"/>
  <c r="H345" i="5"/>
  <c r="M345" i="5" s="1"/>
  <c r="R345" i="5" s="1"/>
  <c r="K345" i="5"/>
  <c r="P345" i="5" s="1"/>
  <c r="U345" i="5" s="1"/>
  <c r="Z345" i="5" s="1"/>
  <c r="AE345" i="5" s="1"/>
  <c r="AJ345" i="5" s="1"/>
  <c r="H346" i="5"/>
  <c r="M346" i="5" s="1"/>
  <c r="R346" i="5" s="1"/>
  <c r="W346" i="5" s="1"/>
  <c r="AB346" i="5" s="1"/>
  <c r="AG346" i="5" s="1"/>
  <c r="I346" i="5"/>
  <c r="N346" i="5" s="1"/>
  <c r="S346" i="5" s="1"/>
  <c r="K346" i="5"/>
  <c r="P346" i="5" s="1"/>
  <c r="U346" i="5" s="1"/>
  <c r="Z346" i="5" s="1"/>
  <c r="AE346" i="5" s="1"/>
  <c r="AJ346" i="5" s="1"/>
  <c r="H347" i="5"/>
  <c r="M347" i="5" s="1"/>
  <c r="R347" i="5" s="1"/>
  <c r="W347" i="5" s="1"/>
  <c r="AB347" i="5" s="1"/>
  <c r="AG347" i="5" s="1"/>
  <c r="K347" i="5"/>
  <c r="P347" i="5" s="1"/>
  <c r="U347" i="5" s="1"/>
  <c r="Z347" i="5" s="1"/>
  <c r="AE347" i="5" s="1"/>
  <c r="AJ347" i="5" s="1"/>
  <c r="H348" i="5"/>
  <c r="M348" i="5" s="1"/>
  <c r="R348" i="5" s="1"/>
  <c r="W348" i="5" s="1"/>
  <c r="AB348" i="5" s="1"/>
  <c r="AG348" i="5" s="1"/>
  <c r="K348" i="5"/>
  <c r="P348" i="5" s="1"/>
  <c r="U348" i="5" s="1"/>
  <c r="Z348" i="5" s="1"/>
  <c r="AE348" i="5" s="1"/>
  <c r="AJ348" i="5" s="1"/>
  <c r="H349" i="5"/>
  <c r="M349" i="5" s="1"/>
  <c r="R349" i="5" s="1"/>
  <c r="W349" i="5" s="1"/>
  <c r="AB349" i="5" s="1"/>
  <c r="AG349" i="5" s="1"/>
  <c r="K349" i="5"/>
  <c r="P349" i="5" s="1"/>
  <c r="U349" i="5" s="1"/>
  <c r="Z349" i="5" s="1"/>
  <c r="AE349" i="5" s="1"/>
  <c r="AJ349" i="5" s="1"/>
  <c r="H350" i="5"/>
  <c r="M350" i="5" s="1"/>
  <c r="R350" i="5" s="1"/>
  <c r="W350" i="5" s="1"/>
  <c r="AB350" i="5" s="1"/>
  <c r="AG350" i="5" s="1"/>
  <c r="I350" i="5"/>
  <c r="N350" i="5" s="1"/>
  <c r="S350" i="5" s="1"/>
  <c r="X350" i="5" s="1"/>
  <c r="AC350" i="5" s="1"/>
  <c r="AH350" i="5" s="1"/>
  <c r="K350" i="5"/>
  <c r="P350" i="5" s="1"/>
  <c r="U350" i="5" s="1"/>
  <c r="Z350" i="5" s="1"/>
  <c r="H351" i="5"/>
  <c r="M351" i="5" s="1"/>
  <c r="R351" i="5" s="1"/>
  <c r="W351" i="5" s="1"/>
  <c r="AB351" i="5" s="1"/>
  <c r="AG351" i="5" s="1"/>
  <c r="K351" i="5"/>
  <c r="P351" i="5" s="1"/>
  <c r="U351" i="5" s="1"/>
  <c r="Z351" i="5" s="1"/>
  <c r="AE351" i="5" s="1"/>
  <c r="AJ351" i="5" s="1"/>
  <c r="H352" i="5"/>
  <c r="M352" i="5" s="1"/>
  <c r="R352" i="5" s="1"/>
  <c r="W352" i="5" s="1"/>
  <c r="AB352" i="5" s="1"/>
  <c r="AG352" i="5" s="1"/>
  <c r="I352" i="5"/>
  <c r="N352" i="5" s="1"/>
  <c r="S352" i="5" s="1"/>
  <c r="X352" i="5" s="1"/>
  <c r="AC352" i="5" s="1"/>
  <c r="AH352" i="5" s="1"/>
  <c r="K352" i="5"/>
  <c r="P352" i="5" s="1"/>
  <c r="U352" i="5" s="1"/>
  <c r="Z352" i="5" s="1"/>
  <c r="AE352" i="5" s="1"/>
  <c r="AJ352" i="5" s="1"/>
  <c r="H353" i="5"/>
  <c r="M353" i="5" s="1"/>
  <c r="R353" i="5" s="1"/>
  <c r="K353" i="5"/>
  <c r="P353" i="5" s="1"/>
  <c r="U353" i="5" s="1"/>
  <c r="Z353" i="5" s="1"/>
  <c r="AE353" i="5" s="1"/>
  <c r="AJ353" i="5" s="1"/>
  <c r="H354" i="5"/>
  <c r="M354" i="5" s="1"/>
  <c r="R354" i="5" s="1"/>
  <c r="W354" i="5" s="1"/>
  <c r="AB354" i="5" s="1"/>
  <c r="AG354" i="5" s="1"/>
  <c r="I354" i="5"/>
  <c r="N354" i="5" s="1"/>
  <c r="S354" i="5" s="1"/>
  <c r="K354" i="5"/>
  <c r="P354" i="5" s="1"/>
  <c r="U354" i="5" s="1"/>
  <c r="Z354" i="5" s="1"/>
  <c r="AE354" i="5" s="1"/>
  <c r="AJ354" i="5" s="1"/>
  <c r="H355" i="5"/>
  <c r="M355" i="5" s="1"/>
  <c r="R355" i="5" s="1"/>
  <c r="W355" i="5" s="1"/>
  <c r="AB355" i="5" s="1"/>
  <c r="AG355" i="5" s="1"/>
  <c r="I355" i="5"/>
  <c r="N355" i="5" s="1"/>
  <c r="K355" i="5"/>
  <c r="P355" i="5" s="1"/>
  <c r="U355" i="5" s="1"/>
  <c r="Z355" i="5" s="1"/>
  <c r="AE355" i="5" s="1"/>
  <c r="AJ355" i="5" s="1"/>
  <c r="H356" i="5"/>
  <c r="M356" i="5" s="1"/>
  <c r="R356" i="5" s="1"/>
  <c r="W356" i="5" s="1"/>
  <c r="AB356" i="5" s="1"/>
  <c r="AG356" i="5" s="1"/>
  <c r="K356" i="5"/>
  <c r="P356" i="5" s="1"/>
  <c r="U356" i="5" s="1"/>
  <c r="Z356" i="5" s="1"/>
  <c r="AE356" i="5" s="1"/>
  <c r="AJ356" i="5" s="1"/>
  <c r="H357" i="5"/>
  <c r="M357" i="5" s="1"/>
  <c r="R357" i="5" s="1"/>
  <c r="W357" i="5" s="1"/>
  <c r="AB357" i="5" s="1"/>
  <c r="AG357" i="5" s="1"/>
  <c r="I357" i="5"/>
  <c r="N357" i="5" s="1"/>
  <c r="S357" i="5" s="1"/>
  <c r="X357" i="5" s="1"/>
  <c r="AC357" i="5" s="1"/>
  <c r="AH357" i="5" s="1"/>
  <c r="K357" i="5"/>
  <c r="P357" i="5" s="1"/>
  <c r="U357" i="5" s="1"/>
  <c r="Z357" i="5" s="1"/>
  <c r="AE357" i="5" s="1"/>
  <c r="AJ357" i="5" s="1"/>
  <c r="H358" i="5"/>
  <c r="M358" i="5" s="1"/>
  <c r="R358" i="5" s="1"/>
  <c r="W358" i="5" s="1"/>
  <c r="AB358" i="5" s="1"/>
  <c r="AG358" i="5" s="1"/>
  <c r="I358" i="5"/>
  <c r="N358" i="5" s="1"/>
  <c r="S358" i="5" s="1"/>
  <c r="X358" i="5" s="1"/>
  <c r="AC358" i="5" s="1"/>
  <c r="AH358" i="5" s="1"/>
  <c r="K358" i="5"/>
  <c r="P358" i="5" s="1"/>
  <c r="U358" i="5" s="1"/>
  <c r="Z358" i="5" s="1"/>
  <c r="H359" i="5"/>
  <c r="M359" i="5" s="1"/>
  <c r="R359" i="5" s="1"/>
  <c r="W359" i="5" s="1"/>
  <c r="AB359" i="5" s="1"/>
  <c r="AG359" i="5" s="1"/>
  <c r="K359" i="5"/>
  <c r="P359" i="5" s="1"/>
  <c r="U359" i="5" s="1"/>
  <c r="Z359" i="5" s="1"/>
  <c r="AE359" i="5" s="1"/>
  <c r="AJ359" i="5" s="1"/>
  <c r="H360" i="5"/>
  <c r="M360" i="5" s="1"/>
  <c r="R360" i="5" s="1"/>
  <c r="W360" i="5" s="1"/>
  <c r="AB360" i="5" s="1"/>
  <c r="AG360" i="5" s="1"/>
  <c r="I360" i="5"/>
  <c r="N360" i="5" s="1"/>
  <c r="S360" i="5" s="1"/>
  <c r="X360" i="5" s="1"/>
  <c r="AC360" i="5" s="1"/>
  <c r="AH360" i="5" s="1"/>
  <c r="K360" i="5"/>
  <c r="P360" i="5" s="1"/>
  <c r="U360" i="5" s="1"/>
  <c r="Z360" i="5" s="1"/>
  <c r="AE360" i="5" s="1"/>
  <c r="AJ360" i="5" s="1"/>
  <c r="H361" i="5"/>
  <c r="M361" i="5" s="1"/>
  <c r="R361" i="5" s="1"/>
  <c r="I361" i="5"/>
  <c r="N361" i="5" s="1"/>
  <c r="S361" i="5" s="1"/>
  <c r="X361" i="5" s="1"/>
  <c r="AC361" i="5" s="1"/>
  <c r="AH361" i="5" s="1"/>
  <c r="K361" i="5"/>
  <c r="P361" i="5" s="1"/>
  <c r="U361" i="5" s="1"/>
  <c r="Z361" i="5" s="1"/>
  <c r="AE361" i="5" s="1"/>
  <c r="AJ361" i="5" s="1"/>
  <c r="H362" i="5"/>
  <c r="M362" i="5" s="1"/>
  <c r="R362" i="5" s="1"/>
  <c r="W362" i="5" s="1"/>
  <c r="AB362" i="5" s="1"/>
  <c r="AG362" i="5" s="1"/>
  <c r="K362" i="5"/>
  <c r="P362" i="5" s="1"/>
  <c r="U362" i="5" s="1"/>
  <c r="Z362" i="5" s="1"/>
  <c r="AE362" i="5" s="1"/>
  <c r="AJ362" i="5" s="1"/>
  <c r="H363" i="5"/>
  <c r="M363" i="5" s="1"/>
  <c r="R363" i="5" s="1"/>
  <c r="W363" i="5" s="1"/>
  <c r="AB363" i="5" s="1"/>
  <c r="AG363" i="5" s="1"/>
  <c r="K363" i="5"/>
  <c r="P363" i="5" s="1"/>
  <c r="H364" i="5"/>
  <c r="M364" i="5" s="1"/>
  <c r="R364" i="5" s="1"/>
  <c r="W364" i="5" s="1"/>
  <c r="AB364" i="5" s="1"/>
  <c r="AG364" i="5" s="1"/>
  <c r="I364" i="5"/>
  <c r="N364" i="5" s="1"/>
  <c r="S364" i="5" s="1"/>
  <c r="X364" i="5" s="1"/>
  <c r="AC364" i="5" s="1"/>
  <c r="AH364" i="5" s="1"/>
  <c r="K364" i="5"/>
  <c r="P364" i="5" s="1"/>
  <c r="U364" i="5" s="1"/>
  <c r="Z364" i="5" s="1"/>
  <c r="AE364" i="5" s="1"/>
  <c r="AJ364" i="5" s="1"/>
  <c r="H365" i="5"/>
  <c r="M365" i="5" s="1"/>
  <c r="R365" i="5" s="1"/>
  <c r="W365" i="5" s="1"/>
  <c r="AB365" i="5" s="1"/>
  <c r="AG365" i="5" s="1"/>
  <c r="I365" i="5"/>
  <c r="N365" i="5" s="1"/>
  <c r="S365" i="5" s="1"/>
  <c r="X365" i="5" s="1"/>
  <c r="AC365" i="5" s="1"/>
  <c r="AH365" i="5" s="1"/>
  <c r="K365" i="5"/>
  <c r="P365" i="5" s="1"/>
  <c r="U365" i="5" s="1"/>
  <c r="Z365" i="5" s="1"/>
  <c r="AE365" i="5" s="1"/>
  <c r="AJ365" i="5" s="1"/>
  <c r="H366" i="5"/>
  <c r="M366" i="5" s="1"/>
  <c r="R366" i="5" s="1"/>
  <c r="W366" i="5" s="1"/>
  <c r="AB366" i="5" s="1"/>
  <c r="AG366" i="5" s="1"/>
  <c r="I366" i="5"/>
  <c r="N366" i="5" s="1"/>
  <c r="S366" i="5" s="1"/>
  <c r="X366" i="5" s="1"/>
  <c r="AC366" i="5" s="1"/>
  <c r="AH366" i="5" s="1"/>
  <c r="K366" i="5"/>
  <c r="P366" i="5" s="1"/>
  <c r="U366" i="5" s="1"/>
  <c r="Z366" i="5" s="1"/>
  <c r="AE366" i="5" s="1"/>
  <c r="AJ366" i="5" s="1"/>
  <c r="H367" i="5"/>
  <c r="M367" i="5" s="1"/>
  <c r="R367" i="5" s="1"/>
  <c r="W367" i="5" s="1"/>
  <c r="AB367" i="5" s="1"/>
  <c r="AG367" i="5" s="1"/>
  <c r="I367" i="5"/>
  <c r="N367" i="5" s="1"/>
  <c r="K367" i="5"/>
  <c r="P367" i="5" s="1"/>
  <c r="U367" i="5" s="1"/>
  <c r="Z367" i="5" s="1"/>
  <c r="AE367" i="5" s="1"/>
  <c r="AJ367" i="5" s="1"/>
  <c r="H368" i="5"/>
  <c r="M368" i="5" s="1"/>
  <c r="R368" i="5" s="1"/>
  <c r="W368" i="5" s="1"/>
  <c r="AB368" i="5" s="1"/>
  <c r="AG368" i="5" s="1"/>
  <c r="I368" i="5"/>
  <c r="N368" i="5" s="1"/>
  <c r="S368" i="5" s="1"/>
  <c r="X368" i="5" s="1"/>
  <c r="AC368" i="5" s="1"/>
  <c r="AH368" i="5" s="1"/>
  <c r="K368" i="5"/>
  <c r="P368" i="5" s="1"/>
  <c r="U368" i="5" s="1"/>
  <c r="Z368" i="5" s="1"/>
  <c r="AE368" i="5" s="1"/>
  <c r="AJ368" i="5" s="1"/>
  <c r="H369" i="5"/>
  <c r="M369" i="5" s="1"/>
  <c r="R369" i="5" s="1"/>
  <c r="W369" i="5" s="1"/>
  <c r="AB369" i="5" s="1"/>
  <c r="AG369" i="5" s="1"/>
  <c r="I369" i="5"/>
  <c r="N369" i="5" s="1"/>
  <c r="S369" i="5" s="1"/>
  <c r="X369" i="5" s="1"/>
  <c r="AC369" i="5" s="1"/>
  <c r="AH369" i="5" s="1"/>
  <c r="K369" i="5"/>
  <c r="P369" i="5" s="1"/>
  <c r="U369" i="5" s="1"/>
  <c r="Z369" i="5" s="1"/>
  <c r="AE369" i="5" s="1"/>
  <c r="AJ369" i="5" s="1"/>
  <c r="H370" i="5"/>
  <c r="M370" i="5" s="1"/>
  <c r="K370" i="5"/>
  <c r="P370" i="5" s="1"/>
  <c r="U370" i="5" s="1"/>
  <c r="Z370" i="5" s="1"/>
  <c r="AE370" i="5" s="1"/>
  <c r="AJ370" i="5" s="1"/>
  <c r="H371" i="5"/>
  <c r="M371" i="5" s="1"/>
  <c r="R371" i="5" s="1"/>
  <c r="W371" i="5" s="1"/>
  <c r="AB371" i="5" s="1"/>
  <c r="AG371" i="5" s="1"/>
  <c r="I371" i="5"/>
  <c r="N371" i="5" s="1"/>
  <c r="S371" i="5" s="1"/>
  <c r="X371" i="5" s="1"/>
  <c r="AC371" i="5" s="1"/>
  <c r="AH371" i="5" s="1"/>
  <c r="K371" i="5"/>
  <c r="H372" i="5"/>
  <c r="M372" i="5" s="1"/>
  <c r="R372" i="5" s="1"/>
  <c r="W372" i="5" s="1"/>
  <c r="AB372" i="5" s="1"/>
  <c r="AG372" i="5" s="1"/>
  <c r="I372" i="5"/>
  <c r="N372" i="5" s="1"/>
  <c r="S372" i="5" s="1"/>
  <c r="X372" i="5" s="1"/>
  <c r="AC372" i="5" s="1"/>
  <c r="AH372" i="5" s="1"/>
  <c r="K372" i="5"/>
  <c r="P372" i="5" s="1"/>
  <c r="U372" i="5" s="1"/>
  <c r="Z372" i="5" s="1"/>
  <c r="AE372" i="5" s="1"/>
  <c r="AJ372" i="5" s="1"/>
  <c r="H373" i="5"/>
  <c r="M373" i="5" s="1"/>
  <c r="R373" i="5" s="1"/>
  <c r="W373" i="5" s="1"/>
  <c r="AB373" i="5" s="1"/>
  <c r="AG373" i="5" s="1"/>
  <c r="K373" i="5"/>
  <c r="P373" i="5" s="1"/>
  <c r="U373" i="5" s="1"/>
  <c r="Z373" i="5" s="1"/>
  <c r="AE373" i="5" s="1"/>
  <c r="AJ373" i="5" s="1"/>
  <c r="H374" i="5"/>
  <c r="M374" i="5" s="1"/>
  <c r="R374" i="5" s="1"/>
  <c r="W374" i="5" s="1"/>
  <c r="AB374" i="5" s="1"/>
  <c r="AG374" i="5" s="1"/>
  <c r="K374" i="5"/>
  <c r="P374" i="5" s="1"/>
  <c r="U374" i="5" s="1"/>
  <c r="Z374" i="5" s="1"/>
  <c r="AE374" i="5" s="1"/>
  <c r="AJ374" i="5" s="1"/>
  <c r="H375" i="5"/>
  <c r="M375" i="5" s="1"/>
  <c r="R375" i="5" s="1"/>
  <c r="W375" i="5" s="1"/>
  <c r="AB375" i="5" s="1"/>
  <c r="AG375" i="5" s="1"/>
  <c r="K375" i="5"/>
  <c r="P375" i="5" s="1"/>
  <c r="U375" i="5" s="1"/>
  <c r="Z375" i="5" s="1"/>
  <c r="AE375" i="5" s="1"/>
  <c r="AJ375" i="5" s="1"/>
  <c r="H376" i="5"/>
  <c r="M376" i="5" s="1"/>
  <c r="R376" i="5" s="1"/>
  <c r="W376" i="5" s="1"/>
  <c r="AB376" i="5" s="1"/>
  <c r="AG376" i="5" s="1"/>
  <c r="I376" i="5"/>
  <c r="N376" i="5" s="1"/>
  <c r="S376" i="5" s="1"/>
  <c r="X376" i="5" s="1"/>
  <c r="AC376" i="5" s="1"/>
  <c r="AH376" i="5" s="1"/>
  <c r="K376" i="5"/>
  <c r="P376" i="5" s="1"/>
  <c r="U376" i="5" s="1"/>
  <c r="Z376" i="5" s="1"/>
  <c r="AE376" i="5" s="1"/>
  <c r="AJ376" i="5" s="1"/>
  <c r="H377" i="5"/>
  <c r="M377" i="5" s="1"/>
  <c r="R377" i="5" s="1"/>
  <c r="W377" i="5" s="1"/>
  <c r="AB377" i="5" s="1"/>
  <c r="AG377" i="5" s="1"/>
  <c r="I377" i="5"/>
  <c r="N377" i="5" s="1"/>
  <c r="S377" i="5" s="1"/>
  <c r="X377" i="5" s="1"/>
  <c r="AC377" i="5" s="1"/>
  <c r="AH377" i="5" s="1"/>
  <c r="K377" i="5"/>
  <c r="P377" i="5" s="1"/>
  <c r="U377" i="5" s="1"/>
  <c r="Z377" i="5" s="1"/>
  <c r="AE377" i="5" s="1"/>
  <c r="AJ377" i="5" s="1"/>
  <c r="H378" i="5"/>
  <c r="M378" i="5" s="1"/>
  <c r="K378" i="5"/>
  <c r="P378" i="5" s="1"/>
  <c r="U378" i="5" s="1"/>
  <c r="Z378" i="5" s="1"/>
  <c r="AE378" i="5" s="1"/>
  <c r="AJ378" i="5" s="1"/>
  <c r="H379" i="5"/>
  <c r="M379" i="5" s="1"/>
  <c r="R379" i="5" s="1"/>
  <c r="W379" i="5" s="1"/>
  <c r="AB379" i="5" s="1"/>
  <c r="AG379" i="5" s="1"/>
  <c r="I379" i="5"/>
  <c r="N379" i="5" s="1"/>
  <c r="S379" i="5" s="1"/>
  <c r="X379" i="5" s="1"/>
  <c r="AC379" i="5" s="1"/>
  <c r="AH379" i="5" s="1"/>
  <c r="K379" i="5"/>
  <c r="H380" i="5"/>
  <c r="M380" i="5" s="1"/>
  <c r="R380" i="5" s="1"/>
  <c r="W380" i="5" s="1"/>
  <c r="AB380" i="5" s="1"/>
  <c r="AG380" i="5" s="1"/>
  <c r="K380" i="5"/>
  <c r="P380" i="5" s="1"/>
  <c r="U380" i="5" s="1"/>
  <c r="Z380" i="5" s="1"/>
  <c r="AE380" i="5" s="1"/>
  <c r="AJ380" i="5" s="1"/>
  <c r="H381" i="5"/>
  <c r="M381" i="5" s="1"/>
  <c r="R381" i="5" s="1"/>
  <c r="W381" i="5" s="1"/>
  <c r="AB381" i="5" s="1"/>
  <c r="AG381" i="5" s="1"/>
  <c r="I381" i="5"/>
  <c r="N381" i="5" s="1"/>
  <c r="S381" i="5" s="1"/>
  <c r="X381" i="5" s="1"/>
  <c r="AC381" i="5" s="1"/>
  <c r="AH381" i="5" s="1"/>
  <c r="K381" i="5"/>
  <c r="P381" i="5" s="1"/>
  <c r="U381" i="5" s="1"/>
  <c r="Z381" i="5" s="1"/>
  <c r="AE381" i="5" s="1"/>
  <c r="AJ381" i="5" s="1"/>
  <c r="H382" i="5"/>
  <c r="M382" i="5" s="1"/>
  <c r="R382" i="5" s="1"/>
  <c r="W382" i="5" s="1"/>
  <c r="AB382" i="5" s="1"/>
  <c r="AG382" i="5" s="1"/>
  <c r="K382" i="5"/>
  <c r="P382" i="5" s="1"/>
  <c r="U382" i="5" s="1"/>
  <c r="Z382" i="5" s="1"/>
  <c r="AE382" i="5" s="1"/>
  <c r="AJ382" i="5" s="1"/>
  <c r="H383" i="5"/>
  <c r="M383" i="5" s="1"/>
  <c r="R383" i="5" s="1"/>
  <c r="W383" i="5" s="1"/>
  <c r="AB383" i="5" s="1"/>
  <c r="AG383" i="5" s="1"/>
  <c r="I383" i="5"/>
  <c r="N383" i="5" s="1"/>
  <c r="K383" i="5"/>
  <c r="P383" i="5" s="1"/>
  <c r="U383" i="5" s="1"/>
  <c r="Z383" i="5" s="1"/>
  <c r="AE383" i="5" s="1"/>
  <c r="AJ383" i="5" s="1"/>
  <c r="H384" i="5"/>
  <c r="M384" i="5" s="1"/>
  <c r="R384" i="5" s="1"/>
  <c r="W384" i="5" s="1"/>
  <c r="AB384" i="5" s="1"/>
  <c r="AG384" i="5" s="1"/>
  <c r="I384" i="5"/>
  <c r="N384" i="5" s="1"/>
  <c r="S384" i="5" s="1"/>
  <c r="X384" i="5" s="1"/>
  <c r="AC384" i="5" s="1"/>
  <c r="AH384" i="5" s="1"/>
  <c r="K384" i="5"/>
  <c r="P384" i="5" s="1"/>
  <c r="U384" i="5" s="1"/>
  <c r="Z384" i="5" s="1"/>
  <c r="AE384" i="5" s="1"/>
  <c r="AJ384" i="5" s="1"/>
  <c r="H385" i="5"/>
  <c r="M385" i="5" s="1"/>
  <c r="R385" i="5" s="1"/>
  <c r="W385" i="5" s="1"/>
  <c r="AB385" i="5" s="1"/>
  <c r="AG385" i="5" s="1"/>
  <c r="K385" i="5"/>
  <c r="P385" i="5" s="1"/>
  <c r="U385" i="5" s="1"/>
  <c r="Z385" i="5" s="1"/>
  <c r="AE385" i="5" s="1"/>
  <c r="AJ385" i="5" s="1"/>
  <c r="H386" i="5"/>
  <c r="M386" i="5" s="1"/>
  <c r="I386" i="5"/>
  <c r="N386" i="5" s="1"/>
  <c r="S386" i="5" s="1"/>
  <c r="X386" i="5" s="1"/>
  <c r="AC386" i="5" s="1"/>
  <c r="AH386" i="5" s="1"/>
  <c r="K386" i="5"/>
  <c r="P386" i="5" s="1"/>
  <c r="U386" i="5" s="1"/>
  <c r="Z386" i="5" s="1"/>
  <c r="AE386" i="5" s="1"/>
  <c r="AJ386" i="5" s="1"/>
  <c r="H387" i="5"/>
  <c r="M387" i="5" s="1"/>
  <c r="R387" i="5" s="1"/>
  <c r="W387" i="5" s="1"/>
  <c r="AB387" i="5" s="1"/>
  <c r="AG387" i="5" s="1"/>
  <c r="I387" i="5"/>
  <c r="N387" i="5" s="1"/>
  <c r="S387" i="5" s="1"/>
  <c r="X387" i="5" s="1"/>
  <c r="AC387" i="5" s="1"/>
  <c r="AH387" i="5" s="1"/>
  <c r="K387" i="5"/>
  <c r="P387" i="5" s="1"/>
  <c r="H388" i="5"/>
  <c r="M388" i="5" s="1"/>
  <c r="R388" i="5" s="1"/>
  <c r="W388" i="5" s="1"/>
  <c r="AB388" i="5" s="1"/>
  <c r="AG388" i="5" s="1"/>
  <c r="I388" i="5"/>
  <c r="N388" i="5" s="1"/>
  <c r="S388" i="5" s="1"/>
  <c r="X388" i="5" s="1"/>
  <c r="AC388" i="5" s="1"/>
  <c r="AH388" i="5" s="1"/>
  <c r="K388" i="5"/>
  <c r="P388" i="5" s="1"/>
  <c r="U388" i="5" s="1"/>
  <c r="Z388" i="5" s="1"/>
  <c r="AE388" i="5" s="1"/>
  <c r="AJ388" i="5" s="1"/>
  <c r="H389" i="5"/>
  <c r="M389" i="5" s="1"/>
  <c r="R389" i="5" s="1"/>
  <c r="W389" i="5" s="1"/>
  <c r="AB389" i="5" s="1"/>
  <c r="AG389" i="5" s="1"/>
  <c r="K389" i="5"/>
  <c r="P389" i="5" s="1"/>
  <c r="U389" i="5" s="1"/>
  <c r="Z389" i="5" s="1"/>
  <c r="AE389" i="5" s="1"/>
  <c r="AJ389" i="5" s="1"/>
  <c r="H390" i="5"/>
  <c r="M390" i="5" s="1"/>
  <c r="R390" i="5" s="1"/>
  <c r="W390" i="5" s="1"/>
  <c r="AB390" i="5" s="1"/>
  <c r="AG390" i="5" s="1"/>
  <c r="K390" i="5"/>
  <c r="P390" i="5" s="1"/>
  <c r="U390" i="5" s="1"/>
  <c r="Z390" i="5" s="1"/>
  <c r="AE390" i="5" s="1"/>
  <c r="AJ390" i="5" s="1"/>
  <c r="H391" i="5"/>
  <c r="M391" i="5" s="1"/>
  <c r="R391" i="5" s="1"/>
  <c r="W391" i="5" s="1"/>
  <c r="AB391" i="5" s="1"/>
  <c r="AG391" i="5" s="1"/>
  <c r="I391" i="5"/>
  <c r="N391" i="5" s="1"/>
  <c r="K391" i="5"/>
  <c r="P391" i="5" s="1"/>
  <c r="U391" i="5" s="1"/>
  <c r="Z391" i="5" s="1"/>
  <c r="AE391" i="5" s="1"/>
  <c r="AJ391" i="5" s="1"/>
  <c r="H392" i="5"/>
  <c r="M392" i="5" s="1"/>
  <c r="R392" i="5" s="1"/>
  <c r="W392" i="5" s="1"/>
  <c r="AB392" i="5" s="1"/>
  <c r="AG392" i="5" s="1"/>
  <c r="K392" i="5"/>
  <c r="P392" i="5" s="1"/>
  <c r="U392" i="5" s="1"/>
  <c r="Z392" i="5" s="1"/>
  <c r="AE392" i="5" s="1"/>
  <c r="AJ392" i="5" s="1"/>
  <c r="H393" i="5"/>
  <c r="M393" i="5" s="1"/>
  <c r="R393" i="5" s="1"/>
  <c r="W393" i="5" s="1"/>
  <c r="AB393" i="5" s="1"/>
  <c r="AG393" i="5" s="1"/>
  <c r="I393" i="5"/>
  <c r="N393" i="5" s="1"/>
  <c r="S393" i="5" s="1"/>
  <c r="X393" i="5" s="1"/>
  <c r="AC393" i="5" s="1"/>
  <c r="AH393" i="5" s="1"/>
  <c r="K393" i="5"/>
  <c r="P393" i="5" s="1"/>
  <c r="U393" i="5" s="1"/>
  <c r="Z393" i="5" s="1"/>
  <c r="AE393" i="5" s="1"/>
  <c r="AJ393" i="5" s="1"/>
  <c r="H394" i="5"/>
  <c r="M394" i="5" s="1"/>
  <c r="R394" i="5" s="1"/>
  <c r="W394" i="5" s="1"/>
  <c r="AB394" i="5" s="1"/>
  <c r="AG394" i="5" s="1"/>
  <c r="I394" i="5"/>
  <c r="N394" i="5" s="1"/>
  <c r="S394" i="5" s="1"/>
  <c r="X394" i="5" s="1"/>
  <c r="AC394" i="5" s="1"/>
  <c r="AH394" i="5" s="1"/>
  <c r="K394" i="5"/>
  <c r="P394" i="5" s="1"/>
  <c r="U394" i="5" s="1"/>
  <c r="Z394" i="5" s="1"/>
  <c r="AE394" i="5" s="1"/>
  <c r="AJ394" i="5" s="1"/>
  <c r="H395" i="5"/>
  <c r="M395" i="5" s="1"/>
  <c r="R395" i="5" s="1"/>
  <c r="W395" i="5" s="1"/>
  <c r="AB395" i="5" s="1"/>
  <c r="AG395" i="5" s="1"/>
  <c r="I395" i="5"/>
  <c r="N395" i="5" s="1"/>
  <c r="S395" i="5" s="1"/>
  <c r="X395" i="5" s="1"/>
  <c r="AC395" i="5" s="1"/>
  <c r="AH395" i="5" s="1"/>
  <c r="K395" i="5"/>
  <c r="H396" i="5"/>
  <c r="M396" i="5" s="1"/>
  <c r="I396" i="5"/>
  <c r="N396" i="5" s="1"/>
  <c r="S396" i="5" s="1"/>
  <c r="X396" i="5" s="1"/>
  <c r="AC396" i="5" s="1"/>
  <c r="AH396" i="5" s="1"/>
  <c r="K396" i="5"/>
  <c r="P396" i="5" s="1"/>
  <c r="U396" i="5" s="1"/>
  <c r="Z396" i="5" s="1"/>
  <c r="AE396" i="5" s="1"/>
  <c r="AJ396" i="5" s="1"/>
  <c r="H397" i="5"/>
  <c r="M397" i="5" s="1"/>
  <c r="R397" i="5" s="1"/>
  <c r="W397" i="5" s="1"/>
  <c r="AB397" i="5" s="1"/>
  <c r="AG397" i="5" s="1"/>
  <c r="I397" i="5"/>
  <c r="N397" i="5" s="1"/>
  <c r="S397" i="5" s="1"/>
  <c r="X397" i="5" s="1"/>
  <c r="AC397" i="5" s="1"/>
  <c r="AH397" i="5" s="1"/>
  <c r="K397" i="5"/>
  <c r="P397" i="5" s="1"/>
  <c r="U397" i="5" s="1"/>
  <c r="Z397" i="5" s="1"/>
  <c r="AE397" i="5" s="1"/>
  <c r="AJ397" i="5" s="1"/>
  <c r="H398" i="5"/>
  <c r="M398" i="5" s="1"/>
  <c r="R398" i="5" s="1"/>
  <c r="W398" i="5" s="1"/>
  <c r="AB398" i="5" s="1"/>
  <c r="AG398" i="5" s="1"/>
  <c r="I398" i="5"/>
  <c r="N398" i="5" s="1"/>
  <c r="S398" i="5" s="1"/>
  <c r="X398" i="5" s="1"/>
  <c r="AC398" i="5" s="1"/>
  <c r="AH398" i="5" s="1"/>
  <c r="K398" i="5"/>
  <c r="P398" i="5" s="1"/>
  <c r="U398" i="5" s="1"/>
  <c r="Z398" i="5" s="1"/>
  <c r="AE398" i="5" s="1"/>
  <c r="AJ398" i="5" s="1"/>
  <c r="H399" i="5"/>
  <c r="M399" i="5" s="1"/>
  <c r="R399" i="5" s="1"/>
  <c r="W399" i="5" s="1"/>
  <c r="AB399" i="5" s="1"/>
  <c r="AG399" i="5" s="1"/>
  <c r="I399" i="5"/>
  <c r="N399" i="5" s="1"/>
  <c r="K399" i="5"/>
  <c r="P399" i="5" s="1"/>
  <c r="U399" i="5" s="1"/>
  <c r="Z399" i="5" s="1"/>
  <c r="AE399" i="5" s="1"/>
  <c r="AJ399" i="5" s="1"/>
  <c r="H400" i="5"/>
  <c r="M400" i="5" s="1"/>
  <c r="R400" i="5" s="1"/>
  <c r="W400" i="5" s="1"/>
  <c r="AB400" i="5" s="1"/>
  <c r="AG400" i="5" s="1"/>
  <c r="I400" i="5"/>
  <c r="N400" i="5" s="1"/>
  <c r="S400" i="5" s="1"/>
  <c r="X400" i="5" s="1"/>
  <c r="AC400" i="5" s="1"/>
  <c r="AH400" i="5" s="1"/>
  <c r="K400" i="5"/>
  <c r="P400" i="5" s="1"/>
  <c r="U400" i="5" s="1"/>
  <c r="Z400" i="5" s="1"/>
  <c r="AE400" i="5" s="1"/>
  <c r="AJ400" i="5" s="1"/>
  <c r="H401" i="5"/>
  <c r="M401" i="5" s="1"/>
  <c r="R401" i="5" s="1"/>
  <c r="W401" i="5" s="1"/>
  <c r="AB401" i="5" s="1"/>
  <c r="AG401" i="5" s="1"/>
  <c r="I401" i="5"/>
  <c r="N401" i="5" s="1"/>
  <c r="S401" i="5" s="1"/>
  <c r="X401" i="5" s="1"/>
  <c r="AC401" i="5" s="1"/>
  <c r="AH401" i="5" s="1"/>
  <c r="K401" i="5"/>
  <c r="P401" i="5" s="1"/>
  <c r="U401" i="5" s="1"/>
  <c r="Z401" i="5" s="1"/>
  <c r="AE401" i="5" s="1"/>
  <c r="AJ401" i="5" s="1"/>
  <c r="H402" i="5"/>
  <c r="M402" i="5" s="1"/>
  <c r="R402" i="5" s="1"/>
  <c r="W402" i="5" s="1"/>
  <c r="AB402" i="5" s="1"/>
  <c r="AG402" i="5" s="1"/>
  <c r="I402" i="5"/>
  <c r="N402" i="5" s="1"/>
  <c r="S402" i="5" s="1"/>
  <c r="X402" i="5" s="1"/>
  <c r="AC402" i="5" s="1"/>
  <c r="AH402" i="5" s="1"/>
  <c r="K402" i="5"/>
  <c r="P402" i="5" s="1"/>
  <c r="U402" i="5" s="1"/>
  <c r="Z402" i="5" s="1"/>
  <c r="AE402" i="5" s="1"/>
  <c r="AJ402" i="5" s="1"/>
  <c r="H403" i="5"/>
  <c r="M403" i="5" s="1"/>
  <c r="R403" i="5" s="1"/>
  <c r="W403" i="5" s="1"/>
  <c r="AB403" i="5" s="1"/>
  <c r="AG403" i="5" s="1"/>
  <c r="I403" i="5"/>
  <c r="N403" i="5" s="1"/>
  <c r="S403" i="5" s="1"/>
  <c r="X403" i="5" s="1"/>
  <c r="AC403" i="5" s="1"/>
  <c r="AH403" i="5" s="1"/>
  <c r="K403" i="5"/>
  <c r="H404" i="5"/>
  <c r="M404" i="5" s="1"/>
  <c r="R404" i="5" s="1"/>
  <c r="W404" i="5" s="1"/>
  <c r="AB404" i="5" s="1"/>
  <c r="AG404" i="5" s="1"/>
  <c r="I404" i="5"/>
  <c r="N404" i="5" s="1"/>
  <c r="S404" i="5" s="1"/>
  <c r="X404" i="5" s="1"/>
  <c r="AC404" i="5" s="1"/>
  <c r="AH404" i="5" s="1"/>
  <c r="K404" i="5"/>
  <c r="P404" i="5" s="1"/>
  <c r="U404" i="5" s="1"/>
  <c r="Z404" i="5" s="1"/>
  <c r="AE404" i="5" s="1"/>
  <c r="AJ404" i="5" s="1"/>
  <c r="H405" i="5"/>
  <c r="M405" i="5" s="1"/>
  <c r="R405" i="5" s="1"/>
  <c r="W405" i="5" s="1"/>
  <c r="AB405" i="5" s="1"/>
  <c r="AG405" i="5" s="1"/>
  <c r="I405" i="5"/>
  <c r="N405" i="5" s="1"/>
  <c r="S405" i="5" s="1"/>
  <c r="X405" i="5" s="1"/>
  <c r="AC405" i="5" s="1"/>
  <c r="AH405" i="5" s="1"/>
  <c r="K405" i="5"/>
  <c r="P405" i="5" s="1"/>
  <c r="U405" i="5" s="1"/>
  <c r="Z405" i="5" s="1"/>
  <c r="AE405" i="5" s="1"/>
  <c r="AJ405" i="5" s="1"/>
  <c r="H406" i="5"/>
  <c r="M406" i="5" s="1"/>
  <c r="R406" i="5" s="1"/>
  <c r="W406" i="5" s="1"/>
  <c r="AB406" i="5" s="1"/>
  <c r="AG406" i="5" s="1"/>
  <c r="I406" i="5"/>
  <c r="N406" i="5" s="1"/>
  <c r="S406" i="5" s="1"/>
  <c r="X406" i="5" s="1"/>
  <c r="AC406" i="5" s="1"/>
  <c r="AH406" i="5" s="1"/>
  <c r="K406" i="5"/>
  <c r="P406" i="5" s="1"/>
  <c r="U406" i="5" s="1"/>
  <c r="Z406" i="5" s="1"/>
  <c r="AE406" i="5" s="1"/>
  <c r="AJ406" i="5" s="1"/>
  <c r="H407" i="5"/>
  <c r="M407" i="5" s="1"/>
  <c r="R407" i="5" s="1"/>
  <c r="W407" i="5" s="1"/>
  <c r="AB407" i="5" s="1"/>
  <c r="AG407" i="5" s="1"/>
  <c r="I407" i="5"/>
  <c r="N407" i="5" s="1"/>
  <c r="J407" i="5"/>
  <c r="O407" i="5" s="1"/>
  <c r="T407" i="5" s="1"/>
  <c r="Y407" i="5" s="1"/>
  <c r="AD407" i="5" s="1"/>
  <c r="AI407" i="5" s="1"/>
  <c r="K407" i="5"/>
  <c r="P407" i="5" s="1"/>
  <c r="U407" i="5" s="1"/>
  <c r="Z407" i="5" s="1"/>
  <c r="AE407" i="5" s="1"/>
  <c r="AJ407" i="5" s="1"/>
  <c r="H408" i="5"/>
  <c r="M408" i="5" s="1"/>
  <c r="R408" i="5" s="1"/>
  <c r="W408" i="5" s="1"/>
  <c r="AB408" i="5" s="1"/>
  <c r="AG408" i="5" s="1"/>
  <c r="I408" i="5"/>
  <c r="N408" i="5" s="1"/>
  <c r="S408" i="5" s="1"/>
  <c r="X408" i="5" s="1"/>
  <c r="AC408" i="5" s="1"/>
  <c r="AH408" i="5" s="1"/>
  <c r="K408" i="5"/>
  <c r="P408" i="5" s="1"/>
  <c r="U408" i="5" s="1"/>
  <c r="Z408" i="5" s="1"/>
  <c r="AE408" i="5" s="1"/>
  <c r="AJ408" i="5" s="1"/>
  <c r="H409" i="5"/>
  <c r="M409" i="5" s="1"/>
  <c r="R409" i="5" s="1"/>
  <c r="W409" i="5" s="1"/>
  <c r="AB409" i="5" s="1"/>
  <c r="AG409" i="5" s="1"/>
  <c r="I409" i="5"/>
  <c r="N409" i="5" s="1"/>
  <c r="S409" i="5" s="1"/>
  <c r="X409" i="5" s="1"/>
  <c r="AC409" i="5" s="1"/>
  <c r="AH409" i="5" s="1"/>
  <c r="K409" i="5"/>
  <c r="P409" i="5" s="1"/>
  <c r="U409" i="5" s="1"/>
  <c r="Z409" i="5" s="1"/>
  <c r="AE409" i="5" s="1"/>
  <c r="AJ409" i="5" s="1"/>
  <c r="H410" i="5"/>
  <c r="M410" i="5" s="1"/>
  <c r="R410" i="5" s="1"/>
  <c r="W410" i="5" s="1"/>
  <c r="AB410" i="5" s="1"/>
  <c r="AG410" i="5" s="1"/>
  <c r="I410" i="5"/>
  <c r="N410" i="5" s="1"/>
  <c r="S410" i="5" s="1"/>
  <c r="X410" i="5" s="1"/>
  <c r="AC410" i="5" s="1"/>
  <c r="AH410" i="5" s="1"/>
  <c r="K410" i="5"/>
  <c r="P410" i="5" s="1"/>
  <c r="U410" i="5" s="1"/>
  <c r="Z410" i="5" s="1"/>
  <c r="AE410" i="5" s="1"/>
  <c r="AJ410" i="5" s="1"/>
  <c r="H411" i="5"/>
  <c r="M411" i="5" s="1"/>
  <c r="R411" i="5" s="1"/>
  <c r="W411" i="5" s="1"/>
  <c r="AB411" i="5" s="1"/>
  <c r="AG411" i="5" s="1"/>
  <c r="I411" i="5"/>
  <c r="N411" i="5" s="1"/>
  <c r="S411" i="5" s="1"/>
  <c r="X411" i="5" s="1"/>
  <c r="AC411" i="5" s="1"/>
  <c r="AH411" i="5" s="1"/>
  <c r="K411" i="5"/>
  <c r="P411" i="5" s="1"/>
  <c r="U411" i="5" s="1"/>
  <c r="Z411" i="5" s="1"/>
  <c r="AE411" i="5" s="1"/>
  <c r="AJ411" i="5" s="1"/>
  <c r="H412" i="5"/>
  <c r="M412" i="5" s="1"/>
  <c r="R412" i="5" s="1"/>
  <c r="W412" i="5" s="1"/>
  <c r="AB412" i="5" s="1"/>
  <c r="AG412" i="5" s="1"/>
  <c r="I412" i="5"/>
  <c r="N412" i="5" s="1"/>
  <c r="S412" i="5" s="1"/>
  <c r="X412" i="5" s="1"/>
  <c r="AC412" i="5" s="1"/>
  <c r="AH412" i="5" s="1"/>
  <c r="K412" i="5"/>
  <c r="P412" i="5" s="1"/>
  <c r="U412" i="5" s="1"/>
  <c r="Z412" i="5" s="1"/>
  <c r="AE412" i="5" s="1"/>
  <c r="AJ412" i="5" s="1"/>
  <c r="H413" i="5"/>
  <c r="M413" i="5" s="1"/>
  <c r="R413" i="5" s="1"/>
  <c r="K413" i="5"/>
  <c r="P413" i="5" s="1"/>
  <c r="U413" i="5" s="1"/>
  <c r="Z413" i="5" s="1"/>
  <c r="AE413" i="5" s="1"/>
  <c r="AJ413" i="5" s="1"/>
  <c r="H414" i="5"/>
  <c r="M414" i="5" s="1"/>
  <c r="R414" i="5" s="1"/>
  <c r="W414" i="5" s="1"/>
  <c r="AB414" i="5" s="1"/>
  <c r="AG414" i="5" s="1"/>
  <c r="I414" i="5"/>
  <c r="N414" i="5" s="1"/>
  <c r="S414" i="5" s="1"/>
  <c r="X414" i="5" s="1"/>
  <c r="AC414" i="5" s="1"/>
  <c r="AH414" i="5" s="1"/>
  <c r="K414" i="5"/>
  <c r="P414" i="5" s="1"/>
  <c r="U414" i="5" s="1"/>
  <c r="Z414" i="5" s="1"/>
  <c r="AE414" i="5" s="1"/>
  <c r="AJ414" i="5" s="1"/>
  <c r="H415" i="5"/>
  <c r="M415" i="5" s="1"/>
  <c r="R415" i="5" s="1"/>
  <c r="W415" i="5" s="1"/>
  <c r="AB415" i="5" s="1"/>
  <c r="AG415" i="5" s="1"/>
  <c r="I415" i="5"/>
  <c r="N415" i="5" s="1"/>
  <c r="S415" i="5" s="1"/>
  <c r="X415" i="5" s="1"/>
  <c r="AC415" i="5" s="1"/>
  <c r="AH415" i="5" s="1"/>
  <c r="K415" i="5"/>
  <c r="P415" i="5" s="1"/>
  <c r="U415" i="5" s="1"/>
  <c r="Z415" i="5" s="1"/>
  <c r="AE415" i="5" s="1"/>
  <c r="AJ415" i="5" s="1"/>
  <c r="H416" i="5"/>
  <c r="M416" i="5" s="1"/>
  <c r="R416" i="5" s="1"/>
  <c r="W416" i="5" s="1"/>
  <c r="AB416" i="5" s="1"/>
  <c r="AG416" i="5" s="1"/>
  <c r="I416" i="5"/>
  <c r="N416" i="5" s="1"/>
  <c r="S416" i="5" s="1"/>
  <c r="X416" i="5" s="1"/>
  <c r="AC416" i="5" s="1"/>
  <c r="AH416" i="5" s="1"/>
  <c r="K416" i="5"/>
  <c r="P416" i="5" s="1"/>
  <c r="U416" i="5" s="1"/>
  <c r="Z416" i="5" s="1"/>
  <c r="AE416" i="5" s="1"/>
  <c r="AJ416" i="5" s="1"/>
  <c r="H417" i="5"/>
  <c r="M417" i="5" s="1"/>
  <c r="R417" i="5" s="1"/>
  <c r="W417" i="5" s="1"/>
  <c r="AB417" i="5" s="1"/>
  <c r="AG417" i="5" s="1"/>
  <c r="I417" i="5"/>
  <c r="N417" i="5" s="1"/>
  <c r="S417" i="5" s="1"/>
  <c r="X417" i="5" s="1"/>
  <c r="AC417" i="5" s="1"/>
  <c r="AH417" i="5" s="1"/>
  <c r="K417" i="5"/>
  <c r="P417" i="5" s="1"/>
  <c r="U417" i="5" s="1"/>
  <c r="Z417" i="5" s="1"/>
  <c r="AE417" i="5" s="1"/>
  <c r="AJ417" i="5" s="1"/>
  <c r="H418" i="5"/>
  <c r="M418" i="5" s="1"/>
  <c r="I418" i="5"/>
  <c r="N418" i="5" s="1"/>
  <c r="S418" i="5" s="1"/>
  <c r="X418" i="5" s="1"/>
  <c r="AC418" i="5" s="1"/>
  <c r="AH418" i="5" s="1"/>
  <c r="K418" i="5"/>
  <c r="P418" i="5" s="1"/>
  <c r="U418" i="5" s="1"/>
  <c r="Z418" i="5" s="1"/>
  <c r="AE418" i="5" s="1"/>
  <c r="AJ418" i="5" s="1"/>
  <c r="H419" i="5"/>
  <c r="M419" i="5" s="1"/>
  <c r="R419" i="5" s="1"/>
  <c r="W419" i="5" s="1"/>
  <c r="AB419" i="5" s="1"/>
  <c r="AG419" i="5" s="1"/>
  <c r="I419" i="5"/>
  <c r="N419" i="5" s="1"/>
  <c r="S419" i="5" s="1"/>
  <c r="X419" i="5" s="1"/>
  <c r="AC419" i="5" s="1"/>
  <c r="AH419" i="5" s="1"/>
  <c r="K419" i="5"/>
  <c r="P419" i="5" s="1"/>
  <c r="U419" i="5" s="1"/>
  <c r="Z419" i="5" s="1"/>
  <c r="AE419" i="5" s="1"/>
  <c r="AJ419" i="5" s="1"/>
  <c r="H420" i="5"/>
  <c r="M420" i="5" s="1"/>
  <c r="R420" i="5" s="1"/>
  <c r="W420" i="5" s="1"/>
  <c r="AB420" i="5" s="1"/>
  <c r="AG420" i="5" s="1"/>
  <c r="I420" i="5"/>
  <c r="N420" i="5" s="1"/>
  <c r="S420" i="5" s="1"/>
  <c r="X420" i="5" s="1"/>
  <c r="AC420" i="5" s="1"/>
  <c r="AH420" i="5" s="1"/>
  <c r="K420" i="5"/>
  <c r="P420" i="5" s="1"/>
  <c r="U420" i="5" s="1"/>
  <c r="Z420" i="5" s="1"/>
  <c r="AE420" i="5" s="1"/>
  <c r="AJ420" i="5" s="1"/>
  <c r="H421" i="5"/>
  <c r="M421" i="5" s="1"/>
  <c r="R421" i="5" s="1"/>
  <c r="W421" i="5" s="1"/>
  <c r="AB421" i="5" s="1"/>
  <c r="AG421" i="5" s="1"/>
  <c r="I421" i="5"/>
  <c r="N421" i="5" s="1"/>
  <c r="S421" i="5" s="1"/>
  <c r="X421" i="5" s="1"/>
  <c r="AC421" i="5" s="1"/>
  <c r="AH421" i="5" s="1"/>
  <c r="K421" i="5"/>
  <c r="P421" i="5" s="1"/>
  <c r="U421" i="5" s="1"/>
  <c r="Z421" i="5" s="1"/>
  <c r="AE421" i="5" s="1"/>
  <c r="AJ421" i="5" s="1"/>
  <c r="H422" i="5"/>
  <c r="M422" i="5" s="1"/>
  <c r="R422" i="5" s="1"/>
  <c r="W422" i="5" s="1"/>
  <c r="AB422" i="5" s="1"/>
  <c r="AG422" i="5" s="1"/>
  <c r="I422" i="5"/>
  <c r="N422" i="5" s="1"/>
  <c r="K422" i="5"/>
  <c r="P422" i="5" s="1"/>
  <c r="U422" i="5" s="1"/>
  <c r="Z422" i="5" s="1"/>
  <c r="AE422" i="5" s="1"/>
  <c r="AJ422" i="5" s="1"/>
  <c r="H423" i="5"/>
  <c r="M423" i="5" s="1"/>
  <c r="R423" i="5" s="1"/>
  <c r="W423" i="5" s="1"/>
  <c r="AB423" i="5" s="1"/>
  <c r="AG423" i="5" s="1"/>
  <c r="I423" i="5"/>
  <c r="N423" i="5" s="1"/>
  <c r="S423" i="5" s="1"/>
  <c r="X423" i="5" s="1"/>
  <c r="AC423" i="5" s="1"/>
  <c r="AH423" i="5" s="1"/>
  <c r="K423" i="5"/>
  <c r="P423" i="5" s="1"/>
  <c r="U423" i="5" s="1"/>
  <c r="Z423" i="5" s="1"/>
  <c r="AE423" i="5" s="1"/>
  <c r="AJ423" i="5" s="1"/>
  <c r="H424" i="5"/>
  <c r="M424" i="5" s="1"/>
  <c r="R424" i="5" s="1"/>
  <c r="W424" i="5" s="1"/>
  <c r="AB424" i="5" s="1"/>
  <c r="AG424" i="5" s="1"/>
  <c r="I424" i="5"/>
  <c r="N424" i="5" s="1"/>
  <c r="S424" i="5" s="1"/>
  <c r="X424" i="5" s="1"/>
  <c r="AC424" i="5" s="1"/>
  <c r="AH424" i="5" s="1"/>
  <c r="K424" i="5"/>
  <c r="P424" i="5" s="1"/>
  <c r="U424" i="5" s="1"/>
  <c r="Z424" i="5" s="1"/>
  <c r="AE424" i="5" s="1"/>
  <c r="AJ424" i="5" s="1"/>
  <c r="H425" i="5"/>
  <c r="M425" i="5" s="1"/>
  <c r="R425" i="5" s="1"/>
  <c r="W425" i="5" s="1"/>
  <c r="AB425" i="5" s="1"/>
  <c r="AG425" i="5" s="1"/>
  <c r="I425" i="5"/>
  <c r="N425" i="5" s="1"/>
  <c r="S425" i="5" s="1"/>
  <c r="X425" i="5" s="1"/>
  <c r="AC425" i="5" s="1"/>
  <c r="AH425" i="5" s="1"/>
  <c r="K425" i="5"/>
  <c r="P425" i="5" s="1"/>
  <c r="U425" i="5" s="1"/>
  <c r="Z425" i="5" s="1"/>
  <c r="AE425" i="5" s="1"/>
  <c r="AJ425" i="5" s="1"/>
  <c r="H426" i="5"/>
  <c r="M426" i="5" s="1"/>
  <c r="I426" i="5"/>
  <c r="N426" i="5" s="1"/>
  <c r="S426" i="5" s="1"/>
  <c r="X426" i="5" s="1"/>
  <c r="AC426" i="5" s="1"/>
  <c r="AH426" i="5" s="1"/>
  <c r="K426" i="5"/>
  <c r="P426" i="5" s="1"/>
  <c r="U426" i="5" s="1"/>
  <c r="Z426" i="5" s="1"/>
  <c r="AE426" i="5" s="1"/>
  <c r="AJ426" i="5" s="1"/>
  <c r="H427" i="5"/>
  <c r="M427" i="5" s="1"/>
  <c r="R427" i="5" s="1"/>
  <c r="W427" i="5" s="1"/>
  <c r="AB427" i="5" s="1"/>
  <c r="AG427" i="5" s="1"/>
  <c r="I427" i="5"/>
  <c r="N427" i="5" s="1"/>
  <c r="S427" i="5" s="1"/>
  <c r="X427" i="5" s="1"/>
  <c r="AC427" i="5" s="1"/>
  <c r="AH427" i="5" s="1"/>
  <c r="K427" i="5"/>
  <c r="P427" i="5" s="1"/>
  <c r="U427" i="5" s="1"/>
  <c r="Z427" i="5" s="1"/>
  <c r="AE427" i="5" s="1"/>
  <c r="AJ427" i="5" s="1"/>
  <c r="H428" i="5"/>
  <c r="M428" i="5" s="1"/>
  <c r="R428" i="5" s="1"/>
  <c r="W428" i="5" s="1"/>
  <c r="AB428" i="5" s="1"/>
  <c r="AG428" i="5" s="1"/>
  <c r="I428" i="5"/>
  <c r="N428" i="5" s="1"/>
  <c r="S428" i="5" s="1"/>
  <c r="X428" i="5" s="1"/>
  <c r="AC428" i="5" s="1"/>
  <c r="AH428" i="5" s="1"/>
  <c r="K428" i="5"/>
  <c r="P428" i="5" s="1"/>
  <c r="U428" i="5" s="1"/>
  <c r="Z428" i="5" s="1"/>
  <c r="AE428" i="5" s="1"/>
  <c r="AJ428" i="5" s="1"/>
  <c r="H429" i="5"/>
  <c r="M429" i="5" s="1"/>
  <c r="R429" i="5" s="1"/>
  <c r="W429" i="5" s="1"/>
  <c r="AB429" i="5" s="1"/>
  <c r="AG429" i="5" s="1"/>
  <c r="I429" i="5"/>
  <c r="N429" i="5" s="1"/>
  <c r="S429" i="5" s="1"/>
  <c r="X429" i="5" s="1"/>
  <c r="AC429" i="5" s="1"/>
  <c r="AH429" i="5" s="1"/>
  <c r="K429" i="5"/>
  <c r="P429" i="5" s="1"/>
  <c r="U429" i="5" s="1"/>
  <c r="Z429" i="5" s="1"/>
  <c r="AE429" i="5" s="1"/>
  <c r="AJ429" i="5" s="1"/>
  <c r="H430" i="5"/>
  <c r="M430" i="5" s="1"/>
  <c r="R430" i="5" s="1"/>
  <c r="W430" i="5" s="1"/>
  <c r="AB430" i="5" s="1"/>
  <c r="AG430" i="5" s="1"/>
  <c r="I430" i="5"/>
  <c r="N430" i="5" s="1"/>
  <c r="S430" i="5" s="1"/>
  <c r="X430" i="5" s="1"/>
  <c r="AC430" i="5" s="1"/>
  <c r="AH430" i="5" s="1"/>
  <c r="K430" i="5"/>
  <c r="P430" i="5" s="1"/>
  <c r="U430" i="5" s="1"/>
  <c r="Z430" i="5" s="1"/>
  <c r="AE430" i="5" s="1"/>
  <c r="AJ430" i="5" s="1"/>
  <c r="H431" i="5"/>
  <c r="M431" i="5" s="1"/>
  <c r="R431" i="5" s="1"/>
  <c r="W431" i="5" s="1"/>
  <c r="AB431" i="5" s="1"/>
  <c r="AG431" i="5" s="1"/>
  <c r="I431" i="5"/>
  <c r="N431" i="5" s="1"/>
  <c r="K431" i="5"/>
  <c r="P431" i="5" s="1"/>
  <c r="U431" i="5" s="1"/>
  <c r="Z431" i="5" s="1"/>
  <c r="AE431" i="5" s="1"/>
  <c r="AJ431" i="5" s="1"/>
  <c r="H432" i="5"/>
  <c r="M432" i="5" s="1"/>
  <c r="R432" i="5" s="1"/>
  <c r="W432" i="5" s="1"/>
  <c r="AB432" i="5" s="1"/>
  <c r="AG432" i="5" s="1"/>
  <c r="I432" i="5"/>
  <c r="N432" i="5" s="1"/>
  <c r="S432" i="5" s="1"/>
  <c r="X432" i="5" s="1"/>
  <c r="AC432" i="5" s="1"/>
  <c r="AH432" i="5" s="1"/>
  <c r="K432" i="5"/>
  <c r="P432" i="5" s="1"/>
  <c r="U432" i="5" s="1"/>
  <c r="Z432" i="5" s="1"/>
  <c r="AE432" i="5" s="1"/>
  <c r="AJ432" i="5" s="1"/>
  <c r="H433" i="5"/>
  <c r="M433" i="5" s="1"/>
  <c r="R433" i="5" s="1"/>
  <c r="W433" i="5" s="1"/>
  <c r="AB433" i="5" s="1"/>
  <c r="AG433" i="5" s="1"/>
  <c r="I433" i="5"/>
  <c r="N433" i="5" s="1"/>
  <c r="S433" i="5" s="1"/>
  <c r="X433" i="5" s="1"/>
  <c r="AC433" i="5" s="1"/>
  <c r="AH433" i="5" s="1"/>
  <c r="K433" i="5"/>
  <c r="P433" i="5" s="1"/>
  <c r="U433" i="5" s="1"/>
  <c r="Z433" i="5" s="1"/>
  <c r="AE433" i="5" s="1"/>
  <c r="AJ433" i="5" s="1"/>
  <c r="H434" i="5"/>
  <c r="M434" i="5" s="1"/>
  <c r="R434" i="5" s="1"/>
  <c r="W434" i="5" s="1"/>
  <c r="AB434" i="5" s="1"/>
  <c r="AG434" i="5" s="1"/>
  <c r="I434" i="5"/>
  <c r="N434" i="5" s="1"/>
  <c r="S434" i="5" s="1"/>
  <c r="X434" i="5" s="1"/>
  <c r="AC434" i="5" s="1"/>
  <c r="AH434" i="5" s="1"/>
  <c r="K434" i="5"/>
  <c r="P434" i="5" s="1"/>
  <c r="U434" i="5" s="1"/>
  <c r="Z434" i="5" s="1"/>
  <c r="AE434" i="5" s="1"/>
  <c r="AJ434" i="5" s="1"/>
  <c r="H435" i="5"/>
  <c r="M435" i="5" s="1"/>
  <c r="R435" i="5" s="1"/>
  <c r="W435" i="5" s="1"/>
  <c r="AB435" i="5" s="1"/>
  <c r="AG435" i="5" s="1"/>
  <c r="I435" i="5"/>
  <c r="N435" i="5" s="1"/>
  <c r="S435" i="5" s="1"/>
  <c r="X435" i="5" s="1"/>
  <c r="AC435" i="5" s="1"/>
  <c r="AH435" i="5" s="1"/>
  <c r="J435" i="5"/>
  <c r="O435" i="5" s="1"/>
  <c r="T435" i="5" s="1"/>
  <c r="Y435" i="5" s="1"/>
  <c r="AD435" i="5" s="1"/>
  <c r="AI435" i="5" s="1"/>
  <c r="K435" i="5"/>
  <c r="P435" i="5" s="1"/>
  <c r="U435" i="5" s="1"/>
  <c r="Z435" i="5" s="1"/>
  <c r="AE435" i="5" s="1"/>
  <c r="AJ435" i="5" s="1"/>
  <c r="H436" i="5"/>
  <c r="M436" i="5" s="1"/>
  <c r="R436" i="5" s="1"/>
  <c r="W436" i="5" s="1"/>
  <c r="AB436" i="5" s="1"/>
  <c r="AG436" i="5" s="1"/>
  <c r="I436" i="5"/>
  <c r="N436" i="5" s="1"/>
  <c r="S436" i="5" s="1"/>
  <c r="X436" i="5" s="1"/>
  <c r="AC436" i="5" s="1"/>
  <c r="AH436" i="5" s="1"/>
  <c r="K436" i="5"/>
  <c r="P436" i="5" s="1"/>
  <c r="U436" i="5" s="1"/>
  <c r="Z436" i="5" s="1"/>
  <c r="AE436" i="5" s="1"/>
  <c r="AJ436" i="5" s="1"/>
  <c r="H437" i="5"/>
  <c r="M437" i="5" s="1"/>
  <c r="R437" i="5" s="1"/>
  <c r="W437" i="5" s="1"/>
  <c r="AB437" i="5" s="1"/>
  <c r="AG437" i="5" s="1"/>
  <c r="K437" i="5"/>
  <c r="P437" i="5" s="1"/>
  <c r="H438" i="5"/>
  <c r="M438" i="5" s="1"/>
  <c r="R438" i="5" s="1"/>
  <c r="W438" i="5" s="1"/>
  <c r="AB438" i="5" s="1"/>
  <c r="AG438" i="5" s="1"/>
  <c r="I438" i="5"/>
  <c r="N438" i="5" s="1"/>
  <c r="S438" i="5" s="1"/>
  <c r="X438" i="5" s="1"/>
  <c r="AC438" i="5" s="1"/>
  <c r="AH438" i="5" s="1"/>
  <c r="K438" i="5"/>
  <c r="P438" i="5" s="1"/>
  <c r="U438" i="5" s="1"/>
  <c r="Z438" i="5" s="1"/>
  <c r="AE438" i="5" s="1"/>
  <c r="AJ438" i="5" s="1"/>
  <c r="H439" i="5"/>
  <c r="M439" i="5" s="1"/>
  <c r="R439" i="5" s="1"/>
  <c r="W439" i="5" s="1"/>
  <c r="AB439" i="5" s="1"/>
  <c r="AG439" i="5" s="1"/>
  <c r="K439" i="5"/>
  <c r="P439" i="5" s="1"/>
  <c r="U439" i="5" s="1"/>
  <c r="Z439" i="5" s="1"/>
  <c r="AE439" i="5" s="1"/>
  <c r="AJ439" i="5" s="1"/>
  <c r="H440" i="5"/>
  <c r="M440" i="5" s="1"/>
  <c r="R440" i="5" s="1"/>
  <c r="W440" i="5" s="1"/>
  <c r="AB440" i="5" s="1"/>
  <c r="AG440" i="5" s="1"/>
  <c r="I440" i="5"/>
  <c r="N440" i="5" s="1"/>
  <c r="S440" i="5" s="1"/>
  <c r="X440" i="5" s="1"/>
  <c r="AC440" i="5" s="1"/>
  <c r="AH440" i="5" s="1"/>
  <c r="K440" i="5"/>
  <c r="P440" i="5" s="1"/>
  <c r="U440" i="5" s="1"/>
  <c r="Z440" i="5" s="1"/>
  <c r="AE440" i="5" s="1"/>
  <c r="AJ440" i="5" s="1"/>
  <c r="H441" i="5"/>
  <c r="M441" i="5" s="1"/>
  <c r="R441" i="5" s="1"/>
  <c r="W441" i="5" s="1"/>
  <c r="AB441" i="5" s="1"/>
  <c r="AG441" i="5" s="1"/>
  <c r="K441" i="5"/>
  <c r="P441" i="5" s="1"/>
  <c r="U441" i="5" s="1"/>
  <c r="Z441" i="5" s="1"/>
  <c r="AE441" i="5" s="1"/>
  <c r="AJ441" i="5" s="1"/>
  <c r="H442" i="5"/>
  <c r="M442" i="5" s="1"/>
  <c r="R442" i="5" s="1"/>
  <c r="W442" i="5" s="1"/>
  <c r="AB442" i="5" s="1"/>
  <c r="AG442" i="5" s="1"/>
  <c r="J442" i="5"/>
  <c r="O442" i="5" s="1"/>
  <c r="T442" i="5" s="1"/>
  <c r="Y442" i="5" s="1"/>
  <c r="AD442" i="5" s="1"/>
  <c r="AI442" i="5" s="1"/>
  <c r="K442" i="5"/>
  <c r="P442" i="5" s="1"/>
  <c r="U442" i="5" s="1"/>
  <c r="Z442" i="5" s="1"/>
  <c r="AE442" i="5" s="1"/>
  <c r="AJ442" i="5" s="1"/>
  <c r="H443" i="5"/>
  <c r="M443" i="5" s="1"/>
  <c r="R443" i="5" s="1"/>
  <c r="W443" i="5" s="1"/>
  <c r="AB443" i="5" s="1"/>
  <c r="AG443" i="5" s="1"/>
  <c r="K443" i="5"/>
  <c r="P443" i="5" s="1"/>
  <c r="U443" i="5" s="1"/>
  <c r="Z443" i="5" s="1"/>
  <c r="AE443" i="5" s="1"/>
  <c r="AJ443" i="5" s="1"/>
  <c r="H444" i="5"/>
  <c r="M444" i="5" s="1"/>
  <c r="R444" i="5" s="1"/>
  <c r="W444" i="5" s="1"/>
  <c r="AB444" i="5" s="1"/>
  <c r="AG444" i="5" s="1"/>
  <c r="I444" i="5"/>
  <c r="N444" i="5" s="1"/>
  <c r="S444" i="5" s="1"/>
  <c r="X444" i="5" s="1"/>
  <c r="AC444" i="5" s="1"/>
  <c r="AH444" i="5" s="1"/>
  <c r="K444" i="5"/>
  <c r="P444" i="5" s="1"/>
  <c r="U444" i="5" s="1"/>
  <c r="Z444" i="5" s="1"/>
  <c r="AE444" i="5" s="1"/>
  <c r="AJ444" i="5" s="1"/>
  <c r="H445" i="5"/>
  <c r="M445" i="5" s="1"/>
  <c r="R445" i="5" s="1"/>
  <c r="W445" i="5" s="1"/>
  <c r="AB445" i="5" s="1"/>
  <c r="AG445" i="5" s="1"/>
  <c r="I445" i="5"/>
  <c r="N445" i="5" s="1"/>
  <c r="K445" i="5"/>
  <c r="P445" i="5" s="1"/>
  <c r="U445" i="5" s="1"/>
  <c r="Z445" i="5" s="1"/>
  <c r="AE445" i="5" s="1"/>
  <c r="AJ445" i="5" s="1"/>
  <c r="H446" i="5"/>
  <c r="M446" i="5" s="1"/>
  <c r="R446" i="5" s="1"/>
  <c r="W446" i="5" s="1"/>
  <c r="AB446" i="5" s="1"/>
  <c r="AG446" i="5" s="1"/>
  <c r="I446" i="5"/>
  <c r="N446" i="5" s="1"/>
  <c r="S446" i="5" s="1"/>
  <c r="X446" i="5" s="1"/>
  <c r="AC446" i="5" s="1"/>
  <c r="AH446" i="5" s="1"/>
  <c r="K446" i="5"/>
  <c r="P446" i="5" s="1"/>
  <c r="U446" i="5" s="1"/>
  <c r="Z446" i="5" s="1"/>
  <c r="AE446" i="5" s="1"/>
  <c r="AJ446" i="5" s="1"/>
  <c r="H447" i="5"/>
  <c r="M447" i="5" s="1"/>
  <c r="R447" i="5" s="1"/>
  <c r="W447" i="5" s="1"/>
  <c r="AB447" i="5" s="1"/>
  <c r="AG447" i="5" s="1"/>
  <c r="I447" i="5"/>
  <c r="N447" i="5" s="1"/>
  <c r="S447" i="5" s="1"/>
  <c r="X447" i="5" s="1"/>
  <c r="AC447" i="5" s="1"/>
  <c r="AH447" i="5" s="1"/>
  <c r="K447" i="5"/>
  <c r="P447" i="5" s="1"/>
  <c r="U447" i="5" s="1"/>
  <c r="Z447" i="5" s="1"/>
  <c r="AE447" i="5" s="1"/>
  <c r="AJ447" i="5" s="1"/>
  <c r="H448" i="5"/>
  <c r="M448" i="5" s="1"/>
  <c r="R448" i="5" s="1"/>
  <c r="W448" i="5" s="1"/>
  <c r="AB448" i="5" s="1"/>
  <c r="AG448" i="5" s="1"/>
  <c r="I448" i="5"/>
  <c r="N448" i="5" s="1"/>
  <c r="S448" i="5" s="1"/>
  <c r="X448" i="5" s="1"/>
  <c r="AC448" i="5" s="1"/>
  <c r="AH448" i="5" s="1"/>
  <c r="K448" i="5"/>
  <c r="P448" i="5" s="1"/>
  <c r="U448" i="5" s="1"/>
  <c r="Z448" i="5" s="1"/>
  <c r="AE448" i="5" s="1"/>
  <c r="AJ448" i="5" s="1"/>
  <c r="H449" i="5"/>
  <c r="M449" i="5" s="1"/>
  <c r="R449" i="5" s="1"/>
  <c r="W449" i="5" s="1"/>
  <c r="AB449" i="5" s="1"/>
  <c r="AG449" i="5" s="1"/>
  <c r="K449" i="5"/>
  <c r="P449" i="5" s="1"/>
  <c r="U449" i="5" s="1"/>
  <c r="Z449" i="5" s="1"/>
  <c r="AE449" i="5" s="1"/>
  <c r="AJ449" i="5" s="1"/>
  <c r="H450" i="5"/>
  <c r="M450" i="5" s="1"/>
  <c r="I450" i="5"/>
  <c r="N450" i="5" s="1"/>
  <c r="S450" i="5" s="1"/>
  <c r="X450" i="5" s="1"/>
  <c r="AC450" i="5" s="1"/>
  <c r="AH450" i="5" s="1"/>
  <c r="J450" i="5"/>
  <c r="O450" i="5" s="1"/>
  <c r="T450" i="5" s="1"/>
  <c r="Y450" i="5" s="1"/>
  <c r="AD450" i="5" s="1"/>
  <c r="AI450" i="5" s="1"/>
  <c r="K450" i="5"/>
  <c r="P450" i="5" s="1"/>
  <c r="U450" i="5" s="1"/>
  <c r="Z450" i="5" s="1"/>
  <c r="AE450" i="5" s="1"/>
  <c r="AJ450" i="5" s="1"/>
  <c r="H451" i="5"/>
  <c r="M451" i="5" s="1"/>
  <c r="R451" i="5" s="1"/>
  <c r="W451" i="5" s="1"/>
  <c r="AB451" i="5" s="1"/>
  <c r="AG451" i="5" s="1"/>
  <c r="K451" i="5"/>
  <c r="P451" i="5" s="1"/>
  <c r="U451" i="5" s="1"/>
  <c r="Z451" i="5" s="1"/>
  <c r="AE451" i="5" s="1"/>
  <c r="AJ451" i="5" s="1"/>
  <c r="H452" i="5"/>
  <c r="M452" i="5" s="1"/>
  <c r="R452" i="5" s="1"/>
  <c r="W452" i="5" s="1"/>
  <c r="AB452" i="5" s="1"/>
  <c r="AG452" i="5" s="1"/>
  <c r="I452" i="5"/>
  <c r="N452" i="5" s="1"/>
  <c r="S452" i="5" s="1"/>
  <c r="X452" i="5" s="1"/>
  <c r="AC452" i="5" s="1"/>
  <c r="AH452" i="5" s="1"/>
  <c r="K452" i="5"/>
  <c r="P452" i="5" s="1"/>
  <c r="U452" i="5" s="1"/>
  <c r="Z452" i="5" s="1"/>
  <c r="AE452" i="5" s="1"/>
  <c r="AJ452" i="5" s="1"/>
  <c r="H453" i="5"/>
  <c r="M453" i="5" s="1"/>
  <c r="R453" i="5" s="1"/>
  <c r="W453" i="5" s="1"/>
  <c r="AB453" i="5" s="1"/>
  <c r="AG453" i="5" s="1"/>
  <c r="I453" i="5"/>
  <c r="N453" i="5" s="1"/>
  <c r="S453" i="5" s="1"/>
  <c r="X453" i="5" s="1"/>
  <c r="AC453" i="5" s="1"/>
  <c r="AH453" i="5" s="1"/>
  <c r="K453" i="5"/>
  <c r="P453" i="5" s="1"/>
  <c r="U453" i="5" s="1"/>
  <c r="Z453" i="5" s="1"/>
  <c r="AE453" i="5" s="1"/>
  <c r="AJ453" i="5" s="1"/>
  <c r="H454" i="5"/>
  <c r="M454" i="5" s="1"/>
  <c r="R454" i="5" s="1"/>
  <c r="W454" i="5" s="1"/>
  <c r="AB454" i="5" s="1"/>
  <c r="AG454" i="5" s="1"/>
  <c r="K454" i="5"/>
  <c r="P454" i="5" s="1"/>
  <c r="U454" i="5" s="1"/>
  <c r="Z454" i="5" s="1"/>
  <c r="AE454" i="5" s="1"/>
  <c r="AJ454" i="5" s="1"/>
  <c r="H455" i="5"/>
  <c r="M455" i="5" s="1"/>
  <c r="R455" i="5" s="1"/>
  <c r="W455" i="5" s="1"/>
  <c r="AB455" i="5" s="1"/>
  <c r="AG455" i="5" s="1"/>
  <c r="I455" i="5"/>
  <c r="N455" i="5" s="1"/>
  <c r="K455" i="5"/>
  <c r="P455" i="5" s="1"/>
  <c r="U455" i="5" s="1"/>
  <c r="Z455" i="5" s="1"/>
  <c r="AE455" i="5" s="1"/>
  <c r="AJ455" i="5" s="1"/>
  <c r="H456" i="5"/>
  <c r="M456" i="5" s="1"/>
  <c r="R456" i="5" s="1"/>
  <c r="W456" i="5" s="1"/>
  <c r="AB456" i="5" s="1"/>
  <c r="AG456" i="5" s="1"/>
  <c r="K456" i="5"/>
  <c r="P456" i="5" s="1"/>
  <c r="U456" i="5" s="1"/>
  <c r="Z456" i="5" s="1"/>
  <c r="AE456" i="5" s="1"/>
  <c r="AJ456" i="5" s="1"/>
  <c r="H457" i="5"/>
  <c r="M457" i="5" s="1"/>
  <c r="R457" i="5" s="1"/>
  <c r="W457" i="5" s="1"/>
  <c r="AB457" i="5" s="1"/>
  <c r="AG457" i="5" s="1"/>
  <c r="J457" i="5"/>
  <c r="O457" i="5" s="1"/>
  <c r="T457" i="5" s="1"/>
  <c r="Y457" i="5" s="1"/>
  <c r="AD457" i="5" s="1"/>
  <c r="AI457" i="5" s="1"/>
  <c r="K457" i="5"/>
  <c r="P457" i="5" s="1"/>
  <c r="U457" i="5" s="1"/>
  <c r="Z457" i="5" s="1"/>
  <c r="AE457" i="5" s="1"/>
  <c r="AJ457" i="5" s="1"/>
  <c r="H458" i="5"/>
  <c r="M458" i="5" s="1"/>
  <c r="R458" i="5" s="1"/>
  <c r="W458" i="5" s="1"/>
  <c r="AB458" i="5" s="1"/>
  <c r="AG458" i="5" s="1"/>
  <c r="I458" i="5"/>
  <c r="N458" i="5" s="1"/>
  <c r="S458" i="5" s="1"/>
  <c r="X458" i="5" s="1"/>
  <c r="AC458" i="5" s="1"/>
  <c r="AH458" i="5" s="1"/>
  <c r="K458" i="5"/>
  <c r="P458" i="5" s="1"/>
  <c r="U458" i="5" s="1"/>
  <c r="Z458" i="5" s="1"/>
  <c r="AE458" i="5" s="1"/>
  <c r="AJ458" i="5" s="1"/>
  <c r="H459" i="5"/>
  <c r="M459" i="5" s="1"/>
  <c r="R459" i="5" s="1"/>
  <c r="W459" i="5" s="1"/>
  <c r="AB459" i="5" s="1"/>
  <c r="AG459" i="5" s="1"/>
  <c r="I459" i="5"/>
  <c r="N459" i="5" s="1"/>
  <c r="K459" i="5"/>
  <c r="P459" i="5" s="1"/>
  <c r="U459" i="5" s="1"/>
  <c r="Z459" i="5" s="1"/>
  <c r="AE459" i="5" s="1"/>
  <c r="AJ459" i="5" s="1"/>
  <c r="H460" i="5"/>
  <c r="M460" i="5" s="1"/>
  <c r="R460" i="5" s="1"/>
  <c r="W460" i="5" s="1"/>
  <c r="AB460" i="5" s="1"/>
  <c r="AG460" i="5" s="1"/>
  <c r="I460" i="5"/>
  <c r="N460" i="5" s="1"/>
  <c r="S460" i="5" s="1"/>
  <c r="X460" i="5" s="1"/>
  <c r="AC460" i="5" s="1"/>
  <c r="AH460" i="5" s="1"/>
  <c r="K460" i="5"/>
  <c r="P460" i="5" s="1"/>
  <c r="U460" i="5" s="1"/>
  <c r="Z460" i="5" s="1"/>
  <c r="AE460" i="5" s="1"/>
  <c r="AJ460" i="5" s="1"/>
  <c r="H461" i="5"/>
  <c r="M461" i="5" s="1"/>
  <c r="R461" i="5" s="1"/>
  <c r="W461" i="5" s="1"/>
  <c r="AB461" i="5" s="1"/>
  <c r="AG461" i="5" s="1"/>
  <c r="I461" i="5"/>
  <c r="N461" i="5" s="1"/>
  <c r="S461" i="5" s="1"/>
  <c r="X461" i="5" s="1"/>
  <c r="AC461" i="5" s="1"/>
  <c r="AH461" i="5" s="1"/>
  <c r="K461" i="5"/>
  <c r="P461" i="5" s="1"/>
  <c r="U461" i="5" s="1"/>
  <c r="Z461" i="5" s="1"/>
  <c r="AE461" i="5" s="1"/>
  <c r="AJ461" i="5" s="1"/>
  <c r="H462" i="5"/>
  <c r="M462" i="5" s="1"/>
  <c r="R462" i="5" s="1"/>
  <c r="W462" i="5" s="1"/>
  <c r="AB462" i="5" s="1"/>
  <c r="AG462" i="5" s="1"/>
  <c r="I462" i="5"/>
  <c r="N462" i="5" s="1"/>
  <c r="S462" i="5" s="1"/>
  <c r="X462" i="5" s="1"/>
  <c r="AC462" i="5" s="1"/>
  <c r="AH462" i="5" s="1"/>
  <c r="J462" i="5"/>
  <c r="O462" i="5" s="1"/>
  <c r="T462" i="5" s="1"/>
  <c r="Y462" i="5" s="1"/>
  <c r="AD462" i="5" s="1"/>
  <c r="AI462" i="5" s="1"/>
  <c r="K462" i="5"/>
  <c r="P462" i="5" s="1"/>
  <c r="U462" i="5" s="1"/>
  <c r="Z462" i="5" s="1"/>
  <c r="AE462" i="5" s="1"/>
  <c r="AJ462" i="5" s="1"/>
  <c r="H463" i="5"/>
  <c r="M463" i="5" s="1"/>
  <c r="R463" i="5" s="1"/>
  <c r="W463" i="5" s="1"/>
  <c r="AB463" i="5" s="1"/>
  <c r="AG463" i="5" s="1"/>
  <c r="I463" i="5"/>
  <c r="N463" i="5" s="1"/>
  <c r="K463" i="5"/>
  <c r="P463" i="5" s="1"/>
  <c r="U463" i="5" s="1"/>
  <c r="Z463" i="5" s="1"/>
  <c r="AE463" i="5" s="1"/>
  <c r="AJ463" i="5" s="1"/>
  <c r="H464" i="5"/>
  <c r="M464" i="5" s="1"/>
  <c r="R464" i="5" s="1"/>
  <c r="W464" i="5" s="1"/>
  <c r="AB464" i="5" s="1"/>
  <c r="AG464" i="5" s="1"/>
  <c r="K464" i="5"/>
  <c r="P464" i="5" s="1"/>
  <c r="U464" i="5" s="1"/>
  <c r="Z464" i="5" s="1"/>
  <c r="AE464" i="5" s="1"/>
  <c r="AJ464" i="5" s="1"/>
  <c r="H465" i="5"/>
  <c r="M465" i="5" s="1"/>
  <c r="R465" i="5" s="1"/>
  <c r="W465" i="5" s="1"/>
  <c r="AB465" i="5" s="1"/>
  <c r="AG465" i="5" s="1"/>
  <c r="I465" i="5"/>
  <c r="N465" i="5" s="1"/>
  <c r="S465" i="5" s="1"/>
  <c r="X465" i="5" s="1"/>
  <c r="AC465" i="5" s="1"/>
  <c r="AH465" i="5" s="1"/>
  <c r="K465" i="5"/>
  <c r="P465" i="5" s="1"/>
  <c r="U465" i="5" s="1"/>
  <c r="Z465" i="5" s="1"/>
  <c r="AE465" i="5" s="1"/>
  <c r="AJ465" i="5" s="1"/>
  <c r="H466" i="5"/>
  <c r="M466" i="5" s="1"/>
  <c r="R466" i="5" s="1"/>
  <c r="W466" i="5" s="1"/>
  <c r="AB466" i="5" s="1"/>
  <c r="AG466" i="5" s="1"/>
  <c r="I466" i="5"/>
  <c r="N466" i="5" s="1"/>
  <c r="S466" i="5" s="1"/>
  <c r="X466" i="5" s="1"/>
  <c r="AC466" i="5" s="1"/>
  <c r="AH466" i="5" s="1"/>
  <c r="J466" i="5"/>
  <c r="O466" i="5" s="1"/>
  <c r="T466" i="5" s="1"/>
  <c r="Y466" i="5" s="1"/>
  <c r="AD466" i="5" s="1"/>
  <c r="AI466" i="5" s="1"/>
  <c r="K466" i="5"/>
  <c r="P466" i="5" s="1"/>
  <c r="U466" i="5" s="1"/>
  <c r="Z466" i="5" s="1"/>
  <c r="AE466" i="5" s="1"/>
  <c r="AJ466" i="5" s="1"/>
  <c r="H467" i="5"/>
  <c r="M467" i="5" s="1"/>
  <c r="R467" i="5" s="1"/>
  <c r="W467" i="5" s="1"/>
  <c r="AB467" i="5" s="1"/>
  <c r="AG467" i="5" s="1"/>
  <c r="I467" i="5"/>
  <c r="N467" i="5" s="1"/>
  <c r="K467" i="5"/>
  <c r="P467" i="5" s="1"/>
  <c r="U467" i="5" s="1"/>
  <c r="Z467" i="5" s="1"/>
  <c r="AE467" i="5" s="1"/>
  <c r="AJ467" i="5" s="1"/>
  <c r="H468" i="5"/>
  <c r="M468" i="5" s="1"/>
  <c r="R468" i="5" s="1"/>
  <c r="W468" i="5" s="1"/>
  <c r="AB468" i="5" s="1"/>
  <c r="AG468" i="5" s="1"/>
  <c r="I468" i="5"/>
  <c r="N468" i="5" s="1"/>
  <c r="S468" i="5" s="1"/>
  <c r="X468" i="5" s="1"/>
  <c r="AC468" i="5" s="1"/>
  <c r="AH468" i="5" s="1"/>
  <c r="K468" i="5"/>
  <c r="P468" i="5" s="1"/>
  <c r="U468" i="5" s="1"/>
  <c r="Z468" i="5" s="1"/>
  <c r="AE468" i="5" s="1"/>
  <c r="AJ468" i="5" s="1"/>
  <c r="H469" i="5"/>
  <c r="M469" i="5" s="1"/>
  <c r="R469" i="5" s="1"/>
  <c r="W469" i="5" s="1"/>
  <c r="AB469" i="5" s="1"/>
  <c r="AG469" i="5" s="1"/>
  <c r="I469" i="5"/>
  <c r="N469" i="5" s="1"/>
  <c r="S469" i="5" s="1"/>
  <c r="X469" i="5" s="1"/>
  <c r="AC469" i="5" s="1"/>
  <c r="AH469" i="5" s="1"/>
  <c r="K469" i="5"/>
  <c r="P469" i="5" s="1"/>
  <c r="U469" i="5" s="1"/>
  <c r="Z469" i="5" s="1"/>
  <c r="AE469" i="5" s="1"/>
  <c r="AJ469" i="5" s="1"/>
  <c r="H470" i="5"/>
  <c r="M470" i="5" s="1"/>
  <c r="R470" i="5" s="1"/>
  <c r="W470" i="5" s="1"/>
  <c r="AB470" i="5" s="1"/>
  <c r="AG470" i="5" s="1"/>
  <c r="I470" i="5"/>
  <c r="N470" i="5" s="1"/>
  <c r="S470" i="5" s="1"/>
  <c r="X470" i="5" s="1"/>
  <c r="AC470" i="5" s="1"/>
  <c r="AH470" i="5" s="1"/>
  <c r="K470" i="5"/>
  <c r="P470" i="5" s="1"/>
  <c r="U470" i="5" s="1"/>
  <c r="Z470" i="5" s="1"/>
  <c r="AE470" i="5" s="1"/>
  <c r="AJ470" i="5" s="1"/>
  <c r="H471" i="5"/>
  <c r="M471" i="5" s="1"/>
  <c r="R471" i="5" s="1"/>
  <c r="W471" i="5" s="1"/>
  <c r="AB471" i="5" s="1"/>
  <c r="AG471" i="5" s="1"/>
  <c r="I471" i="5"/>
  <c r="N471" i="5" s="1"/>
  <c r="K471" i="5"/>
  <c r="P471" i="5" s="1"/>
  <c r="U471" i="5" s="1"/>
  <c r="Z471" i="5" s="1"/>
  <c r="AE471" i="5" s="1"/>
  <c r="AJ471" i="5" s="1"/>
  <c r="H472" i="5"/>
  <c r="M472" i="5" s="1"/>
  <c r="R472" i="5" s="1"/>
  <c r="W472" i="5" s="1"/>
  <c r="AB472" i="5" s="1"/>
  <c r="AG472" i="5" s="1"/>
  <c r="I472" i="5"/>
  <c r="N472" i="5" s="1"/>
  <c r="S472" i="5" s="1"/>
  <c r="X472" i="5" s="1"/>
  <c r="AC472" i="5" s="1"/>
  <c r="AH472" i="5" s="1"/>
  <c r="K472" i="5"/>
  <c r="P472" i="5" s="1"/>
  <c r="U472" i="5" s="1"/>
  <c r="Z472" i="5" s="1"/>
  <c r="AE472" i="5" s="1"/>
  <c r="AJ472" i="5" s="1"/>
  <c r="H473" i="5"/>
  <c r="M473" i="5" s="1"/>
  <c r="R473" i="5" s="1"/>
  <c r="W473" i="5" s="1"/>
  <c r="AB473" i="5" s="1"/>
  <c r="AG473" i="5" s="1"/>
  <c r="I473" i="5"/>
  <c r="N473" i="5" s="1"/>
  <c r="S473" i="5" s="1"/>
  <c r="X473" i="5" s="1"/>
  <c r="AC473" i="5" s="1"/>
  <c r="AH473" i="5" s="1"/>
  <c r="K473" i="5"/>
  <c r="P473" i="5" s="1"/>
  <c r="U473" i="5" s="1"/>
  <c r="Z473" i="5" s="1"/>
  <c r="AE473" i="5" s="1"/>
  <c r="AJ473" i="5" s="1"/>
  <c r="H474" i="5"/>
  <c r="M474" i="5" s="1"/>
  <c r="R474" i="5" s="1"/>
  <c r="W474" i="5" s="1"/>
  <c r="AB474" i="5" s="1"/>
  <c r="AG474" i="5" s="1"/>
  <c r="I474" i="5"/>
  <c r="N474" i="5" s="1"/>
  <c r="S474" i="5" s="1"/>
  <c r="X474" i="5" s="1"/>
  <c r="AC474" i="5" s="1"/>
  <c r="AH474" i="5" s="1"/>
  <c r="J474" i="5"/>
  <c r="O474" i="5" s="1"/>
  <c r="T474" i="5" s="1"/>
  <c r="Y474" i="5" s="1"/>
  <c r="AD474" i="5" s="1"/>
  <c r="AI474" i="5" s="1"/>
  <c r="K474" i="5"/>
  <c r="P474" i="5" s="1"/>
  <c r="U474" i="5" s="1"/>
  <c r="Z474" i="5" s="1"/>
  <c r="AE474" i="5" s="1"/>
  <c r="AJ474" i="5" s="1"/>
  <c r="G13" i="5"/>
  <c r="L13" i="5" s="1"/>
  <c r="Q13" i="5" s="1"/>
  <c r="V13" i="5" s="1"/>
  <c r="AA13" i="5" s="1"/>
  <c r="AF13" i="5" s="1"/>
  <c r="AK13" i="5" s="1"/>
  <c r="G14" i="5"/>
  <c r="L14" i="5" s="1"/>
  <c r="Q14" i="5" s="1"/>
  <c r="V14" i="5" s="1"/>
  <c r="AA14" i="5" s="1"/>
  <c r="AF14" i="5" s="1"/>
  <c r="AK14" i="5" s="1"/>
  <c r="G15" i="5"/>
  <c r="L15" i="5" s="1"/>
  <c r="Q15" i="5" s="1"/>
  <c r="V15" i="5" s="1"/>
  <c r="AA15" i="5" s="1"/>
  <c r="AF15" i="5" s="1"/>
  <c r="AK15" i="5" s="1"/>
  <c r="G16" i="5"/>
  <c r="L16" i="5" s="1"/>
  <c r="Q16" i="5" s="1"/>
  <c r="V16" i="5" s="1"/>
  <c r="AA16" i="5" s="1"/>
  <c r="AF16" i="5" s="1"/>
  <c r="AK16" i="5" s="1"/>
  <c r="G17" i="5"/>
  <c r="L17" i="5" s="1"/>
  <c r="Q17" i="5" s="1"/>
  <c r="V17" i="5" s="1"/>
  <c r="AA17" i="5" s="1"/>
  <c r="AF17" i="5" s="1"/>
  <c r="AK17" i="5" s="1"/>
  <c r="G18" i="5"/>
  <c r="L18" i="5" s="1"/>
  <c r="Q18" i="5" s="1"/>
  <c r="V18" i="5" s="1"/>
  <c r="AA18" i="5" s="1"/>
  <c r="AF18" i="5" s="1"/>
  <c r="AK18" i="5" s="1"/>
  <c r="G19" i="5"/>
  <c r="L19" i="5" s="1"/>
  <c r="Q19" i="5" s="1"/>
  <c r="V19" i="5" s="1"/>
  <c r="AA19" i="5" s="1"/>
  <c r="AF19" i="5" s="1"/>
  <c r="AK19" i="5" s="1"/>
  <c r="G20" i="5"/>
  <c r="L20" i="5" s="1"/>
  <c r="Q20" i="5" s="1"/>
  <c r="V20" i="5" s="1"/>
  <c r="AA20" i="5" s="1"/>
  <c r="AF20" i="5" s="1"/>
  <c r="AK20" i="5" s="1"/>
  <c r="G21" i="5"/>
  <c r="L21" i="5" s="1"/>
  <c r="Q21" i="5" s="1"/>
  <c r="V21" i="5" s="1"/>
  <c r="AA21" i="5" s="1"/>
  <c r="AF21" i="5" s="1"/>
  <c r="AK21" i="5" s="1"/>
  <c r="G22" i="5"/>
  <c r="L22" i="5" s="1"/>
  <c r="Q22" i="5" s="1"/>
  <c r="V22" i="5" s="1"/>
  <c r="AA22" i="5" s="1"/>
  <c r="AF22" i="5" s="1"/>
  <c r="AK22" i="5" s="1"/>
  <c r="G23" i="5"/>
  <c r="L23" i="5" s="1"/>
  <c r="Q23" i="5" s="1"/>
  <c r="V23" i="5" s="1"/>
  <c r="AA23" i="5" s="1"/>
  <c r="AF23" i="5" s="1"/>
  <c r="AK23" i="5" s="1"/>
  <c r="G24" i="5"/>
  <c r="L24" i="5" s="1"/>
  <c r="Q24" i="5" s="1"/>
  <c r="V24" i="5" s="1"/>
  <c r="AA24" i="5" s="1"/>
  <c r="AF24" i="5" s="1"/>
  <c r="AK24" i="5" s="1"/>
  <c r="G25" i="5"/>
  <c r="L25" i="5" s="1"/>
  <c r="Q25" i="5" s="1"/>
  <c r="V25" i="5" s="1"/>
  <c r="AA25" i="5" s="1"/>
  <c r="AF25" i="5" s="1"/>
  <c r="AK25" i="5" s="1"/>
  <c r="G26" i="5"/>
  <c r="L26" i="5" s="1"/>
  <c r="Q26" i="5" s="1"/>
  <c r="V26" i="5" s="1"/>
  <c r="AA26" i="5" s="1"/>
  <c r="AF26" i="5" s="1"/>
  <c r="AK26" i="5" s="1"/>
  <c r="G27" i="5"/>
  <c r="L27" i="5" s="1"/>
  <c r="Q27" i="5" s="1"/>
  <c r="V27" i="5" s="1"/>
  <c r="AA27" i="5" s="1"/>
  <c r="AF27" i="5" s="1"/>
  <c r="AK27" i="5" s="1"/>
  <c r="G28" i="5"/>
  <c r="L28" i="5" s="1"/>
  <c r="Q28" i="5" s="1"/>
  <c r="V28" i="5" s="1"/>
  <c r="AA28" i="5" s="1"/>
  <c r="AF28" i="5" s="1"/>
  <c r="AK28" i="5" s="1"/>
  <c r="G29" i="5"/>
  <c r="L29" i="5" s="1"/>
  <c r="Q29" i="5" s="1"/>
  <c r="V29" i="5" s="1"/>
  <c r="AA29" i="5" s="1"/>
  <c r="AF29" i="5" s="1"/>
  <c r="AK29" i="5" s="1"/>
  <c r="G30" i="5"/>
  <c r="L30" i="5" s="1"/>
  <c r="Q30" i="5" s="1"/>
  <c r="V30" i="5" s="1"/>
  <c r="AA30" i="5" s="1"/>
  <c r="AF30" i="5" s="1"/>
  <c r="AK30" i="5" s="1"/>
  <c r="G31" i="5"/>
  <c r="L31" i="5" s="1"/>
  <c r="Q31" i="5" s="1"/>
  <c r="V31" i="5" s="1"/>
  <c r="AA31" i="5" s="1"/>
  <c r="AF31" i="5" s="1"/>
  <c r="AK31" i="5" s="1"/>
  <c r="G32" i="5"/>
  <c r="L32" i="5" s="1"/>
  <c r="Q32" i="5" s="1"/>
  <c r="V32" i="5" s="1"/>
  <c r="AA32" i="5" s="1"/>
  <c r="AF32" i="5" s="1"/>
  <c r="AK32" i="5" s="1"/>
  <c r="G33" i="5"/>
  <c r="L33" i="5" s="1"/>
  <c r="Q33" i="5" s="1"/>
  <c r="V33" i="5" s="1"/>
  <c r="AA33" i="5" s="1"/>
  <c r="AF33" i="5" s="1"/>
  <c r="AK33" i="5" s="1"/>
  <c r="G34" i="5"/>
  <c r="L34" i="5" s="1"/>
  <c r="Q34" i="5" s="1"/>
  <c r="V34" i="5" s="1"/>
  <c r="AA34" i="5" s="1"/>
  <c r="AF34" i="5" s="1"/>
  <c r="AK34" i="5" s="1"/>
  <c r="G35" i="5"/>
  <c r="L35" i="5" s="1"/>
  <c r="Q35" i="5" s="1"/>
  <c r="V35" i="5" s="1"/>
  <c r="AA35" i="5" s="1"/>
  <c r="AF35" i="5" s="1"/>
  <c r="AK35" i="5" s="1"/>
  <c r="G36" i="5"/>
  <c r="L36" i="5" s="1"/>
  <c r="Q36" i="5" s="1"/>
  <c r="V36" i="5" s="1"/>
  <c r="AA36" i="5" s="1"/>
  <c r="AF36" i="5" s="1"/>
  <c r="AK36" i="5" s="1"/>
  <c r="G37" i="5"/>
  <c r="L37" i="5" s="1"/>
  <c r="Q37" i="5" s="1"/>
  <c r="V37" i="5" s="1"/>
  <c r="AA37" i="5" s="1"/>
  <c r="AF37" i="5" s="1"/>
  <c r="AK37" i="5" s="1"/>
  <c r="G38" i="5"/>
  <c r="L38" i="5" s="1"/>
  <c r="Q38" i="5" s="1"/>
  <c r="V38" i="5" s="1"/>
  <c r="AA38" i="5" s="1"/>
  <c r="AF38" i="5" s="1"/>
  <c r="AK38" i="5" s="1"/>
  <c r="G39" i="5"/>
  <c r="L39" i="5" s="1"/>
  <c r="Q39" i="5" s="1"/>
  <c r="V39" i="5" s="1"/>
  <c r="AA39" i="5" s="1"/>
  <c r="AF39" i="5" s="1"/>
  <c r="AK39" i="5" s="1"/>
  <c r="G40" i="5"/>
  <c r="L40" i="5" s="1"/>
  <c r="Q40" i="5" s="1"/>
  <c r="V40" i="5" s="1"/>
  <c r="AA40" i="5" s="1"/>
  <c r="AF40" i="5" s="1"/>
  <c r="AK40" i="5" s="1"/>
  <c r="G41" i="5"/>
  <c r="L41" i="5" s="1"/>
  <c r="Q41" i="5" s="1"/>
  <c r="V41" i="5" s="1"/>
  <c r="AA41" i="5" s="1"/>
  <c r="AF41" i="5" s="1"/>
  <c r="AK41" i="5" s="1"/>
  <c r="G42" i="5"/>
  <c r="L42" i="5" s="1"/>
  <c r="Q42" i="5" s="1"/>
  <c r="V42" i="5" s="1"/>
  <c r="AA42" i="5" s="1"/>
  <c r="AF42" i="5" s="1"/>
  <c r="AK42" i="5" s="1"/>
  <c r="G43" i="5"/>
  <c r="L43" i="5" s="1"/>
  <c r="Q43" i="5" s="1"/>
  <c r="V43" i="5" s="1"/>
  <c r="AA43" i="5" s="1"/>
  <c r="AF43" i="5" s="1"/>
  <c r="AK43" i="5" s="1"/>
  <c r="G44" i="5"/>
  <c r="L44" i="5" s="1"/>
  <c r="Q44" i="5" s="1"/>
  <c r="V44" i="5" s="1"/>
  <c r="AA44" i="5" s="1"/>
  <c r="AF44" i="5" s="1"/>
  <c r="AK44" i="5" s="1"/>
  <c r="G45" i="5"/>
  <c r="L45" i="5" s="1"/>
  <c r="Q45" i="5" s="1"/>
  <c r="V45" i="5" s="1"/>
  <c r="AA45" i="5" s="1"/>
  <c r="AF45" i="5" s="1"/>
  <c r="AK45" i="5" s="1"/>
  <c r="G46" i="5"/>
  <c r="L46" i="5" s="1"/>
  <c r="Q46" i="5" s="1"/>
  <c r="V46" i="5" s="1"/>
  <c r="AA46" i="5" s="1"/>
  <c r="AF46" i="5" s="1"/>
  <c r="AK46" i="5" s="1"/>
  <c r="G47" i="5"/>
  <c r="L47" i="5" s="1"/>
  <c r="Q47" i="5" s="1"/>
  <c r="V47" i="5" s="1"/>
  <c r="AA47" i="5" s="1"/>
  <c r="AF47" i="5" s="1"/>
  <c r="AK47" i="5" s="1"/>
  <c r="G48" i="5"/>
  <c r="L48" i="5" s="1"/>
  <c r="Q48" i="5" s="1"/>
  <c r="V48" i="5" s="1"/>
  <c r="AA48" i="5" s="1"/>
  <c r="AF48" i="5" s="1"/>
  <c r="AK48" i="5" s="1"/>
  <c r="G49" i="5"/>
  <c r="L49" i="5" s="1"/>
  <c r="Q49" i="5" s="1"/>
  <c r="V49" i="5" s="1"/>
  <c r="AA49" i="5" s="1"/>
  <c r="AF49" i="5" s="1"/>
  <c r="AK49" i="5" s="1"/>
  <c r="G50" i="5"/>
  <c r="L50" i="5" s="1"/>
  <c r="Q50" i="5" s="1"/>
  <c r="V50" i="5" s="1"/>
  <c r="AA50" i="5" s="1"/>
  <c r="AF50" i="5" s="1"/>
  <c r="AK50" i="5" s="1"/>
  <c r="G51" i="5"/>
  <c r="L51" i="5" s="1"/>
  <c r="Q51" i="5" s="1"/>
  <c r="V51" i="5" s="1"/>
  <c r="AA51" i="5" s="1"/>
  <c r="AF51" i="5" s="1"/>
  <c r="AK51" i="5" s="1"/>
  <c r="G52" i="5"/>
  <c r="L52" i="5" s="1"/>
  <c r="Q52" i="5" s="1"/>
  <c r="V52" i="5" s="1"/>
  <c r="AA52" i="5" s="1"/>
  <c r="AF52" i="5" s="1"/>
  <c r="AK52" i="5" s="1"/>
  <c r="G53" i="5"/>
  <c r="L53" i="5" s="1"/>
  <c r="Q53" i="5" s="1"/>
  <c r="V53" i="5" s="1"/>
  <c r="AA53" i="5" s="1"/>
  <c r="AF53" i="5" s="1"/>
  <c r="AK53" i="5" s="1"/>
  <c r="G54" i="5"/>
  <c r="L54" i="5" s="1"/>
  <c r="Q54" i="5" s="1"/>
  <c r="V54" i="5" s="1"/>
  <c r="AA54" i="5" s="1"/>
  <c r="AF54" i="5" s="1"/>
  <c r="AK54" i="5" s="1"/>
  <c r="G55" i="5"/>
  <c r="L55" i="5" s="1"/>
  <c r="Q55" i="5" s="1"/>
  <c r="V55" i="5" s="1"/>
  <c r="AA55" i="5" s="1"/>
  <c r="AF55" i="5" s="1"/>
  <c r="AK55" i="5" s="1"/>
  <c r="G56" i="5"/>
  <c r="L56" i="5" s="1"/>
  <c r="Q56" i="5" s="1"/>
  <c r="V56" i="5" s="1"/>
  <c r="AA56" i="5" s="1"/>
  <c r="AF56" i="5" s="1"/>
  <c r="AK56" i="5" s="1"/>
  <c r="G57" i="5"/>
  <c r="L57" i="5" s="1"/>
  <c r="Q57" i="5" s="1"/>
  <c r="V57" i="5" s="1"/>
  <c r="AA57" i="5" s="1"/>
  <c r="AF57" i="5" s="1"/>
  <c r="AK57" i="5" s="1"/>
  <c r="G58" i="5"/>
  <c r="L58" i="5" s="1"/>
  <c r="Q58" i="5" s="1"/>
  <c r="V58" i="5" s="1"/>
  <c r="AA58" i="5" s="1"/>
  <c r="AF58" i="5" s="1"/>
  <c r="AK58" i="5" s="1"/>
  <c r="G59" i="5"/>
  <c r="L59" i="5" s="1"/>
  <c r="Q59" i="5" s="1"/>
  <c r="V59" i="5" s="1"/>
  <c r="AA59" i="5" s="1"/>
  <c r="AF59" i="5" s="1"/>
  <c r="AK59" i="5" s="1"/>
  <c r="G60" i="5"/>
  <c r="L60" i="5" s="1"/>
  <c r="Q60" i="5" s="1"/>
  <c r="V60" i="5" s="1"/>
  <c r="AA60" i="5" s="1"/>
  <c r="AF60" i="5" s="1"/>
  <c r="AK60" i="5" s="1"/>
  <c r="G61" i="5"/>
  <c r="L61" i="5" s="1"/>
  <c r="Q61" i="5" s="1"/>
  <c r="V61" i="5" s="1"/>
  <c r="AA61" i="5" s="1"/>
  <c r="AF61" i="5" s="1"/>
  <c r="AK61" i="5" s="1"/>
  <c r="G62" i="5"/>
  <c r="L62" i="5" s="1"/>
  <c r="Q62" i="5" s="1"/>
  <c r="V62" i="5" s="1"/>
  <c r="AA62" i="5" s="1"/>
  <c r="AF62" i="5" s="1"/>
  <c r="AK62" i="5" s="1"/>
  <c r="G63" i="5"/>
  <c r="L63" i="5" s="1"/>
  <c r="Q63" i="5" s="1"/>
  <c r="V63" i="5" s="1"/>
  <c r="AA63" i="5" s="1"/>
  <c r="AF63" i="5" s="1"/>
  <c r="AK63" i="5" s="1"/>
  <c r="G64" i="5"/>
  <c r="L64" i="5" s="1"/>
  <c r="Q64" i="5" s="1"/>
  <c r="V64" i="5" s="1"/>
  <c r="AA64" i="5" s="1"/>
  <c r="AF64" i="5" s="1"/>
  <c r="AK64" i="5" s="1"/>
  <c r="G65" i="5"/>
  <c r="L65" i="5" s="1"/>
  <c r="Q65" i="5" s="1"/>
  <c r="V65" i="5" s="1"/>
  <c r="AA65" i="5" s="1"/>
  <c r="AF65" i="5" s="1"/>
  <c r="AK65" i="5" s="1"/>
  <c r="G66" i="5"/>
  <c r="L66" i="5" s="1"/>
  <c r="Q66" i="5" s="1"/>
  <c r="V66" i="5" s="1"/>
  <c r="AA66" i="5" s="1"/>
  <c r="AF66" i="5" s="1"/>
  <c r="AK66" i="5" s="1"/>
  <c r="G67" i="5"/>
  <c r="L67" i="5" s="1"/>
  <c r="Q67" i="5" s="1"/>
  <c r="V67" i="5" s="1"/>
  <c r="AA67" i="5" s="1"/>
  <c r="AF67" i="5" s="1"/>
  <c r="AK67" i="5" s="1"/>
  <c r="G68" i="5"/>
  <c r="L68" i="5" s="1"/>
  <c r="Q68" i="5" s="1"/>
  <c r="V68" i="5" s="1"/>
  <c r="AA68" i="5" s="1"/>
  <c r="AF68" i="5" s="1"/>
  <c r="AK68" i="5" s="1"/>
  <c r="G69" i="5"/>
  <c r="L69" i="5" s="1"/>
  <c r="Q69" i="5" s="1"/>
  <c r="V69" i="5" s="1"/>
  <c r="AA69" i="5" s="1"/>
  <c r="AF69" i="5" s="1"/>
  <c r="AK69" i="5" s="1"/>
  <c r="G70" i="5"/>
  <c r="L70" i="5" s="1"/>
  <c r="Q70" i="5" s="1"/>
  <c r="V70" i="5" s="1"/>
  <c r="AA70" i="5" s="1"/>
  <c r="AF70" i="5" s="1"/>
  <c r="AK70" i="5" s="1"/>
  <c r="G71" i="5"/>
  <c r="L71" i="5" s="1"/>
  <c r="Q71" i="5" s="1"/>
  <c r="V71" i="5" s="1"/>
  <c r="AA71" i="5" s="1"/>
  <c r="AF71" i="5" s="1"/>
  <c r="AK71" i="5" s="1"/>
  <c r="G72" i="5"/>
  <c r="L72" i="5" s="1"/>
  <c r="Q72" i="5" s="1"/>
  <c r="V72" i="5" s="1"/>
  <c r="AA72" i="5" s="1"/>
  <c r="AF72" i="5" s="1"/>
  <c r="AK72" i="5" s="1"/>
  <c r="G73" i="5"/>
  <c r="L73" i="5" s="1"/>
  <c r="Q73" i="5" s="1"/>
  <c r="V73" i="5" s="1"/>
  <c r="AA73" i="5" s="1"/>
  <c r="AF73" i="5" s="1"/>
  <c r="AK73" i="5" s="1"/>
  <c r="G74" i="5"/>
  <c r="L74" i="5" s="1"/>
  <c r="Q74" i="5" s="1"/>
  <c r="V74" i="5" s="1"/>
  <c r="AA74" i="5" s="1"/>
  <c r="AF74" i="5" s="1"/>
  <c r="AK74" i="5" s="1"/>
  <c r="G75" i="5"/>
  <c r="L75" i="5" s="1"/>
  <c r="Q75" i="5" s="1"/>
  <c r="V75" i="5" s="1"/>
  <c r="AA75" i="5" s="1"/>
  <c r="AF75" i="5" s="1"/>
  <c r="AK75" i="5" s="1"/>
  <c r="G76" i="5"/>
  <c r="L76" i="5" s="1"/>
  <c r="Q76" i="5" s="1"/>
  <c r="V76" i="5" s="1"/>
  <c r="AA76" i="5" s="1"/>
  <c r="AF76" i="5" s="1"/>
  <c r="AK76" i="5" s="1"/>
  <c r="G77" i="5"/>
  <c r="L77" i="5" s="1"/>
  <c r="Q77" i="5" s="1"/>
  <c r="V77" i="5" s="1"/>
  <c r="AA77" i="5" s="1"/>
  <c r="AF77" i="5" s="1"/>
  <c r="AK77" i="5" s="1"/>
  <c r="G78" i="5"/>
  <c r="L78" i="5" s="1"/>
  <c r="Q78" i="5" s="1"/>
  <c r="V78" i="5" s="1"/>
  <c r="AA78" i="5" s="1"/>
  <c r="AF78" i="5" s="1"/>
  <c r="AK78" i="5" s="1"/>
  <c r="G79" i="5"/>
  <c r="L79" i="5" s="1"/>
  <c r="Q79" i="5" s="1"/>
  <c r="V79" i="5" s="1"/>
  <c r="AA79" i="5" s="1"/>
  <c r="AF79" i="5" s="1"/>
  <c r="AK79" i="5" s="1"/>
  <c r="G80" i="5"/>
  <c r="L80" i="5" s="1"/>
  <c r="Q80" i="5" s="1"/>
  <c r="V80" i="5" s="1"/>
  <c r="AA80" i="5" s="1"/>
  <c r="AF80" i="5" s="1"/>
  <c r="AK80" i="5" s="1"/>
  <c r="G81" i="5"/>
  <c r="L81" i="5" s="1"/>
  <c r="Q81" i="5" s="1"/>
  <c r="V81" i="5" s="1"/>
  <c r="AA81" i="5" s="1"/>
  <c r="AF81" i="5" s="1"/>
  <c r="AK81" i="5" s="1"/>
  <c r="G82" i="5"/>
  <c r="L82" i="5" s="1"/>
  <c r="Q82" i="5" s="1"/>
  <c r="V82" i="5" s="1"/>
  <c r="AA82" i="5" s="1"/>
  <c r="AF82" i="5" s="1"/>
  <c r="AK82" i="5" s="1"/>
  <c r="G83" i="5"/>
  <c r="L83" i="5" s="1"/>
  <c r="Q83" i="5" s="1"/>
  <c r="V83" i="5" s="1"/>
  <c r="AA83" i="5" s="1"/>
  <c r="AF83" i="5" s="1"/>
  <c r="AK83" i="5" s="1"/>
  <c r="G84" i="5"/>
  <c r="L84" i="5" s="1"/>
  <c r="Q84" i="5" s="1"/>
  <c r="V84" i="5" s="1"/>
  <c r="AA84" i="5" s="1"/>
  <c r="AF84" i="5" s="1"/>
  <c r="AK84" i="5" s="1"/>
  <c r="G85" i="5"/>
  <c r="L85" i="5" s="1"/>
  <c r="Q85" i="5" s="1"/>
  <c r="V85" i="5" s="1"/>
  <c r="AA85" i="5" s="1"/>
  <c r="AF85" i="5" s="1"/>
  <c r="AK85" i="5" s="1"/>
  <c r="G86" i="5"/>
  <c r="L86" i="5" s="1"/>
  <c r="Q86" i="5" s="1"/>
  <c r="V86" i="5" s="1"/>
  <c r="AA86" i="5" s="1"/>
  <c r="AF86" i="5" s="1"/>
  <c r="AK86" i="5" s="1"/>
  <c r="G87" i="5"/>
  <c r="L87" i="5" s="1"/>
  <c r="Q87" i="5" s="1"/>
  <c r="V87" i="5" s="1"/>
  <c r="AA87" i="5" s="1"/>
  <c r="AF87" i="5" s="1"/>
  <c r="AK87" i="5" s="1"/>
  <c r="G88" i="5"/>
  <c r="L88" i="5" s="1"/>
  <c r="Q88" i="5" s="1"/>
  <c r="V88" i="5" s="1"/>
  <c r="AA88" i="5" s="1"/>
  <c r="AF88" i="5" s="1"/>
  <c r="AK88" i="5" s="1"/>
  <c r="G89" i="5"/>
  <c r="L89" i="5" s="1"/>
  <c r="Q89" i="5" s="1"/>
  <c r="V89" i="5" s="1"/>
  <c r="AA89" i="5" s="1"/>
  <c r="AF89" i="5" s="1"/>
  <c r="AK89" i="5" s="1"/>
  <c r="G90" i="5"/>
  <c r="L90" i="5" s="1"/>
  <c r="Q90" i="5" s="1"/>
  <c r="V90" i="5" s="1"/>
  <c r="AA90" i="5" s="1"/>
  <c r="AF90" i="5" s="1"/>
  <c r="AK90" i="5" s="1"/>
  <c r="G91" i="5"/>
  <c r="L91" i="5" s="1"/>
  <c r="Q91" i="5" s="1"/>
  <c r="V91" i="5" s="1"/>
  <c r="AA91" i="5" s="1"/>
  <c r="AF91" i="5" s="1"/>
  <c r="AK91" i="5" s="1"/>
  <c r="G92" i="5"/>
  <c r="L92" i="5" s="1"/>
  <c r="Q92" i="5" s="1"/>
  <c r="V92" i="5" s="1"/>
  <c r="AA92" i="5" s="1"/>
  <c r="AF92" i="5" s="1"/>
  <c r="AK92" i="5" s="1"/>
  <c r="G93" i="5"/>
  <c r="L93" i="5" s="1"/>
  <c r="Q93" i="5" s="1"/>
  <c r="V93" i="5" s="1"/>
  <c r="AA93" i="5" s="1"/>
  <c r="AF93" i="5" s="1"/>
  <c r="AK93" i="5" s="1"/>
  <c r="G94" i="5"/>
  <c r="L94" i="5" s="1"/>
  <c r="Q94" i="5" s="1"/>
  <c r="V94" i="5" s="1"/>
  <c r="AA94" i="5" s="1"/>
  <c r="AF94" i="5" s="1"/>
  <c r="AK94" i="5" s="1"/>
  <c r="G95" i="5"/>
  <c r="L95" i="5" s="1"/>
  <c r="Q95" i="5" s="1"/>
  <c r="V95" i="5" s="1"/>
  <c r="AA95" i="5" s="1"/>
  <c r="AF95" i="5" s="1"/>
  <c r="AK95" i="5" s="1"/>
  <c r="G96" i="5"/>
  <c r="L96" i="5" s="1"/>
  <c r="Q96" i="5" s="1"/>
  <c r="V96" i="5" s="1"/>
  <c r="AA96" i="5" s="1"/>
  <c r="AF96" i="5" s="1"/>
  <c r="AK96" i="5" s="1"/>
  <c r="G97" i="5"/>
  <c r="L97" i="5" s="1"/>
  <c r="Q97" i="5" s="1"/>
  <c r="V97" i="5" s="1"/>
  <c r="AA97" i="5" s="1"/>
  <c r="AF97" i="5" s="1"/>
  <c r="AK97" i="5" s="1"/>
  <c r="G98" i="5"/>
  <c r="L98" i="5" s="1"/>
  <c r="Q98" i="5" s="1"/>
  <c r="V98" i="5" s="1"/>
  <c r="AA98" i="5" s="1"/>
  <c r="AF98" i="5" s="1"/>
  <c r="AK98" i="5" s="1"/>
  <c r="G99" i="5"/>
  <c r="L99" i="5" s="1"/>
  <c r="Q99" i="5" s="1"/>
  <c r="V99" i="5" s="1"/>
  <c r="AA99" i="5" s="1"/>
  <c r="AF99" i="5" s="1"/>
  <c r="AK99" i="5" s="1"/>
  <c r="G100" i="5"/>
  <c r="L100" i="5" s="1"/>
  <c r="Q100" i="5" s="1"/>
  <c r="V100" i="5" s="1"/>
  <c r="AA100" i="5" s="1"/>
  <c r="AF100" i="5" s="1"/>
  <c r="AK100" i="5" s="1"/>
  <c r="G101" i="5"/>
  <c r="L101" i="5" s="1"/>
  <c r="Q101" i="5" s="1"/>
  <c r="V101" i="5" s="1"/>
  <c r="AA101" i="5" s="1"/>
  <c r="AF101" i="5" s="1"/>
  <c r="AK101" i="5" s="1"/>
  <c r="G102" i="5"/>
  <c r="L102" i="5" s="1"/>
  <c r="Q102" i="5" s="1"/>
  <c r="V102" i="5" s="1"/>
  <c r="AA102" i="5" s="1"/>
  <c r="AF102" i="5" s="1"/>
  <c r="AK102" i="5" s="1"/>
  <c r="G103" i="5"/>
  <c r="L103" i="5" s="1"/>
  <c r="Q103" i="5" s="1"/>
  <c r="V103" i="5" s="1"/>
  <c r="AA103" i="5" s="1"/>
  <c r="AF103" i="5" s="1"/>
  <c r="AK103" i="5" s="1"/>
  <c r="G104" i="5"/>
  <c r="L104" i="5" s="1"/>
  <c r="Q104" i="5" s="1"/>
  <c r="V104" i="5" s="1"/>
  <c r="AA104" i="5" s="1"/>
  <c r="AF104" i="5" s="1"/>
  <c r="AK104" i="5" s="1"/>
  <c r="G105" i="5"/>
  <c r="L105" i="5" s="1"/>
  <c r="Q105" i="5" s="1"/>
  <c r="V105" i="5" s="1"/>
  <c r="AA105" i="5" s="1"/>
  <c r="AF105" i="5" s="1"/>
  <c r="AK105" i="5" s="1"/>
  <c r="G106" i="5"/>
  <c r="L106" i="5" s="1"/>
  <c r="Q106" i="5" s="1"/>
  <c r="V106" i="5" s="1"/>
  <c r="AA106" i="5" s="1"/>
  <c r="AF106" i="5" s="1"/>
  <c r="AK106" i="5" s="1"/>
  <c r="G107" i="5"/>
  <c r="L107" i="5" s="1"/>
  <c r="Q107" i="5" s="1"/>
  <c r="V107" i="5" s="1"/>
  <c r="AA107" i="5" s="1"/>
  <c r="AF107" i="5" s="1"/>
  <c r="AK107" i="5" s="1"/>
  <c r="G108" i="5"/>
  <c r="L108" i="5" s="1"/>
  <c r="Q108" i="5" s="1"/>
  <c r="V108" i="5" s="1"/>
  <c r="AA108" i="5" s="1"/>
  <c r="AF108" i="5" s="1"/>
  <c r="AK108" i="5" s="1"/>
  <c r="G109" i="5"/>
  <c r="L109" i="5" s="1"/>
  <c r="Q109" i="5" s="1"/>
  <c r="V109" i="5" s="1"/>
  <c r="AA109" i="5" s="1"/>
  <c r="AF109" i="5" s="1"/>
  <c r="AK109" i="5" s="1"/>
  <c r="G110" i="5"/>
  <c r="L110" i="5" s="1"/>
  <c r="Q110" i="5" s="1"/>
  <c r="V110" i="5" s="1"/>
  <c r="AA110" i="5" s="1"/>
  <c r="AF110" i="5" s="1"/>
  <c r="AK110" i="5" s="1"/>
  <c r="G111" i="5"/>
  <c r="L111" i="5" s="1"/>
  <c r="Q111" i="5" s="1"/>
  <c r="V111" i="5" s="1"/>
  <c r="AA111" i="5" s="1"/>
  <c r="AF111" i="5" s="1"/>
  <c r="AK111" i="5" s="1"/>
  <c r="G112" i="5"/>
  <c r="L112" i="5" s="1"/>
  <c r="Q112" i="5" s="1"/>
  <c r="V112" i="5" s="1"/>
  <c r="AA112" i="5" s="1"/>
  <c r="AF112" i="5" s="1"/>
  <c r="AK112" i="5" s="1"/>
  <c r="G113" i="5"/>
  <c r="L113" i="5" s="1"/>
  <c r="Q113" i="5" s="1"/>
  <c r="V113" i="5" s="1"/>
  <c r="AA113" i="5" s="1"/>
  <c r="AF113" i="5" s="1"/>
  <c r="AK113" i="5" s="1"/>
  <c r="G114" i="5"/>
  <c r="L114" i="5" s="1"/>
  <c r="Q114" i="5" s="1"/>
  <c r="V114" i="5" s="1"/>
  <c r="AA114" i="5" s="1"/>
  <c r="AF114" i="5" s="1"/>
  <c r="AK114" i="5" s="1"/>
  <c r="G115" i="5"/>
  <c r="L115" i="5" s="1"/>
  <c r="Q115" i="5" s="1"/>
  <c r="V115" i="5" s="1"/>
  <c r="AA115" i="5" s="1"/>
  <c r="AF115" i="5" s="1"/>
  <c r="AK115" i="5" s="1"/>
  <c r="G116" i="5"/>
  <c r="L116" i="5" s="1"/>
  <c r="Q116" i="5" s="1"/>
  <c r="V116" i="5" s="1"/>
  <c r="AA116" i="5" s="1"/>
  <c r="AF116" i="5" s="1"/>
  <c r="AK116" i="5" s="1"/>
  <c r="G117" i="5"/>
  <c r="L117" i="5" s="1"/>
  <c r="Q117" i="5" s="1"/>
  <c r="V117" i="5" s="1"/>
  <c r="AA117" i="5" s="1"/>
  <c r="AF117" i="5" s="1"/>
  <c r="AK117" i="5" s="1"/>
  <c r="G118" i="5"/>
  <c r="L118" i="5" s="1"/>
  <c r="Q118" i="5" s="1"/>
  <c r="V118" i="5" s="1"/>
  <c r="AA118" i="5" s="1"/>
  <c r="AF118" i="5" s="1"/>
  <c r="AK118" i="5" s="1"/>
  <c r="G119" i="5"/>
  <c r="L119" i="5" s="1"/>
  <c r="Q119" i="5" s="1"/>
  <c r="V119" i="5" s="1"/>
  <c r="AA119" i="5" s="1"/>
  <c r="AF119" i="5" s="1"/>
  <c r="AK119" i="5" s="1"/>
  <c r="G120" i="5"/>
  <c r="L120" i="5" s="1"/>
  <c r="Q120" i="5" s="1"/>
  <c r="V120" i="5" s="1"/>
  <c r="AA120" i="5" s="1"/>
  <c r="AF120" i="5" s="1"/>
  <c r="AK120" i="5" s="1"/>
  <c r="G121" i="5"/>
  <c r="L121" i="5" s="1"/>
  <c r="Q121" i="5" s="1"/>
  <c r="V121" i="5" s="1"/>
  <c r="AA121" i="5" s="1"/>
  <c r="AF121" i="5" s="1"/>
  <c r="AK121" i="5" s="1"/>
  <c r="G122" i="5"/>
  <c r="L122" i="5" s="1"/>
  <c r="Q122" i="5" s="1"/>
  <c r="V122" i="5" s="1"/>
  <c r="AA122" i="5" s="1"/>
  <c r="AF122" i="5" s="1"/>
  <c r="AK122" i="5" s="1"/>
  <c r="G123" i="5"/>
  <c r="L123" i="5" s="1"/>
  <c r="Q123" i="5" s="1"/>
  <c r="V123" i="5" s="1"/>
  <c r="AA123" i="5" s="1"/>
  <c r="AF123" i="5" s="1"/>
  <c r="AK123" i="5" s="1"/>
  <c r="G124" i="5"/>
  <c r="L124" i="5" s="1"/>
  <c r="Q124" i="5" s="1"/>
  <c r="V124" i="5" s="1"/>
  <c r="AA124" i="5" s="1"/>
  <c r="AF124" i="5" s="1"/>
  <c r="AK124" i="5" s="1"/>
  <c r="G125" i="5"/>
  <c r="L125" i="5" s="1"/>
  <c r="Q125" i="5" s="1"/>
  <c r="V125" i="5" s="1"/>
  <c r="AA125" i="5" s="1"/>
  <c r="AF125" i="5" s="1"/>
  <c r="AK125" i="5" s="1"/>
  <c r="G126" i="5"/>
  <c r="L126" i="5" s="1"/>
  <c r="Q126" i="5" s="1"/>
  <c r="V126" i="5" s="1"/>
  <c r="AA126" i="5" s="1"/>
  <c r="AF126" i="5" s="1"/>
  <c r="AK126" i="5" s="1"/>
  <c r="G127" i="5"/>
  <c r="L127" i="5" s="1"/>
  <c r="Q127" i="5" s="1"/>
  <c r="V127" i="5" s="1"/>
  <c r="AA127" i="5" s="1"/>
  <c r="AF127" i="5" s="1"/>
  <c r="AK127" i="5" s="1"/>
  <c r="G128" i="5"/>
  <c r="L128" i="5" s="1"/>
  <c r="Q128" i="5" s="1"/>
  <c r="V128" i="5" s="1"/>
  <c r="AA128" i="5" s="1"/>
  <c r="AF128" i="5" s="1"/>
  <c r="AK128" i="5" s="1"/>
  <c r="G129" i="5"/>
  <c r="L129" i="5" s="1"/>
  <c r="Q129" i="5" s="1"/>
  <c r="V129" i="5" s="1"/>
  <c r="AA129" i="5" s="1"/>
  <c r="AF129" i="5" s="1"/>
  <c r="AK129" i="5" s="1"/>
  <c r="G130" i="5"/>
  <c r="L130" i="5" s="1"/>
  <c r="Q130" i="5" s="1"/>
  <c r="V130" i="5" s="1"/>
  <c r="AA130" i="5" s="1"/>
  <c r="AF130" i="5" s="1"/>
  <c r="AK130" i="5" s="1"/>
  <c r="G131" i="5"/>
  <c r="L131" i="5" s="1"/>
  <c r="Q131" i="5" s="1"/>
  <c r="V131" i="5" s="1"/>
  <c r="AA131" i="5" s="1"/>
  <c r="AF131" i="5" s="1"/>
  <c r="AK131" i="5" s="1"/>
  <c r="G132" i="5"/>
  <c r="L132" i="5" s="1"/>
  <c r="Q132" i="5" s="1"/>
  <c r="V132" i="5" s="1"/>
  <c r="AA132" i="5" s="1"/>
  <c r="AF132" i="5" s="1"/>
  <c r="AK132" i="5" s="1"/>
  <c r="G133" i="5"/>
  <c r="L133" i="5" s="1"/>
  <c r="Q133" i="5" s="1"/>
  <c r="V133" i="5" s="1"/>
  <c r="AA133" i="5" s="1"/>
  <c r="AF133" i="5" s="1"/>
  <c r="AK133" i="5" s="1"/>
  <c r="G134" i="5"/>
  <c r="L134" i="5" s="1"/>
  <c r="Q134" i="5" s="1"/>
  <c r="V134" i="5" s="1"/>
  <c r="AA134" i="5" s="1"/>
  <c r="AF134" i="5" s="1"/>
  <c r="AK134" i="5" s="1"/>
  <c r="G135" i="5"/>
  <c r="L135" i="5" s="1"/>
  <c r="Q135" i="5" s="1"/>
  <c r="V135" i="5" s="1"/>
  <c r="AA135" i="5" s="1"/>
  <c r="AF135" i="5" s="1"/>
  <c r="AK135" i="5" s="1"/>
  <c r="G136" i="5"/>
  <c r="L136" i="5" s="1"/>
  <c r="Q136" i="5" s="1"/>
  <c r="V136" i="5" s="1"/>
  <c r="AA136" i="5" s="1"/>
  <c r="AF136" i="5" s="1"/>
  <c r="AK136" i="5" s="1"/>
  <c r="G137" i="5"/>
  <c r="L137" i="5" s="1"/>
  <c r="Q137" i="5" s="1"/>
  <c r="V137" i="5" s="1"/>
  <c r="AA137" i="5" s="1"/>
  <c r="AF137" i="5" s="1"/>
  <c r="AK137" i="5" s="1"/>
  <c r="G138" i="5"/>
  <c r="L138" i="5" s="1"/>
  <c r="Q138" i="5" s="1"/>
  <c r="V138" i="5" s="1"/>
  <c r="AA138" i="5" s="1"/>
  <c r="AF138" i="5" s="1"/>
  <c r="AK138" i="5" s="1"/>
  <c r="G139" i="5"/>
  <c r="L139" i="5" s="1"/>
  <c r="Q139" i="5" s="1"/>
  <c r="V139" i="5" s="1"/>
  <c r="AA139" i="5" s="1"/>
  <c r="AF139" i="5" s="1"/>
  <c r="AK139" i="5" s="1"/>
  <c r="G140" i="5"/>
  <c r="L140" i="5" s="1"/>
  <c r="Q140" i="5" s="1"/>
  <c r="V140" i="5" s="1"/>
  <c r="AA140" i="5" s="1"/>
  <c r="AF140" i="5" s="1"/>
  <c r="AK140" i="5" s="1"/>
  <c r="G141" i="5"/>
  <c r="L141" i="5" s="1"/>
  <c r="Q141" i="5" s="1"/>
  <c r="V141" i="5" s="1"/>
  <c r="AA141" i="5" s="1"/>
  <c r="AF141" i="5" s="1"/>
  <c r="AK141" i="5" s="1"/>
  <c r="G142" i="5"/>
  <c r="L142" i="5" s="1"/>
  <c r="Q142" i="5" s="1"/>
  <c r="V142" i="5" s="1"/>
  <c r="AA142" i="5" s="1"/>
  <c r="AF142" i="5" s="1"/>
  <c r="AK142" i="5" s="1"/>
  <c r="G143" i="5"/>
  <c r="L143" i="5" s="1"/>
  <c r="Q143" i="5" s="1"/>
  <c r="V143" i="5" s="1"/>
  <c r="AA143" i="5" s="1"/>
  <c r="AF143" i="5" s="1"/>
  <c r="AK143" i="5" s="1"/>
  <c r="G144" i="5"/>
  <c r="L144" i="5" s="1"/>
  <c r="Q144" i="5" s="1"/>
  <c r="V144" i="5" s="1"/>
  <c r="AA144" i="5" s="1"/>
  <c r="AF144" i="5" s="1"/>
  <c r="AK144" i="5" s="1"/>
  <c r="G145" i="5"/>
  <c r="L145" i="5" s="1"/>
  <c r="Q145" i="5" s="1"/>
  <c r="V145" i="5" s="1"/>
  <c r="AA145" i="5" s="1"/>
  <c r="AF145" i="5" s="1"/>
  <c r="AK145" i="5" s="1"/>
  <c r="G146" i="5"/>
  <c r="L146" i="5" s="1"/>
  <c r="Q146" i="5" s="1"/>
  <c r="V146" i="5" s="1"/>
  <c r="AA146" i="5" s="1"/>
  <c r="AF146" i="5" s="1"/>
  <c r="AK146" i="5" s="1"/>
  <c r="G147" i="5"/>
  <c r="L147" i="5" s="1"/>
  <c r="Q147" i="5" s="1"/>
  <c r="V147" i="5" s="1"/>
  <c r="AA147" i="5" s="1"/>
  <c r="AF147" i="5" s="1"/>
  <c r="AK147" i="5" s="1"/>
  <c r="G148" i="5"/>
  <c r="L148" i="5" s="1"/>
  <c r="Q148" i="5" s="1"/>
  <c r="V148" i="5" s="1"/>
  <c r="AA148" i="5" s="1"/>
  <c r="AF148" i="5" s="1"/>
  <c r="AK148" i="5" s="1"/>
  <c r="G149" i="5"/>
  <c r="L149" i="5" s="1"/>
  <c r="Q149" i="5" s="1"/>
  <c r="V149" i="5" s="1"/>
  <c r="AA149" i="5" s="1"/>
  <c r="AF149" i="5" s="1"/>
  <c r="AK149" i="5" s="1"/>
  <c r="G150" i="5"/>
  <c r="L150" i="5" s="1"/>
  <c r="Q150" i="5" s="1"/>
  <c r="V150" i="5" s="1"/>
  <c r="AA150" i="5" s="1"/>
  <c r="AF150" i="5" s="1"/>
  <c r="AK150" i="5" s="1"/>
  <c r="G151" i="5"/>
  <c r="L151" i="5" s="1"/>
  <c r="Q151" i="5" s="1"/>
  <c r="V151" i="5" s="1"/>
  <c r="AA151" i="5" s="1"/>
  <c r="AF151" i="5" s="1"/>
  <c r="AK151" i="5" s="1"/>
  <c r="G152" i="5"/>
  <c r="L152" i="5" s="1"/>
  <c r="Q152" i="5" s="1"/>
  <c r="V152" i="5" s="1"/>
  <c r="AA152" i="5" s="1"/>
  <c r="AF152" i="5" s="1"/>
  <c r="AK152" i="5" s="1"/>
  <c r="G153" i="5"/>
  <c r="L153" i="5" s="1"/>
  <c r="Q153" i="5" s="1"/>
  <c r="V153" i="5" s="1"/>
  <c r="AA153" i="5" s="1"/>
  <c r="AF153" i="5" s="1"/>
  <c r="AK153" i="5" s="1"/>
  <c r="G154" i="5"/>
  <c r="L154" i="5" s="1"/>
  <c r="Q154" i="5" s="1"/>
  <c r="V154" i="5" s="1"/>
  <c r="AA154" i="5" s="1"/>
  <c r="AF154" i="5" s="1"/>
  <c r="AK154" i="5" s="1"/>
  <c r="G155" i="5"/>
  <c r="L155" i="5" s="1"/>
  <c r="Q155" i="5" s="1"/>
  <c r="V155" i="5" s="1"/>
  <c r="AA155" i="5" s="1"/>
  <c r="AF155" i="5" s="1"/>
  <c r="AK155" i="5" s="1"/>
  <c r="G156" i="5"/>
  <c r="L156" i="5" s="1"/>
  <c r="Q156" i="5" s="1"/>
  <c r="V156" i="5" s="1"/>
  <c r="AA156" i="5" s="1"/>
  <c r="AF156" i="5" s="1"/>
  <c r="AK156" i="5" s="1"/>
  <c r="G157" i="5"/>
  <c r="L157" i="5" s="1"/>
  <c r="Q157" i="5" s="1"/>
  <c r="V157" i="5" s="1"/>
  <c r="AA157" i="5" s="1"/>
  <c r="AF157" i="5" s="1"/>
  <c r="AK157" i="5" s="1"/>
  <c r="G158" i="5"/>
  <c r="L158" i="5" s="1"/>
  <c r="Q158" i="5" s="1"/>
  <c r="V158" i="5" s="1"/>
  <c r="AA158" i="5" s="1"/>
  <c r="AF158" i="5" s="1"/>
  <c r="AK158" i="5" s="1"/>
  <c r="G159" i="5"/>
  <c r="L159" i="5" s="1"/>
  <c r="Q159" i="5" s="1"/>
  <c r="V159" i="5" s="1"/>
  <c r="AA159" i="5" s="1"/>
  <c r="AF159" i="5" s="1"/>
  <c r="AK159" i="5" s="1"/>
  <c r="G160" i="5"/>
  <c r="L160" i="5" s="1"/>
  <c r="Q160" i="5" s="1"/>
  <c r="V160" i="5" s="1"/>
  <c r="AA160" i="5" s="1"/>
  <c r="AF160" i="5" s="1"/>
  <c r="AK160" i="5" s="1"/>
  <c r="G161" i="5"/>
  <c r="L161" i="5" s="1"/>
  <c r="Q161" i="5" s="1"/>
  <c r="V161" i="5" s="1"/>
  <c r="AA161" i="5" s="1"/>
  <c r="AF161" i="5" s="1"/>
  <c r="AK161" i="5" s="1"/>
  <c r="G162" i="5"/>
  <c r="L162" i="5" s="1"/>
  <c r="Q162" i="5" s="1"/>
  <c r="V162" i="5" s="1"/>
  <c r="AA162" i="5" s="1"/>
  <c r="AF162" i="5" s="1"/>
  <c r="AK162" i="5" s="1"/>
  <c r="G163" i="5"/>
  <c r="L163" i="5" s="1"/>
  <c r="Q163" i="5" s="1"/>
  <c r="V163" i="5" s="1"/>
  <c r="AA163" i="5" s="1"/>
  <c r="AF163" i="5" s="1"/>
  <c r="AK163" i="5" s="1"/>
  <c r="G164" i="5"/>
  <c r="L164" i="5" s="1"/>
  <c r="Q164" i="5" s="1"/>
  <c r="V164" i="5" s="1"/>
  <c r="AA164" i="5" s="1"/>
  <c r="AF164" i="5" s="1"/>
  <c r="AK164" i="5" s="1"/>
  <c r="G165" i="5"/>
  <c r="L165" i="5" s="1"/>
  <c r="Q165" i="5" s="1"/>
  <c r="V165" i="5" s="1"/>
  <c r="AA165" i="5" s="1"/>
  <c r="AF165" i="5" s="1"/>
  <c r="AK165" i="5" s="1"/>
  <c r="G166" i="5"/>
  <c r="L166" i="5" s="1"/>
  <c r="Q166" i="5" s="1"/>
  <c r="V166" i="5" s="1"/>
  <c r="AA166" i="5" s="1"/>
  <c r="AF166" i="5" s="1"/>
  <c r="AK166" i="5" s="1"/>
  <c r="G167" i="5"/>
  <c r="L167" i="5" s="1"/>
  <c r="Q167" i="5" s="1"/>
  <c r="V167" i="5" s="1"/>
  <c r="AA167" i="5" s="1"/>
  <c r="AF167" i="5" s="1"/>
  <c r="AK167" i="5" s="1"/>
  <c r="G168" i="5"/>
  <c r="L168" i="5" s="1"/>
  <c r="Q168" i="5" s="1"/>
  <c r="V168" i="5" s="1"/>
  <c r="AA168" i="5" s="1"/>
  <c r="AF168" i="5" s="1"/>
  <c r="AK168" i="5" s="1"/>
  <c r="G169" i="5"/>
  <c r="L169" i="5" s="1"/>
  <c r="Q169" i="5" s="1"/>
  <c r="V169" i="5" s="1"/>
  <c r="AA169" i="5" s="1"/>
  <c r="AF169" i="5" s="1"/>
  <c r="AK169" i="5" s="1"/>
  <c r="G170" i="5"/>
  <c r="L170" i="5" s="1"/>
  <c r="Q170" i="5" s="1"/>
  <c r="V170" i="5" s="1"/>
  <c r="AA170" i="5" s="1"/>
  <c r="AF170" i="5" s="1"/>
  <c r="AK170" i="5" s="1"/>
  <c r="G171" i="5"/>
  <c r="L171" i="5" s="1"/>
  <c r="Q171" i="5" s="1"/>
  <c r="V171" i="5" s="1"/>
  <c r="AA171" i="5" s="1"/>
  <c r="AF171" i="5" s="1"/>
  <c r="AK171" i="5" s="1"/>
  <c r="G172" i="5"/>
  <c r="L172" i="5" s="1"/>
  <c r="Q172" i="5" s="1"/>
  <c r="V172" i="5" s="1"/>
  <c r="AA172" i="5" s="1"/>
  <c r="AF172" i="5" s="1"/>
  <c r="AK172" i="5" s="1"/>
  <c r="G173" i="5"/>
  <c r="L173" i="5" s="1"/>
  <c r="Q173" i="5" s="1"/>
  <c r="V173" i="5" s="1"/>
  <c r="AA173" i="5" s="1"/>
  <c r="AF173" i="5" s="1"/>
  <c r="AK173" i="5" s="1"/>
  <c r="G174" i="5"/>
  <c r="L174" i="5" s="1"/>
  <c r="Q174" i="5" s="1"/>
  <c r="V174" i="5" s="1"/>
  <c r="AA174" i="5" s="1"/>
  <c r="AF174" i="5" s="1"/>
  <c r="AK174" i="5" s="1"/>
  <c r="G175" i="5"/>
  <c r="L175" i="5" s="1"/>
  <c r="Q175" i="5" s="1"/>
  <c r="V175" i="5" s="1"/>
  <c r="AA175" i="5" s="1"/>
  <c r="AF175" i="5" s="1"/>
  <c r="AK175" i="5" s="1"/>
  <c r="G176" i="5"/>
  <c r="L176" i="5" s="1"/>
  <c r="Q176" i="5" s="1"/>
  <c r="V176" i="5" s="1"/>
  <c r="AA176" i="5" s="1"/>
  <c r="AF176" i="5" s="1"/>
  <c r="AK176" i="5" s="1"/>
  <c r="G177" i="5"/>
  <c r="L177" i="5" s="1"/>
  <c r="Q177" i="5" s="1"/>
  <c r="V177" i="5" s="1"/>
  <c r="AA177" i="5" s="1"/>
  <c r="AF177" i="5" s="1"/>
  <c r="AK177" i="5" s="1"/>
  <c r="G178" i="5"/>
  <c r="L178" i="5" s="1"/>
  <c r="Q178" i="5" s="1"/>
  <c r="V178" i="5" s="1"/>
  <c r="AA178" i="5" s="1"/>
  <c r="AF178" i="5" s="1"/>
  <c r="AK178" i="5" s="1"/>
  <c r="G179" i="5"/>
  <c r="L179" i="5" s="1"/>
  <c r="Q179" i="5" s="1"/>
  <c r="V179" i="5" s="1"/>
  <c r="AA179" i="5" s="1"/>
  <c r="AF179" i="5" s="1"/>
  <c r="AK179" i="5" s="1"/>
  <c r="G180" i="5"/>
  <c r="L180" i="5" s="1"/>
  <c r="Q180" i="5" s="1"/>
  <c r="V180" i="5" s="1"/>
  <c r="AA180" i="5" s="1"/>
  <c r="AF180" i="5" s="1"/>
  <c r="AK180" i="5" s="1"/>
  <c r="G181" i="5"/>
  <c r="L181" i="5" s="1"/>
  <c r="Q181" i="5" s="1"/>
  <c r="V181" i="5" s="1"/>
  <c r="AA181" i="5" s="1"/>
  <c r="AF181" i="5" s="1"/>
  <c r="AK181" i="5" s="1"/>
  <c r="G182" i="5"/>
  <c r="L182" i="5" s="1"/>
  <c r="Q182" i="5" s="1"/>
  <c r="V182" i="5" s="1"/>
  <c r="AA182" i="5" s="1"/>
  <c r="AF182" i="5" s="1"/>
  <c r="AK182" i="5" s="1"/>
  <c r="G183" i="5"/>
  <c r="L183" i="5" s="1"/>
  <c r="Q183" i="5" s="1"/>
  <c r="V183" i="5" s="1"/>
  <c r="AA183" i="5" s="1"/>
  <c r="AF183" i="5" s="1"/>
  <c r="AK183" i="5" s="1"/>
  <c r="G184" i="5"/>
  <c r="L184" i="5" s="1"/>
  <c r="Q184" i="5" s="1"/>
  <c r="V184" i="5" s="1"/>
  <c r="AA184" i="5" s="1"/>
  <c r="AF184" i="5" s="1"/>
  <c r="AK184" i="5" s="1"/>
  <c r="G185" i="5"/>
  <c r="L185" i="5" s="1"/>
  <c r="Q185" i="5" s="1"/>
  <c r="V185" i="5" s="1"/>
  <c r="AA185" i="5" s="1"/>
  <c r="AF185" i="5" s="1"/>
  <c r="AK185" i="5" s="1"/>
  <c r="G186" i="5"/>
  <c r="L186" i="5" s="1"/>
  <c r="Q186" i="5" s="1"/>
  <c r="V186" i="5" s="1"/>
  <c r="AA186" i="5" s="1"/>
  <c r="AF186" i="5" s="1"/>
  <c r="AK186" i="5" s="1"/>
  <c r="G187" i="5"/>
  <c r="L187" i="5" s="1"/>
  <c r="Q187" i="5" s="1"/>
  <c r="V187" i="5" s="1"/>
  <c r="AA187" i="5" s="1"/>
  <c r="AF187" i="5" s="1"/>
  <c r="AK187" i="5" s="1"/>
  <c r="G188" i="5"/>
  <c r="L188" i="5" s="1"/>
  <c r="Q188" i="5" s="1"/>
  <c r="V188" i="5" s="1"/>
  <c r="AA188" i="5" s="1"/>
  <c r="AF188" i="5" s="1"/>
  <c r="AK188" i="5" s="1"/>
  <c r="G189" i="5"/>
  <c r="L189" i="5" s="1"/>
  <c r="Q189" i="5" s="1"/>
  <c r="V189" i="5" s="1"/>
  <c r="AA189" i="5" s="1"/>
  <c r="AF189" i="5" s="1"/>
  <c r="AK189" i="5" s="1"/>
  <c r="G190" i="5"/>
  <c r="L190" i="5" s="1"/>
  <c r="Q190" i="5" s="1"/>
  <c r="V190" i="5" s="1"/>
  <c r="AA190" i="5" s="1"/>
  <c r="AF190" i="5" s="1"/>
  <c r="AK190" i="5" s="1"/>
  <c r="G191" i="5"/>
  <c r="L191" i="5" s="1"/>
  <c r="Q191" i="5" s="1"/>
  <c r="V191" i="5" s="1"/>
  <c r="AA191" i="5" s="1"/>
  <c r="AF191" i="5" s="1"/>
  <c r="AK191" i="5" s="1"/>
  <c r="G192" i="5"/>
  <c r="L192" i="5" s="1"/>
  <c r="Q192" i="5" s="1"/>
  <c r="V192" i="5" s="1"/>
  <c r="AA192" i="5" s="1"/>
  <c r="AF192" i="5" s="1"/>
  <c r="AK192" i="5" s="1"/>
  <c r="G193" i="5"/>
  <c r="L193" i="5" s="1"/>
  <c r="G194" i="5"/>
  <c r="L194" i="5" s="1"/>
  <c r="Q194" i="5" s="1"/>
  <c r="V194" i="5" s="1"/>
  <c r="AA194" i="5" s="1"/>
  <c r="AF194" i="5" s="1"/>
  <c r="AK194" i="5" s="1"/>
  <c r="G195" i="5"/>
  <c r="L195" i="5" s="1"/>
  <c r="Q195" i="5" s="1"/>
  <c r="V195" i="5" s="1"/>
  <c r="AA195" i="5" s="1"/>
  <c r="AF195" i="5" s="1"/>
  <c r="AK195" i="5" s="1"/>
  <c r="G196" i="5"/>
  <c r="L196" i="5" s="1"/>
  <c r="Q196" i="5" s="1"/>
  <c r="V196" i="5" s="1"/>
  <c r="AA196" i="5" s="1"/>
  <c r="AF196" i="5" s="1"/>
  <c r="AK196" i="5" s="1"/>
  <c r="G197" i="5"/>
  <c r="L197" i="5" s="1"/>
  <c r="Q197" i="5" s="1"/>
  <c r="V197" i="5" s="1"/>
  <c r="AA197" i="5" s="1"/>
  <c r="AF197" i="5" s="1"/>
  <c r="AK197" i="5" s="1"/>
  <c r="G198" i="5"/>
  <c r="L198" i="5" s="1"/>
  <c r="Q198" i="5" s="1"/>
  <c r="V198" i="5" s="1"/>
  <c r="AA198" i="5" s="1"/>
  <c r="AF198" i="5" s="1"/>
  <c r="AK198" i="5" s="1"/>
  <c r="G199" i="5"/>
  <c r="L199" i="5" s="1"/>
  <c r="Q199" i="5" s="1"/>
  <c r="V199" i="5" s="1"/>
  <c r="AA199" i="5" s="1"/>
  <c r="AF199" i="5" s="1"/>
  <c r="AK199" i="5" s="1"/>
  <c r="G200" i="5"/>
  <c r="L200" i="5" s="1"/>
  <c r="Q200" i="5" s="1"/>
  <c r="V200" i="5" s="1"/>
  <c r="AA200" i="5" s="1"/>
  <c r="AF200" i="5" s="1"/>
  <c r="AK200" i="5" s="1"/>
  <c r="G201" i="5"/>
  <c r="L201" i="5" s="1"/>
  <c r="Q201" i="5" s="1"/>
  <c r="V201" i="5" s="1"/>
  <c r="AA201" i="5" s="1"/>
  <c r="AF201" i="5" s="1"/>
  <c r="AK201" i="5" s="1"/>
  <c r="G202" i="5"/>
  <c r="L202" i="5" s="1"/>
  <c r="Q202" i="5" s="1"/>
  <c r="V202" i="5" s="1"/>
  <c r="AA202" i="5" s="1"/>
  <c r="AF202" i="5" s="1"/>
  <c r="AK202" i="5" s="1"/>
  <c r="G203" i="5"/>
  <c r="L203" i="5" s="1"/>
  <c r="Q203" i="5" s="1"/>
  <c r="V203" i="5" s="1"/>
  <c r="AA203" i="5" s="1"/>
  <c r="AF203" i="5" s="1"/>
  <c r="AK203" i="5" s="1"/>
  <c r="G204" i="5"/>
  <c r="L204" i="5" s="1"/>
  <c r="Q204" i="5" s="1"/>
  <c r="V204" i="5" s="1"/>
  <c r="AA204" i="5" s="1"/>
  <c r="AF204" i="5" s="1"/>
  <c r="AK204" i="5" s="1"/>
  <c r="G205" i="5"/>
  <c r="L205" i="5" s="1"/>
  <c r="Q205" i="5" s="1"/>
  <c r="V205" i="5" s="1"/>
  <c r="AA205" i="5" s="1"/>
  <c r="AF205" i="5" s="1"/>
  <c r="AK205" i="5" s="1"/>
  <c r="G206" i="5"/>
  <c r="L206" i="5" s="1"/>
  <c r="Q206" i="5" s="1"/>
  <c r="V206" i="5" s="1"/>
  <c r="AA206" i="5" s="1"/>
  <c r="AF206" i="5" s="1"/>
  <c r="AK206" i="5" s="1"/>
  <c r="G207" i="5"/>
  <c r="L207" i="5" s="1"/>
  <c r="Q207" i="5" s="1"/>
  <c r="V207" i="5" s="1"/>
  <c r="AA207" i="5" s="1"/>
  <c r="AF207" i="5" s="1"/>
  <c r="AK207" i="5" s="1"/>
  <c r="G208" i="5"/>
  <c r="L208" i="5" s="1"/>
  <c r="Q208" i="5" s="1"/>
  <c r="V208" i="5" s="1"/>
  <c r="AA208" i="5" s="1"/>
  <c r="AF208" i="5" s="1"/>
  <c r="AK208" i="5" s="1"/>
  <c r="G209" i="5"/>
  <c r="L209" i="5" s="1"/>
  <c r="Q209" i="5" s="1"/>
  <c r="V209" i="5" s="1"/>
  <c r="AA209" i="5" s="1"/>
  <c r="AF209" i="5" s="1"/>
  <c r="AK209" i="5" s="1"/>
  <c r="G210" i="5"/>
  <c r="L210" i="5" s="1"/>
  <c r="Q210" i="5" s="1"/>
  <c r="V210" i="5" s="1"/>
  <c r="AA210" i="5" s="1"/>
  <c r="AF210" i="5" s="1"/>
  <c r="AK210" i="5" s="1"/>
  <c r="G211" i="5"/>
  <c r="L211" i="5" s="1"/>
  <c r="Q211" i="5" s="1"/>
  <c r="V211" i="5" s="1"/>
  <c r="AA211" i="5" s="1"/>
  <c r="AF211" i="5" s="1"/>
  <c r="AK211" i="5" s="1"/>
  <c r="G212" i="5"/>
  <c r="L212" i="5" s="1"/>
  <c r="Q212" i="5" s="1"/>
  <c r="V212" i="5" s="1"/>
  <c r="AA212" i="5" s="1"/>
  <c r="AF212" i="5" s="1"/>
  <c r="AK212" i="5" s="1"/>
  <c r="G213" i="5"/>
  <c r="L213" i="5" s="1"/>
  <c r="Q213" i="5" s="1"/>
  <c r="V213" i="5" s="1"/>
  <c r="AA213" i="5" s="1"/>
  <c r="AF213" i="5" s="1"/>
  <c r="AK213" i="5" s="1"/>
  <c r="G214" i="5"/>
  <c r="L214" i="5" s="1"/>
  <c r="Q214" i="5" s="1"/>
  <c r="V214" i="5" s="1"/>
  <c r="AA214" i="5" s="1"/>
  <c r="AF214" i="5" s="1"/>
  <c r="AK214" i="5" s="1"/>
  <c r="G215" i="5"/>
  <c r="L215" i="5" s="1"/>
  <c r="Q215" i="5" s="1"/>
  <c r="V215" i="5" s="1"/>
  <c r="AA215" i="5" s="1"/>
  <c r="AF215" i="5" s="1"/>
  <c r="AK215" i="5" s="1"/>
  <c r="G216" i="5"/>
  <c r="L216" i="5" s="1"/>
  <c r="Q216" i="5" s="1"/>
  <c r="V216" i="5" s="1"/>
  <c r="AA216" i="5" s="1"/>
  <c r="AF216" i="5" s="1"/>
  <c r="AK216" i="5" s="1"/>
  <c r="G217" i="5"/>
  <c r="L217" i="5" s="1"/>
  <c r="Q217" i="5" s="1"/>
  <c r="V217" i="5" s="1"/>
  <c r="AA217" i="5" s="1"/>
  <c r="AF217" i="5" s="1"/>
  <c r="AK217" i="5" s="1"/>
  <c r="G218" i="5"/>
  <c r="L218" i="5" s="1"/>
  <c r="Q218" i="5" s="1"/>
  <c r="V218" i="5" s="1"/>
  <c r="AA218" i="5" s="1"/>
  <c r="AF218" i="5" s="1"/>
  <c r="AK218" i="5" s="1"/>
  <c r="G219" i="5"/>
  <c r="L219" i="5" s="1"/>
  <c r="Q219" i="5" s="1"/>
  <c r="V219" i="5" s="1"/>
  <c r="AA219" i="5" s="1"/>
  <c r="AF219" i="5" s="1"/>
  <c r="AK219" i="5" s="1"/>
  <c r="G220" i="5"/>
  <c r="L220" i="5" s="1"/>
  <c r="Q220" i="5" s="1"/>
  <c r="V220" i="5" s="1"/>
  <c r="AA220" i="5" s="1"/>
  <c r="AF220" i="5" s="1"/>
  <c r="AK220" i="5" s="1"/>
  <c r="G221" i="5"/>
  <c r="L221" i="5" s="1"/>
  <c r="Q221" i="5" s="1"/>
  <c r="V221" i="5" s="1"/>
  <c r="AA221" i="5" s="1"/>
  <c r="AF221" i="5" s="1"/>
  <c r="AK221" i="5" s="1"/>
  <c r="G222" i="5"/>
  <c r="L222" i="5" s="1"/>
  <c r="Q222" i="5" s="1"/>
  <c r="V222" i="5" s="1"/>
  <c r="AA222" i="5" s="1"/>
  <c r="AF222" i="5" s="1"/>
  <c r="AK222" i="5" s="1"/>
  <c r="G223" i="5"/>
  <c r="L223" i="5" s="1"/>
  <c r="Q223" i="5" s="1"/>
  <c r="V223" i="5" s="1"/>
  <c r="AA223" i="5" s="1"/>
  <c r="AF223" i="5" s="1"/>
  <c r="AK223" i="5" s="1"/>
  <c r="G224" i="5"/>
  <c r="L224" i="5" s="1"/>
  <c r="Q224" i="5" s="1"/>
  <c r="V224" i="5" s="1"/>
  <c r="AA224" i="5" s="1"/>
  <c r="AF224" i="5" s="1"/>
  <c r="AK224" i="5" s="1"/>
  <c r="G225" i="5"/>
  <c r="L225" i="5" s="1"/>
  <c r="Q225" i="5" s="1"/>
  <c r="V225" i="5" s="1"/>
  <c r="AA225" i="5" s="1"/>
  <c r="AF225" i="5" s="1"/>
  <c r="AK225" i="5" s="1"/>
  <c r="G226" i="5"/>
  <c r="L226" i="5" s="1"/>
  <c r="Q226" i="5" s="1"/>
  <c r="V226" i="5" s="1"/>
  <c r="AA226" i="5" s="1"/>
  <c r="AF226" i="5" s="1"/>
  <c r="AK226" i="5" s="1"/>
  <c r="G227" i="5"/>
  <c r="L227" i="5" s="1"/>
  <c r="Q227" i="5" s="1"/>
  <c r="V227" i="5" s="1"/>
  <c r="AA227" i="5" s="1"/>
  <c r="AF227" i="5" s="1"/>
  <c r="AK227" i="5" s="1"/>
  <c r="G228" i="5"/>
  <c r="L228" i="5" s="1"/>
  <c r="Q228" i="5" s="1"/>
  <c r="V228" i="5" s="1"/>
  <c r="AA228" i="5" s="1"/>
  <c r="AF228" i="5" s="1"/>
  <c r="AK228" i="5" s="1"/>
  <c r="G229" i="5"/>
  <c r="L229" i="5" s="1"/>
  <c r="Q229" i="5" s="1"/>
  <c r="V229" i="5" s="1"/>
  <c r="AA229" i="5" s="1"/>
  <c r="AF229" i="5" s="1"/>
  <c r="AK229" i="5" s="1"/>
  <c r="G230" i="5"/>
  <c r="L230" i="5" s="1"/>
  <c r="Q230" i="5" s="1"/>
  <c r="V230" i="5" s="1"/>
  <c r="AA230" i="5" s="1"/>
  <c r="AF230" i="5" s="1"/>
  <c r="AK230" i="5" s="1"/>
  <c r="G231" i="5"/>
  <c r="L231" i="5" s="1"/>
  <c r="Q231" i="5" s="1"/>
  <c r="V231" i="5" s="1"/>
  <c r="AA231" i="5" s="1"/>
  <c r="AF231" i="5" s="1"/>
  <c r="AK231" i="5" s="1"/>
  <c r="G232" i="5"/>
  <c r="L232" i="5" s="1"/>
  <c r="Q232" i="5" s="1"/>
  <c r="V232" i="5" s="1"/>
  <c r="AA232" i="5" s="1"/>
  <c r="AF232" i="5" s="1"/>
  <c r="AK232" i="5" s="1"/>
  <c r="G233" i="5"/>
  <c r="L233" i="5" s="1"/>
  <c r="Q233" i="5" s="1"/>
  <c r="V233" i="5" s="1"/>
  <c r="AA233" i="5" s="1"/>
  <c r="AF233" i="5" s="1"/>
  <c r="AK233" i="5" s="1"/>
  <c r="G234" i="5"/>
  <c r="L234" i="5" s="1"/>
  <c r="Q234" i="5" s="1"/>
  <c r="V234" i="5" s="1"/>
  <c r="AA234" i="5" s="1"/>
  <c r="AF234" i="5" s="1"/>
  <c r="AK234" i="5" s="1"/>
  <c r="G235" i="5"/>
  <c r="L235" i="5" s="1"/>
  <c r="Q235" i="5" s="1"/>
  <c r="V235" i="5" s="1"/>
  <c r="AA235" i="5" s="1"/>
  <c r="AF235" i="5" s="1"/>
  <c r="AK235" i="5" s="1"/>
  <c r="G236" i="5"/>
  <c r="L236" i="5" s="1"/>
  <c r="Q236" i="5" s="1"/>
  <c r="V236" i="5" s="1"/>
  <c r="AA236" i="5" s="1"/>
  <c r="AF236" i="5" s="1"/>
  <c r="AK236" i="5" s="1"/>
  <c r="G237" i="5"/>
  <c r="L237" i="5" s="1"/>
  <c r="Q237" i="5" s="1"/>
  <c r="V237" i="5" s="1"/>
  <c r="AA237" i="5" s="1"/>
  <c r="AF237" i="5" s="1"/>
  <c r="AK237" i="5" s="1"/>
  <c r="G238" i="5"/>
  <c r="L238" i="5" s="1"/>
  <c r="Q238" i="5" s="1"/>
  <c r="V238" i="5" s="1"/>
  <c r="AA238" i="5" s="1"/>
  <c r="AF238" i="5" s="1"/>
  <c r="AK238" i="5" s="1"/>
  <c r="G239" i="5"/>
  <c r="L239" i="5" s="1"/>
  <c r="Q239" i="5" s="1"/>
  <c r="V239" i="5" s="1"/>
  <c r="AA239" i="5" s="1"/>
  <c r="AF239" i="5" s="1"/>
  <c r="AK239" i="5" s="1"/>
  <c r="G240" i="5"/>
  <c r="L240" i="5" s="1"/>
  <c r="Q240" i="5" s="1"/>
  <c r="V240" i="5" s="1"/>
  <c r="AA240" i="5" s="1"/>
  <c r="AF240" i="5" s="1"/>
  <c r="AK240" i="5" s="1"/>
  <c r="G241" i="5"/>
  <c r="L241" i="5" s="1"/>
  <c r="Q241" i="5" s="1"/>
  <c r="V241" i="5" s="1"/>
  <c r="AA241" i="5" s="1"/>
  <c r="AF241" i="5" s="1"/>
  <c r="AK241" i="5" s="1"/>
  <c r="G242" i="5"/>
  <c r="L242" i="5" s="1"/>
  <c r="Q242" i="5" s="1"/>
  <c r="V242" i="5" s="1"/>
  <c r="AA242" i="5" s="1"/>
  <c r="AF242" i="5" s="1"/>
  <c r="AK242" i="5" s="1"/>
  <c r="G243" i="5"/>
  <c r="L243" i="5" s="1"/>
  <c r="Q243" i="5" s="1"/>
  <c r="V243" i="5" s="1"/>
  <c r="AA243" i="5" s="1"/>
  <c r="AF243" i="5" s="1"/>
  <c r="AK243" i="5" s="1"/>
  <c r="G244" i="5"/>
  <c r="L244" i="5" s="1"/>
  <c r="Q244" i="5" s="1"/>
  <c r="V244" i="5" s="1"/>
  <c r="AA244" i="5" s="1"/>
  <c r="AF244" i="5" s="1"/>
  <c r="AK244" i="5" s="1"/>
  <c r="G245" i="5"/>
  <c r="L245" i="5" s="1"/>
  <c r="Q245" i="5" s="1"/>
  <c r="V245" i="5" s="1"/>
  <c r="AA245" i="5" s="1"/>
  <c r="AF245" i="5" s="1"/>
  <c r="AK245" i="5" s="1"/>
  <c r="G246" i="5"/>
  <c r="L246" i="5" s="1"/>
  <c r="Q246" i="5" s="1"/>
  <c r="V246" i="5" s="1"/>
  <c r="AA246" i="5" s="1"/>
  <c r="AF246" i="5" s="1"/>
  <c r="AK246" i="5" s="1"/>
  <c r="G247" i="5"/>
  <c r="L247" i="5" s="1"/>
  <c r="Q247" i="5" s="1"/>
  <c r="V247" i="5" s="1"/>
  <c r="AA247" i="5" s="1"/>
  <c r="AF247" i="5" s="1"/>
  <c r="AK247" i="5" s="1"/>
  <c r="G248" i="5"/>
  <c r="L248" i="5" s="1"/>
  <c r="Q248" i="5" s="1"/>
  <c r="V248" i="5" s="1"/>
  <c r="AA248" i="5" s="1"/>
  <c r="AF248" i="5" s="1"/>
  <c r="AK248" i="5" s="1"/>
  <c r="G249" i="5"/>
  <c r="L249" i="5" s="1"/>
  <c r="Q249" i="5" s="1"/>
  <c r="V249" i="5" s="1"/>
  <c r="AA249" i="5" s="1"/>
  <c r="AF249" i="5" s="1"/>
  <c r="AK249" i="5" s="1"/>
  <c r="G250" i="5"/>
  <c r="L250" i="5" s="1"/>
  <c r="Q250" i="5" s="1"/>
  <c r="V250" i="5" s="1"/>
  <c r="AA250" i="5" s="1"/>
  <c r="AF250" i="5" s="1"/>
  <c r="AK250" i="5" s="1"/>
  <c r="G251" i="5"/>
  <c r="L251" i="5" s="1"/>
  <c r="Q251" i="5" s="1"/>
  <c r="V251" i="5" s="1"/>
  <c r="AA251" i="5" s="1"/>
  <c r="AF251" i="5" s="1"/>
  <c r="AK251" i="5" s="1"/>
  <c r="G252" i="5"/>
  <c r="L252" i="5" s="1"/>
  <c r="Q252" i="5" s="1"/>
  <c r="V252" i="5" s="1"/>
  <c r="AA252" i="5" s="1"/>
  <c r="AF252" i="5" s="1"/>
  <c r="AK252" i="5" s="1"/>
  <c r="G253" i="5"/>
  <c r="L253" i="5" s="1"/>
  <c r="Q253" i="5" s="1"/>
  <c r="V253" i="5" s="1"/>
  <c r="AA253" i="5" s="1"/>
  <c r="AF253" i="5" s="1"/>
  <c r="AK253" i="5" s="1"/>
  <c r="G254" i="5"/>
  <c r="L254" i="5" s="1"/>
  <c r="Q254" i="5" s="1"/>
  <c r="V254" i="5" s="1"/>
  <c r="AA254" i="5" s="1"/>
  <c r="AF254" i="5" s="1"/>
  <c r="AK254" i="5" s="1"/>
  <c r="G255" i="5"/>
  <c r="L255" i="5" s="1"/>
  <c r="Q255" i="5" s="1"/>
  <c r="V255" i="5" s="1"/>
  <c r="AA255" i="5" s="1"/>
  <c r="AF255" i="5" s="1"/>
  <c r="AK255" i="5" s="1"/>
  <c r="G256" i="5"/>
  <c r="L256" i="5" s="1"/>
  <c r="Q256" i="5" s="1"/>
  <c r="V256" i="5" s="1"/>
  <c r="AA256" i="5" s="1"/>
  <c r="AF256" i="5" s="1"/>
  <c r="AK256" i="5" s="1"/>
  <c r="G257" i="5"/>
  <c r="L257" i="5" s="1"/>
  <c r="Q257" i="5" s="1"/>
  <c r="V257" i="5" s="1"/>
  <c r="AA257" i="5" s="1"/>
  <c r="AF257" i="5" s="1"/>
  <c r="AK257" i="5" s="1"/>
  <c r="G258" i="5"/>
  <c r="L258" i="5" s="1"/>
  <c r="Q258" i="5" s="1"/>
  <c r="V258" i="5" s="1"/>
  <c r="AA258" i="5" s="1"/>
  <c r="AF258" i="5" s="1"/>
  <c r="AK258" i="5" s="1"/>
  <c r="G259" i="5"/>
  <c r="L259" i="5" s="1"/>
  <c r="Q259" i="5" s="1"/>
  <c r="V259" i="5" s="1"/>
  <c r="AA259" i="5" s="1"/>
  <c r="AF259" i="5" s="1"/>
  <c r="AK259" i="5" s="1"/>
  <c r="G260" i="5"/>
  <c r="L260" i="5" s="1"/>
  <c r="Q260" i="5" s="1"/>
  <c r="V260" i="5" s="1"/>
  <c r="AA260" i="5" s="1"/>
  <c r="AF260" i="5" s="1"/>
  <c r="AK260" i="5" s="1"/>
  <c r="G261" i="5"/>
  <c r="L261" i="5" s="1"/>
  <c r="Q261" i="5" s="1"/>
  <c r="V261" i="5" s="1"/>
  <c r="AA261" i="5" s="1"/>
  <c r="AF261" i="5" s="1"/>
  <c r="AK261" i="5" s="1"/>
  <c r="G262" i="5"/>
  <c r="L262" i="5" s="1"/>
  <c r="Q262" i="5" s="1"/>
  <c r="V262" i="5" s="1"/>
  <c r="AA262" i="5" s="1"/>
  <c r="AF262" i="5" s="1"/>
  <c r="AK262" i="5" s="1"/>
  <c r="G263" i="5"/>
  <c r="L263" i="5" s="1"/>
  <c r="Q263" i="5" s="1"/>
  <c r="V263" i="5" s="1"/>
  <c r="AA263" i="5" s="1"/>
  <c r="AF263" i="5" s="1"/>
  <c r="AK263" i="5" s="1"/>
  <c r="G264" i="5"/>
  <c r="L264" i="5" s="1"/>
  <c r="Q264" i="5" s="1"/>
  <c r="V264" i="5" s="1"/>
  <c r="AA264" i="5" s="1"/>
  <c r="AF264" i="5" s="1"/>
  <c r="AK264" i="5" s="1"/>
  <c r="G265" i="5"/>
  <c r="L265" i="5" s="1"/>
  <c r="Q265" i="5" s="1"/>
  <c r="V265" i="5" s="1"/>
  <c r="AA265" i="5" s="1"/>
  <c r="AF265" i="5" s="1"/>
  <c r="AK265" i="5" s="1"/>
  <c r="G266" i="5"/>
  <c r="L266" i="5" s="1"/>
  <c r="Q266" i="5" s="1"/>
  <c r="V266" i="5" s="1"/>
  <c r="AA266" i="5" s="1"/>
  <c r="AF266" i="5" s="1"/>
  <c r="AK266" i="5" s="1"/>
  <c r="G267" i="5"/>
  <c r="L267" i="5" s="1"/>
  <c r="Q267" i="5" s="1"/>
  <c r="V267" i="5" s="1"/>
  <c r="AA267" i="5" s="1"/>
  <c r="AF267" i="5" s="1"/>
  <c r="AK267" i="5" s="1"/>
  <c r="G268" i="5"/>
  <c r="L268" i="5" s="1"/>
  <c r="Q268" i="5" s="1"/>
  <c r="V268" i="5" s="1"/>
  <c r="AA268" i="5" s="1"/>
  <c r="AF268" i="5" s="1"/>
  <c r="AK268" i="5" s="1"/>
  <c r="G269" i="5"/>
  <c r="L269" i="5" s="1"/>
  <c r="Q269" i="5" s="1"/>
  <c r="V269" i="5" s="1"/>
  <c r="AA269" i="5" s="1"/>
  <c r="AF269" i="5" s="1"/>
  <c r="AK269" i="5" s="1"/>
  <c r="G270" i="5"/>
  <c r="L270" i="5" s="1"/>
  <c r="Q270" i="5" s="1"/>
  <c r="V270" i="5" s="1"/>
  <c r="AA270" i="5" s="1"/>
  <c r="AF270" i="5" s="1"/>
  <c r="AK270" i="5" s="1"/>
  <c r="G271" i="5"/>
  <c r="L271" i="5" s="1"/>
  <c r="Q271" i="5" s="1"/>
  <c r="V271" i="5" s="1"/>
  <c r="AA271" i="5" s="1"/>
  <c r="AF271" i="5" s="1"/>
  <c r="AK271" i="5" s="1"/>
  <c r="G272" i="5"/>
  <c r="L272" i="5" s="1"/>
  <c r="Q272" i="5" s="1"/>
  <c r="V272" i="5" s="1"/>
  <c r="AA272" i="5" s="1"/>
  <c r="AF272" i="5" s="1"/>
  <c r="AK272" i="5" s="1"/>
  <c r="G273" i="5"/>
  <c r="L273" i="5" s="1"/>
  <c r="Q273" i="5" s="1"/>
  <c r="V273" i="5" s="1"/>
  <c r="AA273" i="5" s="1"/>
  <c r="AF273" i="5" s="1"/>
  <c r="AK273" i="5" s="1"/>
  <c r="G274" i="5"/>
  <c r="L274" i="5" s="1"/>
  <c r="Q274" i="5" s="1"/>
  <c r="V274" i="5" s="1"/>
  <c r="AA274" i="5" s="1"/>
  <c r="AF274" i="5" s="1"/>
  <c r="AK274" i="5" s="1"/>
  <c r="G275" i="5"/>
  <c r="L275" i="5" s="1"/>
  <c r="Q275" i="5" s="1"/>
  <c r="V275" i="5" s="1"/>
  <c r="AA275" i="5" s="1"/>
  <c r="AF275" i="5" s="1"/>
  <c r="AK275" i="5" s="1"/>
  <c r="G276" i="5"/>
  <c r="L276" i="5" s="1"/>
  <c r="Q276" i="5" s="1"/>
  <c r="V276" i="5" s="1"/>
  <c r="AA276" i="5" s="1"/>
  <c r="AF276" i="5" s="1"/>
  <c r="AK276" i="5" s="1"/>
  <c r="G277" i="5"/>
  <c r="L277" i="5" s="1"/>
  <c r="Q277" i="5" s="1"/>
  <c r="V277" i="5" s="1"/>
  <c r="AA277" i="5" s="1"/>
  <c r="AF277" i="5" s="1"/>
  <c r="AK277" i="5" s="1"/>
  <c r="G278" i="5"/>
  <c r="L278" i="5" s="1"/>
  <c r="Q278" i="5" s="1"/>
  <c r="V278" i="5" s="1"/>
  <c r="AA278" i="5" s="1"/>
  <c r="AF278" i="5" s="1"/>
  <c r="AK278" i="5" s="1"/>
  <c r="G279" i="5"/>
  <c r="L279" i="5" s="1"/>
  <c r="Q279" i="5" s="1"/>
  <c r="V279" i="5" s="1"/>
  <c r="AA279" i="5" s="1"/>
  <c r="AF279" i="5" s="1"/>
  <c r="AK279" i="5" s="1"/>
  <c r="G280" i="5"/>
  <c r="L280" i="5" s="1"/>
  <c r="Q280" i="5" s="1"/>
  <c r="V280" i="5" s="1"/>
  <c r="AA280" i="5" s="1"/>
  <c r="AF280" i="5" s="1"/>
  <c r="AK280" i="5" s="1"/>
  <c r="G281" i="5"/>
  <c r="L281" i="5" s="1"/>
  <c r="Q281" i="5" s="1"/>
  <c r="V281" i="5" s="1"/>
  <c r="AA281" i="5" s="1"/>
  <c r="AF281" i="5" s="1"/>
  <c r="AK281" i="5" s="1"/>
  <c r="G282" i="5"/>
  <c r="L282" i="5" s="1"/>
  <c r="Q282" i="5" s="1"/>
  <c r="V282" i="5" s="1"/>
  <c r="AA282" i="5" s="1"/>
  <c r="AF282" i="5" s="1"/>
  <c r="AK282" i="5" s="1"/>
  <c r="G283" i="5"/>
  <c r="L283" i="5" s="1"/>
  <c r="Q283" i="5" s="1"/>
  <c r="V283" i="5" s="1"/>
  <c r="AA283" i="5" s="1"/>
  <c r="AF283" i="5" s="1"/>
  <c r="AK283" i="5" s="1"/>
  <c r="G284" i="5"/>
  <c r="L284" i="5" s="1"/>
  <c r="Q284" i="5" s="1"/>
  <c r="V284" i="5" s="1"/>
  <c r="AA284" i="5" s="1"/>
  <c r="AF284" i="5" s="1"/>
  <c r="AK284" i="5" s="1"/>
  <c r="G285" i="5"/>
  <c r="L285" i="5" s="1"/>
  <c r="Q285" i="5" s="1"/>
  <c r="V285" i="5" s="1"/>
  <c r="AA285" i="5" s="1"/>
  <c r="AF285" i="5" s="1"/>
  <c r="AK285" i="5" s="1"/>
  <c r="G286" i="5"/>
  <c r="L286" i="5" s="1"/>
  <c r="Q286" i="5" s="1"/>
  <c r="V286" i="5" s="1"/>
  <c r="AA286" i="5" s="1"/>
  <c r="AF286" i="5" s="1"/>
  <c r="AK286" i="5" s="1"/>
  <c r="G287" i="5"/>
  <c r="L287" i="5" s="1"/>
  <c r="Q287" i="5" s="1"/>
  <c r="V287" i="5" s="1"/>
  <c r="AA287" i="5" s="1"/>
  <c r="AF287" i="5" s="1"/>
  <c r="AK287" i="5" s="1"/>
  <c r="G288" i="5"/>
  <c r="L288" i="5" s="1"/>
  <c r="Q288" i="5" s="1"/>
  <c r="V288" i="5" s="1"/>
  <c r="AA288" i="5" s="1"/>
  <c r="AF288" i="5" s="1"/>
  <c r="AK288" i="5" s="1"/>
  <c r="G289" i="5"/>
  <c r="L289" i="5" s="1"/>
  <c r="Q289" i="5" s="1"/>
  <c r="V289" i="5" s="1"/>
  <c r="AA289" i="5" s="1"/>
  <c r="AF289" i="5" s="1"/>
  <c r="AK289" i="5" s="1"/>
  <c r="G290" i="5"/>
  <c r="L290" i="5" s="1"/>
  <c r="Q290" i="5" s="1"/>
  <c r="V290" i="5" s="1"/>
  <c r="AA290" i="5" s="1"/>
  <c r="AF290" i="5" s="1"/>
  <c r="AK290" i="5" s="1"/>
  <c r="G291" i="5"/>
  <c r="L291" i="5" s="1"/>
  <c r="Q291" i="5" s="1"/>
  <c r="V291" i="5" s="1"/>
  <c r="AA291" i="5" s="1"/>
  <c r="AF291" i="5" s="1"/>
  <c r="AK291" i="5" s="1"/>
  <c r="G292" i="5"/>
  <c r="L292" i="5" s="1"/>
  <c r="Q292" i="5" s="1"/>
  <c r="V292" i="5" s="1"/>
  <c r="AA292" i="5" s="1"/>
  <c r="AF292" i="5" s="1"/>
  <c r="AK292" i="5" s="1"/>
  <c r="G293" i="5"/>
  <c r="L293" i="5" s="1"/>
  <c r="Q293" i="5" s="1"/>
  <c r="V293" i="5" s="1"/>
  <c r="AA293" i="5" s="1"/>
  <c r="AF293" i="5" s="1"/>
  <c r="AK293" i="5" s="1"/>
  <c r="G294" i="5"/>
  <c r="L294" i="5" s="1"/>
  <c r="Q294" i="5" s="1"/>
  <c r="V294" i="5" s="1"/>
  <c r="AA294" i="5" s="1"/>
  <c r="AF294" i="5" s="1"/>
  <c r="AK294" i="5" s="1"/>
  <c r="G295" i="5"/>
  <c r="L295" i="5" s="1"/>
  <c r="Q295" i="5" s="1"/>
  <c r="V295" i="5" s="1"/>
  <c r="AA295" i="5" s="1"/>
  <c r="AF295" i="5" s="1"/>
  <c r="AK295" i="5" s="1"/>
  <c r="G296" i="5"/>
  <c r="L296" i="5" s="1"/>
  <c r="Q296" i="5" s="1"/>
  <c r="V296" i="5" s="1"/>
  <c r="AA296" i="5" s="1"/>
  <c r="AF296" i="5" s="1"/>
  <c r="AK296" i="5" s="1"/>
  <c r="G297" i="5"/>
  <c r="L297" i="5" s="1"/>
  <c r="Q297" i="5" s="1"/>
  <c r="V297" i="5" s="1"/>
  <c r="AA297" i="5" s="1"/>
  <c r="AF297" i="5" s="1"/>
  <c r="AK297" i="5" s="1"/>
  <c r="G298" i="5"/>
  <c r="L298" i="5" s="1"/>
  <c r="Q298" i="5" s="1"/>
  <c r="V298" i="5" s="1"/>
  <c r="AA298" i="5" s="1"/>
  <c r="AF298" i="5" s="1"/>
  <c r="AK298" i="5" s="1"/>
  <c r="G299" i="5"/>
  <c r="L299" i="5" s="1"/>
  <c r="Q299" i="5" s="1"/>
  <c r="V299" i="5" s="1"/>
  <c r="AA299" i="5" s="1"/>
  <c r="AF299" i="5" s="1"/>
  <c r="AK299" i="5" s="1"/>
  <c r="G300" i="5"/>
  <c r="L300" i="5" s="1"/>
  <c r="Q300" i="5" s="1"/>
  <c r="V300" i="5" s="1"/>
  <c r="AA300" i="5" s="1"/>
  <c r="AF300" i="5" s="1"/>
  <c r="AK300" i="5" s="1"/>
  <c r="G301" i="5"/>
  <c r="L301" i="5" s="1"/>
  <c r="Q301" i="5" s="1"/>
  <c r="V301" i="5" s="1"/>
  <c r="AA301" i="5" s="1"/>
  <c r="AF301" i="5" s="1"/>
  <c r="AK301" i="5" s="1"/>
  <c r="G302" i="5"/>
  <c r="L302" i="5" s="1"/>
  <c r="Q302" i="5" s="1"/>
  <c r="V302" i="5" s="1"/>
  <c r="AA302" i="5" s="1"/>
  <c r="AF302" i="5" s="1"/>
  <c r="AK302" i="5" s="1"/>
  <c r="G303" i="5"/>
  <c r="L303" i="5" s="1"/>
  <c r="Q303" i="5" s="1"/>
  <c r="V303" i="5" s="1"/>
  <c r="AA303" i="5" s="1"/>
  <c r="AF303" i="5" s="1"/>
  <c r="AK303" i="5" s="1"/>
  <c r="G304" i="5"/>
  <c r="L304" i="5" s="1"/>
  <c r="Q304" i="5" s="1"/>
  <c r="V304" i="5" s="1"/>
  <c r="AA304" i="5" s="1"/>
  <c r="AF304" i="5" s="1"/>
  <c r="AK304" i="5" s="1"/>
  <c r="G305" i="5"/>
  <c r="L305" i="5" s="1"/>
  <c r="Q305" i="5" s="1"/>
  <c r="V305" i="5" s="1"/>
  <c r="AA305" i="5" s="1"/>
  <c r="AF305" i="5" s="1"/>
  <c r="AK305" i="5" s="1"/>
  <c r="G306" i="5"/>
  <c r="L306" i="5" s="1"/>
  <c r="Q306" i="5" s="1"/>
  <c r="V306" i="5" s="1"/>
  <c r="AA306" i="5" s="1"/>
  <c r="AF306" i="5" s="1"/>
  <c r="AK306" i="5" s="1"/>
  <c r="G307" i="5"/>
  <c r="L307" i="5" s="1"/>
  <c r="Q307" i="5" s="1"/>
  <c r="V307" i="5" s="1"/>
  <c r="AA307" i="5" s="1"/>
  <c r="AF307" i="5" s="1"/>
  <c r="AK307" i="5" s="1"/>
  <c r="G308" i="5"/>
  <c r="L308" i="5" s="1"/>
  <c r="Q308" i="5" s="1"/>
  <c r="V308" i="5" s="1"/>
  <c r="AA308" i="5" s="1"/>
  <c r="AF308" i="5" s="1"/>
  <c r="AK308" i="5" s="1"/>
  <c r="G309" i="5"/>
  <c r="L309" i="5" s="1"/>
  <c r="Q309" i="5" s="1"/>
  <c r="V309" i="5" s="1"/>
  <c r="AA309" i="5" s="1"/>
  <c r="AF309" i="5" s="1"/>
  <c r="AK309" i="5" s="1"/>
  <c r="G310" i="5"/>
  <c r="L310" i="5" s="1"/>
  <c r="Q310" i="5" s="1"/>
  <c r="V310" i="5" s="1"/>
  <c r="AA310" i="5" s="1"/>
  <c r="AF310" i="5" s="1"/>
  <c r="AK310" i="5" s="1"/>
  <c r="G311" i="5"/>
  <c r="L311" i="5" s="1"/>
  <c r="Q311" i="5" s="1"/>
  <c r="V311" i="5" s="1"/>
  <c r="AA311" i="5" s="1"/>
  <c r="AF311" i="5" s="1"/>
  <c r="AK311" i="5" s="1"/>
  <c r="G312" i="5"/>
  <c r="L312" i="5" s="1"/>
  <c r="Q312" i="5" s="1"/>
  <c r="V312" i="5" s="1"/>
  <c r="AA312" i="5" s="1"/>
  <c r="AF312" i="5" s="1"/>
  <c r="AK312" i="5" s="1"/>
  <c r="G313" i="5"/>
  <c r="L313" i="5" s="1"/>
  <c r="Q313" i="5" s="1"/>
  <c r="V313" i="5" s="1"/>
  <c r="AA313" i="5" s="1"/>
  <c r="AF313" i="5" s="1"/>
  <c r="AK313" i="5" s="1"/>
  <c r="G314" i="5"/>
  <c r="L314" i="5" s="1"/>
  <c r="Q314" i="5" s="1"/>
  <c r="V314" i="5" s="1"/>
  <c r="AA314" i="5" s="1"/>
  <c r="AF314" i="5" s="1"/>
  <c r="AK314" i="5" s="1"/>
  <c r="G315" i="5"/>
  <c r="L315" i="5" s="1"/>
  <c r="Q315" i="5" s="1"/>
  <c r="V315" i="5" s="1"/>
  <c r="AA315" i="5" s="1"/>
  <c r="AF315" i="5" s="1"/>
  <c r="AK315" i="5" s="1"/>
  <c r="G316" i="5"/>
  <c r="L316" i="5" s="1"/>
  <c r="Q316" i="5" s="1"/>
  <c r="V316" i="5" s="1"/>
  <c r="AA316" i="5" s="1"/>
  <c r="AF316" i="5" s="1"/>
  <c r="AK316" i="5" s="1"/>
  <c r="G317" i="5"/>
  <c r="L317" i="5" s="1"/>
  <c r="Q317" i="5" s="1"/>
  <c r="V317" i="5" s="1"/>
  <c r="AA317" i="5" s="1"/>
  <c r="AF317" i="5" s="1"/>
  <c r="AK317" i="5" s="1"/>
  <c r="G318" i="5"/>
  <c r="L318" i="5" s="1"/>
  <c r="Q318" i="5" s="1"/>
  <c r="V318" i="5" s="1"/>
  <c r="AA318" i="5" s="1"/>
  <c r="G319" i="5"/>
  <c r="L319" i="5" s="1"/>
  <c r="Q319" i="5" s="1"/>
  <c r="V319" i="5" s="1"/>
  <c r="AA319" i="5" s="1"/>
  <c r="AF319" i="5" s="1"/>
  <c r="AK319" i="5" s="1"/>
  <c r="G320" i="5"/>
  <c r="L320" i="5" s="1"/>
  <c r="Q320" i="5" s="1"/>
  <c r="V320" i="5" s="1"/>
  <c r="AA320" i="5" s="1"/>
  <c r="AF320" i="5" s="1"/>
  <c r="AK320" i="5" s="1"/>
  <c r="G321" i="5"/>
  <c r="L321" i="5" s="1"/>
  <c r="Q321" i="5" s="1"/>
  <c r="V321" i="5" s="1"/>
  <c r="AA321" i="5" s="1"/>
  <c r="AF321" i="5" s="1"/>
  <c r="AK321" i="5" s="1"/>
  <c r="G322" i="5"/>
  <c r="L322" i="5" s="1"/>
  <c r="Q322" i="5" s="1"/>
  <c r="V322" i="5" s="1"/>
  <c r="AA322" i="5" s="1"/>
  <c r="AF322" i="5" s="1"/>
  <c r="AK322" i="5" s="1"/>
  <c r="G323" i="5"/>
  <c r="L323" i="5" s="1"/>
  <c r="Q323" i="5" s="1"/>
  <c r="V323" i="5" s="1"/>
  <c r="AA323" i="5" s="1"/>
  <c r="AF323" i="5" s="1"/>
  <c r="AK323" i="5" s="1"/>
  <c r="G324" i="5"/>
  <c r="L324" i="5" s="1"/>
  <c r="Q324" i="5" s="1"/>
  <c r="V324" i="5" s="1"/>
  <c r="AA324" i="5" s="1"/>
  <c r="AF324" i="5" s="1"/>
  <c r="AK324" i="5" s="1"/>
  <c r="G325" i="5"/>
  <c r="L325" i="5" s="1"/>
  <c r="Q325" i="5" s="1"/>
  <c r="V325" i="5" s="1"/>
  <c r="AA325" i="5" s="1"/>
  <c r="AF325" i="5" s="1"/>
  <c r="AK325" i="5" s="1"/>
  <c r="G326" i="5"/>
  <c r="L326" i="5" s="1"/>
  <c r="Q326" i="5" s="1"/>
  <c r="V326" i="5" s="1"/>
  <c r="AA326" i="5" s="1"/>
  <c r="AF326" i="5" s="1"/>
  <c r="AK326" i="5" s="1"/>
  <c r="G327" i="5"/>
  <c r="L327" i="5" s="1"/>
  <c r="Q327" i="5" s="1"/>
  <c r="V327" i="5" s="1"/>
  <c r="AA327" i="5" s="1"/>
  <c r="AF327" i="5" s="1"/>
  <c r="AK327" i="5" s="1"/>
  <c r="G328" i="5"/>
  <c r="L328" i="5" s="1"/>
  <c r="Q328" i="5" s="1"/>
  <c r="V328" i="5" s="1"/>
  <c r="AA328" i="5" s="1"/>
  <c r="AF328" i="5" s="1"/>
  <c r="AK328" i="5" s="1"/>
  <c r="G329" i="5"/>
  <c r="L329" i="5" s="1"/>
  <c r="Q329" i="5" s="1"/>
  <c r="V329" i="5" s="1"/>
  <c r="AA329" i="5" s="1"/>
  <c r="AF329" i="5" s="1"/>
  <c r="AK329" i="5" s="1"/>
  <c r="G330" i="5"/>
  <c r="L330" i="5" s="1"/>
  <c r="Q330" i="5" s="1"/>
  <c r="V330" i="5" s="1"/>
  <c r="AA330" i="5" s="1"/>
  <c r="AF330" i="5" s="1"/>
  <c r="AK330" i="5" s="1"/>
  <c r="G331" i="5"/>
  <c r="L331" i="5" s="1"/>
  <c r="Q331" i="5" s="1"/>
  <c r="V331" i="5" s="1"/>
  <c r="AA331" i="5" s="1"/>
  <c r="AF331" i="5" s="1"/>
  <c r="AK331" i="5" s="1"/>
  <c r="G332" i="5"/>
  <c r="L332" i="5" s="1"/>
  <c r="Q332" i="5" s="1"/>
  <c r="V332" i="5" s="1"/>
  <c r="AA332" i="5" s="1"/>
  <c r="AF332" i="5" s="1"/>
  <c r="AK332" i="5" s="1"/>
  <c r="G333" i="5"/>
  <c r="L333" i="5" s="1"/>
  <c r="Q333" i="5" s="1"/>
  <c r="V333" i="5" s="1"/>
  <c r="AA333" i="5" s="1"/>
  <c r="AF333" i="5" s="1"/>
  <c r="AK333" i="5" s="1"/>
  <c r="G334" i="5"/>
  <c r="L334" i="5" s="1"/>
  <c r="Q334" i="5" s="1"/>
  <c r="V334" i="5" s="1"/>
  <c r="AA334" i="5" s="1"/>
  <c r="AF334" i="5" s="1"/>
  <c r="AK334" i="5" s="1"/>
  <c r="G335" i="5"/>
  <c r="L335" i="5" s="1"/>
  <c r="Q335" i="5" s="1"/>
  <c r="V335" i="5" s="1"/>
  <c r="AA335" i="5" s="1"/>
  <c r="AF335" i="5" s="1"/>
  <c r="AK335" i="5" s="1"/>
  <c r="G336" i="5"/>
  <c r="L336" i="5" s="1"/>
  <c r="Q336" i="5" s="1"/>
  <c r="V336" i="5" s="1"/>
  <c r="AA336" i="5" s="1"/>
  <c r="AF336" i="5" s="1"/>
  <c r="AK336" i="5" s="1"/>
  <c r="G337" i="5"/>
  <c r="L337" i="5" s="1"/>
  <c r="Q337" i="5" s="1"/>
  <c r="V337" i="5" s="1"/>
  <c r="AA337" i="5" s="1"/>
  <c r="AF337" i="5" s="1"/>
  <c r="AK337" i="5" s="1"/>
  <c r="G338" i="5"/>
  <c r="L338" i="5" s="1"/>
  <c r="Q338" i="5" s="1"/>
  <c r="V338" i="5" s="1"/>
  <c r="AA338" i="5" s="1"/>
  <c r="AF338" i="5" s="1"/>
  <c r="AK338" i="5" s="1"/>
  <c r="G339" i="5"/>
  <c r="L339" i="5" s="1"/>
  <c r="Q339" i="5" s="1"/>
  <c r="V339" i="5" s="1"/>
  <c r="AA339" i="5" s="1"/>
  <c r="AF339" i="5" s="1"/>
  <c r="AK339" i="5" s="1"/>
  <c r="G340" i="5"/>
  <c r="L340" i="5" s="1"/>
  <c r="Q340" i="5" s="1"/>
  <c r="V340" i="5" s="1"/>
  <c r="AA340" i="5" s="1"/>
  <c r="AF340" i="5" s="1"/>
  <c r="AK340" i="5" s="1"/>
  <c r="G341" i="5"/>
  <c r="L341" i="5" s="1"/>
  <c r="Q341" i="5" s="1"/>
  <c r="V341" i="5" s="1"/>
  <c r="AA341" i="5" s="1"/>
  <c r="AF341" i="5" s="1"/>
  <c r="AK341" i="5" s="1"/>
  <c r="G342" i="5"/>
  <c r="L342" i="5" s="1"/>
  <c r="Q342" i="5" s="1"/>
  <c r="V342" i="5" s="1"/>
  <c r="AA342" i="5" s="1"/>
  <c r="AF342" i="5" s="1"/>
  <c r="AK342" i="5" s="1"/>
  <c r="G343" i="5"/>
  <c r="L343" i="5" s="1"/>
  <c r="Q343" i="5" s="1"/>
  <c r="G344" i="5"/>
  <c r="L344" i="5" s="1"/>
  <c r="Q344" i="5" s="1"/>
  <c r="V344" i="5" s="1"/>
  <c r="AA344" i="5" s="1"/>
  <c r="AF344" i="5" s="1"/>
  <c r="AK344" i="5" s="1"/>
  <c r="G345" i="5"/>
  <c r="L345" i="5" s="1"/>
  <c r="Q345" i="5" s="1"/>
  <c r="V345" i="5" s="1"/>
  <c r="AA345" i="5" s="1"/>
  <c r="AF345" i="5" s="1"/>
  <c r="AK345" i="5" s="1"/>
  <c r="G346" i="5"/>
  <c r="L346" i="5" s="1"/>
  <c r="Q346" i="5" s="1"/>
  <c r="V346" i="5" s="1"/>
  <c r="AA346" i="5" s="1"/>
  <c r="AF346" i="5" s="1"/>
  <c r="AK346" i="5" s="1"/>
  <c r="G347" i="5"/>
  <c r="L347" i="5" s="1"/>
  <c r="Q347" i="5" s="1"/>
  <c r="V347" i="5" s="1"/>
  <c r="AA347" i="5" s="1"/>
  <c r="AF347" i="5" s="1"/>
  <c r="AK347" i="5" s="1"/>
  <c r="G348" i="5"/>
  <c r="L348" i="5" s="1"/>
  <c r="Q348" i="5" s="1"/>
  <c r="V348" i="5" s="1"/>
  <c r="AA348" i="5" s="1"/>
  <c r="AF348" i="5" s="1"/>
  <c r="AK348" i="5" s="1"/>
  <c r="G349" i="5"/>
  <c r="L349" i="5" s="1"/>
  <c r="Q349" i="5" s="1"/>
  <c r="V349" i="5" s="1"/>
  <c r="AA349" i="5" s="1"/>
  <c r="AF349" i="5" s="1"/>
  <c r="AK349" i="5" s="1"/>
  <c r="G350" i="5"/>
  <c r="L350" i="5" s="1"/>
  <c r="Q350" i="5" s="1"/>
  <c r="V350" i="5" s="1"/>
  <c r="AA350" i="5" s="1"/>
  <c r="AF350" i="5" s="1"/>
  <c r="AK350" i="5" s="1"/>
  <c r="G351" i="5"/>
  <c r="L351" i="5" s="1"/>
  <c r="Q351" i="5" s="1"/>
  <c r="G352" i="5"/>
  <c r="L352" i="5" s="1"/>
  <c r="Q352" i="5" s="1"/>
  <c r="V352" i="5" s="1"/>
  <c r="AA352" i="5" s="1"/>
  <c r="AF352" i="5" s="1"/>
  <c r="AK352" i="5" s="1"/>
  <c r="G353" i="5"/>
  <c r="L353" i="5" s="1"/>
  <c r="Q353" i="5" s="1"/>
  <c r="V353" i="5" s="1"/>
  <c r="AA353" i="5" s="1"/>
  <c r="AF353" i="5" s="1"/>
  <c r="AK353" i="5" s="1"/>
  <c r="G354" i="5"/>
  <c r="L354" i="5" s="1"/>
  <c r="Q354" i="5" s="1"/>
  <c r="V354" i="5" s="1"/>
  <c r="AA354" i="5" s="1"/>
  <c r="AF354" i="5" s="1"/>
  <c r="AK354" i="5" s="1"/>
  <c r="G355" i="5"/>
  <c r="L355" i="5" s="1"/>
  <c r="Q355" i="5" s="1"/>
  <c r="V355" i="5" s="1"/>
  <c r="AA355" i="5" s="1"/>
  <c r="AF355" i="5" s="1"/>
  <c r="AK355" i="5" s="1"/>
  <c r="G356" i="5"/>
  <c r="L356" i="5" s="1"/>
  <c r="Q356" i="5" s="1"/>
  <c r="V356" i="5" s="1"/>
  <c r="AA356" i="5" s="1"/>
  <c r="AF356" i="5" s="1"/>
  <c r="AK356" i="5" s="1"/>
  <c r="G357" i="5"/>
  <c r="L357" i="5" s="1"/>
  <c r="Q357" i="5" s="1"/>
  <c r="V357" i="5" s="1"/>
  <c r="AA357" i="5" s="1"/>
  <c r="AF357" i="5" s="1"/>
  <c r="AK357" i="5" s="1"/>
  <c r="G358" i="5"/>
  <c r="L358" i="5" s="1"/>
  <c r="Q358" i="5" s="1"/>
  <c r="V358" i="5" s="1"/>
  <c r="AA358" i="5" s="1"/>
  <c r="AF358" i="5" s="1"/>
  <c r="AK358" i="5" s="1"/>
  <c r="G359" i="5"/>
  <c r="L359" i="5" s="1"/>
  <c r="Q359" i="5" s="1"/>
  <c r="G360" i="5"/>
  <c r="L360" i="5" s="1"/>
  <c r="Q360" i="5" s="1"/>
  <c r="V360" i="5" s="1"/>
  <c r="AA360" i="5" s="1"/>
  <c r="AF360" i="5" s="1"/>
  <c r="AK360" i="5" s="1"/>
  <c r="G361" i="5"/>
  <c r="L361" i="5" s="1"/>
  <c r="Q361" i="5" s="1"/>
  <c r="V361" i="5" s="1"/>
  <c r="AA361" i="5" s="1"/>
  <c r="AF361" i="5" s="1"/>
  <c r="AK361" i="5" s="1"/>
  <c r="G362" i="5"/>
  <c r="L362" i="5" s="1"/>
  <c r="Q362" i="5" s="1"/>
  <c r="V362" i="5" s="1"/>
  <c r="AA362" i="5" s="1"/>
  <c r="AF362" i="5" s="1"/>
  <c r="AK362" i="5" s="1"/>
  <c r="G363" i="5"/>
  <c r="L363" i="5" s="1"/>
  <c r="Q363" i="5" s="1"/>
  <c r="V363" i="5" s="1"/>
  <c r="AA363" i="5" s="1"/>
  <c r="AF363" i="5" s="1"/>
  <c r="AK363" i="5" s="1"/>
  <c r="G364" i="5"/>
  <c r="L364" i="5" s="1"/>
  <c r="Q364" i="5" s="1"/>
  <c r="V364" i="5" s="1"/>
  <c r="AA364" i="5" s="1"/>
  <c r="AF364" i="5" s="1"/>
  <c r="AK364" i="5" s="1"/>
  <c r="G365" i="5"/>
  <c r="L365" i="5" s="1"/>
  <c r="Q365" i="5" s="1"/>
  <c r="V365" i="5" s="1"/>
  <c r="AA365" i="5" s="1"/>
  <c r="AF365" i="5" s="1"/>
  <c r="AK365" i="5" s="1"/>
  <c r="G366" i="5"/>
  <c r="L366" i="5" s="1"/>
  <c r="Q366" i="5" s="1"/>
  <c r="V366" i="5" s="1"/>
  <c r="AA366" i="5" s="1"/>
  <c r="AF366" i="5" s="1"/>
  <c r="AK366" i="5" s="1"/>
  <c r="G367" i="5"/>
  <c r="L367" i="5" s="1"/>
  <c r="Q367" i="5" s="1"/>
  <c r="V367" i="5" s="1"/>
  <c r="AA367" i="5" s="1"/>
  <c r="AF367" i="5" s="1"/>
  <c r="AK367" i="5" s="1"/>
  <c r="G368" i="5"/>
  <c r="L368" i="5" s="1"/>
  <c r="Q368" i="5" s="1"/>
  <c r="V368" i="5" s="1"/>
  <c r="AA368" i="5" s="1"/>
  <c r="AF368" i="5" s="1"/>
  <c r="AK368" i="5" s="1"/>
  <c r="G369" i="5"/>
  <c r="L369" i="5" s="1"/>
  <c r="Q369" i="5" s="1"/>
  <c r="V369" i="5" s="1"/>
  <c r="AA369" i="5" s="1"/>
  <c r="AF369" i="5" s="1"/>
  <c r="AK369" i="5" s="1"/>
  <c r="G370" i="5"/>
  <c r="L370" i="5" s="1"/>
  <c r="Q370" i="5" s="1"/>
  <c r="V370" i="5" s="1"/>
  <c r="AA370" i="5" s="1"/>
  <c r="AF370" i="5" s="1"/>
  <c r="AK370" i="5" s="1"/>
  <c r="G371" i="5"/>
  <c r="L371" i="5" s="1"/>
  <c r="Q371" i="5" s="1"/>
  <c r="V371" i="5" s="1"/>
  <c r="AA371" i="5" s="1"/>
  <c r="AF371" i="5" s="1"/>
  <c r="AK371" i="5" s="1"/>
  <c r="G372" i="5"/>
  <c r="L372" i="5" s="1"/>
  <c r="Q372" i="5" s="1"/>
  <c r="V372" i="5" s="1"/>
  <c r="AA372" i="5" s="1"/>
  <c r="AF372" i="5" s="1"/>
  <c r="AK372" i="5" s="1"/>
  <c r="G373" i="5"/>
  <c r="L373" i="5" s="1"/>
  <c r="Q373" i="5" s="1"/>
  <c r="V373" i="5" s="1"/>
  <c r="G374" i="5"/>
  <c r="L374" i="5" s="1"/>
  <c r="Q374" i="5" s="1"/>
  <c r="V374" i="5" s="1"/>
  <c r="AA374" i="5" s="1"/>
  <c r="AF374" i="5" s="1"/>
  <c r="AK374" i="5" s="1"/>
  <c r="G375" i="5"/>
  <c r="L375" i="5" s="1"/>
  <c r="Q375" i="5" s="1"/>
  <c r="V375" i="5" s="1"/>
  <c r="AA375" i="5" s="1"/>
  <c r="AF375" i="5" s="1"/>
  <c r="AK375" i="5" s="1"/>
  <c r="G376" i="5"/>
  <c r="L376" i="5" s="1"/>
  <c r="Q376" i="5" s="1"/>
  <c r="V376" i="5" s="1"/>
  <c r="AA376" i="5" s="1"/>
  <c r="AF376" i="5" s="1"/>
  <c r="AK376" i="5" s="1"/>
  <c r="G377" i="5"/>
  <c r="L377" i="5" s="1"/>
  <c r="Q377" i="5" s="1"/>
  <c r="V377" i="5" s="1"/>
  <c r="AA377" i="5" s="1"/>
  <c r="AF377" i="5" s="1"/>
  <c r="AK377" i="5" s="1"/>
  <c r="G378" i="5"/>
  <c r="L378" i="5" s="1"/>
  <c r="Q378" i="5" s="1"/>
  <c r="V378" i="5" s="1"/>
  <c r="AA378" i="5" s="1"/>
  <c r="AF378" i="5" s="1"/>
  <c r="AK378" i="5" s="1"/>
  <c r="G379" i="5"/>
  <c r="L379" i="5" s="1"/>
  <c r="Q379" i="5" s="1"/>
  <c r="V379" i="5" s="1"/>
  <c r="AA379" i="5" s="1"/>
  <c r="AF379" i="5" s="1"/>
  <c r="AK379" i="5" s="1"/>
  <c r="G380" i="5"/>
  <c r="L380" i="5" s="1"/>
  <c r="Q380" i="5" s="1"/>
  <c r="V380" i="5" s="1"/>
  <c r="AA380" i="5" s="1"/>
  <c r="AF380" i="5" s="1"/>
  <c r="AK380" i="5" s="1"/>
  <c r="G381" i="5"/>
  <c r="L381" i="5" s="1"/>
  <c r="Q381" i="5" s="1"/>
  <c r="V381" i="5" s="1"/>
  <c r="AA381" i="5" s="1"/>
  <c r="AF381" i="5" s="1"/>
  <c r="AK381" i="5" s="1"/>
  <c r="G382" i="5"/>
  <c r="L382" i="5" s="1"/>
  <c r="Q382" i="5" s="1"/>
  <c r="V382" i="5" s="1"/>
  <c r="AA382" i="5" s="1"/>
  <c r="AF382" i="5" s="1"/>
  <c r="AK382" i="5" s="1"/>
  <c r="G383" i="5"/>
  <c r="L383" i="5" s="1"/>
  <c r="Q383" i="5" s="1"/>
  <c r="V383" i="5" s="1"/>
  <c r="AA383" i="5" s="1"/>
  <c r="AF383" i="5" s="1"/>
  <c r="AK383" i="5" s="1"/>
  <c r="G384" i="5"/>
  <c r="L384" i="5" s="1"/>
  <c r="Q384" i="5" s="1"/>
  <c r="V384" i="5" s="1"/>
  <c r="AA384" i="5" s="1"/>
  <c r="AF384" i="5" s="1"/>
  <c r="AK384" i="5" s="1"/>
  <c r="G385" i="5"/>
  <c r="L385" i="5" s="1"/>
  <c r="Q385" i="5" s="1"/>
  <c r="V385" i="5" s="1"/>
  <c r="AA385" i="5" s="1"/>
  <c r="AF385" i="5" s="1"/>
  <c r="AK385" i="5" s="1"/>
  <c r="G386" i="5"/>
  <c r="L386" i="5" s="1"/>
  <c r="Q386" i="5" s="1"/>
  <c r="V386" i="5" s="1"/>
  <c r="AA386" i="5" s="1"/>
  <c r="AF386" i="5" s="1"/>
  <c r="AK386" i="5" s="1"/>
  <c r="G387" i="5"/>
  <c r="L387" i="5" s="1"/>
  <c r="Q387" i="5" s="1"/>
  <c r="V387" i="5" s="1"/>
  <c r="AA387" i="5" s="1"/>
  <c r="AF387" i="5" s="1"/>
  <c r="AK387" i="5" s="1"/>
  <c r="G388" i="5"/>
  <c r="L388" i="5" s="1"/>
  <c r="Q388" i="5" s="1"/>
  <c r="V388" i="5" s="1"/>
  <c r="AA388" i="5" s="1"/>
  <c r="AF388" i="5" s="1"/>
  <c r="AK388" i="5" s="1"/>
  <c r="G389" i="5"/>
  <c r="L389" i="5" s="1"/>
  <c r="Q389" i="5" s="1"/>
  <c r="V389" i="5" s="1"/>
  <c r="AA389" i="5" s="1"/>
  <c r="AF389" i="5" s="1"/>
  <c r="AK389" i="5" s="1"/>
  <c r="G390" i="5"/>
  <c r="L390" i="5" s="1"/>
  <c r="Q390" i="5" s="1"/>
  <c r="V390" i="5" s="1"/>
  <c r="AA390" i="5" s="1"/>
  <c r="AF390" i="5" s="1"/>
  <c r="AK390" i="5" s="1"/>
  <c r="G391" i="5"/>
  <c r="L391" i="5" s="1"/>
  <c r="Q391" i="5" s="1"/>
  <c r="V391" i="5" s="1"/>
  <c r="AA391" i="5" s="1"/>
  <c r="AF391" i="5" s="1"/>
  <c r="AK391" i="5" s="1"/>
  <c r="G392" i="5"/>
  <c r="L392" i="5" s="1"/>
  <c r="Q392" i="5" s="1"/>
  <c r="V392" i="5" s="1"/>
  <c r="AA392" i="5" s="1"/>
  <c r="AF392" i="5" s="1"/>
  <c r="AK392" i="5" s="1"/>
  <c r="G393" i="5"/>
  <c r="L393" i="5" s="1"/>
  <c r="Q393" i="5" s="1"/>
  <c r="V393" i="5" s="1"/>
  <c r="AA393" i="5" s="1"/>
  <c r="AF393" i="5" s="1"/>
  <c r="AK393" i="5" s="1"/>
  <c r="G394" i="5"/>
  <c r="L394" i="5" s="1"/>
  <c r="Q394" i="5" s="1"/>
  <c r="V394" i="5" s="1"/>
  <c r="AA394" i="5" s="1"/>
  <c r="AF394" i="5" s="1"/>
  <c r="AK394" i="5" s="1"/>
  <c r="G395" i="5"/>
  <c r="L395" i="5" s="1"/>
  <c r="Q395" i="5" s="1"/>
  <c r="V395" i="5" s="1"/>
  <c r="AA395" i="5" s="1"/>
  <c r="AF395" i="5" s="1"/>
  <c r="AK395" i="5" s="1"/>
  <c r="G396" i="5"/>
  <c r="L396" i="5" s="1"/>
  <c r="Q396" i="5" s="1"/>
  <c r="V396" i="5" s="1"/>
  <c r="AA396" i="5" s="1"/>
  <c r="AF396" i="5" s="1"/>
  <c r="AK396" i="5" s="1"/>
  <c r="G397" i="5"/>
  <c r="L397" i="5" s="1"/>
  <c r="Q397" i="5" s="1"/>
  <c r="V397" i="5" s="1"/>
  <c r="AA397" i="5" s="1"/>
  <c r="AF397" i="5" s="1"/>
  <c r="AK397" i="5" s="1"/>
  <c r="G398" i="5"/>
  <c r="L398" i="5" s="1"/>
  <c r="Q398" i="5" s="1"/>
  <c r="V398" i="5" s="1"/>
  <c r="AA398" i="5" s="1"/>
  <c r="AF398" i="5" s="1"/>
  <c r="AK398" i="5" s="1"/>
  <c r="G399" i="5"/>
  <c r="L399" i="5" s="1"/>
  <c r="Q399" i="5" s="1"/>
  <c r="V399" i="5" s="1"/>
  <c r="AA399" i="5" s="1"/>
  <c r="AF399" i="5" s="1"/>
  <c r="AK399" i="5" s="1"/>
  <c r="G400" i="5"/>
  <c r="L400" i="5" s="1"/>
  <c r="Q400" i="5" s="1"/>
  <c r="V400" i="5" s="1"/>
  <c r="AA400" i="5" s="1"/>
  <c r="AF400" i="5" s="1"/>
  <c r="AK400" i="5" s="1"/>
  <c r="G401" i="5"/>
  <c r="L401" i="5" s="1"/>
  <c r="Q401" i="5" s="1"/>
  <c r="V401" i="5" s="1"/>
  <c r="AA401" i="5" s="1"/>
  <c r="AF401" i="5" s="1"/>
  <c r="AK401" i="5" s="1"/>
  <c r="G402" i="5"/>
  <c r="L402" i="5" s="1"/>
  <c r="Q402" i="5" s="1"/>
  <c r="V402" i="5" s="1"/>
  <c r="AA402" i="5" s="1"/>
  <c r="AF402" i="5" s="1"/>
  <c r="AK402" i="5" s="1"/>
  <c r="G403" i="5"/>
  <c r="L403" i="5" s="1"/>
  <c r="Q403" i="5" s="1"/>
  <c r="V403" i="5" s="1"/>
  <c r="AA403" i="5" s="1"/>
  <c r="AF403" i="5" s="1"/>
  <c r="AK403" i="5" s="1"/>
  <c r="G404" i="5"/>
  <c r="L404" i="5" s="1"/>
  <c r="Q404" i="5" s="1"/>
  <c r="V404" i="5" s="1"/>
  <c r="AA404" i="5" s="1"/>
  <c r="AF404" i="5" s="1"/>
  <c r="AK404" i="5" s="1"/>
  <c r="G405" i="5"/>
  <c r="L405" i="5" s="1"/>
  <c r="Q405" i="5" s="1"/>
  <c r="V405" i="5" s="1"/>
  <c r="AA405" i="5" s="1"/>
  <c r="AF405" i="5" s="1"/>
  <c r="AK405" i="5" s="1"/>
  <c r="G406" i="5"/>
  <c r="L406" i="5" s="1"/>
  <c r="Q406" i="5" s="1"/>
  <c r="V406" i="5" s="1"/>
  <c r="AA406" i="5" s="1"/>
  <c r="AF406" i="5" s="1"/>
  <c r="AK406" i="5" s="1"/>
  <c r="G407" i="5"/>
  <c r="L407" i="5" s="1"/>
  <c r="Q407" i="5" s="1"/>
  <c r="V407" i="5" s="1"/>
  <c r="AA407" i="5" s="1"/>
  <c r="AF407" i="5" s="1"/>
  <c r="AK407" i="5" s="1"/>
  <c r="G408" i="5"/>
  <c r="L408" i="5" s="1"/>
  <c r="Q408" i="5" s="1"/>
  <c r="V408" i="5" s="1"/>
  <c r="AA408" i="5" s="1"/>
  <c r="AF408" i="5" s="1"/>
  <c r="AK408" i="5" s="1"/>
  <c r="G409" i="5"/>
  <c r="L409" i="5" s="1"/>
  <c r="Q409" i="5" s="1"/>
  <c r="V409" i="5" s="1"/>
  <c r="AA409" i="5" s="1"/>
  <c r="AF409" i="5" s="1"/>
  <c r="AK409" i="5" s="1"/>
  <c r="G410" i="5"/>
  <c r="L410" i="5" s="1"/>
  <c r="Q410" i="5" s="1"/>
  <c r="V410" i="5" s="1"/>
  <c r="AA410" i="5" s="1"/>
  <c r="AF410" i="5" s="1"/>
  <c r="AK410" i="5" s="1"/>
  <c r="G411" i="5"/>
  <c r="L411" i="5" s="1"/>
  <c r="Q411" i="5" s="1"/>
  <c r="V411" i="5" s="1"/>
  <c r="AA411" i="5" s="1"/>
  <c r="AF411" i="5" s="1"/>
  <c r="AK411" i="5" s="1"/>
  <c r="G412" i="5"/>
  <c r="L412" i="5" s="1"/>
  <c r="Q412" i="5" s="1"/>
  <c r="V412" i="5" s="1"/>
  <c r="AA412" i="5" s="1"/>
  <c r="AF412" i="5" s="1"/>
  <c r="AK412" i="5" s="1"/>
  <c r="G413" i="5"/>
  <c r="L413" i="5" s="1"/>
  <c r="Q413" i="5" s="1"/>
  <c r="V413" i="5" s="1"/>
  <c r="AA413" i="5" s="1"/>
  <c r="AF413" i="5" s="1"/>
  <c r="AK413" i="5" s="1"/>
  <c r="G414" i="5"/>
  <c r="L414" i="5" s="1"/>
  <c r="Q414" i="5" s="1"/>
  <c r="V414" i="5" s="1"/>
  <c r="AA414" i="5" s="1"/>
  <c r="AF414" i="5" s="1"/>
  <c r="AK414" i="5" s="1"/>
  <c r="G415" i="5"/>
  <c r="L415" i="5" s="1"/>
  <c r="Q415" i="5" s="1"/>
  <c r="V415" i="5" s="1"/>
  <c r="AA415" i="5" s="1"/>
  <c r="AF415" i="5" s="1"/>
  <c r="AK415" i="5" s="1"/>
  <c r="G416" i="5"/>
  <c r="L416" i="5" s="1"/>
  <c r="Q416" i="5" s="1"/>
  <c r="V416" i="5" s="1"/>
  <c r="AA416" i="5" s="1"/>
  <c r="AF416" i="5" s="1"/>
  <c r="AK416" i="5" s="1"/>
  <c r="G417" i="5"/>
  <c r="L417" i="5" s="1"/>
  <c r="Q417" i="5" s="1"/>
  <c r="V417" i="5" s="1"/>
  <c r="AA417" i="5" s="1"/>
  <c r="AF417" i="5" s="1"/>
  <c r="AK417" i="5" s="1"/>
  <c r="G418" i="5"/>
  <c r="L418" i="5" s="1"/>
  <c r="Q418" i="5" s="1"/>
  <c r="V418" i="5" s="1"/>
  <c r="AA418" i="5" s="1"/>
  <c r="AF418" i="5" s="1"/>
  <c r="AK418" i="5" s="1"/>
  <c r="G419" i="5"/>
  <c r="L419" i="5" s="1"/>
  <c r="Q419" i="5" s="1"/>
  <c r="V419" i="5" s="1"/>
  <c r="AA419" i="5" s="1"/>
  <c r="AF419" i="5" s="1"/>
  <c r="AK419" i="5" s="1"/>
  <c r="G420" i="5"/>
  <c r="L420" i="5" s="1"/>
  <c r="Q420" i="5" s="1"/>
  <c r="V420" i="5" s="1"/>
  <c r="AA420" i="5" s="1"/>
  <c r="AF420" i="5" s="1"/>
  <c r="AK420" i="5" s="1"/>
  <c r="G421" i="5"/>
  <c r="L421" i="5" s="1"/>
  <c r="Q421" i="5" s="1"/>
  <c r="V421" i="5" s="1"/>
  <c r="AA421" i="5" s="1"/>
  <c r="AF421" i="5" s="1"/>
  <c r="AK421" i="5" s="1"/>
  <c r="G422" i="5"/>
  <c r="L422" i="5" s="1"/>
  <c r="Q422" i="5" s="1"/>
  <c r="V422" i="5" s="1"/>
  <c r="AA422" i="5" s="1"/>
  <c r="AF422" i="5" s="1"/>
  <c r="AK422" i="5" s="1"/>
  <c r="G423" i="5"/>
  <c r="L423" i="5" s="1"/>
  <c r="Q423" i="5" s="1"/>
  <c r="V423" i="5" s="1"/>
  <c r="AA423" i="5" s="1"/>
  <c r="AF423" i="5" s="1"/>
  <c r="AK423" i="5" s="1"/>
  <c r="G424" i="5"/>
  <c r="L424" i="5" s="1"/>
  <c r="Q424" i="5" s="1"/>
  <c r="V424" i="5" s="1"/>
  <c r="AA424" i="5" s="1"/>
  <c r="AF424" i="5" s="1"/>
  <c r="AK424" i="5" s="1"/>
  <c r="G425" i="5"/>
  <c r="L425" i="5" s="1"/>
  <c r="Q425" i="5" s="1"/>
  <c r="V425" i="5" s="1"/>
  <c r="AA425" i="5" s="1"/>
  <c r="AF425" i="5" s="1"/>
  <c r="AK425" i="5" s="1"/>
  <c r="G426" i="5"/>
  <c r="L426" i="5" s="1"/>
  <c r="Q426" i="5" s="1"/>
  <c r="V426" i="5" s="1"/>
  <c r="AA426" i="5" s="1"/>
  <c r="AF426" i="5" s="1"/>
  <c r="AK426" i="5" s="1"/>
  <c r="G427" i="5"/>
  <c r="L427" i="5" s="1"/>
  <c r="Q427" i="5" s="1"/>
  <c r="V427" i="5" s="1"/>
  <c r="AA427" i="5" s="1"/>
  <c r="AF427" i="5" s="1"/>
  <c r="AK427" i="5" s="1"/>
  <c r="G428" i="5"/>
  <c r="L428" i="5" s="1"/>
  <c r="Q428" i="5" s="1"/>
  <c r="V428" i="5" s="1"/>
  <c r="AA428" i="5" s="1"/>
  <c r="AF428" i="5" s="1"/>
  <c r="AK428" i="5" s="1"/>
  <c r="G429" i="5"/>
  <c r="L429" i="5" s="1"/>
  <c r="Q429" i="5" s="1"/>
  <c r="V429" i="5" s="1"/>
  <c r="AA429" i="5" s="1"/>
  <c r="AF429" i="5" s="1"/>
  <c r="AK429" i="5" s="1"/>
  <c r="G430" i="5"/>
  <c r="L430" i="5" s="1"/>
  <c r="Q430" i="5" s="1"/>
  <c r="V430" i="5" s="1"/>
  <c r="AA430" i="5" s="1"/>
  <c r="AF430" i="5" s="1"/>
  <c r="AK430" i="5" s="1"/>
  <c r="G431" i="5"/>
  <c r="L431" i="5" s="1"/>
  <c r="Q431" i="5" s="1"/>
  <c r="V431" i="5" s="1"/>
  <c r="AA431" i="5" s="1"/>
  <c r="AF431" i="5" s="1"/>
  <c r="AK431" i="5" s="1"/>
  <c r="G432" i="5"/>
  <c r="L432" i="5" s="1"/>
  <c r="Q432" i="5" s="1"/>
  <c r="V432" i="5" s="1"/>
  <c r="AA432" i="5" s="1"/>
  <c r="AF432" i="5" s="1"/>
  <c r="AK432" i="5" s="1"/>
  <c r="G433" i="5"/>
  <c r="L433" i="5" s="1"/>
  <c r="Q433" i="5" s="1"/>
  <c r="V433" i="5" s="1"/>
  <c r="AA433" i="5" s="1"/>
  <c r="AF433" i="5" s="1"/>
  <c r="AK433" i="5" s="1"/>
  <c r="G434" i="5"/>
  <c r="L434" i="5" s="1"/>
  <c r="Q434" i="5" s="1"/>
  <c r="V434" i="5" s="1"/>
  <c r="AA434" i="5" s="1"/>
  <c r="AF434" i="5" s="1"/>
  <c r="AK434" i="5" s="1"/>
  <c r="G435" i="5"/>
  <c r="L435" i="5" s="1"/>
  <c r="Q435" i="5" s="1"/>
  <c r="V435" i="5" s="1"/>
  <c r="AA435" i="5" s="1"/>
  <c r="AF435" i="5" s="1"/>
  <c r="AK435" i="5" s="1"/>
  <c r="G436" i="5"/>
  <c r="L436" i="5" s="1"/>
  <c r="Q436" i="5" s="1"/>
  <c r="V436" i="5" s="1"/>
  <c r="AA436" i="5" s="1"/>
  <c r="AF436" i="5" s="1"/>
  <c r="AK436" i="5" s="1"/>
  <c r="G437" i="5"/>
  <c r="L437" i="5" s="1"/>
  <c r="Q437" i="5" s="1"/>
  <c r="V437" i="5" s="1"/>
  <c r="AA437" i="5" s="1"/>
  <c r="AF437" i="5" s="1"/>
  <c r="AK437" i="5" s="1"/>
  <c r="G438" i="5"/>
  <c r="L438" i="5" s="1"/>
  <c r="Q438" i="5" s="1"/>
  <c r="V438" i="5" s="1"/>
  <c r="AA438" i="5" s="1"/>
  <c r="AF438" i="5" s="1"/>
  <c r="AK438" i="5" s="1"/>
  <c r="G439" i="5"/>
  <c r="L439" i="5" s="1"/>
  <c r="Q439" i="5" s="1"/>
  <c r="V439" i="5" s="1"/>
  <c r="AA439" i="5" s="1"/>
  <c r="AF439" i="5" s="1"/>
  <c r="AK439" i="5" s="1"/>
  <c r="G440" i="5"/>
  <c r="L440" i="5" s="1"/>
  <c r="Q440" i="5" s="1"/>
  <c r="V440" i="5" s="1"/>
  <c r="AA440" i="5" s="1"/>
  <c r="AF440" i="5" s="1"/>
  <c r="AK440" i="5" s="1"/>
  <c r="G441" i="5"/>
  <c r="L441" i="5" s="1"/>
  <c r="Q441" i="5" s="1"/>
  <c r="V441" i="5" s="1"/>
  <c r="AA441" i="5" s="1"/>
  <c r="AF441" i="5" s="1"/>
  <c r="AK441" i="5" s="1"/>
  <c r="G442" i="5"/>
  <c r="L442" i="5" s="1"/>
  <c r="Q442" i="5" s="1"/>
  <c r="V442" i="5" s="1"/>
  <c r="AA442" i="5" s="1"/>
  <c r="AF442" i="5" s="1"/>
  <c r="AK442" i="5" s="1"/>
  <c r="G443" i="5"/>
  <c r="L443" i="5" s="1"/>
  <c r="Q443" i="5" s="1"/>
  <c r="V443" i="5" s="1"/>
  <c r="AA443" i="5" s="1"/>
  <c r="AF443" i="5" s="1"/>
  <c r="AK443" i="5" s="1"/>
  <c r="G444" i="5"/>
  <c r="L444" i="5" s="1"/>
  <c r="Q444" i="5" s="1"/>
  <c r="V444" i="5" s="1"/>
  <c r="AA444" i="5" s="1"/>
  <c r="AF444" i="5" s="1"/>
  <c r="AK444" i="5" s="1"/>
  <c r="G445" i="5"/>
  <c r="L445" i="5" s="1"/>
  <c r="Q445" i="5" s="1"/>
  <c r="V445" i="5" s="1"/>
  <c r="AA445" i="5" s="1"/>
  <c r="AF445" i="5" s="1"/>
  <c r="AK445" i="5" s="1"/>
  <c r="G446" i="5"/>
  <c r="L446" i="5" s="1"/>
  <c r="Q446" i="5" s="1"/>
  <c r="V446" i="5" s="1"/>
  <c r="AA446" i="5" s="1"/>
  <c r="AF446" i="5" s="1"/>
  <c r="AK446" i="5" s="1"/>
  <c r="G447" i="5"/>
  <c r="L447" i="5" s="1"/>
  <c r="Q447" i="5" s="1"/>
  <c r="V447" i="5" s="1"/>
  <c r="AA447" i="5" s="1"/>
  <c r="AF447" i="5" s="1"/>
  <c r="AK447" i="5" s="1"/>
  <c r="G448" i="5"/>
  <c r="L448" i="5" s="1"/>
  <c r="Q448" i="5" s="1"/>
  <c r="V448" i="5" s="1"/>
  <c r="AA448" i="5" s="1"/>
  <c r="AF448" i="5" s="1"/>
  <c r="AK448" i="5" s="1"/>
  <c r="G449" i="5"/>
  <c r="L449" i="5" s="1"/>
  <c r="Q449" i="5" s="1"/>
  <c r="V449" i="5" s="1"/>
  <c r="AA449" i="5" s="1"/>
  <c r="AF449" i="5" s="1"/>
  <c r="AK449" i="5" s="1"/>
  <c r="G450" i="5"/>
  <c r="L450" i="5" s="1"/>
  <c r="Q450" i="5" s="1"/>
  <c r="V450" i="5" s="1"/>
  <c r="AA450" i="5" s="1"/>
  <c r="AF450" i="5" s="1"/>
  <c r="AK450" i="5" s="1"/>
  <c r="G451" i="5"/>
  <c r="L451" i="5" s="1"/>
  <c r="Q451" i="5" s="1"/>
  <c r="V451" i="5" s="1"/>
  <c r="AA451" i="5" s="1"/>
  <c r="AF451" i="5" s="1"/>
  <c r="AK451" i="5" s="1"/>
  <c r="G452" i="5"/>
  <c r="L452" i="5" s="1"/>
  <c r="Q452" i="5" s="1"/>
  <c r="V452" i="5" s="1"/>
  <c r="AA452" i="5" s="1"/>
  <c r="AF452" i="5" s="1"/>
  <c r="AK452" i="5" s="1"/>
  <c r="G453" i="5"/>
  <c r="L453" i="5" s="1"/>
  <c r="Q453" i="5" s="1"/>
  <c r="V453" i="5" s="1"/>
  <c r="AA453" i="5" s="1"/>
  <c r="AF453" i="5" s="1"/>
  <c r="AK453" i="5" s="1"/>
  <c r="G454" i="5"/>
  <c r="L454" i="5" s="1"/>
  <c r="Q454" i="5" s="1"/>
  <c r="V454" i="5" s="1"/>
  <c r="AA454" i="5" s="1"/>
  <c r="AF454" i="5" s="1"/>
  <c r="AK454" i="5" s="1"/>
  <c r="G455" i="5"/>
  <c r="L455" i="5" s="1"/>
  <c r="Q455" i="5" s="1"/>
  <c r="V455" i="5" s="1"/>
  <c r="AA455" i="5" s="1"/>
  <c r="AF455" i="5" s="1"/>
  <c r="AK455" i="5" s="1"/>
  <c r="G456" i="5"/>
  <c r="L456" i="5" s="1"/>
  <c r="Q456" i="5" s="1"/>
  <c r="V456" i="5" s="1"/>
  <c r="AA456" i="5" s="1"/>
  <c r="AF456" i="5" s="1"/>
  <c r="AK456" i="5" s="1"/>
  <c r="G457" i="5"/>
  <c r="L457" i="5" s="1"/>
  <c r="Q457" i="5" s="1"/>
  <c r="V457" i="5" s="1"/>
  <c r="AA457" i="5" s="1"/>
  <c r="AF457" i="5" s="1"/>
  <c r="AK457" i="5" s="1"/>
  <c r="G458" i="5"/>
  <c r="L458" i="5" s="1"/>
  <c r="Q458" i="5" s="1"/>
  <c r="V458" i="5" s="1"/>
  <c r="AA458" i="5" s="1"/>
  <c r="AF458" i="5" s="1"/>
  <c r="AK458" i="5" s="1"/>
  <c r="G459" i="5"/>
  <c r="L459" i="5" s="1"/>
  <c r="Q459" i="5" s="1"/>
  <c r="V459" i="5" s="1"/>
  <c r="AA459" i="5" s="1"/>
  <c r="AF459" i="5" s="1"/>
  <c r="AK459" i="5" s="1"/>
  <c r="G460" i="5"/>
  <c r="L460" i="5" s="1"/>
  <c r="Q460" i="5" s="1"/>
  <c r="V460" i="5" s="1"/>
  <c r="AA460" i="5" s="1"/>
  <c r="AF460" i="5" s="1"/>
  <c r="AK460" i="5" s="1"/>
  <c r="G461" i="5"/>
  <c r="L461" i="5" s="1"/>
  <c r="Q461" i="5" s="1"/>
  <c r="V461" i="5" s="1"/>
  <c r="AA461" i="5" s="1"/>
  <c r="AF461" i="5" s="1"/>
  <c r="AK461" i="5" s="1"/>
  <c r="G462" i="5"/>
  <c r="L462" i="5" s="1"/>
  <c r="Q462" i="5" s="1"/>
  <c r="V462" i="5" s="1"/>
  <c r="AA462" i="5" s="1"/>
  <c r="AF462" i="5" s="1"/>
  <c r="AK462" i="5" s="1"/>
  <c r="G463" i="5"/>
  <c r="L463" i="5" s="1"/>
  <c r="Q463" i="5" s="1"/>
  <c r="V463" i="5" s="1"/>
  <c r="AA463" i="5" s="1"/>
  <c r="AF463" i="5" s="1"/>
  <c r="AK463" i="5" s="1"/>
  <c r="G464" i="5"/>
  <c r="L464" i="5" s="1"/>
  <c r="Q464" i="5" s="1"/>
  <c r="V464" i="5" s="1"/>
  <c r="AA464" i="5" s="1"/>
  <c r="AF464" i="5" s="1"/>
  <c r="AK464" i="5" s="1"/>
  <c r="G465" i="5"/>
  <c r="L465" i="5" s="1"/>
  <c r="Q465" i="5" s="1"/>
  <c r="V465" i="5" s="1"/>
  <c r="AA465" i="5" s="1"/>
  <c r="AF465" i="5" s="1"/>
  <c r="AK465" i="5" s="1"/>
  <c r="G466" i="5"/>
  <c r="L466" i="5" s="1"/>
  <c r="Q466" i="5" s="1"/>
  <c r="V466" i="5" s="1"/>
  <c r="AA466" i="5" s="1"/>
  <c r="AF466" i="5" s="1"/>
  <c r="AK466" i="5" s="1"/>
  <c r="G467" i="5"/>
  <c r="L467" i="5" s="1"/>
  <c r="Q467" i="5" s="1"/>
  <c r="V467" i="5" s="1"/>
  <c r="AA467" i="5" s="1"/>
  <c r="AF467" i="5" s="1"/>
  <c r="AK467" i="5" s="1"/>
  <c r="G468" i="5"/>
  <c r="L468" i="5" s="1"/>
  <c r="Q468" i="5" s="1"/>
  <c r="V468" i="5" s="1"/>
  <c r="AA468" i="5" s="1"/>
  <c r="AF468" i="5" s="1"/>
  <c r="AK468" i="5" s="1"/>
  <c r="G469" i="5"/>
  <c r="L469" i="5" s="1"/>
  <c r="Q469" i="5" s="1"/>
  <c r="V469" i="5" s="1"/>
  <c r="AA469" i="5" s="1"/>
  <c r="AF469" i="5" s="1"/>
  <c r="AK469" i="5" s="1"/>
  <c r="G470" i="5"/>
  <c r="L470" i="5" s="1"/>
  <c r="Q470" i="5" s="1"/>
  <c r="V470" i="5" s="1"/>
  <c r="AA470" i="5" s="1"/>
  <c r="AF470" i="5" s="1"/>
  <c r="AK470" i="5" s="1"/>
  <c r="G471" i="5"/>
  <c r="L471" i="5" s="1"/>
  <c r="Q471" i="5" s="1"/>
  <c r="V471" i="5" s="1"/>
  <c r="AA471" i="5" s="1"/>
  <c r="AF471" i="5" s="1"/>
  <c r="AK471" i="5" s="1"/>
  <c r="G472" i="5"/>
  <c r="L472" i="5" s="1"/>
  <c r="Q472" i="5" s="1"/>
  <c r="V472" i="5" s="1"/>
  <c r="AA472" i="5" s="1"/>
  <c r="AF472" i="5" s="1"/>
  <c r="AK472" i="5" s="1"/>
  <c r="G473" i="5"/>
  <c r="L473" i="5" s="1"/>
  <c r="Q473" i="5" s="1"/>
  <c r="V473" i="5" s="1"/>
  <c r="AA473" i="5" s="1"/>
  <c r="AF473" i="5" s="1"/>
  <c r="AK473" i="5" s="1"/>
  <c r="G474" i="5"/>
  <c r="L474" i="5" s="1"/>
  <c r="Q474" i="5" s="1"/>
  <c r="V474" i="5" s="1"/>
  <c r="AA474" i="5" s="1"/>
  <c r="AF474" i="5" s="1"/>
  <c r="AK474" i="5" s="1"/>
  <c r="G8" i="5"/>
  <c r="L8" i="5" s="1"/>
  <c r="Q8" i="5" s="1"/>
  <c r="V8" i="5" s="1"/>
  <c r="AA8" i="5" s="1"/>
  <c r="AF8" i="5" s="1"/>
  <c r="AK8" i="5" s="1"/>
  <c r="G9" i="5"/>
  <c r="L9" i="5" s="1"/>
  <c r="Q9" i="5" s="1"/>
  <c r="V9" i="5" s="1"/>
  <c r="AA9" i="5" s="1"/>
  <c r="AF9" i="5" s="1"/>
  <c r="AK9" i="5" s="1"/>
  <c r="G10" i="5"/>
  <c r="L10" i="5" s="1"/>
  <c r="Q10" i="5" s="1"/>
  <c r="V10" i="5" s="1"/>
  <c r="AA10" i="5" s="1"/>
  <c r="AF10" i="5" s="1"/>
  <c r="AK10" i="5" s="1"/>
  <c r="G11" i="5"/>
  <c r="L11" i="5" s="1"/>
  <c r="Q11" i="5" s="1"/>
  <c r="V11" i="5" s="1"/>
  <c r="AA11" i="5" s="1"/>
  <c r="AF11" i="5" s="1"/>
  <c r="AK11" i="5" s="1"/>
  <c r="G12" i="5"/>
  <c r="L12" i="5" s="1"/>
  <c r="Q12" i="5" s="1"/>
  <c r="V12" i="5" s="1"/>
  <c r="AA12" i="5" s="1"/>
  <c r="AF12" i="5" s="1"/>
  <c r="AK12" i="5" s="1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13" i="4"/>
  <c r="J14" i="4"/>
  <c r="J15" i="4"/>
  <c r="J16" i="4"/>
  <c r="J17" i="4"/>
  <c r="J18" i="4"/>
  <c r="J12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14" i="4"/>
  <c r="H15" i="4"/>
  <c r="H16" i="4"/>
  <c r="H17" i="4"/>
  <c r="H18" i="4"/>
  <c r="H13" i="4"/>
  <c r="H12" i="4"/>
  <c r="I563" i="4"/>
  <c r="I562" i="4"/>
  <c r="I560" i="4"/>
  <c r="I559" i="4"/>
  <c r="I558" i="4"/>
  <c r="K558" i="4" s="1"/>
  <c r="I556" i="4"/>
  <c r="I555" i="4"/>
  <c r="I554" i="4"/>
  <c r="I552" i="4"/>
  <c r="I551" i="4"/>
  <c r="I550" i="4"/>
  <c r="I546" i="4"/>
  <c r="I545" i="4"/>
  <c r="K545" i="4" s="1"/>
  <c r="I544" i="4"/>
  <c r="I539" i="4"/>
  <c r="I538" i="4"/>
  <c r="I531" i="4"/>
  <c r="K531" i="4" s="1"/>
  <c r="I530" i="4"/>
  <c r="K530" i="4" s="1"/>
  <c r="I524" i="4"/>
  <c r="I523" i="4"/>
  <c r="I519" i="4"/>
  <c r="K519" i="4" s="1"/>
  <c r="I514" i="4"/>
  <c r="I513" i="4"/>
  <c r="K513" i="4" s="1"/>
  <c r="I507" i="4"/>
  <c r="I503" i="4"/>
  <c r="I499" i="4"/>
  <c r="K499" i="4" s="1"/>
  <c r="I498" i="4"/>
  <c r="I491" i="4"/>
  <c r="I490" i="4"/>
  <c r="K490" i="4" s="1"/>
  <c r="I489" i="4"/>
  <c r="I487" i="4"/>
  <c r="I485" i="4"/>
  <c r="I483" i="4"/>
  <c r="I482" i="4"/>
  <c r="K482" i="4" s="1"/>
  <c r="I481" i="4"/>
  <c r="I479" i="4"/>
  <c r="K479" i="4" s="1"/>
  <c r="I477" i="4"/>
  <c r="K477" i="4" s="1"/>
  <c r="I473" i="4"/>
  <c r="I472" i="4"/>
  <c r="K472" i="4" s="1"/>
  <c r="I471" i="4"/>
  <c r="I469" i="4"/>
  <c r="I467" i="4"/>
  <c r="I465" i="4"/>
  <c r="I464" i="4"/>
  <c r="K464" i="4" s="1"/>
  <c r="I463" i="4"/>
  <c r="K463" i="4" s="1"/>
  <c r="I461" i="4"/>
  <c r="I459" i="4"/>
  <c r="I457" i="4"/>
  <c r="I456" i="4"/>
  <c r="K456" i="4" s="1"/>
  <c r="I451" i="4"/>
  <c r="I449" i="4"/>
  <c r="I447" i="4"/>
  <c r="I445" i="4"/>
  <c r="I443" i="4"/>
  <c r="I441" i="4"/>
  <c r="I439" i="4"/>
  <c r="I437" i="4"/>
  <c r="K437" i="4" s="1"/>
  <c r="I435" i="4"/>
  <c r="I433" i="4"/>
  <c r="I431" i="4"/>
  <c r="I429" i="4"/>
  <c r="I427" i="4"/>
  <c r="I425" i="4"/>
  <c r="I423" i="4"/>
  <c r="I421" i="4"/>
  <c r="K421" i="4" s="1"/>
  <c r="I408" i="4"/>
  <c r="I407" i="4"/>
  <c r="I405" i="4"/>
  <c r="I403" i="4"/>
  <c r="I401" i="4"/>
  <c r="I394" i="4"/>
  <c r="I393" i="4"/>
  <c r="I390" i="4"/>
  <c r="I389" i="4"/>
  <c r="I386" i="4"/>
  <c r="I385" i="4"/>
  <c r="I382" i="4"/>
  <c r="I381" i="4"/>
  <c r="I378" i="4"/>
  <c r="I377" i="4"/>
  <c r="I373" i="4"/>
  <c r="I369" i="4"/>
  <c r="I365" i="4"/>
  <c r="I361" i="4"/>
  <c r="I357" i="4"/>
  <c r="I353" i="4"/>
  <c r="I349" i="4"/>
  <c r="I345" i="4"/>
  <c r="I341" i="4"/>
  <c r="I337" i="4"/>
  <c r="I333" i="4"/>
  <c r="I329" i="4"/>
  <c r="I325" i="4"/>
  <c r="I321" i="4"/>
  <c r="I317" i="4"/>
  <c r="I307" i="4"/>
  <c r="I305" i="4"/>
  <c r="I303" i="4"/>
  <c r="I301" i="4"/>
  <c r="I299" i="4"/>
  <c r="I297" i="4"/>
  <c r="I295" i="4"/>
  <c r="I293" i="4"/>
  <c r="I291" i="4"/>
  <c r="I289" i="4"/>
  <c r="I287" i="4"/>
  <c r="I285" i="4"/>
  <c r="I283" i="4"/>
  <c r="I281" i="4"/>
  <c r="I279" i="4"/>
  <c r="I277" i="4"/>
  <c r="I275" i="4"/>
  <c r="I273" i="4"/>
  <c r="I271" i="4"/>
  <c r="I269" i="4"/>
  <c r="I267" i="4"/>
  <c r="I265" i="4"/>
  <c r="I263" i="4"/>
  <c r="I261" i="4"/>
  <c r="I259" i="4"/>
  <c r="I257" i="4"/>
  <c r="I255" i="4"/>
  <c r="I253" i="4"/>
  <c r="I251" i="4"/>
  <c r="I249" i="4"/>
  <c r="I241" i="4"/>
  <c r="I239" i="4"/>
  <c r="I237" i="4"/>
  <c r="I235" i="4"/>
  <c r="I233" i="4"/>
  <c r="I231" i="4"/>
  <c r="I230" i="4"/>
  <c r="I229" i="4"/>
  <c r="I227" i="4"/>
  <c r="I225" i="4"/>
  <c r="I223" i="4"/>
  <c r="I221" i="4"/>
  <c r="I219" i="4"/>
  <c r="I217" i="4"/>
  <c r="I215" i="4"/>
  <c r="I214" i="4"/>
  <c r="I213" i="4"/>
  <c r="I211" i="4"/>
  <c r="I209" i="4"/>
  <c r="I207" i="4"/>
  <c r="I199" i="4"/>
  <c r="I195" i="4"/>
  <c r="I191" i="4"/>
  <c r="I187" i="4"/>
  <c r="I183" i="4"/>
  <c r="I179" i="4"/>
  <c r="I177" i="4"/>
  <c r="I176" i="4"/>
  <c r="I175" i="4"/>
  <c r="I172" i="4"/>
  <c r="I171" i="4"/>
  <c r="I169" i="4"/>
  <c r="I167" i="4"/>
  <c r="I160" i="4"/>
  <c r="I159" i="4"/>
  <c r="I158" i="4"/>
  <c r="I156" i="4"/>
  <c r="I152" i="4"/>
  <c r="I148" i="4"/>
  <c r="I147" i="4"/>
  <c r="I144" i="4"/>
  <c r="I143" i="4"/>
  <c r="I142" i="4"/>
  <c r="I140" i="4"/>
  <c r="I136" i="4"/>
  <c r="I132" i="4"/>
  <c r="I131" i="4"/>
  <c r="I128" i="4"/>
  <c r="I127" i="4"/>
  <c r="I122" i="4"/>
  <c r="I120" i="4"/>
  <c r="I118" i="4"/>
  <c r="I116" i="4"/>
  <c r="I114" i="4"/>
  <c r="I112" i="4"/>
  <c r="I110" i="4"/>
  <c r="I108" i="4"/>
  <c r="I106" i="4"/>
  <c r="I104" i="4"/>
  <c r="I102" i="4"/>
  <c r="I100" i="4"/>
  <c r="I98" i="4"/>
  <c r="I96" i="4"/>
  <c r="I94" i="4"/>
  <c r="I92" i="4"/>
  <c r="I90" i="4"/>
  <c r="I88" i="4"/>
  <c r="I86" i="4"/>
  <c r="I84" i="4"/>
  <c r="I78" i="4"/>
  <c r="I77" i="4"/>
  <c r="I74" i="4"/>
  <c r="I70" i="4"/>
  <c r="I69" i="4"/>
  <c r="I66" i="4"/>
  <c r="I63" i="4"/>
  <c r="I61" i="4"/>
  <c r="I57" i="4"/>
  <c r="I49" i="4"/>
  <c r="I47" i="4"/>
  <c r="I46" i="4"/>
  <c r="H3" i="3"/>
  <c r="H4" i="3"/>
  <c r="D5" i="2"/>
  <c r="D3" i="2"/>
  <c r="D4" i="2"/>
  <c r="E31" i="5" l="1"/>
  <c r="J31" i="5" s="1"/>
  <c r="O31" i="5" s="1"/>
  <c r="T31" i="5" s="1"/>
  <c r="Y31" i="5" s="1"/>
  <c r="AD31" i="5" s="1"/>
  <c r="AI31" i="5" s="1"/>
  <c r="I32" i="4"/>
  <c r="E19" i="5"/>
  <c r="E15" i="5"/>
  <c r="I44" i="4"/>
  <c r="I48" i="4"/>
  <c r="E44" i="5"/>
  <c r="J44" i="5" s="1"/>
  <c r="O44" i="5" s="1"/>
  <c r="T44" i="5" s="1"/>
  <c r="Y44" i="5" s="1"/>
  <c r="AD44" i="5" s="1"/>
  <c r="AI44" i="5" s="1"/>
  <c r="E48" i="5"/>
  <c r="J48" i="5" s="1"/>
  <c r="O48" i="5" s="1"/>
  <c r="T48" i="5" s="1"/>
  <c r="Y48" i="5" s="1"/>
  <c r="AD48" i="5" s="1"/>
  <c r="AI48" i="5" s="1"/>
  <c r="I60" i="4"/>
  <c r="E56" i="5"/>
  <c r="J56" i="5" s="1"/>
  <c r="O56" i="5" s="1"/>
  <c r="T56" i="5" s="1"/>
  <c r="Y56" i="5" s="1"/>
  <c r="AD56" i="5" s="1"/>
  <c r="AI56" i="5" s="1"/>
  <c r="I68" i="4"/>
  <c r="E64" i="5"/>
  <c r="J64" i="5" s="1"/>
  <c r="O64" i="5" s="1"/>
  <c r="T64" i="5" s="1"/>
  <c r="Y64" i="5" s="1"/>
  <c r="AD64" i="5" s="1"/>
  <c r="AI64" i="5" s="1"/>
  <c r="I76" i="4"/>
  <c r="E72" i="5"/>
  <c r="J72" i="5" s="1"/>
  <c r="O72" i="5" s="1"/>
  <c r="T72" i="5" s="1"/>
  <c r="Y72" i="5" s="1"/>
  <c r="AD72" i="5" s="1"/>
  <c r="AI72" i="5" s="1"/>
  <c r="I89" i="4"/>
  <c r="I93" i="4"/>
  <c r="E84" i="5"/>
  <c r="J84" i="5" s="1"/>
  <c r="O84" i="5" s="1"/>
  <c r="T84" i="5" s="1"/>
  <c r="Y84" i="5" s="1"/>
  <c r="AD84" i="5" s="1"/>
  <c r="AI84" i="5" s="1"/>
  <c r="E88" i="5"/>
  <c r="J88" i="5" s="1"/>
  <c r="O88" i="5" s="1"/>
  <c r="T88" i="5" s="1"/>
  <c r="Y88" i="5" s="1"/>
  <c r="AD88" i="5" s="1"/>
  <c r="AI88" i="5" s="1"/>
  <c r="I105" i="4"/>
  <c r="E96" i="5"/>
  <c r="J96" i="5" s="1"/>
  <c r="O96" i="5" s="1"/>
  <c r="T96" i="5" s="1"/>
  <c r="Y96" i="5" s="1"/>
  <c r="AD96" i="5" s="1"/>
  <c r="AI96" i="5" s="1"/>
  <c r="I113" i="4"/>
  <c r="E104" i="5"/>
  <c r="J104" i="5" s="1"/>
  <c r="O104" i="5" s="1"/>
  <c r="T104" i="5" s="1"/>
  <c r="Y104" i="5" s="1"/>
  <c r="AD104" i="5" s="1"/>
  <c r="AI104" i="5" s="1"/>
  <c r="I121" i="4"/>
  <c r="E112" i="5"/>
  <c r="J112" i="5" s="1"/>
  <c r="O112" i="5" s="1"/>
  <c r="T112" i="5" s="1"/>
  <c r="Y112" i="5" s="1"/>
  <c r="AD112" i="5" s="1"/>
  <c r="AI112" i="5" s="1"/>
  <c r="E116" i="5"/>
  <c r="J116" i="5" s="1"/>
  <c r="O116" i="5" s="1"/>
  <c r="T116" i="5" s="1"/>
  <c r="Y116" i="5" s="1"/>
  <c r="AD116" i="5" s="1"/>
  <c r="AI116" i="5" s="1"/>
  <c r="E120" i="5"/>
  <c r="J120" i="5" s="1"/>
  <c r="O120" i="5" s="1"/>
  <c r="T120" i="5" s="1"/>
  <c r="Y120" i="5" s="1"/>
  <c r="AD120" i="5" s="1"/>
  <c r="AI120" i="5" s="1"/>
  <c r="E124" i="5"/>
  <c r="J124" i="5" s="1"/>
  <c r="O124" i="5" s="1"/>
  <c r="T124" i="5" s="1"/>
  <c r="Y124" i="5" s="1"/>
  <c r="AD124" i="5" s="1"/>
  <c r="AI124" i="5" s="1"/>
  <c r="E128" i="5"/>
  <c r="J128" i="5" s="1"/>
  <c r="O128" i="5" s="1"/>
  <c r="T128" i="5" s="1"/>
  <c r="Y128" i="5" s="1"/>
  <c r="AD128" i="5" s="1"/>
  <c r="AI128" i="5" s="1"/>
  <c r="I149" i="4"/>
  <c r="E136" i="5"/>
  <c r="J136" i="5" s="1"/>
  <c r="O136" i="5" s="1"/>
  <c r="T136" i="5" s="1"/>
  <c r="Y136" i="5" s="1"/>
  <c r="AD136" i="5" s="1"/>
  <c r="AI136" i="5" s="1"/>
  <c r="I157" i="4"/>
  <c r="E144" i="5"/>
  <c r="J144" i="5" s="1"/>
  <c r="O144" i="5" s="1"/>
  <c r="T144" i="5" s="1"/>
  <c r="Y144" i="5" s="1"/>
  <c r="AD144" i="5" s="1"/>
  <c r="AI144" i="5" s="1"/>
  <c r="I170" i="4"/>
  <c r="E152" i="5"/>
  <c r="J152" i="5" s="1"/>
  <c r="O152" i="5" s="1"/>
  <c r="T152" i="5" s="1"/>
  <c r="Y152" i="5" s="1"/>
  <c r="AD152" i="5" s="1"/>
  <c r="AI152" i="5" s="1"/>
  <c r="E156" i="5"/>
  <c r="J156" i="5" s="1"/>
  <c r="O156" i="5" s="1"/>
  <c r="T156" i="5" s="1"/>
  <c r="Y156" i="5" s="1"/>
  <c r="AD156" i="5" s="1"/>
  <c r="AI156" i="5" s="1"/>
  <c r="E160" i="5"/>
  <c r="J160" i="5" s="1"/>
  <c r="O160" i="5" s="1"/>
  <c r="T160" i="5" s="1"/>
  <c r="Y160" i="5" s="1"/>
  <c r="AD160" i="5" s="1"/>
  <c r="AI160" i="5" s="1"/>
  <c r="I186" i="4"/>
  <c r="E168" i="5"/>
  <c r="J168" i="5" s="1"/>
  <c r="O168" i="5" s="1"/>
  <c r="T168" i="5" s="1"/>
  <c r="Y168" i="5" s="1"/>
  <c r="AD168" i="5" s="1"/>
  <c r="AI168" i="5" s="1"/>
  <c r="E172" i="5"/>
  <c r="J172" i="5" s="1"/>
  <c r="O172" i="5" s="1"/>
  <c r="T172" i="5" s="1"/>
  <c r="Y172" i="5" s="1"/>
  <c r="AD172" i="5" s="1"/>
  <c r="AI172" i="5" s="1"/>
  <c r="E176" i="5"/>
  <c r="J176" i="5" s="1"/>
  <c r="O176" i="5" s="1"/>
  <c r="T176" i="5" s="1"/>
  <c r="Y176" i="5" s="1"/>
  <c r="AD176" i="5" s="1"/>
  <c r="AI176" i="5" s="1"/>
  <c r="E180" i="5"/>
  <c r="J180" i="5" s="1"/>
  <c r="O180" i="5" s="1"/>
  <c r="T180" i="5" s="1"/>
  <c r="Y180" i="5" s="1"/>
  <c r="AD180" i="5" s="1"/>
  <c r="AI180" i="5" s="1"/>
  <c r="E184" i="5"/>
  <c r="J184" i="5" s="1"/>
  <c r="O184" i="5" s="1"/>
  <c r="T184" i="5" s="1"/>
  <c r="Y184" i="5" s="1"/>
  <c r="AD184" i="5" s="1"/>
  <c r="AI184" i="5" s="1"/>
  <c r="E188" i="5"/>
  <c r="J188" i="5" s="1"/>
  <c r="O188" i="5" s="1"/>
  <c r="T188" i="5" s="1"/>
  <c r="Y188" i="5" s="1"/>
  <c r="AD188" i="5" s="1"/>
  <c r="AI188" i="5" s="1"/>
  <c r="E192" i="5"/>
  <c r="J192" i="5" s="1"/>
  <c r="O192" i="5" s="1"/>
  <c r="T192" i="5" s="1"/>
  <c r="Y192" i="5" s="1"/>
  <c r="AD192" i="5" s="1"/>
  <c r="AI192" i="5" s="1"/>
  <c r="E196" i="5"/>
  <c r="J196" i="5" s="1"/>
  <c r="O196" i="5" s="1"/>
  <c r="T196" i="5" s="1"/>
  <c r="Y196" i="5" s="1"/>
  <c r="AD196" i="5" s="1"/>
  <c r="AI196" i="5" s="1"/>
  <c r="E200" i="5"/>
  <c r="J200" i="5" s="1"/>
  <c r="O200" i="5" s="1"/>
  <c r="T200" i="5" s="1"/>
  <c r="Y200" i="5" s="1"/>
  <c r="AD200" i="5" s="1"/>
  <c r="AI200" i="5" s="1"/>
  <c r="E204" i="5"/>
  <c r="J204" i="5" s="1"/>
  <c r="O204" i="5" s="1"/>
  <c r="T204" i="5" s="1"/>
  <c r="Y204" i="5" s="1"/>
  <c r="AD204" i="5" s="1"/>
  <c r="AI204" i="5" s="1"/>
  <c r="E208" i="5"/>
  <c r="J208" i="5" s="1"/>
  <c r="O208" i="5" s="1"/>
  <c r="T208" i="5" s="1"/>
  <c r="Y208" i="5" s="1"/>
  <c r="AD208" i="5" s="1"/>
  <c r="AI208" i="5" s="1"/>
  <c r="E212" i="5"/>
  <c r="J212" i="5" s="1"/>
  <c r="O212" i="5" s="1"/>
  <c r="T212" i="5" s="1"/>
  <c r="Y212" i="5" s="1"/>
  <c r="AD212" i="5" s="1"/>
  <c r="AI212" i="5" s="1"/>
  <c r="E216" i="5"/>
  <c r="J216" i="5" s="1"/>
  <c r="O216" i="5" s="1"/>
  <c r="T216" i="5" s="1"/>
  <c r="Y216" i="5" s="1"/>
  <c r="AD216" i="5" s="1"/>
  <c r="AI216" i="5" s="1"/>
  <c r="I254" i="4"/>
  <c r="E224" i="5"/>
  <c r="J224" i="5" s="1"/>
  <c r="O224" i="5" s="1"/>
  <c r="T224" i="5" s="1"/>
  <c r="Y224" i="5" s="1"/>
  <c r="AD224" i="5" s="1"/>
  <c r="AI224" i="5" s="1"/>
  <c r="I262" i="4"/>
  <c r="E232" i="5"/>
  <c r="J232" i="5" s="1"/>
  <c r="O232" i="5" s="1"/>
  <c r="T232" i="5" s="1"/>
  <c r="Y232" i="5" s="1"/>
  <c r="AD232" i="5" s="1"/>
  <c r="AI232" i="5" s="1"/>
  <c r="I270" i="4"/>
  <c r="E240" i="5"/>
  <c r="J240" i="5" s="1"/>
  <c r="O240" i="5" s="1"/>
  <c r="T240" i="5" s="1"/>
  <c r="Y240" i="5" s="1"/>
  <c r="AD240" i="5" s="1"/>
  <c r="AI240" i="5" s="1"/>
  <c r="I278" i="4"/>
  <c r="E248" i="5"/>
  <c r="J248" i="5" s="1"/>
  <c r="O248" i="5" s="1"/>
  <c r="T248" i="5" s="1"/>
  <c r="Y248" i="5" s="1"/>
  <c r="AD248" i="5" s="1"/>
  <c r="AI248" i="5" s="1"/>
  <c r="I286" i="4"/>
  <c r="E256" i="5"/>
  <c r="J256" i="5" s="1"/>
  <c r="O256" i="5" s="1"/>
  <c r="T256" i="5" s="1"/>
  <c r="Y256" i="5" s="1"/>
  <c r="AD256" i="5" s="1"/>
  <c r="AI256" i="5" s="1"/>
  <c r="I294" i="4"/>
  <c r="E264" i="5"/>
  <c r="J264" i="5" s="1"/>
  <c r="O264" i="5" s="1"/>
  <c r="T264" i="5" s="1"/>
  <c r="Y264" i="5" s="1"/>
  <c r="AD264" i="5" s="1"/>
  <c r="AI264" i="5" s="1"/>
  <c r="I302" i="4"/>
  <c r="E272" i="5"/>
  <c r="J272" i="5" s="1"/>
  <c r="O272" i="5" s="1"/>
  <c r="T272" i="5" s="1"/>
  <c r="Y272" i="5" s="1"/>
  <c r="AD272" i="5" s="1"/>
  <c r="AI272" i="5" s="1"/>
  <c r="I316" i="4"/>
  <c r="E280" i="5"/>
  <c r="J280" i="5" s="1"/>
  <c r="O280" i="5" s="1"/>
  <c r="T280" i="5" s="1"/>
  <c r="Y280" i="5" s="1"/>
  <c r="AD280" i="5" s="1"/>
  <c r="AI280" i="5" s="1"/>
  <c r="E284" i="5"/>
  <c r="J284" i="5" s="1"/>
  <c r="O284" i="5" s="1"/>
  <c r="T284" i="5" s="1"/>
  <c r="Y284" i="5" s="1"/>
  <c r="AD284" i="5" s="1"/>
  <c r="AI284" i="5" s="1"/>
  <c r="I328" i="4"/>
  <c r="I332" i="4"/>
  <c r="K332" i="4" s="1"/>
  <c r="E296" i="5"/>
  <c r="J296" i="5" s="1"/>
  <c r="O296" i="5" s="1"/>
  <c r="T296" i="5" s="1"/>
  <c r="Y296" i="5" s="1"/>
  <c r="AD296" i="5" s="1"/>
  <c r="AI296" i="5" s="1"/>
  <c r="E300" i="5"/>
  <c r="J300" i="5" s="1"/>
  <c r="O300" i="5" s="1"/>
  <c r="T300" i="5" s="1"/>
  <c r="Y300" i="5" s="1"/>
  <c r="AD300" i="5" s="1"/>
  <c r="AI300" i="5" s="1"/>
  <c r="I344" i="4"/>
  <c r="I348" i="4"/>
  <c r="E312" i="5"/>
  <c r="J312" i="5" s="1"/>
  <c r="O312" i="5" s="1"/>
  <c r="T312" i="5" s="1"/>
  <c r="Y312" i="5" s="1"/>
  <c r="AD312" i="5" s="1"/>
  <c r="AI312" i="5" s="1"/>
  <c r="E316" i="5"/>
  <c r="J316" i="5" s="1"/>
  <c r="O316" i="5" s="1"/>
  <c r="T316" i="5" s="1"/>
  <c r="Y316" i="5" s="1"/>
  <c r="AD316" i="5" s="1"/>
  <c r="AI316" i="5" s="1"/>
  <c r="E320" i="5"/>
  <c r="J320" i="5" s="1"/>
  <c r="O320" i="5" s="1"/>
  <c r="T320" i="5" s="1"/>
  <c r="Y320" i="5" s="1"/>
  <c r="AD320" i="5" s="1"/>
  <c r="AI320" i="5" s="1"/>
  <c r="I364" i="4"/>
  <c r="E328" i="5"/>
  <c r="J328" i="5" s="1"/>
  <c r="O328" i="5" s="1"/>
  <c r="T328" i="5" s="1"/>
  <c r="Y328" i="5" s="1"/>
  <c r="AD328" i="5" s="1"/>
  <c r="AI328" i="5" s="1"/>
  <c r="E332" i="5"/>
  <c r="J332" i="5" s="1"/>
  <c r="O332" i="5" s="1"/>
  <c r="T332" i="5" s="1"/>
  <c r="Y332" i="5" s="1"/>
  <c r="AD332" i="5" s="1"/>
  <c r="AI332" i="5" s="1"/>
  <c r="E336" i="5"/>
  <c r="J336" i="5" s="1"/>
  <c r="O336" i="5" s="1"/>
  <c r="T336" i="5" s="1"/>
  <c r="Y336" i="5" s="1"/>
  <c r="AD336" i="5" s="1"/>
  <c r="AI336" i="5" s="1"/>
  <c r="I380" i="4"/>
  <c r="K380" i="4" s="1"/>
  <c r="E344" i="5"/>
  <c r="J344" i="5" s="1"/>
  <c r="O344" i="5" s="1"/>
  <c r="T344" i="5" s="1"/>
  <c r="Y344" i="5" s="1"/>
  <c r="AD344" i="5" s="1"/>
  <c r="AI344" i="5" s="1"/>
  <c r="E348" i="5"/>
  <c r="J348" i="5" s="1"/>
  <c r="O348" i="5" s="1"/>
  <c r="T348" i="5" s="1"/>
  <c r="Y348" i="5" s="1"/>
  <c r="AD348" i="5" s="1"/>
  <c r="AI348" i="5" s="1"/>
  <c r="E352" i="5"/>
  <c r="J352" i="5" s="1"/>
  <c r="O352" i="5" s="1"/>
  <c r="T352" i="5" s="1"/>
  <c r="Y352" i="5" s="1"/>
  <c r="AD352" i="5" s="1"/>
  <c r="AI352" i="5" s="1"/>
  <c r="E356" i="5"/>
  <c r="J356" i="5" s="1"/>
  <c r="O356" i="5" s="1"/>
  <c r="T356" i="5" s="1"/>
  <c r="Y356" i="5" s="1"/>
  <c r="AD356" i="5" s="1"/>
  <c r="E360" i="5"/>
  <c r="J360" i="5" s="1"/>
  <c r="O360" i="5" s="1"/>
  <c r="T360" i="5" s="1"/>
  <c r="Y360" i="5" s="1"/>
  <c r="AD360" i="5" s="1"/>
  <c r="AI360" i="5" s="1"/>
  <c r="E364" i="5"/>
  <c r="J364" i="5" s="1"/>
  <c r="O364" i="5" s="1"/>
  <c r="T364" i="5" s="1"/>
  <c r="Y364" i="5" s="1"/>
  <c r="AD364" i="5" s="1"/>
  <c r="AI364" i="5" s="1"/>
  <c r="E368" i="5"/>
  <c r="J368" i="5" s="1"/>
  <c r="O368" i="5" s="1"/>
  <c r="T368" i="5" s="1"/>
  <c r="Y368" i="5" s="1"/>
  <c r="AD368" i="5" s="1"/>
  <c r="AI368" i="5" s="1"/>
  <c r="E372" i="5"/>
  <c r="J372" i="5" s="1"/>
  <c r="O372" i="5" s="1"/>
  <c r="T372" i="5" s="1"/>
  <c r="Y372" i="5" s="1"/>
  <c r="AD372" i="5" s="1"/>
  <c r="AI372" i="5" s="1"/>
  <c r="E376" i="5"/>
  <c r="J376" i="5" s="1"/>
  <c r="O376" i="5" s="1"/>
  <c r="T376" i="5" s="1"/>
  <c r="Y376" i="5" s="1"/>
  <c r="AD376" i="5" s="1"/>
  <c r="AI376" i="5" s="1"/>
  <c r="E380" i="5"/>
  <c r="J380" i="5" s="1"/>
  <c r="O380" i="5" s="1"/>
  <c r="T380" i="5" s="1"/>
  <c r="Y380" i="5" s="1"/>
  <c r="AD380" i="5" s="1"/>
  <c r="AI380" i="5" s="1"/>
  <c r="E384" i="5"/>
  <c r="J384" i="5" s="1"/>
  <c r="O384" i="5" s="1"/>
  <c r="T384" i="5" s="1"/>
  <c r="Y384" i="5" s="1"/>
  <c r="AD384" i="5" s="1"/>
  <c r="AI384" i="5" s="1"/>
  <c r="E388" i="5"/>
  <c r="J388" i="5" s="1"/>
  <c r="O388" i="5" s="1"/>
  <c r="T388" i="5" s="1"/>
  <c r="Y388" i="5" s="1"/>
  <c r="AD388" i="5" s="1"/>
  <c r="AI388" i="5" s="1"/>
  <c r="E392" i="5"/>
  <c r="J392" i="5" s="1"/>
  <c r="O392" i="5" s="1"/>
  <c r="T392" i="5" s="1"/>
  <c r="Y392" i="5" s="1"/>
  <c r="AD392" i="5" s="1"/>
  <c r="AI392" i="5" s="1"/>
  <c r="E396" i="5"/>
  <c r="J396" i="5" s="1"/>
  <c r="O396" i="5" s="1"/>
  <c r="T396" i="5" s="1"/>
  <c r="Y396" i="5" s="1"/>
  <c r="AD396" i="5" s="1"/>
  <c r="AI396" i="5" s="1"/>
  <c r="E400" i="5"/>
  <c r="J400" i="5" s="1"/>
  <c r="O400" i="5" s="1"/>
  <c r="T400" i="5" s="1"/>
  <c r="Y400" i="5" s="1"/>
  <c r="AD400" i="5" s="1"/>
  <c r="AI400" i="5" s="1"/>
  <c r="I466" i="4"/>
  <c r="I470" i="4"/>
  <c r="K470" i="4" s="1"/>
  <c r="I476" i="4"/>
  <c r="K476" i="4" s="1"/>
  <c r="E416" i="5"/>
  <c r="J416" i="5" s="1"/>
  <c r="O416" i="5" s="1"/>
  <c r="T416" i="5" s="1"/>
  <c r="Y416" i="5" s="1"/>
  <c r="AD416" i="5" s="1"/>
  <c r="AI416" i="5" s="1"/>
  <c r="I484" i="4"/>
  <c r="I488" i="4"/>
  <c r="K488" i="4" s="1"/>
  <c r="E428" i="5"/>
  <c r="J428" i="5" s="1"/>
  <c r="O428" i="5" s="1"/>
  <c r="T428" i="5" s="1"/>
  <c r="Y428" i="5" s="1"/>
  <c r="AD428" i="5" s="1"/>
  <c r="AI428" i="5" s="1"/>
  <c r="E432" i="5"/>
  <c r="J432" i="5" s="1"/>
  <c r="O432" i="5" s="1"/>
  <c r="T432" i="5" s="1"/>
  <c r="Y432" i="5" s="1"/>
  <c r="AD432" i="5" s="1"/>
  <c r="AI432" i="5" s="1"/>
  <c r="E436" i="5"/>
  <c r="J436" i="5" s="1"/>
  <c r="O436" i="5" s="1"/>
  <c r="T436" i="5" s="1"/>
  <c r="Y436" i="5" s="1"/>
  <c r="AD436" i="5" s="1"/>
  <c r="AI436" i="5" s="1"/>
  <c r="E440" i="5"/>
  <c r="J440" i="5" s="1"/>
  <c r="O440" i="5" s="1"/>
  <c r="T440" i="5" s="1"/>
  <c r="Y440" i="5" s="1"/>
  <c r="AD440" i="5" s="1"/>
  <c r="AI440" i="5" s="1"/>
  <c r="E444" i="5"/>
  <c r="J444" i="5" s="1"/>
  <c r="O444" i="5" s="1"/>
  <c r="T444" i="5" s="1"/>
  <c r="Y444" i="5" s="1"/>
  <c r="AD444" i="5" s="1"/>
  <c r="AI444" i="5" s="1"/>
  <c r="E448" i="5"/>
  <c r="J448" i="5" s="1"/>
  <c r="O448" i="5" s="1"/>
  <c r="T448" i="5" s="1"/>
  <c r="Y448" i="5" s="1"/>
  <c r="AD448" i="5" s="1"/>
  <c r="AI448" i="5" s="1"/>
  <c r="E452" i="5"/>
  <c r="J452" i="5" s="1"/>
  <c r="O452" i="5" s="1"/>
  <c r="T452" i="5" s="1"/>
  <c r="Y452" i="5" s="1"/>
  <c r="AD452" i="5" s="1"/>
  <c r="AI452" i="5" s="1"/>
  <c r="E456" i="5"/>
  <c r="J456" i="5" s="1"/>
  <c r="O456" i="5" s="1"/>
  <c r="T456" i="5" s="1"/>
  <c r="Y456" i="5" s="1"/>
  <c r="AD456" i="5" s="1"/>
  <c r="AI456" i="5" s="1"/>
  <c r="E460" i="5"/>
  <c r="J460" i="5" s="1"/>
  <c r="O460" i="5" s="1"/>
  <c r="T460" i="5" s="1"/>
  <c r="Y460" i="5" s="1"/>
  <c r="AD460" i="5" s="1"/>
  <c r="AI460" i="5" s="1"/>
  <c r="E464" i="5"/>
  <c r="J464" i="5" s="1"/>
  <c r="O464" i="5" s="1"/>
  <c r="T464" i="5" s="1"/>
  <c r="Y464" i="5" s="1"/>
  <c r="AD464" i="5" s="1"/>
  <c r="AI464" i="5" s="1"/>
  <c r="AL464" i="5" s="1"/>
  <c r="AM464" i="5" s="1"/>
  <c r="E468" i="5"/>
  <c r="J468" i="5" s="1"/>
  <c r="O468" i="5" s="1"/>
  <c r="T468" i="5" s="1"/>
  <c r="Y468" i="5" s="1"/>
  <c r="AD468" i="5" s="1"/>
  <c r="AI468" i="5" s="1"/>
  <c r="E472" i="5"/>
  <c r="J472" i="5" s="1"/>
  <c r="O472" i="5" s="1"/>
  <c r="T472" i="5" s="1"/>
  <c r="Y472" i="5" s="1"/>
  <c r="AD472" i="5" s="1"/>
  <c r="AI472" i="5" s="1"/>
  <c r="E35" i="5"/>
  <c r="J35" i="5" s="1"/>
  <c r="O35" i="5" s="1"/>
  <c r="T35" i="5" s="1"/>
  <c r="Y35" i="5" s="1"/>
  <c r="AD35" i="5" s="1"/>
  <c r="AI35" i="5" s="1"/>
  <c r="E11" i="5"/>
  <c r="J11" i="5" s="1"/>
  <c r="O11" i="5" s="1"/>
  <c r="T11" i="5" s="1"/>
  <c r="Y11" i="5" s="1"/>
  <c r="AD11" i="5" s="1"/>
  <c r="AI11" i="5" s="1"/>
  <c r="E34" i="5"/>
  <c r="J34" i="5" s="1"/>
  <c r="O34" i="5" s="1"/>
  <c r="T34" i="5" s="1"/>
  <c r="Y34" i="5" s="1"/>
  <c r="AD34" i="5" s="1"/>
  <c r="AI34" i="5" s="1"/>
  <c r="E30" i="5"/>
  <c r="J30" i="5" s="1"/>
  <c r="O30" i="5" s="1"/>
  <c r="T30" i="5" s="1"/>
  <c r="Y30" i="5" s="1"/>
  <c r="AD30" i="5" s="1"/>
  <c r="AI30" i="5" s="1"/>
  <c r="E26" i="5"/>
  <c r="J26" i="5" s="1"/>
  <c r="E22" i="5"/>
  <c r="J22" i="5" s="1"/>
  <c r="O22" i="5" s="1"/>
  <c r="E18" i="5"/>
  <c r="F18" i="5" s="1"/>
  <c r="K18" i="5" s="1"/>
  <c r="P18" i="5" s="1"/>
  <c r="U18" i="5" s="1"/>
  <c r="Z18" i="5" s="1"/>
  <c r="AE18" i="5" s="1"/>
  <c r="AJ18" i="5" s="1"/>
  <c r="E14" i="5"/>
  <c r="J14" i="5" s="1"/>
  <c r="O14" i="5" s="1"/>
  <c r="T14" i="5" s="1"/>
  <c r="Y14" i="5" s="1"/>
  <c r="AD14" i="5" s="1"/>
  <c r="AI14" i="5" s="1"/>
  <c r="I45" i="4"/>
  <c r="I53" i="4"/>
  <c r="E49" i="5"/>
  <c r="J49" i="5" s="1"/>
  <c r="O49" i="5" s="1"/>
  <c r="T49" i="5" s="1"/>
  <c r="Y49" i="5" s="1"/>
  <c r="AD49" i="5" s="1"/>
  <c r="AI49" i="5" s="1"/>
  <c r="I65" i="4"/>
  <c r="K65" i="4" s="1"/>
  <c r="E65" i="5"/>
  <c r="J65" i="5" s="1"/>
  <c r="E73" i="5"/>
  <c r="J73" i="5" s="1"/>
  <c r="O73" i="5" s="1"/>
  <c r="T73" i="5" s="1"/>
  <c r="Y73" i="5" s="1"/>
  <c r="AD73" i="5" s="1"/>
  <c r="AI73" i="5" s="1"/>
  <c r="E81" i="5"/>
  <c r="J81" i="5" s="1"/>
  <c r="O81" i="5" s="1"/>
  <c r="T81" i="5" s="1"/>
  <c r="Y81" i="5" s="1"/>
  <c r="AD81" i="5" s="1"/>
  <c r="AI81" i="5" s="1"/>
  <c r="E89" i="5"/>
  <c r="J89" i="5" s="1"/>
  <c r="O89" i="5" s="1"/>
  <c r="T89" i="5" s="1"/>
  <c r="Y89" i="5" s="1"/>
  <c r="AD89" i="5" s="1"/>
  <c r="AI89" i="5" s="1"/>
  <c r="E97" i="5"/>
  <c r="J97" i="5" s="1"/>
  <c r="O97" i="5" s="1"/>
  <c r="T97" i="5" s="1"/>
  <c r="Y97" i="5" s="1"/>
  <c r="AD97" i="5" s="1"/>
  <c r="AI97" i="5" s="1"/>
  <c r="E105" i="5"/>
  <c r="J105" i="5" s="1"/>
  <c r="O105" i="5" s="1"/>
  <c r="T105" i="5" s="1"/>
  <c r="Y105" i="5" s="1"/>
  <c r="AD105" i="5" s="1"/>
  <c r="AI105" i="5" s="1"/>
  <c r="E113" i="5"/>
  <c r="J113" i="5" s="1"/>
  <c r="O113" i="5" s="1"/>
  <c r="T113" i="5" s="1"/>
  <c r="Y113" i="5" s="1"/>
  <c r="AD113" i="5" s="1"/>
  <c r="AI113" i="5" s="1"/>
  <c r="E117" i="5"/>
  <c r="J117" i="5" s="1"/>
  <c r="O117" i="5" s="1"/>
  <c r="T117" i="5" s="1"/>
  <c r="Y117" i="5" s="1"/>
  <c r="AD117" i="5" s="1"/>
  <c r="AI117" i="5" s="1"/>
  <c r="E121" i="5"/>
  <c r="J121" i="5" s="1"/>
  <c r="O121" i="5" s="1"/>
  <c r="T121" i="5" s="1"/>
  <c r="Y121" i="5" s="1"/>
  <c r="AD121" i="5" s="1"/>
  <c r="AI121" i="5" s="1"/>
  <c r="E125" i="5"/>
  <c r="J125" i="5" s="1"/>
  <c r="O125" i="5" s="1"/>
  <c r="T125" i="5" s="1"/>
  <c r="Y125" i="5" s="1"/>
  <c r="AD125" i="5" s="1"/>
  <c r="AI125" i="5" s="1"/>
  <c r="E129" i="5"/>
  <c r="J129" i="5" s="1"/>
  <c r="E133" i="5"/>
  <c r="J133" i="5" s="1"/>
  <c r="O133" i="5" s="1"/>
  <c r="T133" i="5" s="1"/>
  <c r="Y133" i="5" s="1"/>
  <c r="AD133" i="5" s="1"/>
  <c r="AI133" i="5" s="1"/>
  <c r="E137" i="5"/>
  <c r="J137" i="5" s="1"/>
  <c r="O137" i="5" s="1"/>
  <c r="T137" i="5" s="1"/>
  <c r="Y137" i="5" s="1"/>
  <c r="AD137" i="5" s="1"/>
  <c r="AI137" i="5" s="1"/>
  <c r="E141" i="5"/>
  <c r="J141" i="5" s="1"/>
  <c r="O141" i="5" s="1"/>
  <c r="T141" i="5" s="1"/>
  <c r="Y141" i="5" s="1"/>
  <c r="AD141" i="5" s="1"/>
  <c r="AI141" i="5" s="1"/>
  <c r="E429" i="5"/>
  <c r="J429" i="5" s="1"/>
  <c r="O429" i="5" s="1"/>
  <c r="T429" i="5" s="1"/>
  <c r="Y429" i="5" s="1"/>
  <c r="AD429" i="5" s="1"/>
  <c r="AI429" i="5" s="1"/>
  <c r="E433" i="5"/>
  <c r="J433" i="5" s="1"/>
  <c r="O433" i="5" s="1"/>
  <c r="T433" i="5" s="1"/>
  <c r="Y433" i="5" s="1"/>
  <c r="AD433" i="5" s="1"/>
  <c r="AI433" i="5" s="1"/>
  <c r="AL433" i="5" s="1"/>
  <c r="AM433" i="5" s="1"/>
  <c r="E437" i="5"/>
  <c r="J437" i="5" s="1"/>
  <c r="O437" i="5" s="1"/>
  <c r="T437" i="5" s="1"/>
  <c r="Y437" i="5" s="1"/>
  <c r="AD437" i="5" s="1"/>
  <c r="AI437" i="5" s="1"/>
  <c r="E441" i="5"/>
  <c r="J441" i="5" s="1"/>
  <c r="O441" i="5" s="1"/>
  <c r="T441" i="5" s="1"/>
  <c r="Y441" i="5" s="1"/>
  <c r="AD441" i="5" s="1"/>
  <c r="AI441" i="5" s="1"/>
  <c r="E449" i="5"/>
  <c r="J449" i="5" s="1"/>
  <c r="O449" i="5" s="1"/>
  <c r="T449" i="5" s="1"/>
  <c r="Y449" i="5" s="1"/>
  <c r="AD449" i="5" s="1"/>
  <c r="AI449" i="5" s="1"/>
  <c r="I537" i="4"/>
  <c r="I13" i="4"/>
  <c r="E38" i="5"/>
  <c r="J38" i="5" s="1"/>
  <c r="O38" i="5" s="1"/>
  <c r="T38" i="5" s="1"/>
  <c r="Y38" i="5" s="1"/>
  <c r="AD38" i="5" s="1"/>
  <c r="AI38" i="5" s="1"/>
  <c r="E42" i="5"/>
  <c r="J42" i="5" s="1"/>
  <c r="O42" i="5" s="1"/>
  <c r="T42" i="5" s="1"/>
  <c r="Y42" i="5" s="1"/>
  <c r="AD42" i="5" s="1"/>
  <c r="AI42" i="5" s="1"/>
  <c r="E46" i="5"/>
  <c r="J46" i="5" s="1"/>
  <c r="O46" i="5" s="1"/>
  <c r="T46" i="5" s="1"/>
  <c r="Y46" i="5" s="1"/>
  <c r="AD46" i="5" s="1"/>
  <c r="AI46" i="5" s="1"/>
  <c r="E50" i="5"/>
  <c r="J50" i="5" s="1"/>
  <c r="E54" i="5"/>
  <c r="J54" i="5" s="1"/>
  <c r="O54" i="5" s="1"/>
  <c r="T54" i="5" s="1"/>
  <c r="Y54" i="5" s="1"/>
  <c r="AD54" i="5" s="1"/>
  <c r="AI54" i="5" s="1"/>
  <c r="E58" i="5"/>
  <c r="J58" i="5" s="1"/>
  <c r="O58" i="5" s="1"/>
  <c r="T58" i="5" s="1"/>
  <c r="Y58" i="5" s="1"/>
  <c r="AD58" i="5" s="1"/>
  <c r="AI58" i="5" s="1"/>
  <c r="E62" i="5"/>
  <c r="J62" i="5" s="1"/>
  <c r="O62" i="5" s="1"/>
  <c r="T62" i="5" s="1"/>
  <c r="Y62" i="5" s="1"/>
  <c r="AD62" i="5" s="1"/>
  <c r="AI62" i="5" s="1"/>
  <c r="E66" i="5"/>
  <c r="J66" i="5" s="1"/>
  <c r="O66" i="5" s="1"/>
  <c r="T66" i="5" s="1"/>
  <c r="Y66" i="5" s="1"/>
  <c r="AD66" i="5" s="1"/>
  <c r="AI66" i="5" s="1"/>
  <c r="E70" i="5"/>
  <c r="J70" i="5" s="1"/>
  <c r="I87" i="4"/>
  <c r="I91" i="4"/>
  <c r="K91" i="4" s="1"/>
  <c r="I95" i="4"/>
  <c r="E86" i="5"/>
  <c r="J86" i="5" s="1"/>
  <c r="O86" i="5" s="1"/>
  <c r="T86" i="5" s="1"/>
  <c r="Y86" i="5" s="1"/>
  <c r="AD86" i="5" s="1"/>
  <c r="AI86" i="5" s="1"/>
  <c r="I103" i="4"/>
  <c r="K103" i="4" s="1"/>
  <c r="I107" i="4"/>
  <c r="I111" i="4"/>
  <c r="K111" i="4" s="1"/>
  <c r="E102" i="5"/>
  <c r="J102" i="5" s="1"/>
  <c r="O102" i="5" s="1"/>
  <c r="T102" i="5" s="1"/>
  <c r="Y102" i="5" s="1"/>
  <c r="AD102" i="5" s="1"/>
  <c r="AI102" i="5" s="1"/>
  <c r="I119" i="4"/>
  <c r="E110" i="5"/>
  <c r="J110" i="5" s="1"/>
  <c r="O110" i="5" s="1"/>
  <c r="T110" i="5" s="1"/>
  <c r="Y110" i="5" s="1"/>
  <c r="AD110" i="5" s="1"/>
  <c r="AI110" i="5" s="1"/>
  <c r="E114" i="5"/>
  <c r="J114" i="5" s="1"/>
  <c r="O114" i="5" s="1"/>
  <c r="T114" i="5" s="1"/>
  <c r="Y114" i="5" s="1"/>
  <c r="AD114" i="5" s="1"/>
  <c r="AI114" i="5" s="1"/>
  <c r="I135" i="4"/>
  <c r="K135" i="4" s="1"/>
  <c r="E122" i="5"/>
  <c r="J122" i="5" s="1"/>
  <c r="O122" i="5" s="1"/>
  <c r="T122" i="5" s="1"/>
  <c r="Y122" i="5" s="1"/>
  <c r="AD122" i="5" s="1"/>
  <c r="AI122" i="5" s="1"/>
  <c r="E126" i="5"/>
  <c r="J126" i="5" s="1"/>
  <c r="O126" i="5" s="1"/>
  <c r="T126" i="5" s="1"/>
  <c r="Y126" i="5" s="1"/>
  <c r="AD126" i="5" s="1"/>
  <c r="AI126" i="5" s="1"/>
  <c r="E130" i="5"/>
  <c r="J130" i="5" s="1"/>
  <c r="O130" i="5" s="1"/>
  <c r="T130" i="5" s="1"/>
  <c r="Y130" i="5" s="1"/>
  <c r="AD130" i="5" s="1"/>
  <c r="AI130" i="5" s="1"/>
  <c r="E134" i="5"/>
  <c r="J134" i="5" s="1"/>
  <c r="O134" i="5" s="1"/>
  <c r="T134" i="5" s="1"/>
  <c r="Y134" i="5" s="1"/>
  <c r="AD134" i="5" s="1"/>
  <c r="AI134" i="5" s="1"/>
  <c r="E138" i="5"/>
  <c r="J138" i="5" s="1"/>
  <c r="O138" i="5" s="1"/>
  <c r="T138" i="5" s="1"/>
  <c r="Y138" i="5" s="1"/>
  <c r="AD138" i="5" s="1"/>
  <c r="AI138" i="5" s="1"/>
  <c r="E142" i="5"/>
  <c r="J142" i="5" s="1"/>
  <c r="O142" i="5" s="1"/>
  <c r="T142" i="5" s="1"/>
  <c r="Y142" i="5" s="1"/>
  <c r="AD142" i="5" s="1"/>
  <c r="AI142" i="5" s="1"/>
  <c r="E146" i="5"/>
  <c r="J146" i="5" s="1"/>
  <c r="O146" i="5" s="1"/>
  <c r="T146" i="5" s="1"/>
  <c r="Y146" i="5" s="1"/>
  <c r="AD146" i="5" s="1"/>
  <c r="AI146" i="5" s="1"/>
  <c r="E150" i="5"/>
  <c r="J150" i="5" s="1"/>
  <c r="O150" i="5" s="1"/>
  <c r="T150" i="5" s="1"/>
  <c r="Y150" i="5" s="1"/>
  <c r="AD150" i="5" s="1"/>
  <c r="AI150" i="5" s="1"/>
  <c r="E154" i="5"/>
  <c r="J154" i="5" s="1"/>
  <c r="O154" i="5" s="1"/>
  <c r="T154" i="5" s="1"/>
  <c r="Y154" i="5" s="1"/>
  <c r="AD154" i="5" s="1"/>
  <c r="AI154" i="5" s="1"/>
  <c r="E158" i="5"/>
  <c r="J158" i="5" s="1"/>
  <c r="O158" i="5" s="1"/>
  <c r="T158" i="5" s="1"/>
  <c r="Y158" i="5" s="1"/>
  <c r="AD158" i="5" s="1"/>
  <c r="AI158" i="5" s="1"/>
  <c r="E162" i="5"/>
  <c r="J162" i="5" s="1"/>
  <c r="O162" i="5" s="1"/>
  <c r="T162" i="5" s="1"/>
  <c r="Y162" i="5" s="1"/>
  <c r="AD162" i="5" s="1"/>
  <c r="AI162" i="5" s="1"/>
  <c r="E166" i="5"/>
  <c r="J166" i="5" s="1"/>
  <c r="O166" i="5" s="1"/>
  <c r="T166" i="5" s="1"/>
  <c r="Y166" i="5" s="1"/>
  <c r="AD166" i="5" s="1"/>
  <c r="AI166" i="5" s="1"/>
  <c r="E170" i="5"/>
  <c r="J170" i="5" s="1"/>
  <c r="O170" i="5" s="1"/>
  <c r="T170" i="5" s="1"/>
  <c r="Y170" i="5" s="1"/>
  <c r="AD170" i="5" s="1"/>
  <c r="AI170" i="5" s="1"/>
  <c r="E174" i="5"/>
  <c r="J174" i="5" s="1"/>
  <c r="E178" i="5"/>
  <c r="J178" i="5" s="1"/>
  <c r="O178" i="5" s="1"/>
  <c r="T178" i="5" s="1"/>
  <c r="Y178" i="5" s="1"/>
  <c r="AD178" i="5" s="1"/>
  <c r="AI178" i="5" s="1"/>
  <c r="I210" i="4"/>
  <c r="E186" i="5"/>
  <c r="J186" i="5" s="1"/>
  <c r="O186" i="5" s="1"/>
  <c r="T186" i="5" s="1"/>
  <c r="Y186" i="5" s="1"/>
  <c r="AD186" i="5" s="1"/>
  <c r="AI186" i="5" s="1"/>
  <c r="I218" i="4"/>
  <c r="E194" i="5"/>
  <c r="J194" i="5" s="1"/>
  <c r="O194" i="5" s="1"/>
  <c r="T194" i="5" s="1"/>
  <c r="Y194" i="5" s="1"/>
  <c r="AD194" i="5" s="1"/>
  <c r="AI194" i="5" s="1"/>
  <c r="I226" i="4"/>
  <c r="K226" i="4" s="1"/>
  <c r="E202" i="5"/>
  <c r="J202" i="5" s="1"/>
  <c r="O202" i="5" s="1"/>
  <c r="T202" i="5" s="1"/>
  <c r="Y202" i="5" s="1"/>
  <c r="AD202" i="5" s="1"/>
  <c r="AI202" i="5" s="1"/>
  <c r="I234" i="4"/>
  <c r="K234" i="4" s="1"/>
  <c r="I238" i="4"/>
  <c r="K238" i="4" s="1"/>
  <c r="E214" i="5"/>
  <c r="J214" i="5" s="1"/>
  <c r="O214" i="5" s="1"/>
  <c r="T214" i="5" s="1"/>
  <c r="Y214" i="5" s="1"/>
  <c r="AD214" i="5" s="1"/>
  <c r="AI214" i="5" s="1"/>
  <c r="I252" i="4"/>
  <c r="E222" i="5"/>
  <c r="J222" i="5" s="1"/>
  <c r="I260" i="4"/>
  <c r="K260" i="4" s="1"/>
  <c r="E230" i="5"/>
  <c r="J230" i="5" s="1"/>
  <c r="O230" i="5" s="1"/>
  <c r="T230" i="5" s="1"/>
  <c r="Y230" i="5" s="1"/>
  <c r="AD230" i="5" s="1"/>
  <c r="AI230" i="5" s="1"/>
  <c r="I268" i="4"/>
  <c r="E238" i="5"/>
  <c r="J238" i="5" s="1"/>
  <c r="O238" i="5" s="1"/>
  <c r="T238" i="5" s="1"/>
  <c r="Y238" i="5" s="1"/>
  <c r="AD238" i="5" s="1"/>
  <c r="AI238" i="5" s="1"/>
  <c r="I276" i="4"/>
  <c r="K276" i="4" s="1"/>
  <c r="I280" i="4"/>
  <c r="I284" i="4"/>
  <c r="K284" i="4" s="1"/>
  <c r="I288" i="4"/>
  <c r="I292" i="4"/>
  <c r="K292" i="4" s="1"/>
  <c r="I296" i="4"/>
  <c r="I300" i="4"/>
  <c r="K300" i="4" s="1"/>
  <c r="I304" i="4"/>
  <c r="E274" i="5"/>
  <c r="J274" i="5" s="1"/>
  <c r="O274" i="5" s="1"/>
  <c r="T274" i="5" s="1"/>
  <c r="Y274" i="5" s="1"/>
  <c r="AD274" i="5" s="1"/>
  <c r="AI274" i="5" s="1"/>
  <c r="E278" i="5"/>
  <c r="J278" i="5" s="1"/>
  <c r="O278" i="5" s="1"/>
  <c r="T278" i="5" s="1"/>
  <c r="Y278" i="5" s="1"/>
  <c r="AD278" i="5" s="1"/>
  <c r="AI278" i="5" s="1"/>
  <c r="E282" i="5"/>
  <c r="J282" i="5" s="1"/>
  <c r="O282" i="5" s="1"/>
  <c r="T282" i="5" s="1"/>
  <c r="Y282" i="5" s="1"/>
  <c r="AD282" i="5" s="1"/>
  <c r="AI282" i="5" s="1"/>
  <c r="E286" i="5"/>
  <c r="J286" i="5" s="1"/>
  <c r="O286" i="5" s="1"/>
  <c r="E290" i="5"/>
  <c r="J290" i="5" s="1"/>
  <c r="O290" i="5" s="1"/>
  <c r="T290" i="5" s="1"/>
  <c r="Y290" i="5" s="1"/>
  <c r="AD290" i="5" s="1"/>
  <c r="AI290" i="5" s="1"/>
  <c r="E294" i="5"/>
  <c r="J294" i="5" s="1"/>
  <c r="O294" i="5" s="1"/>
  <c r="T294" i="5" s="1"/>
  <c r="Y294" i="5" s="1"/>
  <c r="AD294" i="5" s="1"/>
  <c r="AI294" i="5" s="1"/>
  <c r="E298" i="5"/>
  <c r="J298" i="5" s="1"/>
  <c r="O298" i="5" s="1"/>
  <c r="T298" i="5" s="1"/>
  <c r="Y298" i="5" s="1"/>
  <c r="AD298" i="5" s="1"/>
  <c r="AI298" i="5" s="1"/>
  <c r="E302" i="5"/>
  <c r="J302" i="5" s="1"/>
  <c r="O302" i="5" s="1"/>
  <c r="T302" i="5" s="1"/>
  <c r="Y302" i="5" s="1"/>
  <c r="AD302" i="5" s="1"/>
  <c r="AI302" i="5" s="1"/>
  <c r="I346" i="4"/>
  <c r="K346" i="4" s="1"/>
  <c r="I350" i="4"/>
  <c r="I354" i="4"/>
  <c r="K354" i="4" s="1"/>
  <c r="I358" i="4"/>
  <c r="I362" i="4"/>
  <c r="K362" i="4" s="1"/>
  <c r="I366" i="4"/>
  <c r="I370" i="4"/>
  <c r="K370" i="4" s="1"/>
  <c r="I374" i="4"/>
  <c r="E358" i="5"/>
  <c r="J358" i="5" s="1"/>
  <c r="O358" i="5" s="1"/>
  <c r="T358" i="5" s="1"/>
  <c r="Y358" i="5" s="1"/>
  <c r="AD358" i="5" s="1"/>
  <c r="AI358" i="5" s="1"/>
  <c r="E362" i="5"/>
  <c r="J362" i="5" s="1"/>
  <c r="O362" i="5" s="1"/>
  <c r="T362" i="5" s="1"/>
  <c r="Y362" i="5" s="1"/>
  <c r="AD362" i="5" s="1"/>
  <c r="AI362" i="5" s="1"/>
  <c r="I424" i="4"/>
  <c r="I428" i="4"/>
  <c r="K428" i="4" s="1"/>
  <c r="I432" i="4"/>
  <c r="I436" i="4"/>
  <c r="K436" i="4" s="1"/>
  <c r="I440" i="4"/>
  <c r="I444" i="4"/>
  <c r="K444" i="4" s="1"/>
  <c r="I448" i="4"/>
  <c r="E394" i="5"/>
  <c r="J394" i="5" s="1"/>
  <c r="O394" i="5" s="1"/>
  <c r="T394" i="5" s="1"/>
  <c r="Y394" i="5" s="1"/>
  <c r="AD394" i="5" s="1"/>
  <c r="AI394" i="5" s="1"/>
  <c r="I460" i="4"/>
  <c r="K460" i="4" s="1"/>
  <c r="E402" i="5"/>
  <c r="J402" i="5" s="1"/>
  <c r="O402" i="5" s="1"/>
  <c r="T402" i="5" s="1"/>
  <c r="Y402" i="5" s="1"/>
  <c r="AD402" i="5" s="1"/>
  <c r="AI402" i="5" s="1"/>
  <c r="E406" i="5"/>
  <c r="J406" i="5" s="1"/>
  <c r="O406" i="5" s="1"/>
  <c r="T406" i="5" s="1"/>
  <c r="Y406" i="5" s="1"/>
  <c r="AD406" i="5" s="1"/>
  <c r="AI406" i="5" s="1"/>
  <c r="E410" i="5"/>
  <c r="J410" i="5" s="1"/>
  <c r="O410" i="5" s="1"/>
  <c r="T410" i="5" s="1"/>
  <c r="Y410" i="5" s="1"/>
  <c r="AD410" i="5" s="1"/>
  <c r="AI410" i="5" s="1"/>
  <c r="I478" i="4"/>
  <c r="K478" i="4" s="1"/>
  <c r="I486" i="4"/>
  <c r="E430" i="5"/>
  <c r="J430" i="5" s="1"/>
  <c r="O430" i="5" s="1"/>
  <c r="T430" i="5" s="1"/>
  <c r="Y430" i="5" s="1"/>
  <c r="AD430" i="5" s="1"/>
  <c r="AI430" i="5" s="1"/>
  <c r="E434" i="5"/>
  <c r="J434" i="5" s="1"/>
  <c r="O434" i="5" s="1"/>
  <c r="T434" i="5" s="1"/>
  <c r="Y434" i="5" s="1"/>
  <c r="AD434" i="5" s="1"/>
  <c r="AI434" i="5" s="1"/>
  <c r="E438" i="5"/>
  <c r="J438" i="5" s="1"/>
  <c r="O438" i="5" s="1"/>
  <c r="T438" i="5" s="1"/>
  <c r="Y438" i="5" s="1"/>
  <c r="AD438" i="5" s="1"/>
  <c r="AI438" i="5" s="1"/>
  <c r="I17" i="4"/>
  <c r="K17" i="4" s="1"/>
  <c r="I28" i="4"/>
  <c r="K28" i="4" s="1"/>
  <c r="E10" i="5"/>
  <c r="J10" i="5" s="1"/>
  <c r="O10" i="5" s="1"/>
  <c r="T10" i="5" s="1"/>
  <c r="Y10" i="5" s="1"/>
  <c r="AD10" i="5" s="1"/>
  <c r="AI10" i="5" s="1"/>
  <c r="I38" i="4"/>
  <c r="K38" i="4" s="1"/>
  <c r="I34" i="4"/>
  <c r="I30" i="4"/>
  <c r="K30" i="4" s="1"/>
  <c r="I26" i="4"/>
  <c r="I22" i="4"/>
  <c r="K22" i="4" s="1"/>
  <c r="I18" i="4"/>
  <c r="I14" i="4"/>
  <c r="I37" i="4"/>
  <c r="K37" i="4" s="1"/>
  <c r="E28" i="5"/>
  <c r="J28" i="5" s="1"/>
  <c r="O28" i="5" s="1"/>
  <c r="T28" i="5" s="1"/>
  <c r="Y28" i="5" s="1"/>
  <c r="AD28" i="5" s="1"/>
  <c r="AI28" i="5" s="1"/>
  <c r="I29" i="4"/>
  <c r="K29" i="4" s="1"/>
  <c r="E20" i="5"/>
  <c r="J20" i="5" s="1"/>
  <c r="O20" i="5" s="1"/>
  <c r="T20" i="5" s="1"/>
  <c r="Y20" i="5" s="1"/>
  <c r="AD20" i="5" s="1"/>
  <c r="AI20" i="5" s="1"/>
  <c r="I21" i="4"/>
  <c r="K21" i="4" s="1"/>
  <c r="E39" i="5"/>
  <c r="J39" i="5" s="1"/>
  <c r="O39" i="5" s="1"/>
  <c r="T39" i="5" s="1"/>
  <c r="Y39" i="5" s="1"/>
  <c r="AD39" i="5" s="1"/>
  <c r="AI39" i="5" s="1"/>
  <c r="E43" i="5"/>
  <c r="J43" i="5" s="1"/>
  <c r="O43" i="5" s="1"/>
  <c r="T43" i="5" s="1"/>
  <c r="Y43" i="5" s="1"/>
  <c r="AD43" i="5" s="1"/>
  <c r="AI43" i="5" s="1"/>
  <c r="E47" i="5"/>
  <c r="J47" i="5" s="1"/>
  <c r="O47" i="5" s="1"/>
  <c r="T47" i="5" s="1"/>
  <c r="Y47" i="5" s="1"/>
  <c r="AD47" i="5" s="1"/>
  <c r="AI47" i="5" s="1"/>
  <c r="I59" i="4"/>
  <c r="K59" i="4" s="1"/>
  <c r="E55" i="5"/>
  <c r="J55" i="5" s="1"/>
  <c r="E59" i="5"/>
  <c r="J59" i="5" s="1"/>
  <c r="O59" i="5" s="1"/>
  <c r="T59" i="5" s="1"/>
  <c r="Y59" i="5" s="1"/>
  <c r="AD59" i="5" s="1"/>
  <c r="AI59" i="5" s="1"/>
  <c r="E63" i="5"/>
  <c r="J63" i="5" s="1"/>
  <c r="O63" i="5" s="1"/>
  <c r="T63" i="5" s="1"/>
  <c r="Y63" i="5" s="1"/>
  <c r="AD63" i="5" s="1"/>
  <c r="AI63" i="5" s="1"/>
  <c r="I75" i="4"/>
  <c r="K75" i="4" s="1"/>
  <c r="E147" i="5"/>
  <c r="J147" i="5" s="1"/>
  <c r="O147" i="5" s="1"/>
  <c r="T147" i="5" s="1"/>
  <c r="Y147" i="5" s="1"/>
  <c r="AD147" i="5" s="1"/>
  <c r="AI147" i="5" s="1"/>
  <c r="E151" i="5"/>
  <c r="J151" i="5" s="1"/>
  <c r="O151" i="5" s="1"/>
  <c r="T151" i="5" s="1"/>
  <c r="Y151" i="5" s="1"/>
  <c r="AD151" i="5" s="1"/>
  <c r="AI151" i="5" s="1"/>
  <c r="E155" i="5"/>
  <c r="J155" i="5" s="1"/>
  <c r="O155" i="5" s="1"/>
  <c r="T155" i="5" s="1"/>
  <c r="Y155" i="5" s="1"/>
  <c r="AD155" i="5" s="1"/>
  <c r="AI155" i="5" s="1"/>
  <c r="I181" i="4"/>
  <c r="K181" i="4" s="1"/>
  <c r="E163" i="5"/>
  <c r="J163" i="5" s="1"/>
  <c r="O163" i="5" s="1"/>
  <c r="T163" i="5" s="1"/>
  <c r="Y163" i="5" s="1"/>
  <c r="AD163" i="5" s="1"/>
  <c r="AI163" i="5" s="1"/>
  <c r="I189" i="4"/>
  <c r="E171" i="5"/>
  <c r="J171" i="5" s="1"/>
  <c r="O171" i="5" s="1"/>
  <c r="T171" i="5" s="1"/>
  <c r="Y171" i="5" s="1"/>
  <c r="AD171" i="5" s="1"/>
  <c r="AI171" i="5" s="1"/>
  <c r="I197" i="4"/>
  <c r="K197" i="4" s="1"/>
  <c r="E275" i="5"/>
  <c r="J275" i="5" s="1"/>
  <c r="O275" i="5" s="1"/>
  <c r="T275" i="5" s="1"/>
  <c r="Y275" i="5" s="1"/>
  <c r="AD275" i="5" s="1"/>
  <c r="AI275" i="5" s="1"/>
  <c r="I319" i="4"/>
  <c r="I323" i="4"/>
  <c r="K323" i="4" s="1"/>
  <c r="I327" i="4"/>
  <c r="E291" i="5"/>
  <c r="J291" i="5" s="1"/>
  <c r="O291" i="5" s="1"/>
  <c r="T291" i="5" s="1"/>
  <c r="Y291" i="5" s="1"/>
  <c r="AD291" i="5" s="1"/>
  <c r="AI291" i="5" s="1"/>
  <c r="I335" i="4"/>
  <c r="K335" i="4" s="1"/>
  <c r="I339" i="4"/>
  <c r="K339" i="4" s="1"/>
  <c r="E303" i="5"/>
  <c r="J303" i="5" s="1"/>
  <c r="O303" i="5" s="1"/>
  <c r="T303" i="5" s="1"/>
  <c r="Y303" i="5" s="1"/>
  <c r="AD303" i="5" s="1"/>
  <c r="AI303" i="5" s="1"/>
  <c r="I347" i="4"/>
  <c r="K347" i="4" s="1"/>
  <c r="I351" i="4"/>
  <c r="I355" i="4"/>
  <c r="K355" i="4" s="1"/>
  <c r="I359" i="4"/>
  <c r="K359" i="4" s="1"/>
  <c r="I363" i="4"/>
  <c r="K363" i="4" s="1"/>
  <c r="I367" i="4"/>
  <c r="I371" i="4"/>
  <c r="K371" i="4" s="1"/>
  <c r="I375" i="4"/>
  <c r="I379" i="4"/>
  <c r="K379" i="4" s="1"/>
  <c r="I383" i="4"/>
  <c r="I387" i="4"/>
  <c r="K387" i="4" s="1"/>
  <c r="I391" i="4"/>
  <c r="K391" i="4" s="1"/>
  <c r="E355" i="5"/>
  <c r="J355" i="5" s="1"/>
  <c r="O355" i="5" s="1"/>
  <c r="T355" i="5" s="1"/>
  <c r="Y355" i="5" s="1"/>
  <c r="AD355" i="5" s="1"/>
  <c r="AI355" i="5" s="1"/>
  <c r="E359" i="5"/>
  <c r="J359" i="5" s="1"/>
  <c r="O359" i="5" s="1"/>
  <c r="T359" i="5" s="1"/>
  <c r="Y359" i="5" s="1"/>
  <c r="AD359" i="5" s="1"/>
  <c r="AI359" i="5" s="1"/>
  <c r="E415" i="5"/>
  <c r="J415" i="5" s="1"/>
  <c r="O415" i="5" s="1"/>
  <c r="T415" i="5" s="1"/>
  <c r="Y415" i="5" s="1"/>
  <c r="AD415" i="5" s="1"/>
  <c r="AI415" i="5" s="1"/>
  <c r="E419" i="5"/>
  <c r="J419" i="5" s="1"/>
  <c r="O419" i="5" s="1"/>
  <c r="T419" i="5" s="1"/>
  <c r="Y419" i="5" s="1"/>
  <c r="AD419" i="5" s="1"/>
  <c r="AI419" i="5" s="1"/>
  <c r="E423" i="5"/>
  <c r="J423" i="5" s="1"/>
  <c r="O423" i="5" s="1"/>
  <c r="T423" i="5" s="1"/>
  <c r="Y423" i="5" s="1"/>
  <c r="AD423" i="5" s="1"/>
  <c r="AI423" i="5" s="1"/>
  <c r="E427" i="5"/>
  <c r="J427" i="5" s="1"/>
  <c r="O427" i="5" s="1"/>
  <c r="T427" i="5" s="1"/>
  <c r="Y427" i="5" s="1"/>
  <c r="AD427" i="5" s="1"/>
  <c r="AI427" i="5" s="1"/>
  <c r="E463" i="5"/>
  <c r="J463" i="5" s="1"/>
  <c r="O463" i="5" s="1"/>
  <c r="T463" i="5" s="1"/>
  <c r="Y463" i="5" s="1"/>
  <c r="AD463" i="5" s="1"/>
  <c r="AI463" i="5" s="1"/>
  <c r="E467" i="5"/>
  <c r="J467" i="5" s="1"/>
  <c r="O467" i="5" s="1"/>
  <c r="T467" i="5" s="1"/>
  <c r="Y467" i="5" s="1"/>
  <c r="AD467" i="5" s="1"/>
  <c r="AI467" i="5" s="1"/>
  <c r="E471" i="5"/>
  <c r="J471" i="5" s="1"/>
  <c r="O471" i="5" s="1"/>
  <c r="T471" i="5" s="1"/>
  <c r="Y471" i="5" s="1"/>
  <c r="AD471" i="5" s="1"/>
  <c r="AI471" i="5" s="1"/>
  <c r="K32" i="4"/>
  <c r="I12" i="4"/>
  <c r="K12" i="4" s="1"/>
  <c r="H588" i="4"/>
  <c r="E5" i="6"/>
  <c r="K423" i="4"/>
  <c r="K431" i="4"/>
  <c r="K439" i="4"/>
  <c r="K447" i="4"/>
  <c r="K471" i="4"/>
  <c r="K554" i="4"/>
  <c r="K459" i="4"/>
  <c r="K550" i="4"/>
  <c r="K427" i="4"/>
  <c r="K435" i="4"/>
  <c r="K443" i="4"/>
  <c r="K451" i="4"/>
  <c r="K467" i="4"/>
  <c r="K489" i="4"/>
  <c r="K544" i="4"/>
  <c r="J588" i="4"/>
  <c r="I73" i="4"/>
  <c r="I134" i="4"/>
  <c r="K134" i="4" s="1"/>
  <c r="I150" i="4"/>
  <c r="K150" i="4" s="1"/>
  <c r="I500" i="4"/>
  <c r="I540" i="4"/>
  <c r="I549" i="4"/>
  <c r="K549" i="4" s="1"/>
  <c r="I553" i="4"/>
  <c r="K553" i="4" s="1"/>
  <c r="I557" i="4"/>
  <c r="I561" i="4"/>
  <c r="E304" i="5"/>
  <c r="J304" i="5" s="1"/>
  <c r="O304" i="5" s="1"/>
  <c r="T304" i="5" s="1"/>
  <c r="Y304" i="5" s="1"/>
  <c r="AD304" i="5" s="1"/>
  <c r="AI304" i="5" s="1"/>
  <c r="E408" i="5"/>
  <c r="J408" i="5" s="1"/>
  <c r="O408" i="5" s="1"/>
  <c r="T408" i="5" s="1"/>
  <c r="Y408" i="5" s="1"/>
  <c r="AD408" i="5" s="1"/>
  <c r="AI408" i="5" s="1"/>
  <c r="I306" i="4"/>
  <c r="I426" i="4"/>
  <c r="K426" i="4" s="1"/>
  <c r="I376" i="4"/>
  <c r="K376" i="4" s="1"/>
  <c r="I50" i="4"/>
  <c r="K50" i="4" s="1"/>
  <c r="I58" i="4"/>
  <c r="I99" i="4"/>
  <c r="K99" i="4" s="1"/>
  <c r="I139" i="4"/>
  <c r="K139" i="4" s="1"/>
  <c r="I151" i="4"/>
  <c r="K151" i="4" s="1"/>
  <c r="I168" i="4"/>
  <c r="K168" i="4" s="1"/>
  <c r="I180" i="4"/>
  <c r="I188" i="4"/>
  <c r="K188" i="4" s="1"/>
  <c r="I196" i="4"/>
  <c r="K196" i="4" s="1"/>
  <c r="I222" i="4"/>
  <c r="K222" i="4" s="1"/>
  <c r="I314" i="4"/>
  <c r="K314" i="4" s="1"/>
  <c r="I322" i="4"/>
  <c r="K322" i="4" s="1"/>
  <c r="I330" i="4"/>
  <c r="K330" i="4" s="1"/>
  <c r="I338" i="4"/>
  <c r="K338" i="4" s="1"/>
  <c r="I404" i="4"/>
  <c r="K404" i="4" s="1"/>
  <c r="I506" i="4"/>
  <c r="K506" i="4" s="1"/>
  <c r="E118" i="5"/>
  <c r="J118" i="5" s="1"/>
  <c r="O118" i="5" s="1"/>
  <c r="T118" i="5" s="1"/>
  <c r="Y118" i="5" s="1"/>
  <c r="AD118" i="5" s="1"/>
  <c r="AI118" i="5" s="1"/>
  <c r="E210" i="5"/>
  <c r="J210" i="5" s="1"/>
  <c r="O210" i="5" s="1"/>
  <c r="T210" i="5" s="1"/>
  <c r="Y210" i="5" s="1"/>
  <c r="AD210" i="5" s="1"/>
  <c r="AI210" i="5" s="1"/>
  <c r="E252" i="5"/>
  <c r="J252" i="5" s="1"/>
  <c r="O252" i="5" s="1"/>
  <c r="T252" i="5" s="1"/>
  <c r="Y252" i="5" s="1"/>
  <c r="AD252" i="5" s="1"/>
  <c r="AI252" i="5" s="1"/>
  <c r="E378" i="5"/>
  <c r="J378" i="5" s="1"/>
  <c r="O378" i="5" s="1"/>
  <c r="T378" i="5" s="1"/>
  <c r="Y378" i="5" s="1"/>
  <c r="AD378" i="5" s="1"/>
  <c r="AI378" i="5" s="1"/>
  <c r="I54" i="4"/>
  <c r="K54" i="4" s="1"/>
  <c r="I62" i="4"/>
  <c r="K62" i="4" s="1"/>
  <c r="I155" i="4"/>
  <c r="K155" i="4" s="1"/>
  <c r="I184" i="4"/>
  <c r="K184" i="4" s="1"/>
  <c r="I192" i="4"/>
  <c r="K192" i="4" s="1"/>
  <c r="I200" i="4"/>
  <c r="K200" i="4" s="1"/>
  <c r="I318" i="4"/>
  <c r="K318" i="4" s="1"/>
  <c r="I326" i="4"/>
  <c r="K326" i="4" s="1"/>
  <c r="I334" i="4"/>
  <c r="K334" i="4" s="1"/>
  <c r="I342" i="4"/>
  <c r="I468" i="4"/>
  <c r="I502" i="4"/>
  <c r="K502" i="4" s="1"/>
  <c r="E386" i="5"/>
  <c r="J386" i="5" s="1"/>
  <c r="O386" i="5" s="1"/>
  <c r="T386" i="5" s="1"/>
  <c r="Y386" i="5" s="1"/>
  <c r="AD386" i="5" s="1"/>
  <c r="AI386" i="5" s="1"/>
  <c r="E370" i="5"/>
  <c r="J370" i="5" s="1"/>
  <c r="O370" i="5" s="1"/>
  <c r="T370" i="5" s="1"/>
  <c r="Y370" i="5" s="1"/>
  <c r="AD370" i="5" s="1"/>
  <c r="AI370" i="5" s="1"/>
  <c r="E92" i="5"/>
  <c r="J92" i="5" s="1"/>
  <c r="O92" i="5" s="1"/>
  <c r="T92" i="5" s="1"/>
  <c r="Y92" i="5" s="1"/>
  <c r="AD92" i="5" s="1"/>
  <c r="AI92" i="5" s="1"/>
  <c r="I228" i="4"/>
  <c r="K228" i="4" s="1"/>
  <c r="I258" i="4"/>
  <c r="K258" i="4" s="1"/>
  <c r="I392" i="4"/>
  <c r="I532" i="4"/>
  <c r="K532" i="4" s="1"/>
  <c r="E68" i="5"/>
  <c r="J68" i="5" s="1"/>
  <c r="O68" i="5" s="1"/>
  <c r="T68" i="5" s="1"/>
  <c r="Y68" i="5" s="1"/>
  <c r="AD68" i="5" s="1"/>
  <c r="AI68" i="5" s="1"/>
  <c r="E76" i="5"/>
  <c r="J76" i="5" s="1"/>
  <c r="O76" i="5" s="1"/>
  <c r="T76" i="5" s="1"/>
  <c r="Y76" i="5" s="1"/>
  <c r="AD76" i="5" s="1"/>
  <c r="AI76" i="5" s="1"/>
  <c r="E164" i="5"/>
  <c r="J164" i="5" s="1"/>
  <c r="O164" i="5" s="1"/>
  <c r="T164" i="5" s="1"/>
  <c r="Y164" i="5" s="1"/>
  <c r="AD164" i="5" s="1"/>
  <c r="AI164" i="5" s="1"/>
  <c r="E236" i="5"/>
  <c r="J236" i="5" s="1"/>
  <c r="O236" i="5" s="1"/>
  <c r="T236" i="5" s="1"/>
  <c r="Y236" i="5" s="1"/>
  <c r="AD236" i="5" s="1"/>
  <c r="AI236" i="5" s="1"/>
  <c r="E288" i="5"/>
  <c r="J288" i="5" s="1"/>
  <c r="O288" i="5" s="1"/>
  <c r="T288" i="5" s="1"/>
  <c r="Y288" i="5" s="1"/>
  <c r="AD288" i="5" s="1"/>
  <c r="AI288" i="5" s="1"/>
  <c r="I232" i="4"/>
  <c r="K232" i="4" s="1"/>
  <c r="I402" i="4"/>
  <c r="K402" i="4" s="1"/>
  <c r="I406" i="4"/>
  <c r="K406" i="4" s="1"/>
  <c r="I422" i="4"/>
  <c r="K422" i="4" s="1"/>
  <c r="I174" i="4"/>
  <c r="K174" i="4" s="1"/>
  <c r="I178" i="4"/>
  <c r="K178" i="4" s="1"/>
  <c r="I274" i="4"/>
  <c r="K274" i="4" s="1"/>
  <c r="I442" i="4"/>
  <c r="K442" i="4" s="1"/>
  <c r="E52" i="5"/>
  <c r="J52" i="5" s="1"/>
  <c r="O52" i="5" s="1"/>
  <c r="T52" i="5" s="1"/>
  <c r="Y52" i="5" s="1"/>
  <c r="AD52" i="5" s="1"/>
  <c r="AI52" i="5" s="1"/>
  <c r="E148" i="5"/>
  <c r="J148" i="5" s="1"/>
  <c r="O148" i="5" s="1"/>
  <c r="T148" i="5" s="1"/>
  <c r="Y148" i="5" s="1"/>
  <c r="AD148" i="5" s="1"/>
  <c r="AI148" i="5" s="1"/>
  <c r="E220" i="5"/>
  <c r="J220" i="5" s="1"/>
  <c r="O220" i="5" s="1"/>
  <c r="T220" i="5" s="1"/>
  <c r="Y220" i="5" s="1"/>
  <c r="AD220" i="5" s="1"/>
  <c r="AI220" i="5" s="1"/>
  <c r="I64" i="4"/>
  <c r="K64" i="4" s="1"/>
  <c r="I109" i="4"/>
  <c r="K109" i="4" s="1"/>
  <c r="I194" i="4"/>
  <c r="K194" i="4" s="1"/>
  <c r="I290" i="4"/>
  <c r="K290" i="4" s="1"/>
  <c r="I360" i="4"/>
  <c r="K360" i="4" s="1"/>
  <c r="I438" i="4"/>
  <c r="K438" i="4" s="1"/>
  <c r="I504" i="4"/>
  <c r="K504" i="4" s="1"/>
  <c r="E36" i="5"/>
  <c r="J36" i="5" s="1"/>
  <c r="O36" i="5" s="1"/>
  <c r="T36" i="5" s="1"/>
  <c r="Y36" i="5" s="1"/>
  <c r="AD36" i="5" s="1"/>
  <c r="AI36" i="5" s="1"/>
  <c r="E108" i="5"/>
  <c r="J108" i="5" s="1"/>
  <c r="O108" i="5" s="1"/>
  <c r="T108" i="5" s="1"/>
  <c r="Y108" i="5" s="1"/>
  <c r="AD108" i="5" s="1"/>
  <c r="AI108" i="5" s="1"/>
  <c r="E268" i="5"/>
  <c r="J268" i="5" s="1"/>
  <c r="O268" i="5" s="1"/>
  <c r="T268" i="5" s="1"/>
  <c r="Y268" i="5" s="1"/>
  <c r="AD268" i="5" s="1"/>
  <c r="AI268" i="5" s="1"/>
  <c r="I56" i="4"/>
  <c r="K56" i="4" s="1"/>
  <c r="I85" i="4"/>
  <c r="K85" i="4" s="1"/>
  <c r="I129" i="4"/>
  <c r="K129" i="4" s="1"/>
  <c r="I145" i="4"/>
  <c r="K145" i="4" s="1"/>
  <c r="I166" i="4"/>
  <c r="K166" i="4" s="1"/>
  <c r="I190" i="4"/>
  <c r="K190" i="4" s="1"/>
  <c r="I220" i="4"/>
  <c r="K220" i="4" s="1"/>
  <c r="I224" i="4"/>
  <c r="K224" i="4" s="1"/>
  <c r="I324" i="4"/>
  <c r="K324" i="4" s="1"/>
  <c r="I340" i="4"/>
  <c r="K340" i="4" s="1"/>
  <c r="I356" i="4"/>
  <c r="K356" i="4" s="1"/>
  <c r="I372" i="4"/>
  <c r="K372" i="4" s="1"/>
  <c r="I388" i="4"/>
  <c r="K388" i="4" s="1"/>
  <c r="I434" i="4"/>
  <c r="K434" i="4" s="1"/>
  <c r="I450" i="4"/>
  <c r="K450" i="4" s="1"/>
  <c r="I458" i="4"/>
  <c r="K458" i="4" s="1"/>
  <c r="I462" i="4"/>
  <c r="K462" i="4" s="1"/>
  <c r="I496" i="4"/>
  <c r="K496" i="4" s="1"/>
  <c r="I518" i="4"/>
  <c r="K518" i="4" s="1"/>
  <c r="I528" i="4"/>
  <c r="K528" i="4" s="1"/>
  <c r="E40" i="5"/>
  <c r="J40" i="5" s="1"/>
  <c r="O40" i="5" s="1"/>
  <c r="T40" i="5" s="1"/>
  <c r="Y40" i="5" s="1"/>
  <c r="AD40" i="5" s="1"/>
  <c r="AI40" i="5" s="1"/>
  <c r="E80" i="5"/>
  <c r="J80" i="5" s="1"/>
  <c r="O80" i="5" s="1"/>
  <c r="T80" i="5" s="1"/>
  <c r="Y80" i="5" s="1"/>
  <c r="AD80" i="5" s="1"/>
  <c r="AI80" i="5" s="1"/>
  <c r="E340" i="5"/>
  <c r="J340" i="5" s="1"/>
  <c r="O340" i="5" s="1"/>
  <c r="T340" i="5" s="1"/>
  <c r="Y340" i="5" s="1"/>
  <c r="AD340" i="5" s="1"/>
  <c r="AI340" i="5" s="1"/>
  <c r="E324" i="5"/>
  <c r="J324" i="5" s="1"/>
  <c r="O324" i="5" s="1"/>
  <c r="T324" i="5" s="1"/>
  <c r="Y324" i="5" s="1"/>
  <c r="AD324" i="5" s="1"/>
  <c r="AI324" i="5" s="1"/>
  <c r="E308" i="5"/>
  <c r="J308" i="5" s="1"/>
  <c r="O308" i="5" s="1"/>
  <c r="T308" i="5" s="1"/>
  <c r="Y308" i="5" s="1"/>
  <c r="AD308" i="5" s="1"/>
  <c r="AI308" i="5" s="1"/>
  <c r="AL308" i="5" s="1"/>
  <c r="AM308" i="5" s="1"/>
  <c r="E292" i="5"/>
  <c r="J292" i="5" s="1"/>
  <c r="O292" i="5" s="1"/>
  <c r="T292" i="5" s="1"/>
  <c r="Y292" i="5" s="1"/>
  <c r="AD292" i="5" s="1"/>
  <c r="AI292" i="5" s="1"/>
  <c r="E276" i="5"/>
  <c r="J276" i="5" s="1"/>
  <c r="O276" i="5" s="1"/>
  <c r="T276" i="5" s="1"/>
  <c r="Y276" i="5" s="1"/>
  <c r="AD276" i="5" s="1"/>
  <c r="AI276" i="5" s="1"/>
  <c r="E420" i="5"/>
  <c r="J420" i="5" s="1"/>
  <c r="O420" i="5" s="1"/>
  <c r="T420" i="5" s="1"/>
  <c r="Y420" i="5" s="1"/>
  <c r="AD420" i="5" s="1"/>
  <c r="AI420" i="5" s="1"/>
  <c r="I52" i="4"/>
  <c r="I72" i="4"/>
  <c r="K72" i="4" s="1"/>
  <c r="I97" i="4"/>
  <c r="K97" i="4" s="1"/>
  <c r="I101" i="4"/>
  <c r="K101" i="4" s="1"/>
  <c r="I117" i="4"/>
  <c r="K117" i="4" s="1"/>
  <c r="I212" i="4"/>
  <c r="K212" i="4" s="1"/>
  <c r="I216" i="4"/>
  <c r="K216" i="4" s="1"/>
  <c r="I250" i="4"/>
  <c r="K250" i="4" s="1"/>
  <c r="I266" i="4"/>
  <c r="K266" i="4" s="1"/>
  <c r="I282" i="4"/>
  <c r="K282" i="4" s="1"/>
  <c r="I298" i="4"/>
  <c r="K298" i="4" s="1"/>
  <c r="I320" i="4"/>
  <c r="K320" i="4" s="1"/>
  <c r="I336" i="4"/>
  <c r="K336" i="4" s="1"/>
  <c r="I352" i="4"/>
  <c r="K352" i="4" s="1"/>
  <c r="I368" i="4"/>
  <c r="K368" i="4" s="1"/>
  <c r="I384" i="4"/>
  <c r="K384" i="4" s="1"/>
  <c r="I430" i="4"/>
  <c r="I446" i="4"/>
  <c r="K446" i="4" s="1"/>
  <c r="I511" i="4"/>
  <c r="K511" i="4" s="1"/>
  <c r="E60" i="5"/>
  <c r="J60" i="5" s="1"/>
  <c r="O60" i="5" s="1"/>
  <c r="T60" i="5" s="1"/>
  <c r="Y60" i="5" s="1"/>
  <c r="AD60" i="5" s="1"/>
  <c r="AI60" i="5" s="1"/>
  <c r="E100" i="5"/>
  <c r="J100" i="5" s="1"/>
  <c r="O100" i="5" s="1"/>
  <c r="T100" i="5" s="1"/>
  <c r="Y100" i="5" s="1"/>
  <c r="AD100" i="5" s="1"/>
  <c r="AI100" i="5" s="1"/>
  <c r="E260" i="5"/>
  <c r="J260" i="5" s="1"/>
  <c r="O260" i="5" s="1"/>
  <c r="T260" i="5" s="1"/>
  <c r="Y260" i="5" s="1"/>
  <c r="AD260" i="5" s="1"/>
  <c r="AI260" i="5" s="1"/>
  <c r="E244" i="5"/>
  <c r="J244" i="5" s="1"/>
  <c r="O244" i="5" s="1"/>
  <c r="T244" i="5" s="1"/>
  <c r="Y244" i="5" s="1"/>
  <c r="AD244" i="5" s="1"/>
  <c r="AI244" i="5" s="1"/>
  <c r="E228" i="5"/>
  <c r="J228" i="5" s="1"/>
  <c r="O228" i="5" s="1"/>
  <c r="T228" i="5" s="1"/>
  <c r="Y228" i="5" s="1"/>
  <c r="AD228" i="5" s="1"/>
  <c r="AI228" i="5" s="1"/>
  <c r="E424" i="5"/>
  <c r="J424" i="5" s="1"/>
  <c r="O424" i="5" s="1"/>
  <c r="T424" i="5" s="1"/>
  <c r="Y424" i="5" s="1"/>
  <c r="AD424" i="5" s="1"/>
  <c r="AI424" i="5" s="1"/>
  <c r="E412" i="5"/>
  <c r="J412" i="5" s="1"/>
  <c r="O412" i="5" s="1"/>
  <c r="T412" i="5" s="1"/>
  <c r="Y412" i="5" s="1"/>
  <c r="AD412" i="5" s="1"/>
  <c r="AI412" i="5" s="1"/>
  <c r="I137" i="4"/>
  <c r="K137" i="4" s="1"/>
  <c r="I153" i="4"/>
  <c r="K153" i="4" s="1"/>
  <c r="I182" i="4"/>
  <c r="K182" i="4" s="1"/>
  <c r="I198" i="4"/>
  <c r="K198" i="4" s="1"/>
  <c r="I208" i="4"/>
  <c r="K208" i="4" s="1"/>
  <c r="I236" i="4"/>
  <c r="K236" i="4" s="1"/>
  <c r="I240" i="4"/>
  <c r="I31" i="4"/>
  <c r="K31" i="4" s="1"/>
  <c r="I27" i="4"/>
  <c r="K27" i="4" s="1"/>
  <c r="E12" i="6"/>
  <c r="E20" i="6"/>
  <c r="E29" i="6"/>
  <c r="E13" i="6"/>
  <c r="C34" i="6"/>
  <c r="E31" i="6"/>
  <c r="E15" i="6"/>
  <c r="E23" i="6"/>
  <c r="E21" i="6"/>
  <c r="E32" i="6"/>
  <c r="E28" i="6"/>
  <c r="E24" i="6"/>
  <c r="E16" i="6"/>
  <c r="E8" i="6"/>
  <c r="E7" i="6"/>
  <c r="E27" i="6"/>
  <c r="E19" i="6"/>
  <c r="E11" i="6"/>
  <c r="E33" i="6"/>
  <c r="E25" i="6"/>
  <c r="E17" i="6"/>
  <c r="E9" i="6"/>
  <c r="E30" i="6"/>
  <c r="E26" i="6"/>
  <c r="E22" i="6"/>
  <c r="E18" i="6"/>
  <c r="E14" i="6"/>
  <c r="E10" i="6"/>
  <c r="E6" i="6"/>
  <c r="E3" i="6"/>
  <c r="AL83" i="5"/>
  <c r="AM83" i="5" s="1"/>
  <c r="K433" i="4"/>
  <c r="K449" i="4"/>
  <c r="K457" i="4"/>
  <c r="K461" i="4"/>
  <c r="K465" i="4"/>
  <c r="K469" i="4"/>
  <c r="K473" i="4"/>
  <c r="K491" i="4"/>
  <c r="K514" i="4"/>
  <c r="K524" i="4"/>
  <c r="K429" i="4"/>
  <c r="K445" i="4"/>
  <c r="K487" i="4"/>
  <c r="K507" i="4"/>
  <c r="K13" i="4"/>
  <c r="K235" i="4"/>
  <c r="K425" i="4"/>
  <c r="K441" i="4"/>
  <c r="K483" i="4"/>
  <c r="K503" i="4"/>
  <c r="K539" i="4"/>
  <c r="K546" i="4"/>
  <c r="K552" i="4"/>
  <c r="K556" i="4"/>
  <c r="O107" i="5"/>
  <c r="T107" i="5" s="1"/>
  <c r="Y107" i="5" s="1"/>
  <c r="AD107" i="5" s="1"/>
  <c r="AI107" i="5" s="1"/>
  <c r="I40" i="4"/>
  <c r="K40" i="4" s="1"/>
  <c r="I23" i="4"/>
  <c r="K23" i="4" s="1"/>
  <c r="I39" i="4"/>
  <c r="K39" i="4" s="1"/>
  <c r="I15" i="4"/>
  <c r="K15" i="4" s="1"/>
  <c r="I20" i="4"/>
  <c r="K20" i="4" s="1"/>
  <c r="I36" i="4"/>
  <c r="K36" i="4" s="1"/>
  <c r="I25" i="4"/>
  <c r="K25" i="4" s="1"/>
  <c r="I19" i="4"/>
  <c r="K19" i="4" s="1"/>
  <c r="I35" i="4"/>
  <c r="K35" i="4" s="1"/>
  <c r="I24" i="4"/>
  <c r="K24" i="4" s="1"/>
  <c r="I16" i="4"/>
  <c r="F15" i="5"/>
  <c r="K15" i="5" s="1"/>
  <c r="P15" i="5" s="1"/>
  <c r="U15" i="5" s="1"/>
  <c r="Z15" i="5" s="1"/>
  <c r="AE15" i="5" s="1"/>
  <c r="AJ15" i="5" s="1"/>
  <c r="J15" i="5"/>
  <c r="O15" i="5" s="1"/>
  <c r="T15" i="5" s="1"/>
  <c r="Y15" i="5" s="1"/>
  <c r="AD15" i="5" s="1"/>
  <c r="AI15" i="5" s="1"/>
  <c r="O109" i="5"/>
  <c r="T109" i="5" s="1"/>
  <c r="Y109" i="5" s="1"/>
  <c r="AD109" i="5" s="1"/>
  <c r="AI109" i="5" s="1"/>
  <c r="J18" i="5"/>
  <c r="O18" i="5" s="1"/>
  <c r="T18" i="5" s="1"/>
  <c r="Y18" i="5" s="1"/>
  <c r="AD18" i="5" s="1"/>
  <c r="AI18" i="5" s="1"/>
  <c r="J19" i="5"/>
  <c r="O19" i="5" s="1"/>
  <c r="T19" i="5" s="1"/>
  <c r="Y19" i="5" s="1"/>
  <c r="AD19" i="5" s="1"/>
  <c r="AI19" i="5" s="1"/>
  <c r="F19" i="5"/>
  <c r="K19" i="5" s="1"/>
  <c r="P19" i="5" s="1"/>
  <c r="U19" i="5" s="1"/>
  <c r="Z19" i="5" s="1"/>
  <c r="AE19" i="5" s="1"/>
  <c r="AJ19" i="5" s="1"/>
  <c r="F11" i="5"/>
  <c r="K11" i="5" s="1"/>
  <c r="P11" i="5" s="1"/>
  <c r="U11" i="5" s="1"/>
  <c r="Z11" i="5" s="1"/>
  <c r="AE11" i="5" s="1"/>
  <c r="AJ11" i="5" s="1"/>
  <c r="E33" i="5"/>
  <c r="J33" i="5" s="1"/>
  <c r="O33" i="5" s="1"/>
  <c r="T33" i="5" s="1"/>
  <c r="Y33" i="5" s="1"/>
  <c r="AD33" i="5" s="1"/>
  <c r="AI33" i="5" s="1"/>
  <c r="E29" i="5"/>
  <c r="J29" i="5" s="1"/>
  <c r="O29" i="5" s="1"/>
  <c r="T29" i="5" s="1"/>
  <c r="Y29" i="5" s="1"/>
  <c r="AD29" i="5" s="1"/>
  <c r="AI29" i="5" s="1"/>
  <c r="E27" i="5"/>
  <c r="J27" i="5" s="1"/>
  <c r="O27" i="5" s="1"/>
  <c r="T27" i="5" s="1"/>
  <c r="Y27" i="5" s="1"/>
  <c r="AD27" i="5" s="1"/>
  <c r="AI27" i="5" s="1"/>
  <c r="E25" i="5"/>
  <c r="J25" i="5" s="1"/>
  <c r="O25" i="5" s="1"/>
  <c r="T25" i="5" s="1"/>
  <c r="Y25" i="5" s="1"/>
  <c r="AD25" i="5" s="1"/>
  <c r="AI25" i="5" s="1"/>
  <c r="AL25" i="5" s="1"/>
  <c r="AM25" i="5" s="1"/>
  <c r="E23" i="5"/>
  <c r="J23" i="5" s="1"/>
  <c r="E21" i="5"/>
  <c r="J21" i="5" s="1"/>
  <c r="O21" i="5" s="1"/>
  <c r="T21" i="5" s="1"/>
  <c r="Y21" i="5" s="1"/>
  <c r="AD21" i="5" s="1"/>
  <c r="AI21" i="5" s="1"/>
  <c r="E17" i="5"/>
  <c r="E13" i="5"/>
  <c r="E9" i="5"/>
  <c r="E7" i="5"/>
  <c r="F7" i="5" s="1"/>
  <c r="I33" i="4"/>
  <c r="K33" i="4" s="1"/>
  <c r="E32" i="5"/>
  <c r="J32" i="5" s="1"/>
  <c r="O32" i="5" s="1"/>
  <c r="T32" i="5" s="1"/>
  <c r="Y32" i="5" s="1"/>
  <c r="AD32" i="5" s="1"/>
  <c r="AI32" i="5" s="1"/>
  <c r="E24" i="5"/>
  <c r="J24" i="5" s="1"/>
  <c r="O24" i="5" s="1"/>
  <c r="T24" i="5" s="1"/>
  <c r="Y24" i="5" s="1"/>
  <c r="AD24" i="5" s="1"/>
  <c r="AI24" i="5" s="1"/>
  <c r="E16" i="5"/>
  <c r="J16" i="5" s="1"/>
  <c r="O16" i="5" s="1"/>
  <c r="T16" i="5" s="1"/>
  <c r="Y16" i="5" s="1"/>
  <c r="AD16" i="5" s="1"/>
  <c r="AI16" i="5" s="1"/>
  <c r="E12" i="5"/>
  <c r="E8" i="5"/>
  <c r="K44" i="4"/>
  <c r="K48" i="4"/>
  <c r="K52" i="4"/>
  <c r="K60" i="4"/>
  <c r="K68" i="4"/>
  <c r="K76" i="4"/>
  <c r="K89" i="4"/>
  <c r="K93" i="4"/>
  <c r="K105" i="4"/>
  <c r="K113" i="4"/>
  <c r="K121" i="4"/>
  <c r="K149" i="4"/>
  <c r="K157" i="4"/>
  <c r="K170" i="4"/>
  <c r="K186" i="4"/>
  <c r="K239" i="4"/>
  <c r="K249" i="4"/>
  <c r="K253" i="4"/>
  <c r="K257" i="4"/>
  <c r="K261" i="4"/>
  <c r="K265" i="4"/>
  <c r="K269" i="4"/>
  <c r="K273" i="4"/>
  <c r="K277" i="4"/>
  <c r="K281" i="4"/>
  <c r="K285" i="4"/>
  <c r="K289" i="4"/>
  <c r="K293" i="4"/>
  <c r="K297" i="4"/>
  <c r="K301" i="4"/>
  <c r="K305" i="4"/>
  <c r="K319" i="4"/>
  <c r="K327" i="4"/>
  <c r="K351" i="4"/>
  <c r="K367" i="4"/>
  <c r="K375" i="4"/>
  <c r="K383" i="4"/>
  <c r="K401" i="4"/>
  <c r="K405" i="4"/>
  <c r="K560" i="4"/>
  <c r="K45" i="4"/>
  <c r="K49" i="4"/>
  <c r="K53" i="4"/>
  <c r="K57" i="4"/>
  <c r="K61" i="4"/>
  <c r="K69" i="4"/>
  <c r="K73" i="4"/>
  <c r="K77" i="4"/>
  <c r="K86" i="4"/>
  <c r="K90" i="4"/>
  <c r="K94" i="4"/>
  <c r="K98" i="4"/>
  <c r="K102" i="4"/>
  <c r="K106" i="4"/>
  <c r="K110" i="4"/>
  <c r="K114" i="4"/>
  <c r="K118" i="4"/>
  <c r="K122" i="4"/>
  <c r="K142" i="4"/>
  <c r="K158" i="4"/>
  <c r="K167" i="4"/>
  <c r="K171" i="4"/>
  <c r="K175" i="4"/>
  <c r="K179" i="4"/>
  <c r="K183" i="4"/>
  <c r="K187" i="4"/>
  <c r="K191" i="4"/>
  <c r="K195" i="4"/>
  <c r="K199" i="4"/>
  <c r="K209" i="4"/>
  <c r="K213" i="4"/>
  <c r="K217" i="4"/>
  <c r="K221" i="4"/>
  <c r="K225" i="4"/>
  <c r="K229" i="4"/>
  <c r="K233" i="4"/>
  <c r="K240" i="4"/>
  <c r="K254" i="4"/>
  <c r="K262" i="4"/>
  <c r="K270" i="4"/>
  <c r="K278" i="4"/>
  <c r="K286" i="4"/>
  <c r="K294" i="4"/>
  <c r="K302" i="4"/>
  <c r="K306" i="4"/>
  <c r="K316" i="4"/>
  <c r="K328" i="4"/>
  <c r="K344" i="4"/>
  <c r="K348" i="4"/>
  <c r="K364" i="4"/>
  <c r="K392" i="4"/>
  <c r="K561" i="4"/>
  <c r="K46" i="4"/>
  <c r="K58" i="4"/>
  <c r="K66" i="4"/>
  <c r="K70" i="4"/>
  <c r="K74" i="4"/>
  <c r="K78" i="4"/>
  <c r="K87" i="4"/>
  <c r="K95" i="4"/>
  <c r="K107" i="4"/>
  <c r="K119" i="4"/>
  <c r="K127" i="4"/>
  <c r="K131" i="4"/>
  <c r="K143" i="4"/>
  <c r="K147" i="4"/>
  <c r="K159" i="4"/>
  <c r="K172" i="4"/>
  <c r="K176" i="4"/>
  <c r="K180" i="4"/>
  <c r="K210" i="4"/>
  <c r="K214" i="4"/>
  <c r="K218" i="4"/>
  <c r="K230" i="4"/>
  <c r="K237" i="4"/>
  <c r="K241" i="4"/>
  <c r="K251" i="4"/>
  <c r="K255" i="4"/>
  <c r="K259" i="4"/>
  <c r="K263" i="4"/>
  <c r="K267" i="4"/>
  <c r="K271" i="4"/>
  <c r="K275" i="4"/>
  <c r="K279" i="4"/>
  <c r="K283" i="4"/>
  <c r="K287" i="4"/>
  <c r="K291" i="4"/>
  <c r="K295" i="4"/>
  <c r="K299" i="4"/>
  <c r="K303" i="4"/>
  <c r="K307" i="4"/>
  <c r="K317" i="4"/>
  <c r="K321" i="4"/>
  <c r="K325" i="4"/>
  <c r="K329" i="4"/>
  <c r="K333" i="4"/>
  <c r="K337" i="4"/>
  <c r="K341" i="4"/>
  <c r="K345" i="4"/>
  <c r="K349" i="4"/>
  <c r="K353" i="4"/>
  <c r="K357" i="4"/>
  <c r="K361" i="4"/>
  <c r="K365" i="4"/>
  <c r="K369" i="4"/>
  <c r="K373" i="4"/>
  <c r="K377" i="4"/>
  <c r="K381" i="4"/>
  <c r="K385" i="4"/>
  <c r="K389" i="4"/>
  <c r="K393" i="4"/>
  <c r="K403" i="4"/>
  <c r="K407" i="4"/>
  <c r="K562" i="4"/>
  <c r="K47" i="4"/>
  <c r="K63" i="4"/>
  <c r="K84" i="4"/>
  <c r="K88" i="4"/>
  <c r="K92" i="4"/>
  <c r="K96" i="4"/>
  <c r="K100" i="4"/>
  <c r="K104" i="4"/>
  <c r="K108" i="4"/>
  <c r="K112" i="4"/>
  <c r="K116" i="4"/>
  <c r="K120" i="4"/>
  <c r="K128" i="4"/>
  <c r="K132" i="4"/>
  <c r="K136" i="4"/>
  <c r="K140" i="4"/>
  <c r="K144" i="4"/>
  <c r="K148" i="4"/>
  <c r="K152" i="4"/>
  <c r="K156" i="4"/>
  <c r="K160" i="4"/>
  <c r="K169" i="4"/>
  <c r="K177" i="4"/>
  <c r="K189" i="4"/>
  <c r="K207" i="4"/>
  <c r="K211" i="4"/>
  <c r="K215" i="4"/>
  <c r="K219" i="4"/>
  <c r="K223" i="4"/>
  <c r="K227" i="4"/>
  <c r="K231" i="4"/>
  <c r="K252" i="4"/>
  <c r="K268" i="4"/>
  <c r="K280" i="4"/>
  <c r="K288" i="4"/>
  <c r="K296" i="4"/>
  <c r="K304" i="4"/>
  <c r="K342" i="4"/>
  <c r="K350" i="4"/>
  <c r="K358" i="4"/>
  <c r="K366" i="4"/>
  <c r="K374" i="4"/>
  <c r="K378" i="4"/>
  <c r="K382" i="4"/>
  <c r="K386" i="4"/>
  <c r="K390" i="4"/>
  <c r="K394" i="4"/>
  <c r="K408" i="4"/>
  <c r="K559" i="4"/>
  <c r="K563" i="4"/>
  <c r="Q193" i="5"/>
  <c r="V193" i="5" s="1"/>
  <c r="AA193" i="5" s="1"/>
  <c r="AF193" i="5" s="1"/>
  <c r="AK193" i="5" s="1"/>
  <c r="K466" i="4"/>
  <c r="AL181" i="5"/>
  <c r="AM181" i="5" s="1"/>
  <c r="AL205" i="5"/>
  <c r="AM205" i="5" s="1"/>
  <c r="AL89" i="5"/>
  <c r="AM89" i="5" s="1"/>
  <c r="AL185" i="5"/>
  <c r="AM185" i="5" s="1"/>
  <c r="K430" i="4"/>
  <c r="K14" i="4"/>
  <c r="K540" i="4"/>
  <c r="K557" i="4"/>
  <c r="K18" i="4"/>
  <c r="AL189" i="5"/>
  <c r="AM189" i="5" s="1"/>
  <c r="AL81" i="5"/>
  <c r="AM81" i="5" s="1"/>
  <c r="AL190" i="5"/>
  <c r="AM190" i="5" s="1"/>
  <c r="AL186" i="5"/>
  <c r="AM186" i="5" s="1"/>
  <c r="K555" i="4"/>
  <c r="K537" i="4"/>
  <c r="K500" i="4"/>
  <c r="K485" i="4"/>
  <c r="K481" i="4"/>
  <c r="K484" i="4"/>
  <c r="K424" i="4"/>
  <c r="K432" i="4"/>
  <c r="K440" i="4"/>
  <c r="E453" i="5"/>
  <c r="J453" i="5" s="1"/>
  <c r="O453" i="5" s="1"/>
  <c r="T453" i="5" s="1"/>
  <c r="Y453" i="5" s="1"/>
  <c r="AD453" i="5" s="1"/>
  <c r="AI453" i="5" s="1"/>
  <c r="I529" i="4"/>
  <c r="K529" i="4" s="1"/>
  <c r="I512" i="4"/>
  <c r="K512" i="4" s="1"/>
  <c r="I497" i="4"/>
  <c r="K497" i="4" s="1"/>
  <c r="I501" i="4"/>
  <c r="K501" i="4" s="1"/>
  <c r="I505" i="4"/>
  <c r="K505" i="4" s="1"/>
  <c r="I480" i="4"/>
  <c r="K480" i="4" s="1"/>
  <c r="I315" i="4"/>
  <c r="K315" i="4" s="1"/>
  <c r="I331" i="4"/>
  <c r="K331" i="4" s="1"/>
  <c r="I343" i="4"/>
  <c r="K343" i="4" s="1"/>
  <c r="E351" i="5"/>
  <c r="J351" i="5" s="1"/>
  <c r="O351" i="5" s="1"/>
  <c r="T351" i="5" s="1"/>
  <c r="Y351" i="5" s="1"/>
  <c r="AD351" i="5" s="1"/>
  <c r="AI351" i="5" s="1"/>
  <c r="E347" i="5"/>
  <c r="J347" i="5" s="1"/>
  <c r="O347" i="5" s="1"/>
  <c r="T347" i="5" s="1"/>
  <c r="Y347" i="5" s="1"/>
  <c r="AD347" i="5" s="1"/>
  <c r="AI347" i="5" s="1"/>
  <c r="E343" i="5"/>
  <c r="J343" i="5" s="1"/>
  <c r="O343" i="5" s="1"/>
  <c r="T343" i="5" s="1"/>
  <c r="Y343" i="5" s="1"/>
  <c r="AD343" i="5" s="1"/>
  <c r="AI343" i="5" s="1"/>
  <c r="E339" i="5"/>
  <c r="J339" i="5" s="1"/>
  <c r="O339" i="5" s="1"/>
  <c r="T339" i="5" s="1"/>
  <c r="Y339" i="5" s="1"/>
  <c r="AD339" i="5" s="1"/>
  <c r="AI339" i="5" s="1"/>
  <c r="E335" i="5"/>
  <c r="J335" i="5" s="1"/>
  <c r="O335" i="5" s="1"/>
  <c r="T335" i="5" s="1"/>
  <c r="Y335" i="5" s="1"/>
  <c r="AD335" i="5" s="1"/>
  <c r="AI335" i="5" s="1"/>
  <c r="E331" i="5"/>
  <c r="J331" i="5" s="1"/>
  <c r="O331" i="5" s="1"/>
  <c r="T331" i="5" s="1"/>
  <c r="Y331" i="5" s="1"/>
  <c r="AD331" i="5" s="1"/>
  <c r="AI331" i="5" s="1"/>
  <c r="E327" i="5"/>
  <c r="J327" i="5" s="1"/>
  <c r="O327" i="5" s="1"/>
  <c r="T327" i="5" s="1"/>
  <c r="Y327" i="5" s="1"/>
  <c r="AD327" i="5" s="1"/>
  <c r="AI327" i="5" s="1"/>
  <c r="E323" i="5"/>
  <c r="J323" i="5" s="1"/>
  <c r="O323" i="5" s="1"/>
  <c r="T323" i="5" s="1"/>
  <c r="Y323" i="5" s="1"/>
  <c r="AD323" i="5" s="1"/>
  <c r="AI323" i="5" s="1"/>
  <c r="E319" i="5"/>
  <c r="J319" i="5" s="1"/>
  <c r="O319" i="5" s="1"/>
  <c r="T319" i="5" s="1"/>
  <c r="Y319" i="5" s="1"/>
  <c r="AD319" i="5" s="1"/>
  <c r="AI319" i="5" s="1"/>
  <c r="E315" i="5"/>
  <c r="J315" i="5" s="1"/>
  <c r="O315" i="5" s="1"/>
  <c r="T315" i="5" s="1"/>
  <c r="Y315" i="5" s="1"/>
  <c r="AD315" i="5" s="1"/>
  <c r="AI315" i="5" s="1"/>
  <c r="E311" i="5"/>
  <c r="J311" i="5" s="1"/>
  <c r="O311" i="5" s="1"/>
  <c r="T311" i="5" s="1"/>
  <c r="Y311" i="5" s="1"/>
  <c r="AD311" i="5" s="1"/>
  <c r="AI311" i="5" s="1"/>
  <c r="E307" i="5"/>
  <c r="J307" i="5" s="1"/>
  <c r="O307" i="5" s="1"/>
  <c r="T307" i="5" s="1"/>
  <c r="Y307" i="5" s="1"/>
  <c r="AD307" i="5" s="1"/>
  <c r="AI307" i="5" s="1"/>
  <c r="E299" i="5"/>
  <c r="J299" i="5" s="1"/>
  <c r="O299" i="5" s="1"/>
  <c r="T299" i="5" s="1"/>
  <c r="Y299" i="5" s="1"/>
  <c r="AD299" i="5" s="1"/>
  <c r="AI299" i="5" s="1"/>
  <c r="E295" i="5"/>
  <c r="J295" i="5" s="1"/>
  <c r="O295" i="5" s="1"/>
  <c r="T295" i="5" s="1"/>
  <c r="Y295" i="5" s="1"/>
  <c r="AD295" i="5" s="1"/>
  <c r="AI295" i="5" s="1"/>
  <c r="E287" i="5"/>
  <c r="J287" i="5" s="1"/>
  <c r="O287" i="5" s="1"/>
  <c r="T287" i="5" s="1"/>
  <c r="Y287" i="5" s="1"/>
  <c r="AD287" i="5" s="1"/>
  <c r="AI287" i="5" s="1"/>
  <c r="E283" i="5"/>
  <c r="J283" i="5" s="1"/>
  <c r="O283" i="5" s="1"/>
  <c r="T283" i="5" s="1"/>
  <c r="Y283" i="5" s="1"/>
  <c r="AD283" i="5" s="1"/>
  <c r="AI283" i="5" s="1"/>
  <c r="E279" i="5"/>
  <c r="J279" i="5" s="1"/>
  <c r="O279" i="5" s="1"/>
  <c r="T279" i="5" s="1"/>
  <c r="Y279" i="5" s="1"/>
  <c r="AD279" i="5" s="1"/>
  <c r="AI279" i="5" s="1"/>
  <c r="O222" i="5"/>
  <c r="T222" i="5" s="1"/>
  <c r="Y222" i="5" s="1"/>
  <c r="AD222" i="5" s="1"/>
  <c r="AI222" i="5" s="1"/>
  <c r="I248" i="4"/>
  <c r="K248" i="4" s="1"/>
  <c r="I256" i="4"/>
  <c r="K256" i="4" s="1"/>
  <c r="I264" i="4"/>
  <c r="K264" i="4" s="1"/>
  <c r="I272" i="4"/>
  <c r="K272" i="4" s="1"/>
  <c r="E270" i="5"/>
  <c r="J270" i="5" s="1"/>
  <c r="O270" i="5" s="1"/>
  <c r="T270" i="5" s="1"/>
  <c r="Y270" i="5" s="1"/>
  <c r="AD270" i="5" s="1"/>
  <c r="AI270" i="5" s="1"/>
  <c r="E266" i="5"/>
  <c r="J266" i="5" s="1"/>
  <c r="O266" i="5" s="1"/>
  <c r="T266" i="5" s="1"/>
  <c r="Y266" i="5" s="1"/>
  <c r="AD266" i="5" s="1"/>
  <c r="AI266" i="5" s="1"/>
  <c r="E262" i="5"/>
  <c r="J262" i="5" s="1"/>
  <c r="O262" i="5" s="1"/>
  <c r="T262" i="5" s="1"/>
  <c r="Y262" i="5" s="1"/>
  <c r="AD262" i="5" s="1"/>
  <c r="AI262" i="5" s="1"/>
  <c r="E258" i="5"/>
  <c r="J258" i="5" s="1"/>
  <c r="O258" i="5" s="1"/>
  <c r="T258" i="5" s="1"/>
  <c r="Y258" i="5" s="1"/>
  <c r="AD258" i="5" s="1"/>
  <c r="AI258" i="5" s="1"/>
  <c r="E254" i="5"/>
  <c r="J254" i="5" s="1"/>
  <c r="O254" i="5" s="1"/>
  <c r="T254" i="5" s="1"/>
  <c r="Y254" i="5" s="1"/>
  <c r="AD254" i="5" s="1"/>
  <c r="AI254" i="5" s="1"/>
  <c r="E250" i="5"/>
  <c r="J250" i="5" s="1"/>
  <c r="O250" i="5" s="1"/>
  <c r="T250" i="5" s="1"/>
  <c r="Y250" i="5" s="1"/>
  <c r="AD250" i="5" s="1"/>
  <c r="AI250" i="5" s="1"/>
  <c r="E246" i="5"/>
  <c r="J246" i="5" s="1"/>
  <c r="O246" i="5" s="1"/>
  <c r="T246" i="5" s="1"/>
  <c r="Y246" i="5" s="1"/>
  <c r="AD246" i="5" s="1"/>
  <c r="AI246" i="5" s="1"/>
  <c r="E242" i="5"/>
  <c r="J242" i="5" s="1"/>
  <c r="O242" i="5" s="1"/>
  <c r="T242" i="5" s="1"/>
  <c r="Y242" i="5" s="1"/>
  <c r="AD242" i="5" s="1"/>
  <c r="AI242" i="5" s="1"/>
  <c r="E234" i="5"/>
  <c r="J234" i="5" s="1"/>
  <c r="O234" i="5" s="1"/>
  <c r="T234" i="5" s="1"/>
  <c r="Y234" i="5" s="1"/>
  <c r="AD234" i="5" s="1"/>
  <c r="AI234" i="5" s="1"/>
  <c r="E226" i="5"/>
  <c r="J226" i="5" s="1"/>
  <c r="O226" i="5" s="1"/>
  <c r="T226" i="5" s="1"/>
  <c r="Y226" i="5" s="1"/>
  <c r="AD226" i="5" s="1"/>
  <c r="AI226" i="5" s="1"/>
  <c r="E218" i="5"/>
  <c r="J218" i="5" s="1"/>
  <c r="O218" i="5" s="1"/>
  <c r="T218" i="5" s="1"/>
  <c r="Y218" i="5" s="1"/>
  <c r="AD218" i="5" s="1"/>
  <c r="AI218" i="5" s="1"/>
  <c r="O209" i="5"/>
  <c r="T209" i="5" s="1"/>
  <c r="Y209" i="5" s="1"/>
  <c r="AD209" i="5" s="1"/>
  <c r="AI209" i="5" s="1"/>
  <c r="AL207" i="5"/>
  <c r="AM207" i="5" s="1"/>
  <c r="O174" i="5"/>
  <c r="T174" i="5" s="1"/>
  <c r="Y174" i="5" s="1"/>
  <c r="AD174" i="5" s="1"/>
  <c r="AI174" i="5" s="1"/>
  <c r="I185" i="4"/>
  <c r="K185" i="4" s="1"/>
  <c r="I193" i="4"/>
  <c r="K193" i="4" s="1"/>
  <c r="AL152" i="5"/>
  <c r="AM152" i="5" s="1"/>
  <c r="I173" i="4"/>
  <c r="K173" i="4" s="1"/>
  <c r="E175" i="5"/>
  <c r="J175" i="5" s="1"/>
  <c r="O175" i="5" s="1"/>
  <c r="T175" i="5" s="1"/>
  <c r="Y175" i="5" s="1"/>
  <c r="AD175" i="5" s="1"/>
  <c r="AI175" i="5" s="1"/>
  <c r="E167" i="5"/>
  <c r="J167" i="5" s="1"/>
  <c r="O167" i="5" s="1"/>
  <c r="T167" i="5" s="1"/>
  <c r="Y167" i="5" s="1"/>
  <c r="AD167" i="5" s="1"/>
  <c r="AI167" i="5" s="1"/>
  <c r="AL167" i="5" s="1"/>
  <c r="AM167" i="5" s="1"/>
  <c r="E159" i="5"/>
  <c r="J159" i="5" s="1"/>
  <c r="E140" i="5"/>
  <c r="J140" i="5" s="1"/>
  <c r="O140" i="5" s="1"/>
  <c r="T140" i="5" s="1"/>
  <c r="Y140" i="5" s="1"/>
  <c r="AD140" i="5" s="1"/>
  <c r="AI140" i="5" s="1"/>
  <c r="E132" i="5"/>
  <c r="J132" i="5" s="1"/>
  <c r="O132" i="5" s="1"/>
  <c r="T132" i="5" s="1"/>
  <c r="Y132" i="5" s="1"/>
  <c r="AD132" i="5" s="1"/>
  <c r="AI132" i="5" s="1"/>
  <c r="I133" i="4"/>
  <c r="K133" i="4" s="1"/>
  <c r="I141" i="4"/>
  <c r="K141" i="4" s="1"/>
  <c r="AL134" i="5"/>
  <c r="AM134" i="5" s="1"/>
  <c r="I130" i="4"/>
  <c r="K130" i="4" s="1"/>
  <c r="I138" i="4"/>
  <c r="K138" i="4" s="1"/>
  <c r="I146" i="4"/>
  <c r="K146" i="4" s="1"/>
  <c r="I154" i="4"/>
  <c r="K154" i="4" s="1"/>
  <c r="I115" i="4"/>
  <c r="K115" i="4" s="1"/>
  <c r="E106" i="5"/>
  <c r="J106" i="5" s="1"/>
  <c r="O106" i="5" s="1"/>
  <c r="T106" i="5" s="1"/>
  <c r="Y106" i="5" s="1"/>
  <c r="AD106" i="5" s="1"/>
  <c r="AI106" i="5" s="1"/>
  <c r="E98" i="5"/>
  <c r="J98" i="5" s="1"/>
  <c r="O98" i="5" s="1"/>
  <c r="T98" i="5" s="1"/>
  <c r="Y98" i="5" s="1"/>
  <c r="AD98" i="5" s="1"/>
  <c r="AI98" i="5" s="1"/>
  <c r="E94" i="5"/>
  <c r="J94" i="5" s="1"/>
  <c r="O94" i="5" s="1"/>
  <c r="T94" i="5" s="1"/>
  <c r="Y94" i="5" s="1"/>
  <c r="AD94" i="5" s="1"/>
  <c r="AI94" i="5" s="1"/>
  <c r="E90" i="5"/>
  <c r="J90" i="5" s="1"/>
  <c r="O90" i="5" s="1"/>
  <c r="T90" i="5" s="1"/>
  <c r="Y90" i="5" s="1"/>
  <c r="AD90" i="5" s="1"/>
  <c r="AI90" i="5" s="1"/>
  <c r="E82" i="5"/>
  <c r="J82" i="5" s="1"/>
  <c r="O82" i="5" s="1"/>
  <c r="T82" i="5" s="1"/>
  <c r="Y82" i="5" s="1"/>
  <c r="AD82" i="5" s="1"/>
  <c r="AI82" i="5" s="1"/>
  <c r="E78" i="5"/>
  <c r="J78" i="5" s="1"/>
  <c r="O78" i="5" s="1"/>
  <c r="T78" i="5" s="1"/>
  <c r="Y78" i="5" s="1"/>
  <c r="AD78" i="5" s="1"/>
  <c r="AI78" i="5" s="1"/>
  <c r="E74" i="5"/>
  <c r="J74" i="5" s="1"/>
  <c r="O74" i="5" s="1"/>
  <c r="T74" i="5" s="1"/>
  <c r="Y74" i="5" s="1"/>
  <c r="AD74" i="5" s="1"/>
  <c r="AI74" i="5" s="1"/>
  <c r="AL74" i="5" s="1"/>
  <c r="AM74" i="5" s="1"/>
  <c r="AL93" i="5"/>
  <c r="AM93" i="5" s="1"/>
  <c r="AL103" i="5"/>
  <c r="AM103" i="5" s="1"/>
  <c r="AL95" i="5"/>
  <c r="AM95" i="5" s="1"/>
  <c r="O70" i="5"/>
  <c r="T70" i="5" s="1"/>
  <c r="Y70" i="5" s="1"/>
  <c r="AD70" i="5" s="1"/>
  <c r="AI70" i="5" s="1"/>
  <c r="I51" i="4"/>
  <c r="K51" i="4" s="1"/>
  <c r="I67" i="4"/>
  <c r="K67" i="4" s="1"/>
  <c r="O50" i="5"/>
  <c r="T50" i="5" s="1"/>
  <c r="Y50" i="5" s="1"/>
  <c r="AD50" i="5" s="1"/>
  <c r="AI50" i="5" s="1"/>
  <c r="I55" i="4"/>
  <c r="K55" i="4" s="1"/>
  <c r="I71" i="4"/>
  <c r="K71" i="4" s="1"/>
  <c r="AL56" i="5"/>
  <c r="AM56" i="5" s="1"/>
  <c r="E67" i="5"/>
  <c r="J67" i="5" s="1"/>
  <c r="O67" i="5" s="1"/>
  <c r="T67" i="5" s="1"/>
  <c r="Y67" i="5" s="1"/>
  <c r="AD67" i="5" s="1"/>
  <c r="AI67" i="5" s="1"/>
  <c r="E51" i="5"/>
  <c r="J51" i="5" s="1"/>
  <c r="S302" i="5"/>
  <c r="X302" i="5" s="1"/>
  <c r="AC302" i="5" s="1"/>
  <c r="AH302" i="5" s="1"/>
  <c r="S296" i="5"/>
  <c r="X296" i="5" s="1"/>
  <c r="AC296" i="5" s="1"/>
  <c r="AH296" i="5" s="1"/>
  <c r="N295" i="5"/>
  <c r="S295" i="5" s="1"/>
  <c r="X295" i="5" s="1"/>
  <c r="AC295" i="5" s="1"/>
  <c r="AH295" i="5" s="1"/>
  <c r="N313" i="5"/>
  <c r="S313" i="5" s="1"/>
  <c r="X313" i="5" s="1"/>
  <c r="AC313" i="5" s="1"/>
  <c r="AH313" i="5" s="1"/>
  <c r="AL297" i="5"/>
  <c r="AM297" i="5" s="1"/>
  <c r="N299" i="5"/>
  <c r="S299" i="5" s="1"/>
  <c r="X299" i="5" s="1"/>
  <c r="AC299" i="5" s="1"/>
  <c r="AH299" i="5" s="1"/>
  <c r="AL322" i="5"/>
  <c r="AM322" i="5" s="1"/>
  <c r="N282" i="5"/>
  <c r="S282" i="5" s="1"/>
  <c r="X282" i="5" s="1"/>
  <c r="AC282" i="5" s="1"/>
  <c r="AH282" i="5" s="1"/>
  <c r="AL303" i="5"/>
  <c r="AM303" i="5" s="1"/>
  <c r="AL326" i="5"/>
  <c r="AM326" i="5" s="1"/>
  <c r="O243" i="5"/>
  <c r="T243" i="5" s="1"/>
  <c r="Y243" i="5" s="1"/>
  <c r="AD243" i="5" s="1"/>
  <c r="AI243" i="5" s="1"/>
  <c r="O237" i="5"/>
  <c r="T237" i="5" s="1"/>
  <c r="Y237" i="5" s="1"/>
  <c r="AD237" i="5" s="1"/>
  <c r="AI237" i="5" s="1"/>
  <c r="O223" i="5"/>
  <c r="T223" i="5" s="1"/>
  <c r="Y223" i="5" s="1"/>
  <c r="AD223" i="5" s="1"/>
  <c r="AI223" i="5" s="1"/>
  <c r="O221" i="5"/>
  <c r="T221" i="5" s="1"/>
  <c r="Y221" i="5" s="1"/>
  <c r="AD221" i="5" s="1"/>
  <c r="AI221" i="5" s="1"/>
  <c r="O215" i="5"/>
  <c r="T215" i="5" s="1"/>
  <c r="Y215" i="5" s="1"/>
  <c r="AD215" i="5" s="1"/>
  <c r="AI215" i="5" s="1"/>
  <c r="S254" i="5"/>
  <c r="X254" i="5" s="1"/>
  <c r="AC254" i="5" s="1"/>
  <c r="AH254" i="5" s="1"/>
  <c r="O235" i="5"/>
  <c r="T235" i="5" s="1"/>
  <c r="Y235" i="5" s="1"/>
  <c r="AD235" i="5" s="1"/>
  <c r="AI235" i="5" s="1"/>
  <c r="AL231" i="5"/>
  <c r="AM231" i="5" s="1"/>
  <c r="O229" i="5"/>
  <c r="T229" i="5" s="1"/>
  <c r="Y229" i="5" s="1"/>
  <c r="AD229" i="5" s="1"/>
  <c r="AI229" i="5" s="1"/>
  <c r="O219" i="5"/>
  <c r="T219" i="5" s="1"/>
  <c r="Y219" i="5" s="1"/>
  <c r="AD219" i="5" s="1"/>
  <c r="AI219" i="5" s="1"/>
  <c r="S266" i="5"/>
  <c r="X266" i="5" s="1"/>
  <c r="AC266" i="5" s="1"/>
  <c r="AH266" i="5" s="1"/>
  <c r="AL216" i="5"/>
  <c r="AM216" i="5" s="1"/>
  <c r="N188" i="5"/>
  <c r="S188" i="5" s="1"/>
  <c r="X188" i="5" s="1"/>
  <c r="AC188" i="5" s="1"/>
  <c r="AH188" i="5" s="1"/>
  <c r="O182" i="5"/>
  <c r="T182" i="5" s="1"/>
  <c r="Y182" i="5" s="1"/>
  <c r="AD182" i="5" s="1"/>
  <c r="AI182" i="5" s="1"/>
  <c r="AL182" i="5" s="1"/>
  <c r="AM182" i="5" s="1"/>
  <c r="AL196" i="5"/>
  <c r="AM196" i="5" s="1"/>
  <c r="AL187" i="5"/>
  <c r="AM187" i="5" s="1"/>
  <c r="AL201" i="5"/>
  <c r="AM201" i="5" s="1"/>
  <c r="AL206" i="5"/>
  <c r="AM206" i="5" s="1"/>
  <c r="AL211" i="5"/>
  <c r="AM211" i="5" s="1"/>
  <c r="AC194" i="5"/>
  <c r="AH194" i="5" s="1"/>
  <c r="AL203" i="5"/>
  <c r="AM203" i="5" s="1"/>
  <c r="AL213" i="5"/>
  <c r="AM213" i="5" s="1"/>
  <c r="N173" i="5"/>
  <c r="S173" i="5" s="1"/>
  <c r="X173" i="5" s="1"/>
  <c r="AC173" i="5" s="1"/>
  <c r="AH173" i="5" s="1"/>
  <c r="N165" i="5"/>
  <c r="S165" i="5" s="1"/>
  <c r="X165" i="5" s="1"/>
  <c r="AC165" i="5" s="1"/>
  <c r="AH165" i="5" s="1"/>
  <c r="AC155" i="5"/>
  <c r="AH155" i="5" s="1"/>
  <c r="N153" i="5"/>
  <c r="S153" i="5" s="1"/>
  <c r="X153" i="5" s="1"/>
  <c r="AC153" i="5" s="1"/>
  <c r="AH153" i="5" s="1"/>
  <c r="N149" i="5"/>
  <c r="S149" i="5" s="1"/>
  <c r="X149" i="5" s="1"/>
  <c r="AC149" i="5" s="1"/>
  <c r="AH149" i="5" s="1"/>
  <c r="AL151" i="5"/>
  <c r="AM151" i="5" s="1"/>
  <c r="AL144" i="5"/>
  <c r="AM144" i="5" s="1"/>
  <c r="AL146" i="5"/>
  <c r="AM146" i="5" s="1"/>
  <c r="AL171" i="5"/>
  <c r="AM171" i="5" s="1"/>
  <c r="AL161" i="5"/>
  <c r="AM161" i="5" s="1"/>
  <c r="AL145" i="5"/>
  <c r="AM145" i="5" s="1"/>
  <c r="AL157" i="5"/>
  <c r="AM157" i="5" s="1"/>
  <c r="AL163" i="5"/>
  <c r="AM163" i="5" s="1"/>
  <c r="AL172" i="5"/>
  <c r="AM172" i="5" s="1"/>
  <c r="O131" i="5"/>
  <c r="T131" i="5" s="1"/>
  <c r="Y131" i="5" s="1"/>
  <c r="AD131" i="5" s="1"/>
  <c r="AI131" i="5" s="1"/>
  <c r="X122" i="5"/>
  <c r="AC122" i="5" s="1"/>
  <c r="AH122" i="5" s="1"/>
  <c r="O139" i="5"/>
  <c r="T139" i="5" s="1"/>
  <c r="Y139" i="5" s="1"/>
  <c r="AD139" i="5" s="1"/>
  <c r="AI139" i="5" s="1"/>
  <c r="O129" i="5"/>
  <c r="T129" i="5" s="1"/>
  <c r="Y129" i="5" s="1"/>
  <c r="AD129" i="5" s="1"/>
  <c r="AI129" i="5" s="1"/>
  <c r="AL114" i="5"/>
  <c r="AM114" i="5" s="1"/>
  <c r="AL123" i="5"/>
  <c r="AM123" i="5" s="1"/>
  <c r="AL130" i="5"/>
  <c r="AM130" i="5" s="1"/>
  <c r="AL116" i="5"/>
  <c r="AM116" i="5" s="1"/>
  <c r="AL112" i="5"/>
  <c r="AM112" i="5" s="1"/>
  <c r="AL125" i="5"/>
  <c r="AM125" i="5" s="1"/>
  <c r="AL126" i="5"/>
  <c r="AM126" i="5" s="1"/>
  <c r="N102" i="5"/>
  <c r="S102" i="5" s="1"/>
  <c r="X102" i="5" s="1"/>
  <c r="AC102" i="5" s="1"/>
  <c r="AH102" i="5" s="1"/>
  <c r="N98" i="5"/>
  <c r="S98" i="5" s="1"/>
  <c r="X98" i="5" s="1"/>
  <c r="AC98" i="5" s="1"/>
  <c r="AH98" i="5" s="1"/>
  <c r="N94" i="5"/>
  <c r="S94" i="5" s="1"/>
  <c r="X94" i="5" s="1"/>
  <c r="AC94" i="5" s="1"/>
  <c r="AH94" i="5" s="1"/>
  <c r="AL77" i="5"/>
  <c r="AM77" i="5" s="1"/>
  <c r="AL105" i="5"/>
  <c r="AM105" i="5" s="1"/>
  <c r="N106" i="5"/>
  <c r="S106" i="5" s="1"/>
  <c r="X106" i="5" s="1"/>
  <c r="AC106" i="5" s="1"/>
  <c r="AH106" i="5" s="1"/>
  <c r="AL71" i="5"/>
  <c r="AM71" i="5" s="1"/>
  <c r="AL91" i="5"/>
  <c r="AM91" i="5" s="1"/>
  <c r="AL87" i="5"/>
  <c r="AM87" i="5" s="1"/>
  <c r="AL99" i="5"/>
  <c r="AM99" i="5" s="1"/>
  <c r="AL104" i="5"/>
  <c r="AM104" i="5" s="1"/>
  <c r="AL96" i="5"/>
  <c r="AM96" i="5" s="1"/>
  <c r="O65" i="5"/>
  <c r="T65" i="5" s="1"/>
  <c r="Y65" i="5" s="1"/>
  <c r="AD65" i="5" s="1"/>
  <c r="AI65" i="5" s="1"/>
  <c r="X66" i="5"/>
  <c r="AC66" i="5" s="1"/>
  <c r="AH66" i="5" s="1"/>
  <c r="X42" i="5"/>
  <c r="AC42" i="5" s="1"/>
  <c r="AH42" i="5" s="1"/>
  <c r="O55" i="5"/>
  <c r="T55" i="5" s="1"/>
  <c r="Y55" i="5" s="1"/>
  <c r="AD55" i="5" s="1"/>
  <c r="AI55" i="5" s="1"/>
  <c r="AL46" i="5"/>
  <c r="AM46" i="5" s="1"/>
  <c r="AL61" i="5"/>
  <c r="AM61" i="5" s="1"/>
  <c r="AL47" i="5"/>
  <c r="AM47" i="5" s="1"/>
  <c r="AL57" i="5"/>
  <c r="AM57" i="5" s="1"/>
  <c r="AL62" i="5"/>
  <c r="AM62" i="5" s="1"/>
  <c r="AL69" i="5"/>
  <c r="AM69" i="5" s="1"/>
  <c r="AL44" i="5"/>
  <c r="AM44" i="5" s="1"/>
  <c r="AL41" i="5"/>
  <c r="AM41" i="5" s="1"/>
  <c r="X267" i="5"/>
  <c r="AC267" i="5" s="1"/>
  <c r="AH267" i="5" s="1"/>
  <c r="AH141" i="5"/>
  <c r="AL141" i="5" s="1"/>
  <c r="AM141" i="5" s="1"/>
  <c r="AC135" i="5"/>
  <c r="AH135" i="5" s="1"/>
  <c r="AL290" i="5"/>
  <c r="AM290" i="5" s="1"/>
  <c r="AL241" i="5"/>
  <c r="AM241" i="5" s="1"/>
  <c r="AD233" i="5"/>
  <c r="AI233" i="5" s="1"/>
  <c r="AI101" i="5"/>
  <c r="AL101" i="5" s="1"/>
  <c r="AM101" i="5" s="1"/>
  <c r="T286" i="5"/>
  <c r="Y286" i="5" s="1"/>
  <c r="AD286" i="5" s="1"/>
  <c r="AI286" i="5" s="1"/>
  <c r="X280" i="5"/>
  <c r="AC280" i="5" s="1"/>
  <c r="AH280" i="5" s="1"/>
  <c r="X283" i="5"/>
  <c r="AC283" i="5" s="1"/>
  <c r="AH283" i="5" s="1"/>
  <c r="X264" i="5"/>
  <c r="AC264" i="5" s="1"/>
  <c r="AH264" i="5" s="1"/>
  <c r="AH261" i="5"/>
  <c r="AL261" i="5" s="1"/>
  <c r="AM261" i="5" s="1"/>
  <c r="T227" i="5"/>
  <c r="Y227" i="5" s="1"/>
  <c r="AD227" i="5" s="1"/>
  <c r="AI227" i="5" s="1"/>
  <c r="X179" i="5"/>
  <c r="AC179" i="5" s="1"/>
  <c r="AH179" i="5" s="1"/>
  <c r="AI53" i="5"/>
  <c r="AL53" i="5" s="1"/>
  <c r="AM53" i="5" s="1"/>
  <c r="X274" i="5"/>
  <c r="AC274" i="5" s="1"/>
  <c r="AH274" i="5" s="1"/>
  <c r="AH265" i="5"/>
  <c r="AL265" i="5" s="1"/>
  <c r="AM265" i="5" s="1"/>
  <c r="AL252" i="5"/>
  <c r="AM252" i="5" s="1"/>
  <c r="AH73" i="5"/>
  <c r="AL73" i="5" s="1"/>
  <c r="AM73" i="5" s="1"/>
  <c r="N305" i="5"/>
  <c r="S305" i="5" s="1"/>
  <c r="X305" i="5" s="1"/>
  <c r="AC305" i="5" s="1"/>
  <c r="AH305" i="5" s="1"/>
  <c r="AL289" i="5"/>
  <c r="AM289" i="5" s="1"/>
  <c r="AL257" i="5"/>
  <c r="AM257" i="5" s="1"/>
  <c r="AL169" i="5"/>
  <c r="AM169" i="5" s="1"/>
  <c r="AL202" i="5"/>
  <c r="AM202" i="5" s="1"/>
  <c r="AC273" i="5"/>
  <c r="AH273" i="5" s="1"/>
  <c r="O255" i="5"/>
  <c r="T255" i="5" s="1"/>
  <c r="Y255" i="5" s="1"/>
  <c r="AD255" i="5" s="1"/>
  <c r="AI255" i="5" s="1"/>
  <c r="AL275" i="5"/>
  <c r="AM275" i="5" s="1"/>
  <c r="AL183" i="5"/>
  <c r="AM183" i="5" s="1"/>
  <c r="AH75" i="5"/>
  <c r="AL75" i="5" s="1"/>
  <c r="AM75" i="5" s="1"/>
  <c r="AL143" i="5"/>
  <c r="AM143" i="5" s="1"/>
  <c r="AL195" i="5"/>
  <c r="AM195" i="5" s="1"/>
  <c r="AL217" i="5"/>
  <c r="AM217" i="5" s="1"/>
  <c r="AL225" i="5"/>
  <c r="AM225" i="5" s="1"/>
  <c r="AL230" i="5"/>
  <c r="AM230" i="5" s="1"/>
  <c r="AL239" i="5"/>
  <c r="AM239" i="5" s="1"/>
  <c r="AL309" i="5"/>
  <c r="AM309" i="5" s="1"/>
  <c r="X298" i="5"/>
  <c r="AC298" i="5" s="1"/>
  <c r="AH298" i="5" s="1"/>
  <c r="AC277" i="5"/>
  <c r="AH277" i="5" s="1"/>
  <c r="AL119" i="5"/>
  <c r="AM119" i="5" s="1"/>
  <c r="AL147" i="5"/>
  <c r="AM147" i="5" s="1"/>
  <c r="AL271" i="5"/>
  <c r="AM271" i="5" s="1"/>
  <c r="AL253" i="5"/>
  <c r="AM253" i="5" s="1"/>
  <c r="AL115" i="5"/>
  <c r="AM115" i="5" s="1"/>
  <c r="AL154" i="5"/>
  <c r="AM154" i="5" s="1"/>
  <c r="AL251" i="5"/>
  <c r="AM251" i="5" s="1"/>
  <c r="AL263" i="5"/>
  <c r="AM263" i="5" s="1"/>
  <c r="AL45" i="5"/>
  <c r="AM45" i="5" s="1"/>
  <c r="AL166" i="5"/>
  <c r="AM166" i="5" s="1"/>
  <c r="AL199" i="5"/>
  <c r="AM199" i="5" s="1"/>
  <c r="AL247" i="5"/>
  <c r="AM247" i="5" s="1"/>
  <c r="AL259" i="5"/>
  <c r="AM259" i="5" s="1"/>
  <c r="AL269" i="5"/>
  <c r="AM269" i="5" s="1"/>
  <c r="AL314" i="5"/>
  <c r="AM314" i="5" s="1"/>
  <c r="AL285" i="5"/>
  <c r="AM285" i="5" s="1"/>
  <c r="AC281" i="5"/>
  <c r="AH281" i="5" s="1"/>
  <c r="AL312" i="5"/>
  <c r="AM312" i="5" s="1"/>
  <c r="AL284" i="5"/>
  <c r="AM284" i="5" s="1"/>
  <c r="AL272" i="5"/>
  <c r="AM272" i="5" s="1"/>
  <c r="AL256" i="5"/>
  <c r="AM256" i="5" s="1"/>
  <c r="AL240" i="5"/>
  <c r="AM240" i="5" s="1"/>
  <c r="AL232" i="5"/>
  <c r="AM232" i="5" s="1"/>
  <c r="AL224" i="5"/>
  <c r="AM224" i="5" s="1"/>
  <c r="AL212" i="5"/>
  <c r="AM212" i="5" s="1"/>
  <c r="AL208" i="5"/>
  <c r="AM208" i="5" s="1"/>
  <c r="AL204" i="5"/>
  <c r="AM204" i="5" s="1"/>
  <c r="AL200" i="5"/>
  <c r="AM200" i="5" s="1"/>
  <c r="AL184" i="5"/>
  <c r="AM184" i="5" s="1"/>
  <c r="AL180" i="5"/>
  <c r="AM180" i="5" s="1"/>
  <c r="AL176" i="5"/>
  <c r="AM176" i="5" s="1"/>
  <c r="AL160" i="5"/>
  <c r="AM160" i="5" s="1"/>
  <c r="AL156" i="5"/>
  <c r="AM156" i="5" s="1"/>
  <c r="AL124" i="5"/>
  <c r="AM124" i="5" s="1"/>
  <c r="AL84" i="5"/>
  <c r="AM84" i="5" s="1"/>
  <c r="AL72" i="5"/>
  <c r="AM72" i="5" s="1"/>
  <c r="AL249" i="5"/>
  <c r="AM249" i="5" s="1"/>
  <c r="AL245" i="5"/>
  <c r="AM245" i="5" s="1"/>
  <c r="AL37" i="5"/>
  <c r="AM37" i="5" s="1"/>
  <c r="O26" i="5"/>
  <c r="T26" i="5" s="1"/>
  <c r="Y26" i="5" s="1"/>
  <c r="AD26" i="5" s="1"/>
  <c r="AI26" i="5" s="1"/>
  <c r="S33" i="5"/>
  <c r="X33" i="5" s="1"/>
  <c r="AC33" i="5" s="1"/>
  <c r="AH33" i="5" s="1"/>
  <c r="AH27" i="5"/>
  <c r="T22" i="5"/>
  <c r="Y22" i="5" s="1"/>
  <c r="AD22" i="5" s="1"/>
  <c r="AI22" i="5" s="1"/>
  <c r="AL34" i="5"/>
  <c r="AM34" i="5" s="1"/>
  <c r="F14" i="5"/>
  <c r="K14" i="5" s="1"/>
  <c r="P14" i="5" s="1"/>
  <c r="U14" i="5" s="1"/>
  <c r="Z14" i="5" s="1"/>
  <c r="AE14" i="5" s="1"/>
  <c r="AJ14" i="5" s="1"/>
  <c r="AL30" i="5"/>
  <c r="AM30" i="5" s="1"/>
  <c r="AL31" i="5"/>
  <c r="AM31" i="5" s="1"/>
  <c r="AL20" i="5"/>
  <c r="AM20" i="5" s="1"/>
  <c r="S467" i="5"/>
  <c r="X467" i="5" s="1"/>
  <c r="AC467" i="5" s="1"/>
  <c r="AH467" i="5" s="1"/>
  <c r="AL461" i="5"/>
  <c r="AM461" i="5" s="1"/>
  <c r="S459" i="5"/>
  <c r="X459" i="5" s="1"/>
  <c r="AC459" i="5" s="1"/>
  <c r="AH459" i="5" s="1"/>
  <c r="AL423" i="5"/>
  <c r="AM423" i="5" s="1"/>
  <c r="W353" i="5"/>
  <c r="AB353" i="5" s="1"/>
  <c r="AG353" i="5" s="1"/>
  <c r="AJ177" i="5"/>
  <c r="AL177" i="5" s="1"/>
  <c r="AM177" i="5" s="1"/>
  <c r="R450" i="5"/>
  <c r="W450" i="5" s="1"/>
  <c r="AB450" i="5" s="1"/>
  <c r="AG450" i="5" s="1"/>
  <c r="AL443" i="5"/>
  <c r="AM443" i="5" s="1"/>
  <c r="S441" i="5"/>
  <c r="X441" i="5" s="1"/>
  <c r="AC441" i="5" s="1"/>
  <c r="AH441" i="5" s="1"/>
  <c r="U437" i="5"/>
  <c r="Z437" i="5" s="1"/>
  <c r="AE437" i="5" s="1"/>
  <c r="AJ437" i="5" s="1"/>
  <c r="AL406" i="5"/>
  <c r="AM406" i="5" s="1"/>
  <c r="S382" i="5"/>
  <c r="X382" i="5" s="1"/>
  <c r="AC382" i="5" s="1"/>
  <c r="AH382" i="5" s="1"/>
  <c r="T377" i="5"/>
  <c r="Y377" i="5" s="1"/>
  <c r="AD377" i="5" s="1"/>
  <c r="AI377" i="5" s="1"/>
  <c r="R370" i="5"/>
  <c r="W370" i="5" s="1"/>
  <c r="AB370" i="5" s="1"/>
  <c r="AG370" i="5" s="1"/>
  <c r="W361" i="5"/>
  <c r="AB361" i="5" s="1"/>
  <c r="AG361" i="5" s="1"/>
  <c r="X354" i="5"/>
  <c r="AC354" i="5" s="1"/>
  <c r="AH354" i="5" s="1"/>
  <c r="V351" i="5"/>
  <c r="AA351" i="5" s="1"/>
  <c r="AF351" i="5" s="1"/>
  <c r="AK351" i="5" s="1"/>
  <c r="AF318" i="5"/>
  <c r="AK318" i="5" s="1"/>
  <c r="AL469" i="5"/>
  <c r="AM469" i="5" s="1"/>
  <c r="T409" i="5"/>
  <c r="Y409" i="5" s="1"/>
  <c r="AD409" i="5" s="1"/>
  <c r="AI409" i="5" s="1"/>
  <c r="AE358" i="5"/>
  <c r="AJ358" i="5" s="1"/>
  <c r="V343" i="5"/>
  <c r="AA343" i="5" s="1"/>
  <c r="AF343" i="5" s="1"/>
  <c r="AK343" i="5" s="1"/>
  <c r="Y333" i="5"/>
  <c r="AD333" i="5" s="1"/>
  <c r="AI333" i="5" s="1"/>
  <c r="S471" i="5"/>
  <c r="X471" i="5" s="1"/>
  <c r="AC471" i="5" s="1"/>
  <c r="AH471" i="5" s="1"/>
  <c r="AL465" i="5"/>
  <c r="AM465" i="5" s="1"/>
  <c r="S463" i="5"/>
  <c r="X463" i="5" s="1"/>
  <c r="AC463" i="5" s="1"/>
  <c r="AH463" i="5" s="1"/>
  <c r="AL457" i="5"/>
  <c r="AM457" i="5" s="1"/>
  <c r="S455" i="5"/>
  <c r="X455" i="5" s="1"/>
  <c r="AC455" i="5" s="1"/>
  <c r="AH455" i="5" s="1"/>
  <c r="R426" i="5"/>
  <c r="W426" i="5" s="1"/>
  <c r="AB426" i="5" s="1"/>
  <c r="AG426" i="5" s="1"/>
  <c r="S422" i="5"/>
  <c r="X422" i="5" s="1"/>
  <c r="AC422" i="5" s="1"/>
  <c r="AH422" i="5" s="1"/>
  <c r="R418" i="5"/>
  <c r="W418" i="5" s="1"/>
  <c r="AB418" i="5" s="1"/>
  <c r="AG418" i="5" s="1"/>
  <c r="R396" i="5"/>
  <c r="W396" i="5" s="1"/>
  <c r="AB396" i="5" s="1"/>
  <c r="AG396" i="5" s="1"/>
  <c r="R378" i="5"/>
  <c r="W378" i="5" s="1"/>
  <c r="AB378" i="5" s="1"/>
  <c r="AG378" i="5" s="1"/>
  <c r="AA373" i="5"/>
  <c r="AF373" i="5" s="1"/>
  <c r="AK373" i="5" s="1"/>
  <c r="U363" i="5"/>
  <c r="Z363" i="5" s="1"/>
  <c r="AE363" i="5" s="1"/>
  <c r="AJ363" i="5" s="1"/>
  <c r="V359" i="5"/>
  <c r="AA359" i="5" s="1"/>
  <c r="AF359" i="5" s="1"/>
  <c r="AK359" i="5" s="1"/>
  <c r="S355" i="5"/>
  <c r="X355" i="5" s="1"/>
  <c r="AC355" i="5" s="1"/>
  <c r="AH355" i="5" s="1"/>
  <c r="AE342" i="5"/>
  <c r="AJ342" i="5" s="1"/>
  <c r="Y341" i="5"/>
  <c r="AD341" i="5" s="1"/>
  <c r="AI341" i="5" s="1"/>
  <c r="X346" i="5"/>
  <c r="AC346" i="5" s="1"/>
  <c r="AH346" i="5" s="1"/>
  <c r="S339" i="5"/>
  <c r="X339" i="5" s="1"/>
  <c r="AC339" i="5" s="1"/>
  <c r="AH339" i="5" s="1"/>
  <c r="AE335" i="5"/>
  <c r="AJ335" i="5" s="1"/>
  <c r="W331" i="5"/>
  <c r="AB331" i="5" s="1"/>
  <c r="AG331" i="5" s="1"/>
  <c r="AE327" i="5"/>
  <c r="AJ327" i="5" s="1"/>
  <c r="AL447" i="5"/>
  <c r="AM447" i="5" s="1"/>
  <c r="S445" i="5"/>
  <c r="X445" i="5" s="1"/>
  <c r="AC445" i="5" s="1"/>
  <c r="AH445" i="5" s="1"/>
  <c r="AL439" i="5"/>
  <c r="AM439" i="5" s="1"/>
  <c r="W413" i="5"/>
  <c r="AB413" i="5" s="1"/>
  <c r="AG413" i="5" s="1"/>
  <c r="U387" i="5"/>
  <c r="Z387" i="5" s="1"/>
  <c r="AE387" i="5" s="1"/>
  <c r="AJ387" i="5" s="1"/>
  <c r="R386" i="5"/>
  <c r="W386" i="5" s="1"/>
  <c r="AB386" i="5" s="1"/>
  <c r="AG386" i="5" s="1"/>
  <c r="T369" i="5"/>
  <c r="Y369" i="5" s="1"/>
  <c r="AD369" i="5" s="1"/>
  <c r="AI369" i="5" s="1"/>
  <c r="AI356" i="5"/>
  <c r="AL356" i="5" s="1"/>
  <c r="AM356" i="5" s="1"/>
  <c r="AE350" i="5"/>
  <c r="AJ350" i="5" s="1"/>
  <c r="Y349" i="5"/>
  <c r="AD349" i="5" s="1"/>
  <c r="AI349" i="5" s="1"/>
  <c r="W345" i="5"/>
  <c r="AB345" i="5" s="1"/>
  <c r="AG345" i="5" s="1"/>
  <c r="AB338" i="5"/>
  <c r="AG338" i="5" s="1"/>
  <c r="AB330" i="5"/>
  <c r="AG330" i="5" s="1"/>
  <c r="S431" i="5"/>
  <c r="X431" i="5" s="1"/>
  <c r="AC431" i="5" s="1"/>
  <c r="AH431" i="5" s="1"/>
  <c r="O385" i="5"/>
  <c r="T385" i="5" s="1"/>
  <c r="Y385" i="5" s="1"/>
  <c r="AD385" i="5" s="1"/>
  <c r="AI385" i="5" s="1"/>
  <c r="S383" i="5"/>
  <c r="X383" i="5" s="1"/>
  <c r="AC383" i="5" s="1"/>
  <c r="AH383" i="5" s="1"/>
  <c r="P379" i="5"/>
  <c r="U379" i="5" s="1"/>
  <c r="Z379" i="5" s="1"/>
  <c r="AE379" i="5" s="1"/>
  <c r="AJ379" i="5" s="1"/>
  <c r="S375" i="5"/>
  <c r="X375" i="5" s="1"/>
  <c r="AC375" i="5" s="1"/>
  <c r="AH375" i="5" s="1"/>
  <c r="S362" i="5"/>
  <c r="X362" i="5" s="1"/>
  <c r="AC362" i="5" s="1"/>
  <c r="AH362" i="5" s="1"/>
  <c r="O306" i="5"/>
  <c r="T306" i="5" s="1"/>
  <c r="Y306" i="5" s="1"/>
  <c r="AD306" i="5" s="1"/>
  <c r="AI306" i="5" s="1"/>
  <c r="AE197" i="5"/>
  <c r="AJ197" i="5" s="1"/>
  <c r="AL79" i="5"/>
  <c r="AM79" i="5" s="1"/>
  <c r="AL301" i="5"/>
  <c r="AM301" i="5" s="1"/>
  <c r="AL389" i="5"/>
  <c r="AM389" i="5" s="1"/>
  <c r="AJ334" i="5"/>
  <c r="AL334" i="5" s="1"/>
  <c r="AM334" i="5" s="1"/>
  <c r="S407" i="5"/>
  <c r="X407" i="5" s="1"/>
  <c r="AC407" i="5" s="1"/>
  <c r="AH407" i="5" s="1"/>
  <c r="O401" i="5"/>
  <c r="T401" i="5" s="1"/>
  <c r="Y401" i="5" s="1"/>
  <c r="AD401" i="5" s="1"/>
  <c r="AI401" i="5" s="1"/>
  <c r="P395" i="5"/>
  <c r="U395" i="5" s="1"/>
  <c r="Z395" i="5" s="1"/>
  <c r="AE395" i="5" s="1"/>
  <c r="AJ395" i="5" s="1"/>
  <c r="O393" i="5"/>
  <c r="T393" i="5" s="1"/>
  <c r="Y393" i="5" s="1"/>
  <c r="AD393" i="5" s="1"/>
  <c r="AI393" i="5" s="1"/>
  <c r="P371" i="5"/>
  <c r="U371" i="5" s="1"/>
  <c r="Z371" i="5" s="1"/>
  <c r="AE371" i="5" s="1"/>
  <c r="AJ371" i="5" s="1"/>
  <c r="S367" i="5"/>
  <c r="X367" i="5" s="1"/>
  <c r="AC367" i="5" s="1"/>
  <c r="AH367" i="5" s="1"/>
  <c r="AL85" i="5"/>
  <c r="AM85" i="5" s="1"/>
  <c r="AL111" i="5"/>
  <c r="AM111" i="5" s="1"/>
  <c r="AL127" i="5"/>
  <c r="AM127" i="5" s="1"/>
  <c r="AL191" i="5"/>
  <c r="AM191" i="5" s="1"/>
  <c r="AL293" i="5"/>
  <c r="AM293" i="5" s="1"/>
  <c r="AL310" i="5"/>
  <c r="AM310" i="5" s="1"/>
  <c r="AL329" i="5"/>
  <c r="AM329" i="5" s="1"/>
  <c r="AL337" i="5"/>
  <c r="AM337" i="5" s="1"/>
  <c r="AL365" i="5"/>
  <c r="AM365" i="5" s="1"/>
  <c r="AL374" i="5"/>
  <c r="AM374" i="5" s="1"/>
  <c r="AL397" i="5"/>
  <c r="AM397" i="5" s="1"/>
  <c r="AL405" i="5"/>
  <c r="AM405" i="5" s="1"/>
  <c r="AL410" i="5"/>
  <c r="AM410" i="5" s="1"/>
  <c r="AL414" i="5"/>
  <c r="AM414" i="5" s="1"/>
  <c r="AL419" i="5"/>
  <c r="AM419" i="5" s="1"/>
  <c r="AL434" i="5"/>
  <c r="AM434" i="5" s="1"/>
  <c r="AL442" i="5"/>
  <c r="AM442" i="5" s="1"/>
  <c r="AL446" i="5"/>
  <c r="AM446" i="5" s="1"/>
  <c r="AL451" i="5"/>
  <c r="AM451" i="5" s="1"/>
  <c r="AL460" i="5"/>
  <c r="AM460" i="5" s="1"/>
  <c r="AL473" i="5"/>
  <c r="AM473" i="5" s="1"/>
  <c r="AL49" i="5"/>
  <c r="AM49" i="5" s="1"/>
  <c r="AL86" i="5"/>
  <c r="AM86" i="5" s="1"/>
  <c r="AL198" i="5"/>
  <c r="AM198" i="5" s="1"/>
  <c r="AL317" i="5"/>
  <c r="AM317" i="5" s="1"/>
  <c r="AL321" i="5"/>
  <c r="AM321" i="5" s="1"/>
  <c r="AL325" i="5"/>
  <c r="AM325" i="5" s="1"/>
  <c r="AL366" i="5"/>
  <c r="AM366" i="5" s="1"/>
  <c r="AL390" i="5"/>
  <c r="AM390" i="5" s="1"/>
  <c r="AL394" i="5"/>
  <c r="AM394" i="5" s="1"/>
  <c r="AL398" i="5"/>
  <c r="AM398" i="5" s="1"/>
  <c r="AL402" i="5"/>
  <c r="AM402" i="5" s="1"/>
  <c r="AL411" i="5"/>
  <c r="AM411" i="5" s="1"/>
  <c r="AL415" i="5"/>
  <c r="AM415" i="5" s="1"/>
  <c r="AL425" i="5"/>
  <c r="AM425" i="5" s="1"/>
  <c r="AL435" i="5"/>
  <c r="AM435" i="5" s="1"/>
  <c r="AL474" i="5"/>
  <c r="AM474" i="5" s="1"/>
  <c r="AL472" i="5"/>
  <c r="AM472" i="5" s="1"/>
  <c r="AL468" i="5"/>
  <c r="AM468" i="5" s="1"/>
  <c r="AL456" i="5"/>
  <c r="AM456" i="5" s="1"/>
  <c r="AL452" i="5"/>
  <c r="AM452" i="5" s="1"/>
  <c r="AL448" i="5"/>
  <c r="AM448" i="5" s="1"/>
  <c r="AL444" i="5"/>
  <c r="AM444" i="5" s="1"/>
  <c r="AL436" i="5"/>
  <c r="AM436" i="5" s="1"/>
  <c r="AL432" i="5"/>
  <c r="AM432" i="5" s="1"/>
  <c r="AL428" i="5"/>
  <c r="AM428" i="5" s="1"/>
  <c r="AL416" i="5"/>
  <c r="AM416" i="5" s="1"/>
  <c r="AL404" i="5"/>
  <c r="AM404" i="5" s="1"/>
  <c r="AL392" i="5"/>
  <c r="AM392" i="5" s="1"/>
  <c r="AL388" i="5"/>
  <c r="AM388" i="5" s="1"/>
  <c r="AL384" i="5"/>
  <c r="AM384" i="5" s="1"/>
  <c r="AL380" i="5"/>
  <c r="AM380" i="5" s="1"/>
  <c r="AL372" i="5"/>
  <c r="AM372" i="5" s="1"/>
  <c r="AL364" i="5"/>
  <c r="AM364" i="5" s="1"/>
  <c r="AL360" i="5"/>
  <c r="AM360" i="5" s="1"/>
  <c r="AL352" i="5"/>
  <c r="AM352" i="5" s="1"/>
  <c r="AL348" i="5"/>
  <c r="AM348" i="5" s="1"/>
  <c r="AL344" i="5"/>
  <c r="AM344" i="5" s="1"/>
  <c r="AL332" i="5"/>
  <c r="AM332" i="5" s="1"/>
  <c r="AL328" i="5"/>
  <c r="AM328" i="5" s="1"/>
  <c r="AL320" i="5"/>
  <c r="AM320" i="5" s="1"/>
  <c r="AL316" i="5"/>
  <c r="AM316" i="5" s="1"/>
  <c r="AL300" i="5"/>
  <c r="AM300" i="5" s="1"/>
  <c r="AL192" i="5"/>
  <c r="AM192" i="5" s="1"/>
  <c r="AL168" i="5"/>
  <c r="AM168" i="5" s="1"/>
  <c r="AL136" i="5"/>
  <c r="AM136" i="5" s="1"/>
  <c r="AL128" i="5"/>
  <c r="AM128" i="5" s="1"/>
  <c r="AL120" i="5"/>
  <c r="AM120" i="5" s="1"/>
  <c r="AL88" i="5"/>
  <c r="AM88" i="5" s="1"/>
  <c r="AL64" i="5"/>
  <c r="AM64" i="5" s="1"/>
  <c r="AL48" i="5"/>
  <c r="AM48" i="5" s="1"/>
  <c r="O417" i="5"/>
  <c r="T417" i="5" s="1"/>
  <c r="Y417" i="5" s="1"/>
  <c r="AD417" i="5" s="1"/>
  <c r="AI417" i="5" s="1"/>
  <c r="P403" i="5"/>
  <c r="U403" i="5" s="1"/>
  <c r="Z403" i="5" s="1"/>
  <c r="AE403" i="5" s="1"/>
  <c r="AJ403" i="5" s="1"/>
  <c r="S399" i="5"/>
  <c r="X399" i="5" s="1"/>
  <c r="AC399" i="5" s="1"/>
  <c r="AH399" i="5" s="1"/>
  <c r="S391" i="5"/>
  <c r="X391" i="5" s="1"/>
  <c r="AC391" i="5" s="1"/>
  <c r="AH391" i="5" s="1"/>
  <c r="AL357" i="5"/>
  <c r="AM357" i="5" s="1"/>
  <c r="AL376" i="5"/>
  <c r="AM376" i="5" s="1"/>
  <c r="AL381" i="5"/>
  <c r="AM381" i="5" s="1"/>
  <c r="AL421" i="5"/>
  <c r="AM421" i="5" s="1"/>
  <c r="AL449" i="5"/>
  <c r="AM449" i="5" s="1"/>
  <c r="AL454" i="5"/>
  <c r="AM454" i="5" s="1"/>
  <c r="AL458" i="5"/>
  <c r="AM458" i="5" s="1"/>
  <c r="AL462" i="5"/>
  <c r="AM462" i="5" s="1"/>
  <c r="AL466" i="5"/>
  <c r="AM466" i="5" s="1"/>
  <c r="AL470" i="5"/>
  <c r="AM470" i="5" s="1"/>
  <c r="AL7" i="5"/>
  <c r="K34" i="4"/>
  <c r="K26" i="4"/>
  <c r="K16" i="4"/>
  <c r="K448" i="4"/>
  <c r="K468" i="4"/>
  <c r="K486" i="4"/>
  <c r="K498" i="4"/>
  <c r="K523" i="4"/>
  <c r="K538" i="4"/>
  <c r="K551" i="4"/>
  <c r="AL304" i="5" l="1"/>
  <c r="AM304" i="5" s="1"/>
  <c r="AL54" i="5"/>
  <c r="AM54" i="5" s="1"/>
  <c r="AL28" i="5"/>
  <c r="AM28" i="5" s="1"/>
  <c r="AL278" i="5"/>
  <c r="AM278" i="5" s="1"/>
  <c r="AL138" i="5"/>
  <c r="AM138" i="5" s="1"/>
  <c r="AL336" i="5"/>
  <c r="AM336" i="5" s="1"/>
  <c r="AL39" i="5"/>
  <c r="AM39" i="5" s="1"/>
  <c r="AL97" i="5"/>
  <c r="AM97" i="5" s="1"/>
  <c r="AL142" i="5"/>
  <c r="AM142" i="5" s="1"/>
  <c r="AL162" i="5"/>
  <c r="AM162" i="5" s="1"/>
  <c r="AL170" i="5"/>
  <c r="AM170" i="5" s="1"/>
  <c r="AL440" i="5"/>
  <c r="AM440" i="5" s="1"/>
  <c r="AL368" i="5"/>
  <c r="AM368" i="5" s="1"/>
  <c r="AL424" i="5"/>
  <c r="AM424" i="5" s="1"/>
  <c r="AL113" i="5"/>
  <c r="AM113" i="5" s="1"/>
  <c r="AL38" i="5"/>
  <c r="AM38" i="5" s="1"/>
  <c r="AL429" i="5"/>
  <c r="AM429" i="5" s="1"/>
  <c r="AL63" i="5"/>
  <c r="AM63" i="5" s="1"/>
  <c r="AL438" i="5"/>
  <c r="AM438" i="5" s="1"/>
  <c r="AL430" i="5"/>
  <c r="AM430" i="5" s="1"/>
  <c r="AL35" i="5"/>
  <c r="AM35" i="5" s="1"/>
  <c r="F10" i="5"/>
  <c r="K10" i="5" s="1"/>
  <c r="P10" i="5" s="1"/>
  <c r="U10" i="5" s="1"/>
  <c r="Z10" i="5" s="1"/>
  <c r="AE10" i="5" s="1"/>
  <c r="AJ10" i="5" s="1"/>
  <c r="AL150" i="5"/>
  <c r="AM150" i="5" s="1"/>
  <c r="AL43" i="5"/>
  <c r="AM43" i="5" s="1"/>
  <c r="AL137" i="5"/>
  <c r="AM137" i="5" s="1"/>
  <c r="AL294" i="5"/>
  <c r="AM294" i="5" s="1"/>
  <c r="AL238" i="5"/>
  <c r="AM238" i="5" s="1"/>
  <c r="AL117" i="5"/>
  <c r="AM117" i="5" s="1"/>
  <c r="AL178" i="5"/>
  <c r="AM178" i="5" s="1"/>
  <c r="AL248" i="5"/>
  <c r="AM248" i="5" s="1"/>
  <c r="I588" i="4"/>
  <c r="AL148" i="5"/>
  <c r="AM148" i="5" s="1"/>
  <c r="AL164" i="5"/>
  <c r="AM164" i="5" s="1"/>
  <c r="AL27" i="5"/>
  <c r="AM27" i="5" s="1"/>
  <c r="AL40" i="5"/>
  <c r="AM40" i="5" s="1"/>
  <c r="AL100" i="5"/>
  <c r="AM100" i="5" s="1"/>
  <c r="AL210" i="5"/>
  <c r="AM210" i="5" s="1"/>
  <c r="K588" i="4"/>
  <c r="AL363" i="5"/>
  <c r="AM363" i="5" s="1"/>
  <c r="AL226" i="5"/>
  <c r="AM226" i="5" s="1"/>
  <c r="AL52" i="5"/>
  <c r="AM52" i="5" s="1"/>
  <c r="AL228" i="5"/>
  <c r="AM228" i="5" s="1"/>
  <c r="AL268" i="5"/>
  <c r="AM268" i="5" s="1"/>
  <c r="AL311" i="5"/>
  <c r="AM311" i="5" s="1"/>
  <c r="AL453" i="5"/>
  <c r="AM453" i="5" s="1"/>
  <c r="AL408" i="5"/>
  <c r="AM408" i="5" s="1"/>
  <c r="F16" i="5"/>
  <c r="K16" i="5" s="1"/>
  <c r="P16" i="5" s="1"/>
  <c r="U16" i="5" s="1"/>
  <c r="Z16" i="5" s="1"/>
  <c r="AE16" i="5" s="1"/>
  <c r="AJ16" i="5" s="1"/>
  <c r="AL76" i="5"/>
  <c r="AM76" i="5" s="1"/>
  <c r="AL412" i="5"/>
  <c r="AM412" i="5" s="1"/>
  <c r="AL92" i="5"/>
  <c r="AM92" i="5" s="1"/>
  <c r="AL80" i="5"/>
  <c r="AM80" i="5" s="1"/>
  <c r="AL292" i="5"/>
  <c r="AM292" i="5" s="1"/>
  <c r="AL108" i="5"/>
  <c r="AM108" i="5" s="1"/>
  <c r="AL250" i="5"/>
  <c r="AM250" i="5" s="1"/>
  <c r="AL244" i="5"/>
  <c r="AM244" i="5" s="1"/>
  <c r="AL276" i="5"/>
  <c r="AM276" i="5" s="1"/>
  <c r="AL68" i="5"/>
  <c r="AM68" i="5" s="1"/>
  <c r="AL340" i="5"/>
  <c r="AM340" i="5" s="1"/>
  <c r="AL288" i="5"/>
  <c r="AM288" i="5" s="1"/>
  <c r="AL24" i="5"/>
  <c r="AM24" i="5" s="1"/>
  <c r="AL258" i="5"/>
  <c r="AM258" i="5" s="1"/>
  <c r="AL323" i="5"/>
  <c r="AM323" i="5" s="1"/>
  <c r="AL287" i="5"/>
  <c r="AM287" i="5" s="1"/>
  <c r="AL82" i="5"/>
  <c r="AM82" i="5" s="1"/>
  <c r="AL18" i="5"/>
  <c r="AM18" i="5" s="1"/>
  <c r="AL36" i="5"/>
  <c r="AM36" i="5" s="1"/>
  <c r="AL236" i="5"/>
  <c r="AM236" i="5" s="1"/>
  <c r="AL260" i="5"/>
  <c r="AM260" i="5" s="1"/>
  <c r="AL220" i="5"/>
  <c r="AM220" i="5" s="1"/>
  <c r="AL60" i="5"/>
  <c r="AM60" i="5" s="1"/>
  <c r="AL132" i="5"/>
  <c r="AM132" i="5" s="1"/>
  <c r="AL218" i="5"/>
  <c r="AM218" i="5" s="1"/>
  <c r="AL262" i="5"/>
  <c r="AM262" i="5" s="1"/>
  <c r="AM7" i="5"/>
  <c r="AL324" i="5"/>
  <c r="AM324" i="5" s="1"/>
  <c r="AL420" i="5"/>
  <c r="AM420" i="5" s="1"/>
  <c r="AL21" i="5"/>
  <c r="AM21" i="5" s="1"/>
  <c r="AL29" i="5"/>
  <c r="AM29" i="5" s="1"/>
  <c r="AL315" i="5"/>
  <c r="AM315" i="5" s="1"/>
  <c r="AL32" i="5"/>
  <c r="AM32" i="5" s="1"/>
  <c r="AL246" i="5"/>
  <c r="AM246" i="5" s="1"/>
  <c r="AL347" i="5"/>
  <c r="AM347" i="5" s="1"/>
  <c r="AL11" i="5"/>
  <c r="AM11" i="5" s="1"/>
  <c r="AL90" i="5"/>
  <c r="AM90" i="5" s="1"/>
  <c r="AL175" i="5"/>
  <c r="AM175" i="5" s="1"/>
  <c r="D34" i="6"/>
  <c r="E4" i="6"/>
  <c r="E34" i="6" s="1"/>
  <c r="AL358" i="5"/>
  <c r="AM358" i="5" s="1"/>
  <c r="AL313" i="5"/>
  <c r="AM313" i="5" s="1"/>
  <c r="AL107" i="5"/>
  <c r="AM107" i="5" s="1"/>
  <c r="AL109" i="5"/>
  <c r="AM109" i="5" s="1"/>
  <c r="J9" i="5"/>
  <c r="O9" i="5" s="1"/>
  <c r="T9" i="5" s="1"/>
  <c r="Y9" i="5" s="1"/>
  <c r="AD9" i="5" s="1"/>
  <c r="AI9" i="5" s="1"/>
  <c r="F9" i="5"/>
  <c r="K9" i="5" s="1"/>
  <c r="P9" i="5" s="1"/>
  <c r="U9" i="5" s="1"/>
  <c r="Z9" i="5" s="1"/>
  <c r="AE9" i="5" s="1"/>
  <c r="AJ9" i="5" s="1"/>
  <c r="O23" i="5"/>
  <c r="T23" i="5" s="1"/>
  <c r="Y23" i="5" s="1"/>
  <c r="AD23" i="5" s="1"/>
  <c r="AI23" i="5" s="1"/>
  <c r="J8" i="5"/>
  <c r="F8" i="5"/>
  <c r="K8" i="5" s="1"/>
  <c r="P8" i="5" s="1"/>
  <c r="U8" i="5" s="1"/>
  <c r="Z8" i="5" s="1"/>
  <c r="AE8" i="5" s="1"/>
  <c r="AJ8" i="5" s="1"/>
  <c r="J13" i="5"/>
  <c r="O13" i="5" s="1"/>
  <c r="T13" i="5" s="1"/>
  <c r="Y13" i="5" s="1"/>
  <c r="AD13" i="5" s="1"/>
  <c r="AI13" i="5" s="1"/>
  <c r="F13" i="5"/>
  <c r="K13" i="5" s="1"/>
  <c r="P13" i="5" s="1"/>
  <c r="U13" i="5" s="1"/>
  <c r="Z13" i="5" s="1"/>
  <c r="AE13" i="5" s="1"/>
  <c r="AJ13" i="5" s="1"/>
  <c r="F12" i="5"/>
  <c r="K12" i="5" s="1"/>
  <c r="P12" i="5" s="1"/>
  <c r="U12" i="5" s="1"/>
  <c r="Z12" i="5" s="1"/>
  <c r="AE12" i="5" s="1"/>
  <c r="AJ12" i="5" s="1"/>
  <c r="J12" i="5"/>
  <c r="J17" i="5"/>
  <c r="F17" i="5"/>
  <c r="K17" i="5" s="1"/>
  <c r="P17" i="5" s="1"/>
  <c r="U17" i="5" s="1"/>
  <c r="Z17" i="5" s="1"/>
  <c r="AE17" i="5" s="1"/>
  <c r="AJ17" i="5" s="1"/>
  <c r="AL307" i="5"/>
  <c r="AM307" i="5" s="1"/>
  <c r="AL413" i="5"/>
  <c r="AM413" i="5" s="1"/>
  <c r="AL33" i="5"/>
  <c r="AM33" i="5" s="1"/>
  <c r="AL122" i="5"/>
  <c r="AM122" i="5" s="1"/>
  <c r="AL234" i="5"/>
  <c r="AM234" i="5" s="1"/>
  <c r="AL331" i="5"/>
  <c r="AM331" i="5" s="1"/>
  <c r="AL55" i="5"/>
  <c r="AM55" i="5" s="1"/>
  <c r="AL66" i="5"/>
  <c r="AM66" i="5" s="1"/>
  <c r="AL98" i="5"/>
  <c r="AM98" i="5" s="1"/>
  <c r="AL173" i="5"/>
  <c r="AM173" i="5" s="1"/>
  <c r="AL193" i="5"/>
  <c r="AM193" i="5" s="1"/>
  <c r="AL26" i="5"/>
  <c r="AM26" i="5" s="1"/>
  <c r="AL282" i="5"/>
  <c r="AM282" i="5" s="1"/>
  <c r="AL296" i="5"/>
  <c r="AM296" i="5" s="1"/>
  <c r="AL426" i="5"/>
  <c r="AM426" i="5" s="1"/>
  <c r="AL330" i="5"/>
  <c r="AM330" i="5" s="1"/>
  <c r="AL373" i="5"/>
  <c r="AM373" i="5" s="1"/>
  <c r="AL274" i="5"/>
  <c r="AM274" i="5" s="1"/>
  <c r="AL42" i="5"/>
  <c r="AM42" i="5" s="1"/>
  <c r="AL65" i="5"/>
  <c r="AM65" i="5" s="1"/>
  <c r="AL418" i="5"/>
  <c r="AM418" i="5" s="1"/>
  <c r="AL450" i="5"/>
  <c r="AM450" i="5" s="1"/>
  <c r="AL140" i="5"/>
  <c r="AM140" i="5" s="1"/>
  <c r="AL188" i="5"/>
  <c r="AM188" i="5" s="1"/>
  <c r="AL266" i="5"/>
  <c r="AM266" i="5" s="1"/>
  <c r="AL386" i="5"/>
  <c r="AM386" i="5" s="1"/>
  <c r="AL327" i="5"/>
  <c r="AM327" i="5" s="1"/>
  <c r="AL343" i="5"/>
  <c r="AM343" i="5" s="1"/>
  <c r="AL22" i="5"/>
  <c r="AM22" i="5" s="1"/>
  <c r="AL14" i="5"/>
  <c r="AM14" i="5" s="1"/>
  <c r="AL102" i="5"/>
  <c r="AM102" i="5" s="1"/>
  <c r="AL139" i="5"/>
  <c r="AM139" i="5" s="1"/>
  <c r="AL149" i="5"/>
  <c r="AM149" i="5" s="1"/>
  <c r="AL219" i="5"/>
  <c r="AM219" i="5" s="1"/>
  <c r="AL295" i="5"/>
  <c r="AM295" i="5" s="1"/>
  <c r="AL302" i="5"/>
  <c r="AM302" i="5" s="1"/>
  <c r="AL70" i="5"/>
  <c r="AM70" i="5" s="1"/>
  <c r="AL319" i="5"/>
  <c r="AM319" i="5" s="1"/>
  <c r="AL335" i="5"/>
  <c r="AM335" i="5" s="1"/>
  <c r="AL279" i="5"/>
  <c r="AM279" i="5" s="1"/>
  <c r="AL222" i="5"/>
  <c r="AM222" i="5" s="1"/>
  <c r="AL214" i="5"/>
  <c r="AM214" i="5" s="1"/>
  <c r="AL242" i="5"/>
  <c r="AM242" i="5" s="1"/>
  <c r="AL237" i="5"/>
  <c r="AM237" i="5" s="1"/>
  <c r="AL209" i="5"/>
  <c r="AM209" i="5" s="1"/>
  <c r="AL158" i="5"/>
  <c r="AM158" i="5" s="1"/>
  <c r="O159" i="5"/>
  <c r="T159" i="5" s="1"/>
  <c r="Y159" i="5" s="1"/>
  <c r="AD159" i="5" s="1"/>
  <c r="AI159" i="5" s="1"/>
  <c r="AL174" i="5"/>
  <c r="AM174" i="5" s="1"/>
  <c r="AL129" i="5"/>
  <c r="AM129" i="5" s="1"/>
  <c r="AL78" i="5"/>
  <c r="AM78" i="5" s="1"/>
  <c r="O51" i="5"/>
  <c r="T51" i="5" s="1"/>
  <c r="Y51" i="5" s="1"/>
  <c r="AD51" i="5" s="1"/>
  <c r="AI51" i="5" s="1"/>
  <c r="AL50" i="5"/>
  <c r="AM50" i="5" s="1"/>
  <c r="AL58" i="5"/>
  <c r="AM58" i="5" s="1"/>
  <c r="AL459" i="5"/>
  <c r="AM459" i="5" s="1"/>
  <c r="AL349" i="5"/>
  <c r="AM349" i="5" s="1"/>
  <c r="AL280" i="5"/>
  <c r="AM280" i="5" s="1"/>
  <c r="AL354" i="5"/>
  <c r="AM354" i="5" s="1"/>
  <c r="AL299" i="5"/>
  <c r="AM299" i="5" s="1"/>
  <c r="AL254" i="5"/>
  <c r="AM254" i="5" s="1"/>
  <c r="AL221" i="5"/>
  <c r="AM221" i="5" s="1"/>
  <c r="AL235" i="5"/>
  <c r="AM235" i="5" s="1"/>
  <c r="AL215" i="5"/>
  <c r="AM215" i="5" s="1"/>
  <c r="AL223" i="5"/>
  <c r="AM223" i="5" s="1"/>
  <c r="AL243" i="5"/>
  <c r="AM243" i="5" s="1"/>
  <c r="AL229" i="5"/>
  <c r="AM229" i="5" s="1"/>
  <c r="AL194" i="5"/>
  <c r="AM194" i="5" s="1"/>
  <c r="AL155" i="5"/>
  <c r="AM155" i="5" s="1"/>
  <c r="AL153" i="5"/>
  <c r="AM153" i="5" s="1"/>
  <c r="AL165" i="5"/>
  <c r="AM165" i="5" s="1"/>
  <c r="AL131" i="5"/>
  <c r="AM131" i="5" s="1"/>
  <c r="AL135" i="5"/>
  <c r="AM135" i="5" s="1"/>
  <c r="AL110" i="5"/>
  <c r="AM110" i="5" s="1"/>
  <c r="AL133" i="5"/>
  <c r="AM133" i="5" s="1"/>
  <c r="AL118" i="5"/>
  <c r="AM118" i="5" s="1"/>
  <c r="AL106" i="5"/>
  <c r="AM106" i="5" s="1"/>
  <c r="AL94" i="5"/>
  <c r="AM94" i="5" s="1"/>
  <c r="AL59" i="5"/>
  <c r="AM59" i="5" s="1"/>
  <c r="AL67" i="5"/>
  <c r="AM67" i="5" s="1"/>
  <c r="AL346" i="5"/>
  <c r="AM346" i="5" s="1"/>
  <c r="AL391" i="5"/>
  <c r="AM391" i="5" s="1"/>
  <c r="AL455" i="5"/>
  <c r="AM455" i="5" s="1"/>
  <c r="AL400" i="5"/>
  <c r="AM400" i="5" s="1"/>
  <c r="AL427" i="5"/>
  <c r="AM427" i="5" s="1"/>
  <c r="AL298" i="5"/>
  <c r="AM298" i="5" s="1"/>
  <c r="AL291" i="5"/>
  <c r="AM291" i="5" s="1"/>
  <c r="AL305" i="5"/>
  <c r="AM305" i="5" s="1"/>
  <c r="AL121" i="5"/>
  <c r="AM121" i="5" s="1"/>
  <c r="AL227" i="5"/>
  <c r="AM227" i="5" s="1"/>
  <c r="AL264" i="5"/>
  <c r="AM264" i="5" s="1"/>
  <c r="AL283" i="5"/>
  <c r="AM283" i="5" s="1"/>
  <c r="AL273" i="5"/>
  <c r="AM273" i="5" s="1"/>
  <c r="AL267" i="5"/>
  <c r="AM267" i="5" s="1"/>
  <c r="AL339" i="5"/>
  <c r="AM339" i="5" s="1"/>
  <c r="AL375" i="5"/>
  <c r="AM375" i="5" s="1"/>
  <c r="AL417" i="5"/>
  <c r="AM417" i="5" s="1"/>
  <c r="AL333" i="5"/>
  <c r="AM333" i="5" s="1"/>
  <c r="AL393" i="5"/>
  <c r="AM393" i="5" s="1"/>
  <c r="AL281" i="5"/>
  <c r="AM281" i="5" s="1"/>
  <c r="AL277" i="5"/>
  <c r="AM277" i="5" s="1"/>
  <c r="AL255" i="5"/>
  <c r="AM255" i="5" s="1"/>
  <c r="AL179" i="5"/>
  <c r="AM179" i="5" s="1"/>
  <c r="AL270" i="5"/>
  <c r="AM270" i="5" s="1"/>
  <c r="AL286" i="5"/>
  <c r="AM286" i="5" s="1"/>
  <c r="AL233" i="5"/>
  <c r="AM233" i="5" s="1"/>
  <c r="AL15" i="5"/>
  <c r="AM15" i="5" s="1"/>
  <c r="AL19" i="5"/>
  <c r="AM19" i="5" s="1"/>
  <c r="AL345" i="5"/>
  <c r="AM345" i="5" s="1"/>
  <c r="AL350" i="5"/>
  <c r="AM350" i="5" s="1"/>
  <c r="AL369" i="5"/>
  <c r="AM369" i="5" s="1"/>
  <c r="AL387" i="5"/>
  <c r="AM387" i="5" s="1"/>
  <c r="AL445" i="5"/>
  <c r="AM445" i="5" s="1"/>
  <c r="AL342" i="5"/>
  <c r="AM342" i="5" s="1"/>
  <c r="AL359" i="5"/>
  <c r="AM359" i="5" s="1"/>
  <c r="AL378" i="5"/>
  <c r="AM378" i="5" s="1"/>
  <c r="AL396" i="5"/>
  <c r="AM396" i="5" s="1"/>
  <c r="AL409" i="5"/>
  <c r="AM409" i="5" s="1"/>
  <c r="AL351" i="5"/>
  <c r="AM351" i="5" s="1"/>
  <c r="AL361" i="5"/>
  <c r="AM361" i="5" s="1"/>
  <c r="AL371" i="5"/>
  <c r="AM371" i="5" s="1"/>
  <c r="AL382" i="5"/>
  <c r="AM382" i="5" s="1"/>
  <c r="AL399" i="5"/>
  <c r="AM399" i="5" s="1"/>
  <c r="AL441" i="5"/>
  <c r="AM441" i="5" s="1"/>
  <c r="AL367" i="5"/>
  <c r="AM367" i="5" s="1"/>
  <c r="AL306" i="5"/>
  <c r="AM306" i="5" s="1"/>
  <c r="AL471" i="5"/>
  <c r="AM471" i="5" s="1"/>
  <c r="AL197" i="5"/>
  <c r="AM197" i="5" s="1"/>
  <c r="AL437" i="5"/>
  <c r="AM437" i="5" s="1"/>
  <c r="AL401" i="5"/>
  <c r="AM401" i="5" s="1"/>
  <c r="AL379" i="5"/>
  <c r="AM379" i="5" s="1"/>
  <c r="AL338" i="5"/>
  <c r="AM338" i="5" s="1"/>
  <c r="AL395" i="5"/>
  <c r="AM395" i="5" s="1"/>
  <c r="AL341" i="5"/>
  <c r="AM341" i="5" s="1"/>
  <c r="AL355" i="5"/>
  <c r="AM355" i="5" s="1"/>
  <c r="AL362" i="5"/>
  <c r="AM362" i="5" s="1"/>
  <c r="AL383" i="5"/>
  <c r="AM383" i="5" s="1"/>
  <c r="AL403" i="5"/>
  <c r="AM403" i="5" s="1"/>
  <c r="AL422" i="5"/>
  <c r="AM422" i="5" s="1"/>
  <c r="AL431" i="5"/>
  <c r="AM431" i="5" s="1"/>
  <c r="AL463" i="5"/>
  <c r="AM463" i="5" s="1"/>
  <c r="AL318" i="5"/>
  <c r="AM318" i="5" s="1"/>
  <c r="AL370" i="5"/>
  <c r="AM370" i="5" s="1"/>
  <c r="AL377" i="5"/>
  <c r="AM377" i="5" s="1"/>
  <c r="AL385" i="5"/>
  <c r="AM385" i="5" s="1"/>
  <c r="AL407" i="5"/>
  <c r="AM407" i="5" s="1"/>
  <c r="AL353" i="5"/>
  <c r="AM353" i="5" s="1"/>
  <c r="AL467" i="5"/>
  <c r="AM467" i="5" s="1"/>
  <c r="AL10" i="5" l="1"/>
  <c r="AM10" i="5" s="1"/>
  <c r="AL16" i="5"/>
  <c r="AM16" i="5" s="1"/>
  <c r="AL9" i="5"/>
  <c r="AM9" i="5" s="1"/>
  <c r="AL23" i="5"/>
  <c r="AM23" i="5" s="1"/>
  <c r="AL13" i="5"/>
  <c r="AM13" i="5" s="1"/>
  <c r="O12" i="5"/>
  <c r="T12" i="5" s="1"/>
  <c r="Y12" i="5" s="1"/>
  <c r="AD12" i="5" s="1"/>
  <c r="AI12" i="5" s="1"/>
  <c r="O8" i="5"/>
  <c r="T8" i="5" s="1"/>
  <c r="Y8" i="5" s="1"/>
  <c r="AD8" i="5" s="1"/>
  <c r="AI8" i="5" s="1"/>
  <c r="O17" i="5"/>
  <c r="T17" i="5" s="1"/>
  <c r="Y17" i="5" s="1"/>
  <c r="AD17" i="5" s="1"/>
  <c r="AI17" i="5" s="1"/>
  <c r="AL159" i="5"/>
  <c r="AM159" i="5" s="1"/>
  <c r="AL51" i="5"/>
  <c r="AM51" i="5" s="1"/>
  <c r="AL8" i="5" l="1"/>
  <c r="AM8" i="5" s="1"/>
  <c r="AL17" i="5"/>
  <c r="AM17" i="5" s="1"/>
  <c r="AL12" i="5"/>
  <c r="AM12" i="5" s="1"/>
</calcChain>
</file>

<file path=xl/sharedStrings.xml><?xml version="1.0" encoding="utf-8"?>
<sst xmlns="http://schemas.openxmlformats.org/spreadsheetml/2006/main" count="7218" uniqueCount="1554">
  <si>
    <t>KODE</t>
  </si>
  <si>
    <t>NAMA OBAT</t>
  </si>
  <si>
    <t xml:space="preserve">SATUAN </t>
  </si>
  <si>
    <t>PKD001</t>
  </si>
  <si>
    <t>Alopurinol Tab.100 mg</t>
  </si>
  <si>
    <t>tablet</t>
  </si>
  <si>
    <t>PKD002</t>
  </si>
  <si>
    <t>Aminofilin inj. 24 mg /ml - 10 ml</t>
  </si>
  <si>
    <t>ampul</t>
  </si>
  <si>
    <t>PKD003</t>
  </si>
  <si>
    <t>Aminofilin tablet 200 mg</t>
  </si>
  <si>
    <t>PKD004</t>
  </si>
  <si>
    <t>Amitriptilin HCL tab.  25 mg</t>
  </si>
  <si>
    <t>PKD005</t>
  </si>
  <si>
    <t>Amoksisilin  500 mg Kapsul</t>
  </si>
  <si>
    <t>kapsul</t>
  </si>
  <si>
    <t>PKD006</t>
  </si>
  <si>
    <t>Amoksisilin syrp kering 125 mg</t>
  </si>
  <si>
    <t>botol</t>
  </si>
  <si>
    <t>PKD007</t>
  </si>
  <si>
    <t xml:space="preserve">Antalgin inj. 250 mg / ml - 2 ml </t>
  </si>
  <si>
    <t>PKD008</t>
  </si>
  <si>
    <t>Antalgin tablet 500 mg</t>
  </si>
  <si>
    <t>PKD009</t>
  </si>
  <si>
    <t>Antasida doen tablet, kombinasi</t>
  </si>
  <si>
    <t>PKD010</t>
  </si>
  <si>
    <t>Antibakteri doen salep kombinasi</t>
  </si>
  <si>
    <t>tube</t>
  </si>
  <si>
    <t>PKD011</t>
  </si>
  <si>
    <t>Antifungi doen kombinasi</t>
  </si>
  <si>
    <t>PKD012</t>
  </si>
  <si>
    <t>Antihemoroid doen kombinasi</t>
  </si>
  <si>
    <t>supp</t>
  </si>
  <si>
    <t>PKD013</t>
  </si>
  <si>
    <t>Antimigren DOEN kombinasi;</t>
  </si>
  <si>
    <t>PKD014</t>
  </si>
  <si>
    <t>Aqua Pro Injeksi Steril</t>
  </si>
  <si>
    <t>PKD015</t>
  </si>
  <si>
    <t>Asam Askorbat  tab. 50 mg</t>
  </si>
  <si>
    <t>PKD016</t>
  </si>
  <si>
    <t>Asetosal tab. 100 mg</t>
  </si>
  <si>
    <t>PKD017</t>
  </si>
  <si>
    <t>Atropin sulfat injeksi 0,25 mg /ml- 1 ml</t>
  </si>
  <si>
    <t>PKD018</t>
  </si>
  <si>
    <t xml:space="preserve">Betametason Krim 0,1 % </t>
  </si>
  <si>
    <t>PKD019</t>
  </si>
  <si>
    <t>Deksametason inj. 5mg/ml - 1 ml</t>
  </si>
  <si>
    <t>PKD020</t>
  </si>
  <si>
    <t xml:space="preserve">Deksametason tab. 0.5 mg </t>
  </si>
  <si>
    <t>PKD021</t>
  </si>
  <si>
    <t>Diazepam inj. 5 mg/ml - 2 ml</t>
  </si>
  <si>
    <t>PKD022</t>
  </si>
  <si>
    <t>Diazepam tab. 2 mg</t>
  </si>
  <si>
    <t>PKD023</t>
  </si>
  <si>
    <t>Diazepam tab. 5 mg</t>
  </si>
  <si>
    <t>PKD024</t>
  </si>
  <si>
    <t>Difenhidramin Hcl  inj. 10mg/ml</t>
  </si>
  <si>
    <t>PKD025</t>
  </si>
  <si>
    <t>Digoksin 0.25 mg. Tab.</t>
  </si>
  <si>
    <t>PKD026</t>
  </si>
  <si>
    <t>Efedrin HCL tab. 25 mg</t>
  </si>
  <si>
    <t>PKD027</t>
  </si>
  <si>
    <t>Ekstrak Belladon tab 10 mg</t>
  </si>
  <si>
    <t>PKD028</t>
  </si>
  <si>
    <t>Epinefrina Hcl/Bitartrat  inj.</t>
  </si>
  <si>
    <t>PKD029</t>
  </si>
  <si>
    <t>Etil Klorida Semprot</t>
  </si>
  <si>
    <t>PKD030</t>
  </si>
  <si>
    <t>Fenitoin Natrium Kap 100 mg.</t>
  </si>
  <si>
    <t>PKD031</t>
  </si>
  <si>
    <t>Fenitoin Natrium Kap 30 mg.</t>
  </si>
  <si>
    <t>PKD032</t>
  </si>
  <si>
    <t>Fenobarbital tab. 100 mg</t>
  </si>
  <si>
    <t>PKD033</t>
  </si>
  <si>
    <t>Fenobarbital tab. 30 mg</t>
  </si>
  <si>
    <t>PKD034</t>
  </si>
  <si>
    <t>Fenol Gliserol tets telinga 10 %</t>
  </si>
  <si>
    <t>drop</t>
  </si>
  <si>
    <t>PKD035</t>
  </si>
  <si>
    <t>Fitomenadion (vit k) tablet salut 10 mg</t>
  </si>
  <si>
    <t>PKD036</t>
  </si>
  <si>
    <t>Fitomenadion (vit k)injeksi 10mg/ml-1ml</t>
  </si>
  <si>
    <t>PKD037</t>
  </si>
  <si>
    <t>Furosemida tab. 40 mg</t>
  </si>
  <si>
    <t>PKD038</t>
  </si>
  <si>
    <t>Gentian violet</t>
  </si>
  <si>
    <t>PKD039</t>
  </si>
  <si>
    <t>Glibenklamida tab. 5 mg</t>
  </si>
  <si>
    <t>PKD040</t>
  </si>
  <si>
    <t>Gliseril Guayakolat tab. 100 mg</t>
  </si>
  <si>
    <t>PKD041</t>
  </si>
  <si>
    <t>Glukosa larutan infus 10 %</t>
  </si>
  <si>
    <t>PKD042</t>
  </si>
  <si>
    <t>Glukosa larutan infus 40%</t>
  </si>
  <si>
    <t>PKD043</t>
  </si>
  <si>
    <t>Glukosa larutan infus 5 %</t>
  </si>
  <si>
    <t>PKD044</t>
  </si>
  <si>
    <t>Griseofulvin tab. 125 mg</t>
  </si>
  <si>
    <t>PKD045</t>
  </si>
  <si>
    <t>Haloperidol 0,5 mg tab.</t>
  </si>
  <si>
    <t>PKD046</t>
  </si>
  <si>
    <t>Haloperidol 1,5 mg tab.</t>
  </si>
  <si>
    <t>PKD047</t>
  </si>
  <si>
    <t>Hidroklorotiazid  tab. 25 mg</t>
  </si>
  <si>
    <t>PKD048</t>
  </si>
  <si>
    <t>Hidrokortison krim 2,5 %</t>
  </si>
  <si>
    <t>PKD049</t>
  </si>
  <si>
    <t>Ibuprofen tab. 200 mg</t>
  </si>
  <si>
    <t>PKD050</t>
  </si>
  <si>
    <t>Ibuprofen tab. 400 mg</t>
  </si>
  <si>
    <t>PKD051</t>
  </si>
  <si>
    <t>Isoniazid tab. 300 mg</t>
  </si>
  <si>
    <t>PKD052</t>
  </si>
  <si>
    <t>Isosorbid tab. sublingual 5 mg</t>
  </si>
  <si>
    <t>PKD053</t>
  </si>
  <si>
    <t xml:space="preserve">Kalsium Laktat (Kalk ) tab. </t>
  </si>
  <si>
    <t>PKD054</t>
  </si>
  <si>
    <t>Karbamazepin 200 mg. Tab.</t>
  </si>
  <si>
    <t>PKD055</t>
  </si>
  <si>
    <t>Kloramfenikol kaps. 250 mg</t>
  </si>
  <si>
    <t>PKD056</t>
  </si>
  <si>
    <t>Kloramfenikol salep mata 1 %</t>
  </si>
  <si>
    <t>PKD057</t>
  </si>
  <si>
    <t>Kloramfenikol tetes telinga</t>
  </si>
  <si>
    <t>PKD058</t>
  </si>
  <si>
    <t>Klorfeniramin Maleat 4 mg. Tb.</t>
  </si>
  <si>
    <t>PKD059</t>
  </si>
  <si>
    <t>Klorpromazin Hcl 100 mg. tab.</t>
  </si>
  <si>
    <t>PKD060</t>
  </si>
  <si>
    <t>Klorpromazine Hl 25 mg. tab.</t>
  </si>
  <si>
    <t>PKD061</t>
  </si>
  <si>
    <t>Kodein HCL tab. 10 mg</t>
  </si>
  <si>
    <t>PKD062</t>
  </si>
  <si>
    <t>Kotrimoksazol suspensi</t>
  </si>
  <si>
    <t>PKD063</t>
  </si>
  <si>
    <t>Kotrimoksazol tab. 120 mg</t>
  </si>
  <si>
    <t>PKD064</t>
  </si>
  <si>
    <t>Kotrimoksazol tab. 480 mg</t>
  </si>
  <si>
    <t>PKD065</t>
  </si>
  <si>
    <t>Lidokain komp. inj.</t>
  </si>
  <si>
    <t>PKD066</t>
  </si>
  <si>
    <t>Magnesium sulfat 20%-25 ml</t>
  </si>
  <si>
    <t>PKD067</t>
  </si>
  <si>
    <t>Magnesium sulfat 40 %-25 ml</t>
  </si>
  <si>
    <t>PKD068</t>
  </si>
  <si>
    <t>Metilergometrin Maleat injeksi</t>
  </si>
  <si>
    <t>PKD069</t>
  </si>
  <si>
    <t>Metilergometrin Maleat tab.</t>
  </si>
  <si>
    <t>PKD070</t>
  </si>
  <si>
    <t>Metronidazol tab. 250 mg</t>
  </si>
  <si>
    <t>PKD071</t>
  </si>
  <si>
    <t>Natrium Klorida Lar Infus 0,9 %</t>
  </si>
  <si>
    <t>PKD072</t>
  </si>
  <si>
    <t>Nistatin  tablet Oral</t>
  </si>
  <si>
    <t>PKD073</t>
  </si>
  <si>
    <t>Nistatin Vagitab 100.000 iu</t>
  </si>
  <si>
    <t>tabvag</t>
  </si>
  <si>
    <t>PKD074</t>
  </si>
  <si>
    <t>Obat Batuk Hitam</t>
  </si>
  <si>
    <t>PKD075</t>
  </si>
  <si>
    <t>Oksitosin 10 IU/ml - 1ml</t>
  </si>
  <si>
    <t>PKD076</t>
  </si>
  <si>
    <t>Parasetamol sirup 120 mg / 5 ml</t>
  </si>
  <si>
    <t>PKD077</t>
  </si>
  <si>
    <t>Parasetamol tab. 100 mg</t>
  </si>
  <si>
    <t>PKD078</t>
  </si>
  <si>
    <t>Parasetamol tab. 500 mg</t>
  </si>
  <si>
    <t>PKD079</t>
  </si>
  <si>
    <t>Pirantel tab. 125 mg</t>
  </si>
  <si>
    <t>PKD080</t>
  </si>
  <si>
    <t>Piridoksin HCl tab. 10 mg</t>
  </si>
  <si>
    <t>PKD081</t>
  </si>
  <si>
    <t>Polikresulen 360 mg / ml</t>
  </si>
  <si>
    <t>PKD082</t>
  </si>
  <si>
    <t>Prednison tab. 5 mg</t>
  </si>
  <si>
    <t>PKD083</t>
  </si>
  <si>
    <t>Propanolol tab. 10 mg</t>
  </si>
  <si>
    <t>PKD084</t>
  </si>
  <si>
    <t>Propiltiourasil tablet 100 mg</t>
  </si>
  <si>
    <t>PKD085</t>
  </si>
  <si>
    <t>Ringer Laktat lar. infus steril</t>
  </si>
  <si>
    <t>PKD086</t>
  </si>
  <si>
    <t>Salbutamol tab. 2 mg</t>
  </si>
  <si>
    <t>PKD087</t>
  </si>
  <si>
    <t>Salep 2-4</t>
  </si>
  <si>
    <t>pot</t>
  </si>
  <si>
    <t>PKD088</t>
  </si>
  <si>
    <t>Salisil bedak 2%</t>
  </si>
  <si>
    <t>PKD089</t>
  </si>
  <si>
    <t>Serum anti ntetanus ( ATS ) 1500IU/ampul/Biosat</t>
  </si>
  <si>
    <t>PKD090</t>
  </si>
  <si>
    <t xml:space="preserve">Sianokobalamin inj. </t>
  </si>
  <si>
    <t>PKD091</t>
  </si>
  <si>
    <t>Sulfasetamid Nat. tts mata 15 %</t>
  </si>
  <si>
    <t>PKD092</t>
  </si>
  <si>
    <t>Tetrasiklin HCL kaps. 500 mg</t>
  </si>
  <si>
    <t>PKD093</t>
  </si>
  <si>
    <t>Tiamin HCL. Injeksi 100 mg</t>
  </si>
  <si>
    <t>PKD094</t>
  </si>
  <si>
    <t>Tiamin HCL. tab. 50 mg.</t>
  </si>
  <si>
    <t>PKD095</t>
  </si>
  <si>
    <t>Triheksifenidil HCL tab. 2 mg</t>
  </si>
  <si>
    <t>PKD096</t>
  </si>
  <si>
    <t>Vitamin B kompleks tablet</t>
  </si>
  <si>
    <t>PKD097</t>
  </si>
  <si>
    <t>Yodium Povidon 10 % 30 ml</t>
  </si>
  <si>
    <t>PKD098</t>
  </si>
  <si>
    <t>Yodium Povidon 10 % 300 ml</t>
  </si>
  <si>
    <t>PKD099</t>
  </si>
  <si>
    <t>Yodium Povidon 10 % 60 ml</t>
  </si>
  <si>
    <t>PKD100</t>
  </si>
  <si>
    <t>Garam Oralit</t>
  </si>
  <si>
    <t>Sachet</t>
  </si>
  <si>
    <t>PKD101</t>
  </si>
  <si>
    <t>Retinol 100.000 iu</t>
  </si>
  <si>
    <t>PKD102</t>
  </si>
  <si>
    <t>Retinol 200.000 iu</t>
  </si>
  <si>
    <t>PKD103</t>
  </si>
  <si>
    <t>Tablet Tambah Darah</t>
  </si>
  <si>
    <t>Tablet</t>
  </si>
  <si>
    <t>PNJ001</t>
  </si>
  <si>
    <t>Acarbose 50mg</t>
  </si>
  <si>
    <t>PNJ002</t>
  </si>
  <si>
    <t>Acetylcysteine 200 mg</t>
  </si>
  <si>
    <t>PNJ003</t>
  </si>
  <si>
    <t>Acyclovir krim</t>
  </si>
  <si>
    <t>PNJ004</t>
  </si>
  <si>
    <t>Acyclovir tab.400 mg</t>
  </si>
  <si>
    <t>PNJ005</t>
  </si>
  <si>
    <t>Alprazolam tab 0,5 mg</t>
  </si>
  <si>
    <t>PNJ006</t>
  </si>
  <si>
    <t>Ambroxol sirup</t>
  </si>
  <si>
    <t>PNJ007</t>
  </si>
  <si>
    <t xml:space="preserve">Ambroxol tablet </t>
  </si>
  <si>
    <t>PNJ008</t>
  </si>
  <si>
    <t>Amlodipin 10 mg</t>
  </si>
  <si>
    <t>PNJ009</t>
  </si>
  <si>
    <t>Amlodipin 5 mg</t>
  </si>
  <si>
    <t>PNJ010</t>
  </si>
  <si>
    <t>Amoksisilin 500mg   + As. klavulanat 125 mg</t>
  </si>
  <si>
    <t>PNJ011</t>
  </si>
  <si>
    <t>Amoksisilin injeksi</t>
  </si>
  <si>
    <t>PNJ012</t>
  </si>
  <si>
    <t>Antasida DOEN Suspensi</t>
  </si>
  <si>
    <t>PNJ013</t>
  </si>
  <si>
    <t>Asam Folat tablet 1mg</t>
  </si>
  <si>
    <t>PNJ014</t>
  </si>
  <si>
    <t>Asam Mefenamat 500 mg tab.</t>
  </si>
  <si>
    <t>PNJ015</t>
  </si>
  <si>
    <t>Asetosal tablet 80 mg/ miniaspi</t>
  </si>
  <si>
    <t>PNJ016</t>
  </si>
  <si>
    <t>Attapulgite/New Antides /selediar/ molagit</t>
  </si>
  <si>
    <t>PNJ017</t>
  </si>
  <si>
    <t>Azytromicin</t>
  </si>
  <si>
    <t>PNJ018</t>
  </si>
  <si>
    <t>Baby's Cough</t>
  </si>
  <si>
    <t>PNJ019</t>
  </si>
  <si>
    <t>Becefort sirup</t>
  </si>
  <si>
    <t>PNJ020</t>
  </si>
  <si>
    <t>Benzatin Benzil Penisilin 2.4 juta IU</t>
  </si>
  <si>
    <t>PNJ021</t>
  </si>
  <si>
    <t>Betahistin Mesilat tablet 6 mg</t>
  </si>
  <si>
    <t>PNJ022</t>
  </si>
  <si>
    <t>Biolysin</t>
  </si>
  <si>
    <t>PNJ023</t>
  </si>
  <si>
    <t>Bioneuron/ nutralix/zecaneuron</t>
  </si>
  <si>
    <t>PNJ024</t>
  </si>
  <si>
    <t>Bioplacenton jell</t>
  </si>
  <si>
    <t>PNJ025</t>
  </si>
  <si>
    <t>Bisacodyl supp 10 mg/stolax/dulcolax</t>
  </si>
  <si>
    <t>PNJ026</t>
  </si>
  <si>
    <t>Bisacodyl supp 5 mg/dulcolax</t>
  </si>
  <si>
    <t>PNJ027</t>
  </si>
  <si>
    <t>Bisacodyl tablet</t>
  </si>
  <si>
    <t>PNJ028</t>
  </si>
  <si>
    <t>Bisoprolol tablet 5 mg</t>
  </si>
  <si>
    <t>PNJ029</t>
  </si>
  <si>
    <t>Bufacomb</t>
  </si>
  <si>
    <t>PNJ030</t>
  </si>
  <si>
    <t>Perak Sulfadiazine</t>
  </si>
  <si>
    <t>PNJ031</t>
  </si>
  <si>
    <t>Captopril 25 mg tab.</t>
  </si>
  <si>
    <t>PNJ032</t>
  </si>
  <si>
    <t>Caviplex</t>
  </si>
  <si>
    <t>PNJ033</t>
  </si>
  <si>
    <t>Cefadroxil 500 mg</t>
  </si>
  <si>
    <t>PNJ034</t>
  </si>
  <si>
    <t>Cefotaksim injeksi 1000 m mg</t>
  </si>
  <si>
    <t>vial</t>
  </si>
  <si>
    <t>PNJ035</t>
  </si>
  <si>
    <t>Cetirizine 5 mg/5ml syrp</t>
  </si>
  <si>
    <t>PNJ036</t>
  </si>
  <si>
    <t>Cetirizine kapsul</t>
  </si>
  <si>
    <t>PNJ037</t>
  </si>
  <si>
    <t>Cimetidin 200 mg</t>
  </si>
  <si>
    <t>PNJ038</t>
  </si>
  <si>
    <t>Ciprofloxacin 500 mg tab.</t>
  </si>
  <si>
    <t>PNJ039</t>
  </si>
  <si>
    <t>Clindamisin kaps 300 mg</t>
  </si>
  <si>
    <t>PNJ040</t>
  </si>
  <si>
    <t>Clobazam tablet 10mg</t>
  </si>
  <si>
    <t>PNJ041</t>
  </si>
  <si>
    <t>Clopidogrel bisulfate</t>
  </si>
  <si>
    <t>PNJ042</t>
  </si>
  <si>
    <t>Combivent</t>
  </si>
  <si>
    <t>PNJ043</t>
  </si>
  <si>
    <t>Coredril syrup</t>
  </si>
  <si>
    <t>PNJ044</t>
  </si>
  <si>
    <t>Dasabion</t>
  </si>
  <si>
    <t>PNJ045</t>
  </si>
  <si>
    <t>Dexanta</t>
  </si>
  <si>
    <t>PNJ046</t>
  </si>
  <si>
    <t>Dextral tablet</t>
  </si>
  <si>
    <t>PNJ047</t>
  </si>
  <si>
    <t>Dextrofen syrup</t>
  </si>
  <si>
    <t>PNJ048</t>
  </si>
  <si>
    <t>Dimenhydrinat  tab 50mg</t>
  </si>
  <si>
    <t>PNJ049</t>
  </si>
  <si>
    <t>Domperidon tablet 10 mg</t>
  </si>
  <si>
    <t>PNJ050</t>
  </si>
  <si>
    <t>Doxiciklin</t>
  </si>
  <si>
    <t>PNJ051</t>
  </si>
  <si>
    <t>Erytomicin tablet 200 mg</t>
  </si>
  <si>
    <t>PNJ052</t>
  </si>
  <si>
    <t>Erytromicin 500 mg kaps.</t>
  </si>
  <si>
    <t>PNJ053</t>
  </si>
  <si>
    <t>Erytromicin sirup</t>
  </si>
  <si>
    <t>PNJ054</t>
  </si>
  <si>
    <t>Fluconazol</t>
  </si>
  <si>
    <t>PNJ055</t>
  </si>
  <si>
    <t>Furosemid Inj</t>
  </si>
  <si>
    <t>PNJ056</t>
  </si>
  <si>
    <t>Gemfibrosil 300 mg</t>
  </si>
  <si>
    <t>PNJ057</t>
  </si>
  <si>
    <t>Gentamisin salep kulit 0,1%</t>
  </si>
  <si>
    <t>PNJ058</t>
  </si>
  <si>
    <t>Glimepiride tab 2 mg</t>
  </si>
  <si>
    <t>PNJ059</t>
  </si>
  <si>
    <t>Gliquidon tab 30 mg</t>
  </si>
  <si>
    <t>PNJ060</t>
  </si>
  <si>
    <t>Guanistrep syrup</t>
  </si>
  <si>
    <t>PNJ061</t>
  </si>
  <si>
    <t>Haloperidol tab 5 mg</t>
  </si>
  <si>
    <t>PNJ062</t>
  </si>
  <si>
    <t>Oxymetazolin Drop ( Iliadin drop )</t>
  </si>
  <si>
    <t>PNJ063</t>
  </si>
  <si>
    <t>Oxymetazolin Spray ( Iliadin spray )</t>
  </si>
  <si>
    <t>PNJ064</t>
  </si>
  <si>
    <t>Kalium Diklofenak 50 mg</t>
  </si>
  <si>
    <t>PNJ065</t>
  </si>
  <si>
    <t>Ketoconazol krim 2%</t>
  </si>
  <si>
    <t>PNJ066</t>
  </si>
  <si>
    <t>Ketoconazol scalp sol / zoloral</t>
  </si>
  <si>
    <t>PNJ067</t>
  </si>
  <si>
    <t>Ketokonazol tab.</t>
  </si>
  <si>
    <t>PNJ068</t>
  </si>
  <si>
    <t>Kloramfenikol suspensi</t>
  </si>
  <si>
    <t>PNJ069</t>
  </si>
  <si>
    <t>Kloramfenikol tetes mata</t>
  </si>
  <si>
    <t>PNJ070</t>
  </si>
  <si>
    <t>Lisinopril tab 10 mg ( NOPRIL)</t>
  </si>
  <si>
    <t>PNJ071</t>
  </si>
  <si>
    <t>Lodecon Forte</t>
  </si>
  <si>
    <t>PNJ072</t>
  </si>
  <si>
    <t xml:space="preserve">Loperamid </t>
  </si>
  <si>
    <t>PNJ073</t>
  </si>
  <si>
    <t>Loratadin tab.</t>
  </si>
  <si>
    <t>PNJ074</t>
  </si>
  <si>
    <t>Meloksikam 7,5 mg</t>
  </si>
  <si>
    <t>PNJ075</t>
  </si>
  <si>
    <t>Metformin 500 mg</t>
  </si>
  <si>
    <t>PNJ076</t>
  </si>
  <si>
    <t>Metil Prednisolon tab 4 mg</t>
  </si>
  <si>
    <t>PNJ077</t>
  </si>
  <si>
    <t>Metoklopramid injeksi</t>
  </si>
  <si>
    <t>PNJ078</t>
  </si>
  <si>
    <t>Metoklopramid tablet10 mg</t>
  </si>
  <si>
    <t>PNJ079</t>
  </si>
  <si>
    <t>Miconazole cream 2%</t>
  </si>
  <si>
    <t>PNJ080</t>
  </si>
  <si>
    <t>Molexdryl syrup</t>
  </si>
  <si>
    <t>PNJ081</t>
  </si>
  <si>
    <t>Natrium Diklofenak 50 mg tab.</t>
  </si>
  <si>
    <t>PNJ082</t>
  </si>
  <si>
    <t>Kaolin + Pectin Suspensi ( Neo kaominal suspensi )</t>
  </si>
  <si>
    <t>PNJ083</t>
  </si>
  <si>
    <t>New Chlorkol syrup</t>
  </si>
  <si>
    <t>PNJ084</t>
  </si>
  <si>
    <t>Nifedipin tab. 10mg</t>
  </si>
  <si>
    <t>PNJ085</t>
  </si>
  <si>
    <t>Nodrof Flu Expectoran tablet</t>
  </si>
  <si>
    <t>NOZA</t>
  </si>
  <si>
    <t>PNJ086</t>
  </si>
  <si>
    <t>Paracetamol + Pseudoefedrin + Tripolidine Tablet (NOZA)</t>
  </si>
  <si>
    <t>PNJ087</t>
  </si>
  <si>
    <t>Nystatin Suspensi (Nymiko)</t>
  </si>
  <si>
    <t>PNJ088</t>
  </si>
  <si>
    <t>Omeprazole injeksi</t>
  </si>
  <si>
    <t>PNJ089</t>
  </si>
  <si>
    <t>Omeprazole kapsul 20 mg</t>
  </si>
  <si>
    <t>PNJ090</t>
  </si>
  <si>
    <t>Parasetamol drop</t>
  </si>
  <si>
    <t>PNJ091</t>
  </si>
  <si>
    <t>Multivitamin Tablet ( Pehavral )</t>
  </si>
  <si>
    <t>PNJ092</t>
  </si>
  <si>
    <t>Phenacold Expectoran sirup</t>
  </si>
  <si>
    <t>PNJ093</t>
  </si>
  <si>
    <t>Piroksikam tab 10 mg</t>
  </si>
  <si>
    <t>PNJ094</t>
  </si>
  <si>
    <t>Pulmicort</t>
  </si>
  <si>
    <t>flash</t>
  </si>
  <si>
    <t>PNJ095</t>
  </si>
  <si>
    <t>Ranitidin injeksi</t>
  </si>
  <si>
    <t>PNJ096</t>
  </si>
  <si>
    <t>Ranitidin tab 150 mg</t>
  </si>
  <si>
    <t>PNJ097</t>
  </si>
  <si>
    <t>Risperidon tab 2mg</t>
  </si>
  <si>
    <t>PNJ098</t>
  </si>
  <si>
    <t>Scabicid krim</t>
  </si>
  <si>
    <t>PNJ099</t>
  </si>
  <si>
    <t>Scabimid cream</t>
  </si>
  <si>
    <t>PNJ100</t>
  </si>
  <si>
    <t>Hyoscin + Paracetamol Tablet ( Scopma plus tablet )</t>
  </si>
  <si>
    <t>PNJ101</t>
  </si>
  <si>
    <t>Sianokobalamin tab 50 mcg</t>
  </si>
  <si>
    <t>PNJ102</t>
  </si>
  <si>
    <t>Simvastatin 10 mg</t>
  </si>
  <si>
    <t>PNJ103</t>
  </si>
  <si>
    <t>Spasminal</t>
  </si>
  <si>
    <t>PNJ104</t>
  </si>
  <si>
    <t>Spironolacton tab 100 mg</t>
  </si>
  <si>
    <t>PNJ105</t>
  </si>
  <si>
    <t>Spironolacton tab 25 mg</t>
  </si>
  <si>
    <t>PNJ106</t>
  </si>
  <si>
    <t>Stesolid rectal</t>
  </si>
  <si>
    <t>PNJ107</t>
  </si>
  <si>
    <t>Thiamfenikol 500 mg/Thiamex/Phenobiotik</t>
  </si>
  <si>
    <t>PNJ108</t>
  </si>
  <si>
    <t xml:space="preserve">Tramadol kapsul </t>
  </si>
  <si>
    <t>PNJ109</t>
  </si>
  <si>
    <t>Trifluoperazin</t>
  </si>
  <si>
    <t>PNJ110</t>
  </si>
  <si>
    <t>Salbutamol Nebules (Ventolin)</t>
  </si>
  <si>
    <t>PNJ111</t>
  </si>
  <si>
    <t>Glucosamine + Chondroitin Tablet ( Vosteon )</t>
  </si>
  <si>
    <t>PNJ112</t>
  </si>
  <si>
    <t>Tripolidin + Pseudoefedrin Tablet (Zentra)/ Quantidex / Nichofed</t>
  </si>
  <si>
    <t>PNJ113</t>
  </si>
  <si>
    <t>Kloramfenikol salep kulit 2%</t>
  </si>
  <si>
    <t>PNJ114</t>
  </si>
  <si>
    <t>Alvit Sirup</t>
  </si>
  <si>
    <t>PNJ115</t>
  </si>
  <si>
    <t>Budesonid</t>
  </si>
  <si>
    <t>PNJ116</t>
  </si>
  <si>
    <t>Magasida/Novamag</t>
  </si>
  <si>
    <t>PNJ117</t>
  </si>
  <si>
    <t>Dopamine HCL inj. 200mg/5ml</t>
  </si>
  <si>
    <t>PNJ118</t>
  </si>
  <si>
    <t>Ketoprofen supp 100mg</t>
  </si>
  <si>
    <t>PNJ119</t>
  </si>
  <si>
    <t>Asam Traneksamat 500mg</t>
  </si>
  <si>
    <t>PNJ120</t>
  </si>
  <si>
    <t>Hyoscine butil bromide inj ( scopmin inj )</t>
  </si>
  <si>
    <t>PNJ121</t>
  </si>
  <si>
    <t>Hyoscine butil bromide (Scopma tablet 10mg)</t>
  </si>
  <si>
    <t>PNJ122</t>
  </si>
  <si>
    <t>Paracetamol Supp</t>
  </si>
  <si>
    <t>PNJ123</t>
  </si>
  <si>
    <t>Ibuprofen susp 100mg/5ml</t>
  </si>
  <si>
    <t>PNJ124</t>
  </si>
  <si>
    <t>Amoksisilin syr forte</t>
  </si>
  <si>
    <t>PNJ125</t>
  </si>
  <si>
    <t>Metronidazol tab. 500 mg</t>
  </si>
  <si>
    <t>PNJ126</t>
  </si>
  <si>
    <t>Sangobion Kids</t>
  </si>
  <si>
    <t>PNJ127</t>
  </si>
  <si>
    <t>OBH Itra</t>
  </si>
  <si>
    <t>PNJ128</t>
  </si>
  <si>
    <t>Betafort sirup</t>
  </si>
  <si>
    <t>PNJ129</t>
  </si>
  <si>
    <t>Diphteria Antitoxin ( ADS 10.000)</t>
  </si>
  <si>
    <t>TETAG</t>
  </si>
  <si>
    <t>PNJ130</t>
  </si>
  <si>
    <t>TETAGAM P Human tetanus imunoglobulin 250 IU</t>
  </si>
  <si>
    <t>LACTO</t>
  </si>
  <si>
    <t>PNJ131</t>
  </si>
  <si>
    <t>LACTOBACILUS</t>
  </si>
  <si>
    <t>pcs</t>
  </si>
  <si>
    <t>PNJ132</t>
  </si>
  <si>
    <t>Simvastatin 20mg</t>
  </si>
  <si>
    <t>PNJ133</t>
  </si>
  <si>
    <t>Salbutamol sirup</t>
  </si>
  <si>
    <t>PNJ134</t>
  </si>
  <si>
    <t>Gentamicin Tetes Mata</t>
  </si>
  <si>
    <t>PNJ135</t>
  </si>
  <si>
    <t>Alopurinol 300mg</t>
  </si>
  <si>
    <t>PNJ136</t>
  </si>
  <si>
    <t>Domperidon syr</t>
  </si>
  <si>
    <t>PNJ137</t>
  </si>
  <si>
    <t>Acarbose 100mg</t>
  </si>
  <si>
    <t>PNJ138</t>
  </si>
  <si>
    <t>Febrinex Syr</t>
  </si>
  <si>
    <t>PNJ139</t>
  </si>
  <si>
    <t xml:space="preserve">Bromheksin </t>
  </si>
  <si>
    <t>PNJ140</t>
  </si>
  <si>
    <t>Welmove</t>
  </si>
  <si>
    <t>PNJ141</t>
  </si>
  <si>
    <t>Serum Anti Bisa Ular Polivalen ( BIOSAVE )</t>
  </si>
  <si>
    <t>Vial</t>
  </si>
  <si>
    <t>PNJ142</t>
  </si>
  <si>
    <t>Metformin tab 850mg</t>
  </si>
  <si>
    <t>PNJ143</t>
  </si>
  <si>
    <t>Glimepirid 1mg</t>
  </si>
  <si>
    <t>PNJ144</t>
  </si>
  <si>
    <t>Ferriz Sirup</t>
  </si>
  <si>
    <t>PNJ145</t>
  </si>
  <si>
    <t>Molakrim</t>
  </si>
  <si>
    <t>Tube</t>
  </si>
  <si>
    <t>PNJ146</t>
  </si>
  <si>
    <t>Terbutalin tablet</t>
  </si>
  <si>
    <t>PNJ147</t>
  </si>
  <si>
    <t>Terbutalin sirup</t>
  </si>
  <si>
    <t>PNJ148</t>
  </si>
  <si>
    <t>Bronkris Tablet</t>
  </si>
  <si>
    <t>PNJ149</t>
  </si>
  <si>
    <t>Eflin Tablet</t>
  </si>
  <si>
    <t>PNJ150</t>
  </si>
  <si>
    <t>Kenalog</t>
  </si>
  <si>
    <t>PNJ151</t>
  </si>
  <si>
    <t>Nerofa Tablet</t>
  </si>
  <si>
    <t>PNJ152</t>
  </si>
  <si>
    <t>Sanadryl EXP</t>
  </si>
  <si>
    <t>PNJ153</t>
  </si>
  <si>
    <t>Spashi Plus Tablet</t>
  </si>
  <si>
    <t>PNJ154</t>
  </si>
  <si>
    <t>Becefort Tablet</t>
  </si>
  <si>
    <t>PNJ155</t>
  </si>
  <si>
    <t>Osteforte</t>
  </si>
  <si>
    <t>PNJ156</t>
  </si>
  <si>
    <t>Termorex Plus</t>
  </si>
  <si>
    <t>PNJ157</t>
  </si>
  <si>
    <t>Siladex Antitusiv</t>
  </si>
  <si>
    <t>PNJ158</t>
  </si>
  <si>
    <t>Grantusif</t>
  </si>
  <si>
    <t>PNJ159</t>
  </si>
  <si>
    <t>Neocenta Krim</t>
  </si>
  <si>
    <t>PNJ160</t>
  </si>
  <si>
    <t>Diazepam Enema</t>
  </si>
  <si>
    <t>PNJ161</t>
  </si>
  <si>
    <t>Lytacur Sirup</t>
  </si>
  <si>
    <t>PNJ162</t>
  </si>
  <si>
    <t>Aspilet</t>
  </si>
  <si>
    <t>PNJ163</t>
  </si>
  <si>
    <t>Solafluz Syr</t>
  </si>
  <si>
    <t>PNJ164</t>
  </si>
  <si>
    <t>Ondansetron Inj</t>
  </si>
  <si>
    <t>BMHP001</t>
  </si>
  <si>
    <t>Alat suntik sekali pakai 1 ml</t>
  </si>
  <si>
    <t>BMHP002</t>
  </si>
  <si>
    <t>Alat suntik sekali pakai 3 ml</t>
  </si>
  <si>
    <t>psc</t>
  </si>
  <si>
    <t>BMHP003</t>
  </si>
  <si>
    <t>Alat suntik sekali pakai 5  ml</t>
  </si>
  <si>
    <t>BMHP004</t>
  </si>
  <si>
    <t>Alkohol swabs</t>
  </si>
  <si>
    <t>BMHP005</t>
  </si>
  <si>
    <t>Catgut cromic 2/0</t>
  </si>
  <si>
    <t>BMHP006</t>
  </si>
  <si>
    <t>Catgut cromic 3/0</t>
  </si>
  <si>
    <t>BMHP007</t>
  </si>
  <si>
    <t>Catgut no. 2/0 - 3/0</t>
  </si>
  <si>
    <t>BMHP008</t>
  </si>
  <si>
    <t>Catgut Plain 2/0</t>
  </si>
  <si>
    <t>BMHP009</t>
  </si>
  <si>
    <t>Catgut Plain 3/0</t>
  </si>
  <si>
    <t>BMHP010</t>
  </si>
  <si>
    <t>I.V Catheter 18</t>
  </si>
  <si>
    <t>BMHP011</t>
  </si>
  <si>
    <t>I.V Catheter 20</t>
  </si>
  <si>
    <t>BMHP012</t>
  </si>
  <si>
    <t>I.V Catheter 22</t>
  </si>
  <si>
    <t>BMHP013</t>
  </si>
  <si>
    <t>I.V Catheter 24</t>
  </si>
  <si>
    <t>BMHP014</t>
  </si>
  <si>
    <t>Infuset anak</t>
  </si>
  <si>
    <t>BMHP015</t>
  </si>
  <si>
    <t>Infuset dewasa</t>
  </si>
  <si>
    <t>BMHP016</t>
  </si>
  <si>
    <t>Kapas Pembalut  250 gr.</t>
  </si>
  <si>
    <t>Bungkus</t>
  </si>
  <si>
    <t>BMHP017</t>
  </si>
  <si>
    <t>Kasa 2 m x 80 cm</t>
  </si>
  <si>
    <t>BMHP018</t>
  </si>
  <si>
    <t>Kasa 4 m x 15 cm</t>
  </si>
  <si>
    <t>roll</t>
  </si>
  <si>
    <t>BMHP019</t>
  </si>
  <si>
    <t>Kasa 4 x 10 m</t>
  </si>
  <si>
    <t>BMHP020</t>
  </si>
  <si>
    <t>Kasa 4 x 5 cm</t>
  </si>
  <si>
    <t>BMHP021</t>
  </si>
  <si>
    <t>Kasa Kompres 40 / 40 steril</t>
  </si>
  <si>
    <t>BMHP022</t>
  </si>
  <si>
    <t>Masker</t>
  </si>
  <si>
    <t>BMHP023</t>
  </si>
  <si>
    <t>Plester 2,5CM X 4,5M</t>
  </si>
  <si>
    <t>BMHP024</t>
  </si>
  <si>
    <t>Sarung tangan non steril S</t>
  </si>
  <si>
    <t>BMHP025</t>
  </si>
  <si>
    <t>Sarung tangan non steril M</t>
  </si>
  <si>
    <t>BMHP026</t>
  </si>
  <si>
    <t>Sarung tangan non steril L</t>
  </si>
  <si>
    <t>BMHP027</t>
  </si>
  <si>
    <t>Sarung tangan steril 6</t>
  </si>
  <si>
    <t>BMHP028</t>
  </si>
  <si>
    <t>Sarung tangan steril 6.5</t>
  </si>
  <si>
    <t>BMHP029</t>
  </si>
  <si>
    <t>Sarung tangan steril 7</t>
  </si>
  <si>
    <t>BMHP030</t>
  </si>
  <si>
    <t>Sarung tangan steril 7,5</t>
  </si>
  <si>
    <t>BMHP031</t>
  </si>
  <si>
    <t xml:space="preserve">Underpad </t>
  </si>
  <si>
    <t>BMHP032</t>
  </si>
  <si>
    <t>Etanol 70% 100 ml</t>
  </si>
  <si>
    <t>BMHP033</t>
  </si>
  <si>
    <t>Lisol ( Kresol tersabun 50 % )</t>
  </si>
  <si>
    <t>BMHP034</t>
  </si>
  <si>
    <t>Cutimed Sorbact 7 x 9 cm</t>
  </si>
  <si>
    <t>BMHP035</t>
  </si>
  <si>
    <t>Cutimed Siltec 10 x 10 cm</t>
  </si>
  <si>
    <t>BMHP036</t>
  </si>
  <si>
    <t>Cutimed Siltec 10 x 20 cm</t>
  </si>
  <si>
    <t>BMHP037</t>
  </si>
  <si>
    <t>Cuticell Clasic 10 x 10 cm</t>
  </si>
  <si>
    <t>BMHP038</t>
  </si>
  <si>
    <t>Cuticell Clasic 10 x 40 cm</t>
  </si>
  <si>
    <t>BMHP039</t>
  </si>
  <si>
    <t>Fixomul Stretch 5 x 5 cm</t>
  </si>
  <si>
    <t>Roll</t>
  </si>
  <si>
    <t>BMHP040</t>
  </si>
  <si>
    <t>Fixomul Stretch 10 x 5 cm</t>
  </si>
  <si>
    <t>BMHP041</t>
  </si>
  <si>
    <t>Fixomul Stretch 15 x 5 cm</t>
  </si>
  <si>
    <t>BMHP042</t>
  </si>
  <si>
    <t>Aquacel Extra</t>
  </si>
  <si>
    <t>BMHP043</t>
  </si>
  <si>
    <t>Aquacel Extra AG</t>
  </si>
  <si>
    <t>BMHP044</t>
  </si>
  <si>
    <t>DuoDerm Extra Thin</t>
  </si>
  <si>
    <t>BMHP045</t>
  </si>
  <si>
    <t>DuoDerm CGF</t>
  </si>
  <si>
    <t>BMHP046</t>
  </si>
  <si>
    <t>Kaltostat 10cm x 20cm</t>
  </si>
  <si>
    <t>BMHP047</t>
  </si>
  <si>
    <t>Sarung Tangan Ginekolog 6,5</t>
  </si>
  <si>
    <t>BMHP048</t>
  </si>
  <si>
    <t>Sarung Tangan Ginekolog 7</t>
  </si>
  <si>
    <t>BMHP049</t>
  </si>
  <si>
    <t>Masker N95</t>
  </si>
  <si>
    <t>BMHP050</t>
  </si>
  <si>
    <t>Duoderm Hydroactive Gel</t>
  </si>
  <si>
    <t>BMHP051</t>
  </si>
  <si>
    <t>Speculum vagina L</t>
  </si>
  <si>
    <t>BMHP052</t>
  </si>
  <si>
    <t>Speculum vagina M</t>
  </si>
  <si>
    <t>BMHP053</t>
  </si>
  <si>
    <t>Speculum vagina S</t>
  </si>
  <si>
    <t>BMHP054</t>
  </si>
  <si>
    <t>Blood Lancet ( APBD II )</t>
  </si>
  <si>
    <t>BMHP055</t>
  </si>
  <si>
    <t>Handrub @5L</t>
  </si>
  <si>
    <t>jurigen</t>
  </si>
  <si>
    <t>BMHP056</t>
  </si>
  <si>
    <t>Catrid ( APBD II )</t>
  </si>
  <si>
    <t>KIT</t>
  </si>
  <si>
    <t>SD HI</t>
  </si>
  <si>
    <t>BMHP057</t>
  </si>
  <si>
    <t>SD HIV ( APBD II )</t>
  </si>
  <si>
    <t>SD SI</t>
  </si>
  <si>
    <t>BMHP058</t>
  </si>
  <si>
    <t>SD SIPILIS ( APBD II )</t>
  </si>
  <si>
    <t>BMHP059</t>
  </si>
  <si>
    <t>Masker KN95 ( APBD II )</t>
  </si>
  <si>
    <t>Pcs</t>
  </si>
  <si>
    <t>BMHP060</t>
  </si>
  <si>
    <t>Alkohol 20L</t>
  </si>
  <si>
    <t>BMHP061</t>
  </si>
  <si>
    <t>Trepochek Hiv/Shypilis Duo ( APBD II )</t>
  </si>
  <si>
    <t>Test</t>
  </si>
  <si>
    <t>BMHP062</t>
  </si>
  <si>
    <t>RPR Shypilis ( APBD II )</t>
  </si>
  <si>
    <t>BMHP063</t>
  </si>
  <si>
    <t>Virocheck HIV 1/2 ( APBD II )</t>
  </si>
  <si>
    <t>HIV 1</t>
  </si>
  <si>
    <t>BMHP064</t>
  </si>
  <si>
    <t>HIV 1/2 Ab 3-Line ( APBD II )</t>
  </si>
  <si>
    <t>BMHP065</t>
  </si>
  <si>
    <t>Kasa pembalut 40 / 40 Non Steril</t>
  </si>
  <si>
    <t>BMHP066</t>
  </si>
  <si>
    <t>Osmocol</t>
  </si>
  <si>
    <t>BMHP067</t>
  </si>
  <si>
    <t>Benechek Glucosa Stik</t>
  </si>
  <si>
    <t>BMHP068</t>
  </si>
  <si>
    <t>Benechek Cholesterol Stik</t>
  </si>
  <si>
    <t>BMHP069</t>
  </si>
  <si>
    <t>Autocheck Glucosa Stik</t>
  </si>
  <si>
    <t>BMHP070</t>
  </si>
  <si>
    <t>Autocheck Cholesterol Stik</t>
  </si>
  <si>
    <t>BMHP071</t>
  </si>
  <si>
    <t>Autocheck Uric Acid</t>
  </si>
  <si>
    <t>BMHP072</t>
  </si>
  <si>
    <t>Silkpro No 2</t>
  </si>
  <si>
    <t>BMHP073</t>
  </si>
  <si>
    <t>Silkpro No 3</t>
  </si>
  <si>
    <t>BMHP074</t>
  </si>
  <si>
    <t>Silkpro No 4</t>
  </si>
  <si>
    <t>BMHP075</t>
  </si>
  <si>
    <t>Coton Swab</t>
  </si>
  <si>
    <t>BMHP076</t>
  </si>
  <si>
    <t>Lubrican Gel</t>
  </si>
  <si>
    <t>BMHP077</t>
  </si>
  <si>
    <t>Sputum Pot ( APBD II )</t>
  </si>
  <si>
    <t>BMHP078</t>
  </si>
  <si>
    <t>Nurse Cap ( APBD II )</t>
  </si>
  <si>
    <t>BMHP079</t>
  </si>
  <si>
    <t>Virochek HBSAG ( APBD II)</t>
  </si>
  <si>
    <t>BMHP080</t>
  </si>
  <si>
    <t>Decafix 5 x 5</t>
  </si>
  <si>
    <t>BMHP081</t>
  </si>
  <si>
    <t>Decafix 10 x 5</t>
  </si>
  <si>
    <t>PRG001</t>
  </si>
  <si>
    <t>Alat suntik sekali pakai 0,05 ml</t>
  </si>
  <si>
    <t>PRG002</t>
  </si>
  <si>
    <t>Alat suntik sekali pakai 0,5ml</t>
  </si>
  <si>
    <t>PRG003</t>
  </si>
  <si>
    <t>Safety box</t>
  </si>
  <si>
    <t>PRG004</t>
  </si>
  <si>
    <t>Procain Benzil Penisilin 3.000.000 IU</t>
  </si>
  <si>
    <t>PRG005</t>
  </si>
  <si>
    <t>Gentamisin inj 40mg</t>
  </si>
  <si>
    <t>PRG006</t>
  </si>
  <si>
    <t>Alat suntik sekali pakai 5ml</t>
  </si>
  <si>
    <t>PRG007</t>
  </si>
  <si>
    <t>Metronidazol tab. 250 mg ( PROGRAM )</t>
  </si>
  <si>
    <t>PRG008</t>
  </si>
  <si>
    <t>Chikungunya IgM/IgG</t>
  </si>
  <si>
    <t>HIV001</t>
  </si>
  <si>
    <t>Abicavir 300 mg</t>
  </si>
  <si>
    <t>HIV002</t>
  </si>
  <si>
    <t>Efavirenz 600 mg</t>
  </si>
  <si>
    <t>HIV003</t>
  </si>
  <si>
    <t>Lamivudin tablet 150 mg</t>
  </si>
  <si>
    <t>HIV004</t>
  </si>
  <si>
    <t>Lopinavir/Ritonavir 200/50 mg</t>
  </si>
  <si>
    <t>HIV005</t>
  </si>
  <si>
    <t>Nevirapin 200 mg</t>
  </si>
  <si>
    <t>HIV006</t>
  </si>
  <si>
    <t>Tenofovir tablet 300 mg</t>
  </si>
  <si>
    <t>HIV007</t>
  </si>
  <si>
    <t>Tenofovir 300 mg + Emcitritabine</t>
  </si>
  <si>
    <t>HIV008</t>
  </si>
  <si>
    <t>Tenofovir 300 mg + Lamivudin 300 mg + Efavirenz 600 mg (Triple FDC ) Dewasa</t>
  </si>
  <si>
    <t>HIV009</t>
  </si>
  <si>
    <t>Zidofudin 300 mg + Lamivudin 150 mg</t>
  </si>
  <si>
    <t>HIV010</t>
  </si>
  <si>
    <t>Zidofudin 100 mg</t>
  </si>
  <si>
    <t>HIV011</t>
  </si>
  <si>
    <t>Efavirenz 200 mg</t>
  </si>
  <si>
    <t>HIV012</t>
  </si>
  <si>
    <t>Zidofudin 60 mg + Lamivudin 30 mg + Nevirapin 50 mg ( Triple FDC anak )</t>
  </si>
  <si>
    <t>HIV013</t>
  </si>
  <si>
    <t>Isoniazid tab 300mg</t>
  </si>
  <si>
    <t>HIV014</t>
  </si>
  <si>
    <t>FDC HIV Fase awal</t>
  </si>
  <si>
    <t>paket</t>
  </si>
  <si>
    <t>HIV015</t>
  </si>
  <si>
    <t>FDC HIV Lanjutan</t>
  </si>
  <si>
    <t>HIV016</t>
  </si>
  <si>
    <t>Dolutegravir 50 mg</t>
  </si>
  <si>
    <t>HIV017</t>
  </si>
  <si>
    <t>Dolutegravir 50 mg + Lamivudine 300 mg + Tenofovir 300 mg</t>
  </si>
  <si>
    <t>HIV018</t>
  </si>
  <si>
    <t>Cotrimoxazole 960mg ( PROGRAM )</t>
  </si>
  <si>
    <t>HIV019</t>
  </si>
  <si>
    <t>Isoniazid 300mg + Rifapentin 300mg (3HP)</t>
  </si>
  <si>
    <t>HIV020</t>
  </si>
  <si>
    <t>Piridoksin 25mg ( PROGRAM )</t>
  </si>
  <si>
    <t>HIV021</t>
  </si>
  <si>
    <t>Ampul</t>
  </si>
  <si>
    <t>HIV022</t>
  </si>
  <si>
    <t>Trepochek Shypilis</t>
  </si>
  <si>
    <t>HIV023</t>
  </si>
  <si>
    <t>Trepochek Shypilis / Hiv Combo</t>
  </si>
  <si>
    <t>HIV024</t>
  </si>
  <si>
    <t>Fluconazol 150mg</t>
  </si>
  <si>
    <t>HIV025</t>
  </si>
  <si>
    <t>Kombipak : Azitromicyn + Cefixim</t>
  </si>
  <si>
    <t>HIV026</t>
  </si>
  <si>
    <t>Virocheck Hiv 1/2</t>
  </si>
  <si>
    <t>HIV027</t>
  </si>
  <si>
    <t>RPR Shypilis ( PROGRAM )</t>
  </si>
  <si>
    <t>HIV028</t>
  </si>
  <si>
    <t>Xpert HIV-1 Viral Load</t>
  </si>
  <si>
    <t>Catrid</t>
  </si>
  <si>
    <t xml:space="preserve">CD 4 </t>
  </si>
  <si>
    <t>HIV029</t>
  </si>
  <si>
    <t>CD 4 MOBILE</t>
  </si>
  <si>
    <t>HIV030</t>
  </si>
  <si>
    <t>CD 4 CONTROL</t>
  </si>
  <si>
    <t>Kit</t>
  </si>
  <si>
    <t>HIV031</t>
  </si>
  <si>
    <t>Rapidan</t>
  </si>
  <si>
    <t>TB001</t>
  </si>
  <si>
    <t>Obat Anti Tuberkulosis / FDC 1</t>
  </si>
  <si>
    <t>TB002</t>
  </si>
  <si>
    <t>Obat Anti Tuberkulosis / FDC 2</t>
  </si>
  <si>
    <t>TB003</t>
  </si>
  <si>
    <t>Obat Anti Tuberkulosis / FDC anak</t>
  </si>
  <si>
    <t>TB004</t>
  </si>
  <si>
    <t>Obat Anti Tuberkulosis Kombipak 1</t>
  </si>
  <si>
    <t>TB005</t>
  </si>
  <si>
    <t>Pot Dahak</t>
  </si>
  <si>
    <t>TB006</t>
  </si>
  <si>
    <t>TB007</t>
  </si>
  <si>
    <t>Reagen Ziehl Nelson</t>
  </si>
  <si>
    <t>TB008</t>
  </si>
  <si>
    <t xml:space="preserve">STOP </t>
  </si>
  <si>
    <t>TB009</t>
  </si>
  <si>
    <t>STOP TB KIT ( Dosis Harian )</t>
  </si>
  <si>
    <t>TB010</t>
  </si>
  <si>
    <t>Masker N95 Dreamcan</t>
  </si>
  <si>
    <t>TB011</t>
  </si>
  <si>
    <t>Masker N95 Aeropro</t>
  </si>
  <si>
    <t>TB012</t>
  </si>
  <si>
    <t>Masker Bedah</t>
  </si>
  <si>
    <t>TB013</t>
  </si>
  <si>
    <t>Tuberculin</t>
  </si>
  <si>
    <t>TB014</t>
  </si>
  <si>
    <t>Kaca Mata Google</t>
  </si>
  <si>
    <t>TB015</t>
  </si>
  <si>
    <t>Kaca Slide</t>
  </si>
  <si>
    <t>TB016</t>
  </si>
  <si>
    <t>Isoniazid 300mg</t>
  </si>
  <si>
    <t>TB017</t>
  </si>
  <si>
    <t>Rifampetin 150mg</t>
  </si>
  <si>
    <t>TB018</t>
  </si>
  <si>
    <t>Isoniazid tab 100mg</t>
  </si>
  <si>
    <t>JIWA001</t>
  </si>
  <si>
    <t>Diazepam 5 mg ( PROGRAM )</t>
  </si>
  <si>
    <t>JIWA002</t>
  </si>
  <si>
    <t>Amitriptilin HCL tab.  25 mg ( PROGRAM )</t>
  </si>
  <si>
    <t>JIWA003</t>
  </si>
  <si>
    <t>Haloperidol 1,5 mg tab. ( PROGRAM )</t>
  </si>
  <si>
    <t>JIWA004</t>
  </si>
  <si>
    <t>Haloperidol 5 mg ( PROGRAM )</t>
  </si>
  <si>
    <t>JIWA005</t>
  </si>
  <si>
    <t>Klorpromazine 100 mg ( PROGRAM )</t>
  </si>
  <si>
    <t>JIWA006</t>
  </si>
  <si>
    <t>Triheksifenidil HCL tab. 2 mg ( PROGRAM )</t>
  </si>
  <si>
    <t>JIWA007</t>
  </si>
  <si>
    <t>Haloperidol injeksi 5 mg/ml ( PROGRAM )</t>
  </si>
  <si>
    <t>JIWA008</t>
  </si>
  <si>
    <t>Haloperidol injeksi 50 mg/ml ( PROGRAM )</t>
  </si>
  <si>
    <t>JIWA009</t>
  </si>
  <si>
    <t>Risperidon tab 2mg ( PROGRAM )</t>
  </si>
  <si>
    <t>JIWA010</t>
  </si>
  <si>
    <t>Trifluoperazin 5mg ( PROGRAM )</t>
  </si>
  <si>
    <t>JIWA011</t>
  </si>
  <si>
    <t>Haloperidol 0,5 mg tab. ( PROGRAM )</t>
  </si>
  <si>
    <t>JIWA012</t>
  </si>
  <si>
    <t>Clobazam tablet 10mg ( PROGRAM )</t>
  </si>
  <si>
    <t>JIWA013</t>
  </si>
  <si>
    <t>Clozapin tablet ( PROGRAM )</t>
  </si>
  <si>
    <t>JIWA014</t>
  </si>
  <si>
    <t>Diazepam inj. 5 mg/ml - 2 ml ( PROGRAM )</t>
  </si>
  <si>
    <t>JIWA015</t>
  </si>
  <si>
    <t>Karbamazepin 200 mg. Tab ( PROGRAM )</t>
  </si>
  <si>
    <t>JIWA016</t>
  </si>
  <si>
    <t>KIA001</t>
  </si>
  <si>
    <t>KIA002</t>
  </si>
  <si>
    <t>KIA003</t>
  </si>
  <si>
    <t>MgSO4 20% (PROGRAM)</t>
  </si>
  <si>
    <t>KIA004</t>
  </si>
  <si>
    <t>MgSO4 40% (PROGRAM)</t>
  </si>
  <si>
    <t>KIA005</t>
  </si>
  <si>
    <t>Calcii glukonas injeksi</t>
  </si>
  <si>
    <t>KIA006</t>
  </si>
  <si>
    <t>Fitomenadion (Vit. K1) Injeksi 2 mg/mL</t>
  </si>
  <si>
    <t>KIA007</t>
  </si>
  <si>
    <t>Oksitetrasiklin HCl Salep mata 1%</t>
  </si>
  <si>
    <t>KIA008</t>
  </si>
  <si>
    <t>Ampisilin Serbuk Injeksi 1000 mg/vial</t>
  </si>
  <si>
    <t>KIA009</t>
  </si>
  <si>
    <t>Gentamisin Injeksi 40 mg/ml</t>
  </si>
  <si>
    <t>KIA010</t>
  </si>
  <si>
    <t xml:space="preserve">Fenobarbital Injeksi 50 mg/mL </t>
  </si>
  <si>
    <t>KIA011</t>
  </si>
  <si>
    <t xml:space="preserve">Diazepam Injeksi 5 mg/mL </t>
  </si>
  <si>
    <t>KIA012</t>
  </si>
  <si>
    <t>Levo Tiroksin 50 mcg</t>
  </si>
  <si>
    <t>GIZI001</t>
  </si>
  <si>
    <t>Retinol 100.000 iu ( PROGRAM )</t>
  </si>
  <si>
    <t>GIZI002</t>
  </si>
  <si>
    <t>Retinol 200.000 iu ( PROGRAM )</t>
  </si>
  <si>
    <t>GIZI003</t>
  </si>
  <si>
    <t>Tablet Tambah Darah komb ( PROGRAM )</t>
  </si>
  <si>
    <t>GIZI004</t>
  </si>
  <si>
    <t>Mineral Mix</t>
  </si>
  <si>
    <t>sachet</t>
  </si>
  <si>
    <t>DIARE001</t>
  </si>
  <si>
    <t>DIARE002</t>
  </si>
  <si>
    <t>Zink Tablet 20mg</t>
  </si>
  <si>
    <t>FILL001</t>
  </si>
  <si>
    <t>Albendazol tablet 400mg</t>
  </si>
  <si>
    <t>FILL002</t>
  </si>
  <si>
    <t>Albendazol susp 200mg/5ml</t>
  </si>
  <si>
    <t>MLR001</t>
  </si>
  <si>
    <t>Artesunat Injeksi</t>
  </si>
  <si>
    <t>MLR002</t>
  </si>
  <si>
    <t>Primaquin 15mg</t>
  </si>
  <si>
    <t>MLR003</t>
  </si>
  <si>
    <t>DHP ( Dihidro Artemisin + Piperaquin )</t>
  </si>
  <si>
    <t>MLR005</t>
  </si>
  <si>
    <t>Malaria Ag.pLDH/HRP2</t>
  </si>
  <si>
    <t>MLR006</t>
  </si>
  <si>
    <t>Virotec Dengue Combo</t>
  </si>
  <si>
    <t>KUSTA001</t>
  </si>
  <si>
    <t>MDT COMBI MB Dewasa</t>
  </si>
  <si>
    <t>Blister</t>
  </si>
  <si>
    <t>KUSTA002</t>
  </si>
  <si>
    <t>MDT COMBI MB Anak</t>
  </si>
  <si>
    <t>KUSTA003</t>
  </si>
  <si>
    <t>MDT COMBI PB Dewasa</t>
  </si>
  <si>
    <t>KUSTA004</t>
  </si>
  <si>
    <t>MDT COMBI PB Anak</t>
  </si>
  <si>
    <t>HBIG</t>
  </si>
  <si>
    <t>HEP001</t>
  </si>
  <si>
    <t>Syringe</t>
  </si>
  <si>
    <t>HEP002</t>
  </si>
  <si>
    <t>Startes HCV</t>
  </si>
  <si>
    <t>HbSAG</t>
  </si>
  <si>
    <t>HEP003</t>
  </si>
  <si>
    <t>PTM001</t>
  </si>
  <si>
    <t>ALAT STRIP GULA DARAH</t>
  </si>
  <si>
    <t>PTM002</t>
  </si>
  <si>
    <t>ALKOHOL 96%</t>
  </si>
  <si>
    <t>Botol</t>
  </si>
  <si>
    <t>PTM003</t>
  </si>
  <si>
    <t>ALKOHOL SWAB ( BAYMED)</t>
  </si>
  <si>
    <t>PTM004</t>
  </si>
  <si>
    <t>ALKOHOL SWAB ( GP )</t>
  </si>
  <si>
    <t>ASAM A</t>
  </si>
  <si>
    <t>PTM005</t>
  </si>
  <si>
    <t>ASAM ASETAT 5%</t>
  </si>
  <si>
    <t>BLOOD</t>
  </si>
  <si>
    <t>PTM006</t>
  </si>
  <si>
    <t>BLOOD LANCET</t>
  </si>
  <si>
    <t>KLORI</t>
  </si>
  <si>
    <t>PTM007</t>
  </si>
  <si>
    <t>KLORIN 0.5%</t>
  </si>
  <si>
    <t>PTM008</t>
  </si>
  <si>
    <t>SARUNG TANGAN NON STERIL L</t>
  </si>
  <si>
    <t>PTM009</t>
  </si>
  <si>
    <t>SARUNG TANGAN NON STERIL M</t>
  </si>
  <si>
    <t>PTM010</t>
  </si>
  <si>
    <t>SARUNG TANGAN NON STERIL S</t>
  </si>
  <si>
    <t>PTM011</t>
  </si>
  <si>
    <t>SARUNG TANGAN STERIL 6.5</t>
  </si>
  <si>
    <t>PTM012</t>
  </si>
  <si>
    <t>SARUNG TANGAN STERIL 7</t>
  </si>
  <si>
    <t>PTM013</t>
  </si>
  <si>
    <t>SPUIT 3 CC</t>
  </si>
  <si>
    <t>PTM014</t>
  </si>
  <si>
    <t>SPUIT 5 CC</t>
  </si>
  <si>
    <t>STRIP</t>
  </si>
  <si>
    <t>PTM015</t>
  </si>
  <si>
    <t>STRIP GULA DARAH</t>
  </si>
  <si>
    <t>no</t>
  </si>
  <si>
    <t>tanggal</t>
  </si>
  <si>
    <t>kode barang</t>
  </si>
  <si>
    <t>nama obat</t>
  </si>
  <si>
    <t>jumlah masuk</t>
  </si>
  <si>
    <t>nama pasien</t>
  </si>
  <si>
    <t>tanggal lahir</t>
  </si>
  <si>
    <t>alamat</t>
  </si>
  <si>
    <t>kode obat</t>
  </si>
  <si>
    <t>jumlah</t>
  </si>
  <si>
    <t>(LPLPO)</t>
  </si>
  <si>
    <t xml:space="preserve">KODE PUSKESMAS      </t>
  </si>
  <si>
    <t>:</t>
  </si>
  <si>
    <t xml:space="preserve">PUSKESMAS                </t>
  </si>
  <si>
    <t xml:space="preserve">KECAMATAN          </t>
  </si>
  <si>
    <t>TAHUN   :</t>
  </si>
  <si>
    <t xml:space="preserve">KAB/KODYA                 </t>
  </si>
  <si>
    <t>: KOTA MALANG</t>
  </si>
  <si>
    <t xml:space="preserve">PROPINSI                   </t>
  </si>
  <si>
    <t>: JAWA TIMUR</t>
  </si>
  <si>
    <t>KELAS TERAPI</t>
  </si>
  <si>
    <t>STOK AWAL</t>
  </si>
  <si>
    <t>PENERIMAAN</t>
  </si>
  <si>
    <t xml:space="preserve">PERSEDIAAN </t>
  </si>
  <si>
    <t>PEMAKAIAN</t>
  </si>
  <si>
    <t>SISA STOK</t>
  </si>
  <si>
    <t>STOK OPT</t>
  </si>
  <si>
    <t xml:space="preserve">PERMINTAAN </t>
  </si>
  <si>
    <t>PEMBERIAN</t>
  </si>
  <si>
    <t>KET</t>
  </si>
  <si>
    <t>ASKES</t>
  </si>
  <si>
    <t>APBD</t>
  </si>
  <si>
    <t>LAIN-LAIN</t>
  </si>
  <si>
    <t>JUMLAH</t>
  </si>
  <si>
    <t>OBAT PENUNJANG</t>
  </si>
  <si>
    <t>BMHP</t>
  </si>
  <si>
    <t>PROGRAM</t>
  </si>
  <si>
    <t>PROGRAM HIV</t>
  </si>
  <si>
    <t>PROGRAM TB</t>
  </si>
  <si>
    <t>PROGRAM JIWA</t>
  </si>
  <si>
    <t>PROGRAM KESEHATAN IBU DAN ANAK</t>
  </si>
  <si>
    <t>PROGRAM GIZI</t>
  </si>
  <si>
    <t>PROGRAM DIARE</t>
  </si>
  <si>
    <t>PROGRAM FILLARIASIS DAN KECACINGAN</t>
  </si>
  <si>
    <t>PROGRAM MALARIA</t>
  </si>
  <si>
    <t>PROGRAM KUSTA</t>
  </si>
  <si>
    <t>PROGRAM HEPATITIS</t>
  </si>
  <si>
    <t>PROGRAM PTM</t>
  </si>
  <si>
    <t>JUMLAH KUNJUNGAN RESEP</t>
  </si>
  <si>
    <t>UMUM</t>
  </si>
  <si>
    <t>BPJS</t>
  </si>
  <si>
    <t>BAYAR</t>
  </si>
  <si>
    <t>TIDAK BAYAR</t>
  </si>
  <si>
    <t>Mengetahui,</t>
  </si>
  <si>
    <t>Yang menyerahkan</t>
  </si>
  <si>
    <t>Petugas Gudang Puskesmas</t>
  </si>
  <si>
    <t>laporan register harian</t>
  </si>
  <si>
    <t>puskesmas polowijen</t>
  </si>
  <si>
    <t>bulan</t>
  </si>
  <si>
    <t>tahun</t>
  </si>
  <si>
    <t>stok awal</t>
  </si>
  <si>
    <t>penerimaan</t>
  </si>
  <si>
    <t>persediaan</t>
  </si>
  <si>
    <t>pemakaian</t>
  </si>
  <si>
    <t>sisa stok</t>
  </si>
  <si>
    <t>jumlah resep</t>
  </si>
  <si>
    <t>umum</t>
  </si>
  <si>
    <t>bpjs</t>
  </si>
  <si>
    <t>total</t>
  </si>
  <si>
    <t>LAPORAN PEMAKAIAN OBAT</t>
  </si>
  <si>
    <t xml:space="preserve">PUSKESMAS POLOWIJEN </t>
  </si>
  <si>
    <t>KOTA MALANG</t>
  </si>
  <si>
    <t>no sbbk</t>
  </si>
  <si>
    <t>acety</t>
  </si>
  <si>
    <t>melok</t>
  </si>
  <si>
    <t>grant</t>
  </si>
  <si>
    <t>ALKOH1</t>
  </si>
  <si>
    <t>ALKOH2</t>
  </si>
  <si>
    <t>ALKOH3</t>
  </si>
  <si>
    <t>I.V C1</t>
  </si>
  <si>
    <t>I.V C2</t>
  </si>
  <si>
    <t>I.V C3</t>
  </si>
  <si>
    <t>I.V C4</t>
  </si>
  <si>
    <t>MDT C1</t>
  </si>
  <si>
    <t>MDT C2</t>
  </si>
  <si>
    <t>MDT C3</t>
  </si>
  <si>
    <t>MDT C4</t>
  </si>
  <si>
    <t>RPR S1</t>
  </si>
  <si>
    <t>RPR S2</t>
  </si>
  <si>
    <t>SARUN11</t>
  </si>
  <si>
    <t>SARUN12</t>
  </si>
  <si>
    <t>SARUN13</t>
  </si>
  <si>
    <t>SARUN14</t>
  </si>
  <si>
    <t>SARUN15</t>
  </si>
  <si>
    <t>SPUIT1</t>
  </si>
  <si>
    <t>SPUIT2</t>
  </si>
  <si>
    <t>ALAT5</t>
  </si>
  <si>
    <t>ALAT6</t>
  </si>
  <si>
    <t>ABICA</t>
  </si>
  <si>
    <t>ACARB1</t>
  </si>
  <si>
    <t>ACARB2</t>
  </si>
  <si>
    <t>ACETY</t>
  </si>
  <si>
    <t>ACYCL2</t>
  </si>
  <si>
    <t>ACYCL1</t>
  </si>
  <si>
    <t>ALAT1</t>
  </si>
  <si>
    <t>ALAT2</t>
  </si>
  <si>
    <t>ALAT3</t>
  </si>
  <si>
    <t>ALAT4</t>
  </si>
  <si>
    <t>ALBEN2</t>
  </si>
  <si>
    <t>ALBEN1</t>
  </si>
  <si>
    <t>ALOPU1</t>
  </si>
  <si>
    <t>ALOPU2</t>
  </si>
  <si>
    <t>ALPRA</t>
  </si>
  <si>
    <t>ALVIT</t>
  </si>
  <si>
    <t>AMBRO2</t>
  </si>
  <si>
    <t>AMBRO1</t>
  </si>
  <si>
    <t>AMINO2</t>
  </si>
  <si>
    <t>AMINO1</t>
  </si>
  <si>
    <t>AMITR1</t>
  </si>
  <si>
    <t>AMITR2</t>
  </si>
  <si>
    <t>AMLOD1</t>
  </si>
  <si>
    <t>AMLOD2</t>
  </si>
  <si>
    <t>AMOKS2</t>
  </si>
  <si>
    <t>AMOKS5</t>
  </si>
  <si>
    <t>AMOKS4</t>
  </si>
  <si>
    <t>AMOKS3</t>
  </si>
  <si>
    <t>AMOKS1</t>
  </si>
  <si>
    <t>AMPIS</t>
  </si>
  <si>
    <t>ANTAL2</t>
  </si>
  <si>
    <t>ANTAL1</t>
  </si>
  <si>
    <t>ANTAS1</t>
  </si>
  <si>
    <t>ANTIB</t>
  </si>
  <si>
    <t>ANTIF</t>
  </si>
  <si>
    <t>ANTIH</t>
  </si>
  <si>
    <t>ANTIM</t>
  </si>
  <si>
    <t>AQUA1</t>
  </si>
  <si>
    <t>AQUAC1</t>
  </si>
  <si>
    <t>AQUAC2</t>
  </si>
  <si>
    <t>ARTES</t>
  </si>
  <si>
    <t>ASAMA</t>
  </si>
  <si>
    <t>ASAMF</t>
  </si>
  <si>
    <t>ASAMM</t>
  </si>
  <si>
    <t>ASETO1</t>
  </si>
  <si>
    <t>ASETO2</t>
  </si>
  <si>
    <t>ASPIL</t>
  </si>
  <si>
    <t>ATROP</t>
  </si>
  <si>
    <t>ATTAP</t>
  </si>
  <si>
    <t>AUTOCG</t>
  </si>
  <si>
    <t>AUTOCC</t>
  </si>
  <si>
    <t>AUTOCU</t>
  </si>
  <si>
    <t>AZYTR</t>
  </si>
  <si>
    <t>BABY'</t>
  </si>
  <si>
    <t>BECEF2</t>
  </si>
  <si>
    <t>BECEF1</t>
  </si>
  <si>
    <t>BENECG</t>
  </si>
  <si>
    <t>BENECC</t>
  </si>
  <si>
    <t>BENZA1</t>
  </si>
  <si>
    <t>BENZA2</t>
  </si>
  <si>
    <t>BETAF</t>
  </si>
  <si>
    <t>BETAH</t>
  </si>
  <si>
    <t>BETAM</t>
  </si>
  <si>
    <t>BIOLY</t>
  </si>
  <si>
    <t>BIONE</t>
  </si>
  <si>
    <t>BIOPL</t>
  </si>
  <si>
    <t>BISAC3</t>
  </si>
  <si>
    <t>BISAC2</t>
  </si>
  <si>
    <t>BISAC1</t>
  </si>
  <si>
    <t>BISOP</t>
  </si>
  <si>
    <t>BROMH</t>
  </si>
  <si>
    <t>BRONK</t>
  </si>
  <si>
    <t>BUDES</t>
  </si>
  <si>
    <t>BUFAC</t>
  </si>
  <si>
    <t>CALCI</t>
  </si>
  <si>
    <t>CAPTO</t>
  </si>
  <si>
    <t>CATGU1</t>
  </si>
  <si>
    <t>CATGU2</t>
  </si>
  <si>
    <t>CATGU3</t>
  </si>
  <si>
    <t>CATGU4</t>
  </si>
  <si>
    <t>CATGU5</t>
  </si>
  <si>
    <t>CATRI1</t>
  </si>
  <si>
    <t>CATRI2</t>
  </si>
  <si>
    <t>CAVIP</t>
  </si>
  <si>
    <t>CEFAD</t>
  </si>
  <si>
    <t>CEFOT</t>
  </si>
  <si>
    <t>CETIR2</t>
  </si>
  <si>
    <t>CETIR1</t>
  </si>
  <si>
    <t>CHIKU</t>
  </si>
  <si>
    <t>CIMET</t>
  </si>
  <si>
    <t>CIPRO</t>
  </si>
  <si>
    <t>CLIND</t>
  </si>
  <si>
    <t>CLOBA1</t>
  </si>
  <si>
    <t>CLOBA2</t>
  </si>
  <si>
    <t>CLOPI</t>
  </si>
  <si>
    <t>CLOZA</t>
  </si>
  <si>
    <t>COMBI</t>
  </si>
  <si>
    <t>CORED</t>
  </si>
  <si>
    <t>COTON</t>
  </si>
  <si>
    <t>COTRI</t>
  </si>
  <si>
    <t>CUTIC1</t>
  </si>
  <si>
    <t>CUTIC2</t>
  </si>
  <si>
    <t>CUTIM1</t>
  </si>
  <si>
    <t>CUTIM2</t>
  </si>
  <si>
    <t>DASAB</t>
  </si>
  <si>
    <t>DECAF1</t>
  </si>
  <si>
    <t>DECAF2</t>
  </si>
  <si>
    <t>DEKSA2</t>
  </si>
  <si>
    <t>DEKSA1</t>
  </si>
  <si>
    <t>DEXAN</t>
  </si>
  <si>
    <t>DIAZE3</t>
  </si>
  <si>
    <t>DIAZE7</t>
  </si>
  <si>
    <t>DIAZE6</t>
  </si>
  <si>
    <t>DIAZE5</t>
  </si>
  <si>
    <t>DIAZE4</t>
  </si>
  <si>
    <t>DIAZE1</t>
  </si>
  <si>
    <t>DIAZE2</t>
  </si>
  <si>
    <t>DIFEN</t>
  </si>
  <si>
    <t>DIGOK</t>
  </si>
  <si>
    <t>DIMEN</t>
  </si>
  <si>
    <t>DIPHT</t>
  </si>
  <si>
    <t>DOLUT1</t>
  </si>
  <si>
    <t>DOLUT2</t>
  </si>
  <si>
    <t>DOMPE2</t>
  </si>
  <si>
    <t>DOMPE1</t>
  </si>
  <si>
    <t>DOPAM</t>
  </si>
  <si>
    <t>DOXIC</t>
  </si>
  <si>
    <t>DUODE1</t>
  </si>
  <si>
    <t>DUODE2</t>
  </si>
  <si>
    <t>DUODE3</t>
  </si>
  <si>
    <t>EFAVI1</t>
  </si>
  <si>
    <t>EFAVI2</t>
  </si>
  <si>
    <t>EFEDR</t>
  </si>
  <si>
    <t>EFLIN</t>
  </si>
  <si>
    <t>EKSTR</t>
  </si>
  <si>
    <t>EPINE</t>
  </si>
  <si>
    <t>ERYTO1</t>
  </si>
  <si>
    <t>ERYTR3</t>
  </si>
  <si>
    <t>ERYTR2</t>
  </si>
  <si>
    <t>ETANO</t>
  </si>
  <si>
    <t xml:space="preserve">ETIL </t>
  </si>
  <si>
    <t>FDCHI1</t>
  </si>
  <si>
    <t>FDCHI2</t>
  </si>
  <si>
    <t>FEBRI</t>
  </si>
  <si>
    <t>FENIT1</t>
  </si>
  <si>
    <t>FENIT2</t>
  </si>
  <si>
    <t>FENOB4</t>
  </si>
  <si>
    <t>FENOB3</t>
  </si>
  <si>
    <t>FENOB2</t>
  </si>
  <si>
    <t>FENOB1</t>
  </si>
  <si>
    <t>FENOL</t>
  </si>
  <si>
    <t>FERRI</t>
  </si>
  <si>
    <t>FITOM</t>
  </si>
  <si>
    <t>FITOM1</t>
  </si>
  <si>
    <t>FITOM2</t>
  </si>
  <si>
    <t>FIXOM1</t>
  </si>
  <si>
    <t>FIXOM2</t>
  </si>
  <si>
    <t>FIXOM3</t>
  </si>
  <si>
    <t>FLUCO1</t>
  </si>
  <si>
    <t>FLUCO2</t>
  </si>
  <si>
    <t>FUROS1</t>
  </si>
  <si>
    <t>FUROS2</t>
  </si>
  <si>
    <t>GARAM1</t>
  </si>
  <si>
    <t>GARAM2</t>
  </si>
  <si>
    <t>GEMFI</t>
  </si>
  <si>
    <t>GENTA4</t>
  </si>
  <si>
    <t>GENTA3</t>
  </si>
  <si>
    <t>GENTA2</t>
  </si>
  <si>
    <t>GENTA1</t>
  </si>
  <si>
    <t>GENTI</t>
  </si>
  <si>
    <t>GLIBE</t>
  </si>
  <si>
    <t>GLIME1</t>
  </si>
  <si>
    <t>GLIME2</t>
  </si>
  <si>
    <t>GLIQU</t>
  </si>
  <si>
    <t>GLISE</t>
  </si>
  <si>
    <t>GLUCO</t>
  </si>
  <si>
    <t>GLUKO1</t>
  </si>
  <si>
    <t>GLUKO2</t>
  </si>
  <si>
    <t>GLUKO3</t>
  </si>
  <si>
    <t>GRANT</t>
  </si>
  <si>
    <t>GRISE</t>
  </si>
  <si>
    <t>GUANI</t>
  </si>
  <si>
    <t>HALOP1</t>
  </si>
  <si>
    <t>HALOP2</t>
  </si>
  <si>
    <t>HALOP3</t>
  </si>
  <si>
    <t>HALOP4</t>
  </si>
  <si>
    <t>HALOP5</t>
  </si>
  <si>
    <t>HALOP6</t>
  </si>
  <si>
    <t>HALOP7</t>
  </si>
  <si>
    <t>HANDR</t>
  </si>
  <si>
    <t>HBSAG</t>
  </si>
  <si>
    <t>HYOSC2</t>
  </si>
  <si>
    <t>HYOSC3</t>
  </si>
  <si>
    <t>HYOSC1</t>
  </si>
  <si>
    <t>IBUPR3</t>
  </si>
  <si>
    <t>IBUPR1</t>
  </si>
  <si>
    <t>IBUPR2</t>
  </si>
  <si>
    <t>INFUS1</t>
  </si>
  <si>
    <t>INFUS2</t>
  </si>
  <si>
    <t>ISONI1</t>
  </si>
  <si>
    <t>ISONI2</t>
  </si>
  <si>
    <t>ISONI3</t>
  </si>
  <si>
    <t>ISONI4</t>
  </si>
  <si>
    <t>ISOSO</t>
  </si>
  <si>
    <t>KACA 1</t>
  </si>
  <si>
    <t>KACA2</t>
  </si>
  <si>
    <t>KALIU</t>
  </si>
  <si>
    <t>KALSI</t>
  </si>
  <si>
    <t>KALTO</t>
  </si>
  <si>
    <t>KAOLI</t>
  </si>
  <si>
    <t>KAPAS</t>
  </si>
  <si>
    <t>KARBA1</t>
  </si>
  <si>
    <t>KARBA2</t>
  </si>
  <si>
    <t>KASA1</t>
  </si>
  <si>
    <t>KASA2</t>
  </si>
  <si>
    <t>KASA3</t>
  </si>
  <si>
    <t>KASA4</t>
  </si>
  <si>
    <t>KASA5</t>
  </si>
  <si>
    <t>KASA6</t>
  </si>
  <si>
    <t>KENAL</t>
  </si>
  <si>
    <t>KETOC3</t>
  </si>
  <si>
    <t>KETOC2</t>
  </si>
  <si>
    <t>KETOK1</t>
  </si>
  <si>
    <t>KETOP</t>
  </si>
  <si>
    <t>KLORA2</t>
  </si>
  <si>
    <t>KLORA1</t>
  </si>
  <si>
    <t>KLORA3</t>
  </si>
  <si>
    <t>KLORA4</t>
  </si>
  <si>
    <t>KLORA5</t>
  </si>
  <si>
    <t>KLORA6</t>
  </si>
  <si>
    <t>KLORF</t>
  </si>
  <si>
    <t>KLORP</t>
  </si>
  <si>
    <t>KLORP2</t>
  </si>
  <si>
    <t>KLORP1</t>
  </si>
  <si>
    <t>KODEI</t>
  </si>
  <si>
    <t>KOMBI</t>
  </si>
  <si>
    <t>KOTRI3</t>
  </si>
  <si>
    <t>KOTRI1</t>
  </si>
  <si>
    <t>KOTRI2</t>
  </si>
  <si>
    <t>LAMIV</t>
  </si>
  <si>
    <t xml:space="preserve">LEVO </t>
  </si>
  <si>
    <t>LIDOK</t>
  </si>
  <si>
    <t>LISIN</t>
  </si>
  <si>
    <t>LISOL</t>
  </si>
  <si>
    <t>LODEC</t>
  </si>
  <si>
    <t>LOPER</t>
  </si>
  <si>
    <t>LOPIN</t>
  </si>
  <si>
    <t>LORAT</t>
  </si>
  <si>
    <t>LUBRI</t>
  </si>
  <si>
    <t>LYTAC</t>
  </si>
  <si>
    <t>MAGAS</t>
  </si>
  <si>
    <t>MAGNE1</t>
  </si>
  <si>
    <t>MAGNE2</t>
  </si>
  <si>
    <t>MALAR</t>
  </si>
  <si>
    <t>MASKE1</t>
  </si>
  <si>
    <t>MASKE2</t>
  </si>
  <si>
    <t>MASKE3</t>
  </si>
  <si>
    <t>MASKE4</t>
  </si>
  <si>
    <t>MASKE5</t>
  </si>
  <si>
    <t>MASKE6</t>
  </si>
  <si>
    <t>MELOK</t>
  </si>
  <si>
    <t>METFO1</t>
  </si>
  <si>
    <t>METFO2</t>
  </si>
  <si>
    <t>METIL2</t>
  </si>
  <si>
    <t>METIL3</t>
  </si>
  <si>
    <t>METIL1</t>
  </si>
  <si>
    <t>METOK2</t>
  </si>
  <si>
    <t>METOK1</t>
  </si>
  <si>
    <t>METRO1</t>
  </si>
  <si>
    <t>METRO2</t>
  </si>
  <si>
    <t>METRO3</t>
  </si>
  <si>
    <t>MAGNE3</t>
  </si>
  <si>
    <t>MAGNE4</t>
  </si>
  <si>
    <t>MICON</t>
  </si>
  <si>
    <t>MINER</t>
  </si>
  <si>
    <t>MOLAK</t>
  </si>
  <si>
    <t>MOLEX</t>
  </si>
  <si>
    <t>MULTI</t>
  </si>
  <si>
    <t>NATRI1</t>
  </si>
  <si>
    <t>NATRI2</t>
  </si>
  <si>
    <t>NEOCE</t>
  </si>
  <si>
    <t>NEROF</t>
  </si>
  <si>
    <t>NEVIR</t>
  </si>
  <si>
    <t>NEW C</t>
  </si>
  <si>
    <t>NIFED</t>
  </si>
  <si>
    <t>NISTA1</t>
  </si>
  <si>
    <t>NISTA2</t>
  </si>
  <si>
    <t>NODRO</t>
  </si>
  <si>
    <t>NURSE</t>
  </si>
  <si>
    <t>NYSTA</t>
  </si>
  <si>
    <t>OBAT1</t>
  </si>
  <si>
    <t>FDC1</t>
  </si>
  <si>
    <t>FDC2</t>
  </si>
  <si>
    <t>FDC3</t>
  </si>
  <si>
    <t>OBHIT1</t>
  </si>
  <si>
    <t>OKSIT1</t>
  </si>
  <si>
    <t>OKSIT2</t>
  </si>
  <si>
    <t>OKSIT3</t>
  </si>
  <si>
    <t>OMEPR2</t>
  </si>
  <si>
    <t>OMEPR1</t>
  </si>
  <si>
    <t>ONDAN</t>
  </si>
  <si>
    <t>OSMOC</t>
  </si>
  <si>
    <t>OSTEF</t>
  </si>
  <si>
    <t>OXYME1</t>
  </si>
  <si>
    <t>OXYME2</t>
  </si>
  <si>
    <t>PARAS4</t>
  </si>
  <si>
    <t>PARAS3</t>
  </si>
  <si>
    <t>PARAS2</t>
  </si>
  <si>
    <t>PARAS1</t>
  </si>
  <si>
    <t>PERAK</t>
  </si>
  <si>
    <t>PHENA</t>
  </si>
  <si>
    <t>PIRAN</t>
  </si>
  <si>
    <t>PIRID2</t>
  </si>
  <si>
    <t>PIRID1</t>
  </si>
  <si>
    <t>PIROK</t>
  </si>
  <si>
    <t>PLEST</t>
  </si>
  <si>
    <t>POLIK</t>
  </si>
  <si>
    <t>POT D</t>
  </si>
  <si>
    <t>PREDN</t>
  </si>
  <si>
    <t>PRIMA</t>
  </si>
  <si>
    <t>PROCA</t>
  </si>
  <si>
    <t>PROPA</t>
  </si>
  <si>
    <t>PROPI</t>
  </si>
  <si>
    <t>PULMI</t>
  </si>
  <si>
    <t>RANIT2</t>
  </si>
  <si>
    <t>RANIT1</t>
  </si>
  <si>
    <t>RAPID</t>
  </si>
  <si>
    <t>REAGE</t>
  </si>
  <si>
    <t>RETIN1</t>
  </si>
  <si>
    <t>RETIN2</t>
  </si>
  <si>
    <t>RETIN3</t>
  </si>
  <si>
    <t>RETIN4</t>
  </si>
  <si>
    <t>RIFAM</t>
  </si>
  <si>
    <t>RINGE</t>
  </si>
  <si>
    <t>RISPE1</t>
  </si>
  <si>
    <t>RISPE2</t>
  </si>
  <si>
    <t>SAFET</t>
  </si>
  <si>
    <t>SALBU3</t>
  </si>
  <si>
    <t>SALBU2</t>
  </si>
  <si>
    <t>SALBU1</t>
  </si>
  <si>
    <t>SALEP</t>
  </si>
  <si>
    <t>SALIS</t>
  </si>
  <si>
    <t>SANAD</t>
  </si>
  <si>
    <t>SANGO</t>
  </si>
  <si>
    <t>SARUN1</t>
  </si>
  <si>
    <t>SARUN2</t>
  </si>
  <si>
    <t>SARUN3</t>
  </si>
  <si>
    <t>SARUN4</t>
  </si>
  <si>
    <t>SARUN5</t>
  </si>
  <si>
    <t>SARUN6</t>
  </si>
  <si>
    <t>SARUN7</t>
  </si>
  <si>
    <t>SARUN8</t>
  </si>
  <si>
    <t>SARUN9</t>
  </si>
  <si>
    <t>SCABIC</t>
  </si>
  <si>
    <t>SCABIM</t>
  </si>
  <si>
    <t>SERUM1</t>
  </si>
  <si>
    <t>SERUM2</t>
  </si>
  <si>
    <t>SIANO2</t>
  </si>
  <si>
    <t>SIANO1</t>
  </si>
  <si>
    <t>SILAD</t>
  </si>
  <si>
    <t>SILKP1</t>
  </si>
  <si>
    <t>SILKP2</t>
  </si>
  <si>
    <t>SILKP3</t>
  </si>
  <si>
    <t>SIMVA1</t>
  </si>
  <si>
    <t>SIMVA2</t>
  </si>
  <si>
    <t>SOLAF</t>
  </si>
  <si>
    <t>SPASH</t>
  </si>
  <si>
    <t>SPASM</t>
  </si>
  <si>
    <t>SPECU1</t>
  </si>
  <si>
    <t>SPECU2</t>
  </si>
  <si>
    <t>SPECU3</t>
  </si>
  <si>
    <t>SPIRO1</t>
  </si>
  <si>
    <t>SPIRO2</t>
  </si>
  <si>
    <t>SPUTU</t>
  </si>
  <si>
    <t>START</t>
  </si>
  <si>
    <t>STESO</t>
  </si>
  <si>
    <t>SULFA</t>
  </si>
  <si>
    <t>TABLE1</t>
  </si>
  <si>
    <t>TABLE2</t>
  </si>
  <si>
    <t>TENOF1</t>
  </si>
  <si>
    <t>TENOF2</t>
  </si>
  <si>
    <t>TENOF3</t>
  </si>
  <si>
    <t>TERBU2</t>
  </si>
  <si>
    <t>TERBU1</t>
  </si>
  <si>
    <t>TERMO</t>
  </si>
  <si>
    <t>TETRA</t>
  </si>
  <si>
    <t>THIAM</t>
  </si>
  <si>
    <t>TIAMI2</t>
  </si>
  <si>
    <t>TIAMI1</t>
  </si>
  <si>
    <t>TRAMA</t>
  </si>
  <si>
    <t>TREPO</t>
  </si>
  <si>
    <t>TRIFL1</t>
  </si>
  <si>
    <t>TRIFL2</t>
  </si>
  <si>
    <t>TRIHE1</t>
  </si>
  <si>
    <t>TRIHE2</t>
  </si>
  <si>
    <t>TRIPO</t>
  </si>
  <si>
    <t>TUBER</t>
  </si>
  <si>
    <t>UNDER</t>
  </si>
  <si>
    <t>VIROC1</t>
  </si>
  <si>
    <t>VIROC2</t>
  </si>
  <si>
    <t>VIROC3</t>
  </si>
  <si>
    <t>VIROT</t>
  </si>
  <si>
    <t>VITAM</t>
  </si>
  <si>
    <t>WELMO</t>
  </si>
  <si>
    <t>XPERT</t>
  </si>
  <si>
    <t>YODIU1</t>
  </si>
  <si>
    <t>YODIU2</t>
  </si>
  <si>
    <t>YODIU3</t>
  </si>
  <si>
    <t>ZIDOF1</t>
  </si>
  <si>
    <t>ZIDOF2</t>
  </si>
  <si>
    <t>ZIDOF3</t>
  </si>
  <si>
    <t xml:space="preserve">ZINK </t>
  </si>
  <si>
    <t>ALAT7</t>
  </si>
  <si>
    <t>ALKOH4</t>
  </si>
  <si>
    <t>ALKOH5</t>
  </si>
  <si>
    <t>ANTAS2</t>
  </si>
  <si>
    <t xml:space="preserve">ASAMT </t>
  </si>
  <si>
    <t>CUTIM3</t>
  </si>
  <si>
    <t>DEXTR1</t>
  </si>
  <si>
    <t>DEXTR2</t>
  </si>
  <si>
    <t>DHP</t>
  </si>
  <si>
    <t>HALOP8</t>
  </si>
  <si>
    <t>HIDROK1</t>
  </si>
  <si>
    <t>HIDROK2</t>
  </si>
  <si>
    <t>ISONI5</t>
  </si>
  <si>
    <t>ISONI6</t>
  </si>
  <si>
    <t>METILp</t>
  </si>
  <si>
    <t>OATK1</t>
  </si>
  <si>
    <t>PARAS5</t>
  </si>
  <si>
    <t>NO</t>
  </si>
  <si>
    <t xml:space="preserve">Tenofovir 300 mg + Lamivudin 300 mg + Efavirenz 600 mg </t>
  </si>
  <si>
    <t>Zentra/ Quantidex / Nichofed</t>
  </si>
  <si>
    <t>Zidofudin 60 mg + Lamivudin 30 mg + Nevirapin 50 mg</t>
  </si>
  <si>
    <t>tiami1</t>
  </si>
  <si>
    <t>siano1</t>
  </si>
  <si>
    <t>1430/GFK/PKD 385/X/2023</t>
  </si>
  <si>
    <t>1465/GFK/PKD636/X/2023</t>
  </si>
  <si>
    <t>1451/GFK/PROG678/X/2023</t>
  </si>
  <si>
    <t>1489/GFK/PROG646/X/2023</t>
  </si>
  <si>
    <t>FARMASI</t>
  </si>
  <si>
    <t>TUJUAN</t>
  </si>
  <si>
    <t>attap</t>
  </si>
  <si>
    <t>vitam</t>
  </si>
  <si>
    <t>pirid1</t>
  </si>
  <si>
    <t>asama</t>
  </si>
  <si>
    <t>paras1</t>
  </si>
  <si>
    <t>glise</t>
  </si>
  <si>
    <t>klorf</t>
  </si>
  <si>
    <t>POSYANDU</t>
  </si>
  <si>
    <t>LABORATORIUM</t>
  </si>
  <si>
    <t>UGD</t>
  </si>
  <si>
    <t>natri2</t>
  </si>
  <si>
    <t>jenis barang</t>
  </si>
  <si>
    <t>1529/GFK/PROG664/X/2023</t>
  </si>
  <si>
    <t>ERYTR1</t>
  </si>
  <si>
    <t>KETOC1</t>
  </si>
  <si>
    <t>CEK BULAN LALU</t>
  </si>
  <si>
    <t>SELISIH</t>
  </si>
  <si>
    <t>1549/GFK/PROG 637/X/023</t>
  </si>
  <si>
    <t>LAPORAN  PEMAKAIAN DAN LEMBAR  PERMINTAAN OBAT  GUDANG</t>
  </si>
  <si>
    <t>tenof3</t>
  </si>
  <si>
    <t>lorat</t>
  </si>
  <si>
    <t>natri1</t>
  </si>
  <si>
    <t>noza</t>
  </si>
  <si>
    <t>PUSTU PURWODADI</t>
  </si>
  <si>
    <t>oksit1</t>
  </si>
  <si>
    <t>fitom</t>
  </si>
  <si>
    <t>lytac</t>
  </si>
  <si>
    <t>FDC 1</t>
  </si>
  <si>
    <t>1499/GFK/PKD 395/X/2023</t>
  </si>
  <si>
    <t>LIDIK</t>
  </si>
  <si>
    <t>Hanik Rosidah,A.Md Farm</t>
  </si>
  <si>
    <t xml:space="preserve">NIP.19740212 200012 2 002 </t>
  </si>
  <si>
    <t>Penanggungjawab Farmasi Puskesmas Polowijen</t>
  </si>
  <si>
    <t>Bambang Arief.,Apt</t>
  </si>
  <si>
    <t>NIP.19730410 200501 1 009</t>
  </si>
  <si>
    <t xml:space="preserve">BULAN   : </t>
  </si>
  <si>
    <t>OKTOBER</t>
  </si>
  <si>
    <t>: POLOWIJEN</t>
  </si>
  <si>
    <t>: BLIMBING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</si>
</sst>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[$-13809]dd/mm/yyyy;@"/>
  </numFmts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u/>
      <sz val="10"/>
      <name val="Times New Roman"/>
      <family val="1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0">
    <xf numFmtId="0" fontId="0" fillId="0" borderId="0" xfId="0"/>
    <xf numFmtId="164" fontId="0" fillId="0" borderId="0" xfId="0" applyNumberFormat="1"/>
    <xf numFmtId="41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quotePrefix="1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2" xfId="0" applyFont="1" applyBorder="1" applyAlignment="1">
      <alignment wrapText="1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/>
    <xf numFmtId="0" fontId="2" fillId="0" borderId="6" xfId="0" applyFont="1" applyBorder="1"/>
    <xf numFmtId="0" fontId="0" fillId="0" borderId="1" xfId="0" applyBorder="1"/>
    <xf numFmtId="41" fontId="0" fillId="0" borderId="1" xfId="0" applyNumberFormat="1" applyBorder="1"/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7" fillId="0" borderId="0" xfId="0" applyFont="1"/>
    <xf numFmtId="14" fontId="7" fillId="0" borderId="0" xfId="0" applyNumberFormat="1" applyFont="1"/>
    <xf numFmtId="164" fontId="0" fillId="0" borderId="0" xfId="0" applyNumberFormat="1" applyAlignment="1">
      <alignment horizont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5" fillId="3" borderId="1" xfId="1" applyFont="1" applyFill="1" applyBorder="1" applyAlignment="1">
      <alignment vertical="center"/>
    </xf>
    <xf numFmtId="0" fontId="0" fillId="0" borderId="0" xfId="0" applyNumberFormat="1"/>
    <xf numFmtId="0" fontId="2" fillId="0" borderId="1" xfId="0" applyFont="1" applyBorder="1" applyAlignment="1"/>
    <xf numFmtId="0" fontId="0" fillId="3" borderId="1" xfId="0" applyFill="1" applyBorder="1" applyAlignment="1">
      <alignment horizontal="center"/>
    </xf>
    <xf numFmtId="0" fontId="0" fillId="0" borderId="5" xfId="0" applyFill="1" applyBorder="1"/>
    <xf numFmtId="0" fontId="2" fillId="0" borderId="5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0" fontId="0" fillId="0" borderId="4" xfId="0" applyFill="1" applyBorder="1"/>
    <xf numFmtId="0" fontId="2" fillId="0" borderId="4" xfId="0" applyFont="1" applyFill="1" applyBorder="1"/>
    <xf numFmtId="0" fontId="2" fillId="0" borderId="5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3" fontId="2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3" fontId="2" fillId="3" borderId="0" xfId="0" applyNumberFormat="1" applyFont="1" applyFill="1"/>
    <xf numFmtId="0" fontId="2" fillId="3" borderId="0" xfId="0" applyFont="1" applyFill="1"/>
    <xf numFmtId="0" fontId="2" fillId="0" borderId="0" xfId="0" applyFont="1" applyBorder="1"/>
    <xf numFmtId="0" fontId="2" fillId="0" borderId="6" xfId="0" applyFont="1" applyBorder="1" applyAlignment="1">
      <alignment wrapText="1"/>
    </xf>
    <xf numFmtId="0" fontId="2" fillId="0" borderId="8" xfId="0" applyFont="1" applyBorder="1"/>
    <xf numFmtId="0" fontId="2" fillId="0" borderId="1" xfId="0" applyFont="1" applyBorder="1" applyAlignment="1">
      <alignment horizontal="right"/>
    </xf>
    <xf numFmtId="0" fontId="2" fillId="0" borderId="0" xfId="0" quotePrefix="1" applyFont="1" applyAlignment="1">
      <alignment horizontal="left"/>
    </xf>
    <xf numFmtId="0" fontId="8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2">
    <cellStyle name="Normal" xfId="0" builtinId="0"/>
    <cellStyle name="Normal 2 2" xfId="1"/>
  </cellStyles>
  <dxfs count="9"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164" formatCode="[$-13809]dd/mm/yyyy;@"/>
    </dxf>
    <dxf>
      <numFmt numFmtId="0" formatCode="General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0" formatCode="General"/>
    </dxf>
    <dxf>
      <numFmt numFmtId="164" formatCode="[$-13809]dd/mm/yyyy;@"/>
    </dxf>
    <dxf>
      <numFmt numFmtId="0" formatCode="General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4617F1"/>
      <color rgb="FFF216ED"/>
      <color rgb="FFF2741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obat masuk'!A1"/><Relationship Id="rId7" Type="http://schemas.openxmlformats.org/officeDocument/2006/relationships/hyperlink" Target="#'obat keluar'!A1"/><Relationship Id="rId2" Type="http://schemas.openxmlformats.org/officeDocument/2006/relationships/hyperlink" Target="#'jumlah resep'!A1"/><Relationship Id="rId1" Type="http://schemas.openxmlformats.org/officeDocument/2006/relationships/image" Target="../media/image1.jpeg"/><Relationship Id="rId6" Type="http://schemas.openxmlformats.org/officeDocument/2006/relationships/hyperlink" Target="#'form lplpo'!A1"/><Relationship Id="rId5" Type="http://schemas.openxmlformats.org/officeDocument/2006/relationships/hyperlink" Target="#'register harian'!A1"/><Relationship Id="rId4" Type="http://schemas.openxmlformats.org/officeDocument/2006/relationships/hyperlink" Target="#'daftar obat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3</xdr:row>
      <xdr:rowOff>8473</xdr:rowOff>
    </xdr:from>
    <xdr:to>
      <xdr:col>9</xdr:col>
      <xdr:colOff>598715</xdr:colOff>
      <xdr:row>23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7FA5D7A-A2A4-E8B9-D153-7346EF345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794286"/>
          <a:ext cx="6050984" cy="3972977"/>
        </a:xfrm>
        <a:prstGeom prst="rect">
          <a:avLst/>
        </a:prstGeom>
      </xdr:spPr>
    </xdr:pic>
    <xdr:clientData/>
  </xdr:twoCellAnchor>
  <xdr:twoCellAnchor>
    <xdr:from>
      <xdr:col>7</xdr:col>
      <xdr:colOff>403259</xdr:colOff>
      <xdr:row>4</xdr:row>
      <xdr:rowOff>46032</xdr:rowOff>
    </xdr:from>
    <xdr:to>
      <xdr:col>9</xdr:col>
      <xdr:colOff>260884</xdr:colOff>
      <xdr:row>7</xdr:row>
      <xdr:rowOff>38345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AD963576-58FF-C518-C0FD-0A6FEB537237}"/>
            </a:ext>
          </a:extLst>
        </xdr:cNvPr>
        <xdr:cNvSpPr/>
      </xdr:nvSpPr>
      <xdr:spPr>
        <a:xfrm>
          <a:off x="4681572" y="1038220"/>
          <a:ext cx="1080000" cy="540000"/>
        </a:xfrm>
        <a:prstGeom prst="roundRect">
          <a:avLst/>
        </a:prstGeom>
        <a:solidFill>
          <a:srgbClr val="F2741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JUMLAH RESEP</a:t>
          </a:r>
        </a:p>
      </xdr:txBody>
    </xdr:sp>
    <xdr:clientData/>
  </xdr:twoCellAnchor>
  <xdr:twoCellAnchor>
    <xdr:from>
      <xdr:col>0</xdr:col>
      <xdr:colOff>196875</xdr:colOff>
      <xdr:row>18</xdr:row>
      <xdr:rowOff>124350</xdr:rowOff>
    </xdr:from>
    <xdr:to>
      <xdr:col>2</xdr:col>
      <xdr:colOff>54500</xdr:colOff>
      <xdr:row>21</xdr:row>
      <xdr:rowOff>116663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7AB62B37-0E7F-4B61-9EEF-676B9F884BED}"/>
            </a:ext>
          </a:extLst>
        </xdr:cNvPr>
        <xdr:cNvSpPr/>
      </xdr:nvSpPr>
      <xdr:spPr>
        <a:xfrm>
          <a:off x="196875" y="3672413"/>
          <a:ext cx="1080000" cy="540000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OBAT MASUK</a:t>
          </a:r>
        </a:p>
      </xdr:txBody>
    </xdr:sp>
    <xdr:clientData/>
  </xdr:twoCellAnchor>
  <xdr:twoCellAnchor>
    <xdr:from>
      <xdr:col>0</xdr:col>
      <xdr:colOff>295296</xdr:colOff>
      <xdr:row>4</xdr:row>
      <xdr:rowOff>46563</xdr:rowOff>
    </xdr:from>
    <xdr:to>
      <xdr:col>2</xdr:col>
      <xdr:colOff>152921</xdr:colOff>
      <xdr:row>7</xdr:row>
      <xdr:rowOff>38876</xdr:rowOff>
    </xdr:to>
    <xdr:sp macro="" textlink="">
      <xdr:nvSpPr>
        <xdr:cNvPr id="7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316D000E-6108-4EDE-8B21-B031ECADB444}"/>
            </a:ext>
          </a:extLst>
        </xdr:cNvPr>
        <xdr:cNvSpPr/>
      </xdr:nvSpPr>
      <xdr:spPr>
        <a:xfrm>
          <a:off x="295296" y="1038751"/>
          <a:ext cx="1080000" cy="54000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DAFTAR</a:t>
          </a:r>
          <a:r>
            <a:rPr lang="en-ID" sz="1200" b="1" baseline="0">
              <a:solidFill>
                <a:sysClr val="windowText" lastClr="000000"/>
              </a:solidFill>
            </a:rPr>
            <a:t> OBAT</a:t>
          </a:r>
          <a:endParaRPr lang="en-ID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417544</xdr:colOff>
      <xdr:row>18</xdr:row>
      <xdr:rowOff>154743</xdr:rowOff>
    </xdr:from>
    <xdr:to>
      <xdr:col>9</xdr:col>
      <xdr:colOff>275169</xdr:colOff>
      <xdr:row>21</xdr:row>
      <xdr:rowOff>147056</xdr:rowOff>
    </xdr:to>
    <xdr:sp macro="" textlink="">
      <xdr:nvSpPr>
        <xdr:cNvPr id="8" name="Rectangle: Rounded Corners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B12290F0-5745-476D-B339-8CD62F99816E}"/>
            </a:ext>
          </a:extLst>
        </xdr:cNvPr>
        <xdr:cNvSpPr/>
      </xdr:nvSpPr>
      <xdr:spPr>
        <a:xfrm>
          <a:off x="4695857" y="3702806"/>
          <a:ext cx="1080000" cy="540000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>
              <a:solidFill>
                <a:sysClr val="windowText" lastClr="000000"/>
              </a:solidFill>
            </a:rPr>
            <a:t>REGISTER HARIAN</a:t>
          </a:r>
        </a:p>
      </xdr:txBody>
    </xdr:sp>
    <xdr:clientData/>
  </xdr:twoCellAnchor>
  <xdr:twoCellAnchor>
    <xdr:from>
      <xdr:col>5</xdr:col>
      <xdr:colOff>187359</xdr:colOff>
      <xdr:row>18</xdr:row>
      <xdr:rowOff>130935</xdr:rowOff>
    </xdr:from>
    <xdr:to>
      <xdr:col>7</xdr:col>
      <xdr:colOff>44984</xdr:colOff>
      <xdr:row>21</xdr:row>
      <xdr:rowOff>123248</xdr:rowOff>
    </xdr:to>
    <xdr:sp macro="" textlink="">
      <xdr:nvSpPr>
        <xdr:cNvPr id="9" name="Rectangle: Rounded Corner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31DD952C-D4C7-4159-9D18-FCB37935FAAF}"/>
            </a:ext>
          </a:extLst>
        </xdr:cNvPr>
        <xdr:cNvSpPr/>
      </xdr:nvSpPr>
      <xdr:spPr>
        <a:xfrm>
          <a:off x="3243297" y="3678998"/>
          <a:ext cx="1080000" cy="540000"/>
        </a:xfrm>
        <a:prstGeom prst="roundRect">
          <a:avLst/>
        </a:prstGeom>
        <a:solidFill>
          <a:srgbClr val="4617F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LPLPO</a:t>
          </a:r>
        </a:p>
      </xdr:txBody>
    </xdr:sp>
    <xdr:clientData/>
  </xdr:twoCellAnchor>
  <xdr:twoCellAnchor>
    <xdr:from>
      <xdr:col>2</xdr:col>
      <xdr:colOff>481034</xdr:colOff>
      <xdr:row>18</xdr:row>
      <xdr:rowOff>130925</xdr:rowOff>
    </xdr:from>
    <xdr:to>
      <xdr:col>4</xdr:col>
      <xdr:colOff>338659</xdr:colOff>
      <xdr:row>21</xdr:row>
      <xdr:rowOff>123238</xdr:rowOff>
    </xdr:to>
    <xdr:sp macro="" textlink="">
      <xdr:nvSpPr>
        <xdr:cNvPr id="10" name="Rectangle: Rounded Corner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73983E54-71D8-4416-8F53-01A1389E646D}"/>
            </a:ext>
          </a:extLst>
        </xdr:cNvPr>
        <xdr:cNvSpPr/>
      </xdr:nvSpPr>
      <xdr:spPr>
        <a:xfrm>
          <a:off x="1703409" y="3678988"/>
          <a:ext cx="1080000" cy="540000"/>
        </a:xfrm>
        <a:prstGeom prst="roundRect">
          <a:avLst/>
        </a:prstGeom>
        <a:solidFill>
          <a:srgbClr val="F216ED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INPUT</a:t>
          </a:r>
          <a:r>
            <a:rPr lang="en-ID" sz="1200" b="1" baseline="0">
              <a:solidFill>
                <a:sysClr val="windowText" lastClr="000000"/>
              </a:solidFill>
            </a:rPr>
            <a:t> RESEP</a:t>
          </a:r>
          <a:endParaRPr lang="en-ID" sz="12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470400</xdr:colOff>
      <xdr:row>3</xdr:row>
      <xdr:rowOff>171700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312F6253-35AC-483C-9353-6FBAB5224103}"/>
            </a:ext>
          </a:extLst>
        </xdr:cNvPr>
        <xdr:cNvSpPr/>
      </xdr:nvSpPr>
      <xdr:spPr>
        <a:xfrm>
          <a:off x="9036050" y="184150"/>
          <a:ext cx="1080000" cy="540000"/>
        </a:xfrm>
        <a:prstGeom prst="roundRect">
          <a:avLst/>
        </a:prstGeom>
        <a:solidFill>
          <a:srgbClr val="4617F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470400</xdr:colOff>
      <xdr:row>3</xdr:row>
      <xdr:rowOff>171700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92CEAFAB-5048-49CA-87AC-BD3CB7A6705B}"/>
            </a:ext>
          </a:extLst>
        </xdr:cNvPr>
        <xdr:cNvSpPr/>
      </xdr:nvSpPr>
      <xdr:spPr>
        <a:xfrm>
          <a:off x="5873750" y="184150"/>
          <a:ext cx="1080000" cy="540000"/>
        </a:xfrm>
        <a:prstGeom prst="roundRect">
          <a:avLst/>
        </a:prstGeom>
        <a:solidFill>
          <a:srgbClr val="4617F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470400</xdr:colOff>
      <xdr:row>3</xdr:row>
      <xdr:rowOff>171700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C991E09D-A6B4-4A5A-9529-071DA8EC1265}"/>
            </a:ext>
          </a:extLst>
        </xdr:cNvPr>
        <xdr:cNvSpPr/>
      </xdr:nvSpPr>
      <xdr:spPr>
        <a:xfrm>
          <a:off x="8534400" y="184150"/>
          <a:ext cx="1080000" cy="540000"/>
        </a:xfrm>
        <a:prstGeom prst="roundRect">
          <a:avLst/>
        </a:prstGeom>
        <a:solidFill>
          <a:srgbClr val="4617F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21</xdr:col>
      <xdr:colOff>470400</xdr:colOff>
      <xdr:row>3</xdr:row>
      <xdr:rowOff>171700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B68B884C-AE98-4B14-85E9-70F98A483FDD}"/>
            </a:ext>
          </a:extLst>
        </xdr:cNvPr>
        <xdr:cNvSpPr/>
      </xdr:nvSpPr>
      <xdr:spPr>
        <a:xfrm>
          <a:off x="12636500" y="184150"/>
          <a:ext cx="1080000" cy="540000"/>
        </a:xfrm>
        <a:prstGeom prst="roundRect">
          <a:avLst/>
        </a:prstGeom>
        <a:solidFill>
          <a:srgbClr val="4617F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0</xdr:colOff>
      <xdr:row>1</xdr:row>
      <xdr:rowOff>0</xdr:rowOff>
    </xdr:from>
    <xdr:to>
      <xdr:col>41</xdr:col>
      <xdr:colOff>349750</xdr:colOff>
      <xdr:row>3</xdr:row>
      <xdr:rowOff>171700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ADFBBDA-B4B1-4B0A-8E4F-B958B22EBD00}"/>
            </a:ext>
          </a:extLst>
        </xdr:cNvPr>
        <xdr:cNvSpPr/>
      </xdr:nvSpPr>
      <xdr:spPr>
        <a:xfrm>
          <a:off x="20713700" y="184150"/>
          <a:ext cx="1080000" cy="540000"/>
        </a:xfrm>
        <a:prstGeom prst="roundRect">
          <a:avLst/>
        </a:prstGeom>
        <a:solidFill>
          <a:srgbClr val="4617F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470400</xdr:colOff>
      <xdr:row>3</xdr:row>
      <xdr:rowOff>171700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855E508C-575E-4B63-AB1B-F5AF6CB8718F}"/>
            </a:ext>
          </a:extLst>
        </xdr:cNvPr>
        <xdr:cNvSpPr/>
      </xdr:nvSpPr>
      <xdr:spPr>
        <a:xfrm>
          <a:off x="4083050" y="184150"/>
          <a:ext cx="1080000" cy="540000"/>
        </a:xfrm>
        <a:prstGeom prst="roundRect">
          <a:avLst/>
        </a:prstGeom>
        <a:solidFill>
          <a:srgbClr val="4617F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potek%20Puskesmas%20Polowijen/LAPORAN%202023/LPLPO%20GUDA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PT 23"/>
      <sheetName val="AGSTS 23"/>
      <sheetName val="JULI 23"/>
      <sheetName val="JUNI 23"/>
      <sheetName val="MEI 23"/>
      <sheetName val="APRL 23"/>
      <sheetName val="MRT 23"/>
      <sheetName val="FEB 23"/>
      <sheetName val="JAN 23"/>
    </sheetNames>
    <sheetDataSet>
      <sheetData sheetId="0">
        <row r="586">
          <cell r="I586">
            <v>264621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ables/table1.xml><?xml version="1.0" encoding="utf-8"?>
<table xmlns="http://schemas.openxmlformats.org/spreadsheetml/2006/main" id="2" name="Table2" displayName="Table2" ref="A2:G1500" totalsRowShown="0" headerRowDxfId="8">
  <autoFilter ref="A2:G1500"/>
  <tableColumns count="7">
    <tableColumn id="1" name="no" dataDxfId="7"/>
    <tableColumn id="2" name="tanggal" dataDxfId="6">
      <calculatedColumnFormula>TODAY()</calculatedColumnFormula>
    </tableColumn>
    <tableColumn id="3" name="kode barang"/>
    <tableColumn id="4" name="nama obat" dataDxfId="5">
      <calculatedColumnFormula>IFERROR(VLOOKUP(Table2[[#This Row],[kode barang]],'daftar obat'!$B$3:$E$500,3,FALSE),"")</calculatedColumnFormula>
    </tableColumn>
    <tableColumn id="5" name="jumlah masuk"/>
    <tableColumn id="6" name="no sbbk" dataDxfId="4"/>
    <tableColumn id="7" name="jenis barang" dataDxfId="3">
      <calculatedColumnFormula>IFERROR(VLOOKUP(Table2[[#This Row],[kode barang]],'daftar obat'!$B$3:$G$500,6,FALSE),"")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2:J2081" totalsRowShown="0">
  <autoFilter ref="A2:J2081"/>
  <tableColumns count="10">
    <tableColumn id="1" name="no"/>
    <tableColumn id="2" name="tanggal" dataDxfId="2">
      <calculatedColumnFormula>TODAY()</calculatedColumnFormula>
    </tableColumn>
    <tableColumn id="3" name="nama pasien"/>
    <tableColumn id="10" name="TUJUAN"/>
    <tableColumn id="4" name="tanggal lahir"/>
    <tableColumn id="5" name="alamat"/>
    <tableColumn id="6" name="kode obat"/>
    <tableColumn id="7" name="nama obat" dataDxfId="1">
      <calculatedColumnFormula>IFERROR(VLOOKUP(Table3[[#This Row],[kode obat]],'daftar obat'!$B$3:$G$500,3,FALSE),"")</calculatedColumnFormula>
    </tableColumn>
    <tableColumn id="8" name="jumlah"/>
    <tableColumn id="9" name="jenis barang" dataDxfId="0">
      <calculatedColumnFormula>IFERROR(VLOOKUP(Table3[[#This Row],[kode obat]],'daftar obat'!$B$3:$G$500,6,FALSE),"")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view="pageBreakPreview" zoomScaleNormal="100" zoomScaleSheetLayoutView="100" workbookViewId="0">
      <selection activeCell="Q35" sqref="Q35"/>
    </sheetView>
  </sheetViews>
  <sheetFormatPr defaultRowHeight="15" x14ac:dyDescent="0.25"/>
  <sheetData>
    <row r="1" spans="1:10" ht="21" x14ac:dyDescent="0.35">
      <c r="A1" s="84" t="s">
        <v>1045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21" x14ac:dyDescent="0.35">
      <c r="A2" s="84" t="s">
        <v>1046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21" x14ac:dyDescent="0.35">
      <c r="A3" s="84" t="s">
        <v>1047</v>
      </c>
      <c r="B3" s="84"/>
      <c r="C3" s="84"/>
      <c r="D3" s="84"/>
      <c r="E3" s="84"/>
      <c r="F3" s="84"/>
      <c r="G3" s="84"/>
      <c r="H3" s="84"/>
      <c r="I3" s="84"/>
      <c r="J3" s="84"/>
    </row>
  </sheetData>
  <mergeCells count="3">
    <mergeCell ref="A1:J1"/>
    <mergeCell ref="A2:J2"/>
    <mergeCell ref="A3:J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70"/>
  <sheetViews>
    <sheetView topLeftCell="A412" workbookViewId="0">
      <selection activeCell="D433" sqref="D433"/>
    </sheetView>
  </sheetViews>
  <sheetFormatPr defaultRowHeight="15" x14ac:dyDescent="0.25"/>
  <cols>
    <col min="1" max="1" width="12.140625" bestFit="1" customWidth="1"/>
    <col min="2" max="2" width="11.42578125" style="4" customWidth="1"/>
    <col min="3" max="3" width="12.5703125" style="3" customWidth="1"/>
    <col min="4" max="4" width="51.140625" style="4" customWidth="1"/>
    <col min="5" max="5" width="8.5703125" style="3" customWidth="1"/>
    <col min="6" max="6" width="12.140625" bestFit="1" customWidth="1"/>
    <col min="7" max="7" width="12.5703125" style="3" customWidth="1"/>
  </cols>
  <sheetData>
    <row r="2" spans="1:7" x14ac:dyDescent="0.25">
      <c r="A2" s="45"/>
      <c r="B2" s="53" t="s">
        <v>0</v>
      </c>
      <c r="C2" s="13"/>
      <c r="D2" s="7" t="s">
        <v>1</v>
      </c>
      <c r="E2" s="7" t="s">
        <v>2</v>
      </c>
      <c r="F2" s="45"/>
      <c r="G2" s="74"/>
    </row>
    <row r="3" spans="1:7" x14ac:dyDescent="0.25">
      <c r="A3" s="45">
        <v>5001</v>
      </c>
      <c r="B3" s="54" t="s">
        <v>1074</v>
      </c>
      <c r="C3" s="13" t="s">
        <v>745</v>
      </c>
      <c r="D3" s="14" t="s">
        <v>746</v>
      </c>
      <c r="E3" s="13" t="s">
        <v>5</v>
      </c>
      <c r="F3" s="45">
        <v>5001</v>
      </c>
      <c r="G3" s="13" t="s">
        <v>745</v>
      </c>
    </row>
    <row r="4" spans="1:7" x14ac:dyDescent="0.25">
      <c r="A4" s="45">
        <v>1001</v>
      </c>
      <c r="B4" s="54" t="s">
        <v>1086</v>
      </c>
      <c r="C4" s="13" t="s">
        <v>3</v>
      </c>
      <c r="D4" s="14" t="s">
        <v>4</v>
      </c>
      <c r="E4" s="13" t="s">
        <v>5</v>
      </c>
      <c r="F4" s="45">
        <v>1001</v>
      </c>
      <c r="G4" s="13" t="s">
        <v>3</v>
      </c>
    </row>
    <row r="5" spans="1:7" x14ac:dyDescent="0.25">
      <c r="A5" s="45">
        <v>1002</v>
      </c>
      <c r="B5" s="54" t="s">
        <v>1092</v>
      </c>
      <c r="C5" s="13" t="s">
        <v>6</v>
      </c>
      <c r="D5" s="14" t="s">
        <v>7</v>
      </c>
      <c r="E5" s="13" t="s">
        <v>8</v>
      </c>
      <c r="F5" s="45">
        <v>1002</v>
      </c>
      <c r="G5" s="13" t="s">
        <v>6</v>
      </c>
    </row>
    <row r="6" spans="1:7" x14ac:dyDescent="0.25">
      <c r="A6" s="45">
        <v>1003</v>
      </c>
      <c r="B6" s="54" t="s">
        <v>1093</v>
      </c>
      <c r="C6" s="13" t="s">
        <v>9</v>
      </c>
      <c r="D6" s="14" t="s">
        <v>10</v>
      </c>
      <c r="E6" s="13" t="s">
        <v>5</v>
      </c>
      <c r="F6" s="45">
        <v>1003</v>
      </c>
      <c r="G6" s="13" t="s">
        <v>9</v>
      </c>
    </row>
    <row r="7" spans="1:7" x14ac:dyDescent="0.25">
      <c r="A7" s="45">
        <v>1004</v>
      </c>
      <c r="B7" s="54" t="s">
        <v>1094</v>
      </c>
      <c r="C7" s="13" t="s">
        <v>11</v>
      </c>
      <c r="D7" s="14" t="s">
        <v>12</v>
      </c>
      <c r="E7" s="13" t="s">
        <v>5</v>
      </c>
      <c r="F7" s="45">
        <v>1004</v>
      </c>
      <c r="G7" s="13" t="s">
        <v>11</v>
      </c>
    </row>
    <row r="8" spans="1:7" x14ac:dyDescent="0.25">
      <c r="A8" s="45">
        <v>1005</v>
      </c>
      <c r="B8" s="54" t="s">
        <v>1102</v>
      </c>
      <c r="C8" s="13" t="s">
        <v>13</v>
      </c>
      <c r="D8" s="14" t="s">
        <v>14</v>
      </c>
      <c r="E8" s="13" t="s">
        <v>15</v>
      </c>
      <c r="F8" s="45">
        <v>1005</v>
      </c>
      <c r="G8" s="13" t="s">
        <v>13</v>
      </c>
    </row>
    <row r="9" spans="1:7" x14ac:dyDescent="0.25">
      <c r="A9" s="45">
        <v>1006</v>
      </c>
      <c r="B9" s="54" t="s">
        <v>1101</v>
      </c>
      <c r="C9" s="13" t="s">
        <v>16</v>
      </c>
      <c r="D9" s="14" t="s">
        <v>17</v>
      </c>
      <c r="E9" s="13" t="s">
        <v>18</v>
      </c>
      <c r="F9" s="45">
        <v>1006</v>
      </c>
      <c r="G9" s="13" t="s">
        <v>16</v>
      </c>
    </row>
    <row r="10" spans="1:7" x14ac:dyDescent="0.25">
      <c r="A10" s="45">
        <v>1007</v>
      </c>
      <c r="B10" s="54" t="s">
        <v>1104</v>
      </c>
      <c r="C10" s="13" t="s">
        <v>19</v>
      </c>
      <c r="D10" s="14" t="s">
        <v>20</v>
      </c>
      <c r="E10" s="13" t="s">
        <v>5</v>
      </c>
      <c r="F10" s="45">
        <v>1007</v>
      </c>
      <c r="G10" s="13" t="s">
        <v>19</v>
      </c>
    </row>
    <row r="11" spans="1:7" x14ac:dyDescent="0.25">
      <c r="A11" s="45">
        <v>1008</v>
      </c>
      <c r="B11" s="54" t="s">
        <v>1105</v>
      </c>
      <c r="C11" s="13" t="s">
        <v>21</v>
      </c>
      <c r="D11" s="14" t="s">
        <v>22</v>
      </c>
      <c r="E11" s="13" t="s">
        <v>5</v>
      </c>
      <c r="F11" s="45">
        <v>1008</v>
      </c>
      <c r="G11" s="13" t="s">
        <v>21</v>
      </c>
    </row>
    <row r="12" spans="1:7" x14ac:dyDescent="0.25">
      <c r="A12" s="45">
        <v>1009</v>
      </c>
      <c r="B12" s="54" t="s">
        <v>1106</v>
      </c>
      <c r="C12" s="13" t="s">
        <v>23</v>
      </c>
      <c r="D12" s="14" t="s">
        <v>24</v>
      </c>
      <c r="E12" s="13" t="s">
        <v>5</v>
      </c>
      <c r="F12" s="45">
        <v>1009</v>
      </c>
      <c r="G12" s="13" t="s">
        <v>23</v>
      </c>
    </row>
    <row r="13" spans="1:7" x14ac:dyDescent="0.25">
      <c r="A13" s="45">
        <v>1010</v>
      </c>
      <c r="B13" s="54" t="s">
        <v>1107</v>
      </c>
      <c r="C13" s="13" t="s">
        <v>25</v>
      </c>
      <c r="D13" s="14" t="s">
        <v>26</v>
      </c>
      <c r="E13" s="13" t="s">
        <v>27</v>
      </c>
      <c r="F13" s="45">
        <v>1010</v>
      </c>
      <c r="G13" s="13" t="s">
        <v>25</v>
      </c>
    </row>
    <row r="14" spans="1:7" x14ac:dyDescent="0.25">
      <c r="A14" s="45">
        <v>1011</v>
      </c>
      <c r="B14" s="54" t="s">
        <v>1108</v>
      </c>
      <c r="C14" s="13" t="s">
        <v>28</v>
      </c>
      <c r="D14" s="14" t="s">
        <v>29</v>
      </c>
      <c r="E14" s="13" t="s">
        <v>27</v>
      </c>
      <c r="F14" s="45">
        <v>1011</v>
      </c>
      <c r="G14" s="13" t="s">
        <v>28</v>
      </c>
    </row>
    <row r="15" spans="1:7" x14ac:dyDescent="0.25">
      <c r="A15" s="45">
        <v>1012</v>
      </c>
      <c r="B15" s="54" t="s">
        <v>1109</v>
      </c>
      <c r="C15" s="13" t="s">
        <v>30</v>
      </c>
      <c r="D15" s="14" t="s">
        <v>31</v>
      </c>
      <c r="E15" s="13" t="s">
        <v>32</v>
      </c>
      <c r="F15" s="45">
        <v>1012</v>
      </c>
      <c r="G15" s="13" t="s">
        <v>30</v>
      </c>
    </row>
    <row r="16" spans="1:7" x14ac:dyDescent="0.25">
      <c r="A16" s="45">
        <v>1013</v>
      </c>
      <c r="B16" s="54" t="s">
        <v>1110</v>
      </c>
      <c r="C16" s="13" t="s">
        <v>33</v>
      </c>
      <c r="D16" s="14" t="s">
        <v>34</v>
      </c>
      <c r="E16" s="13" t="s">
        <v>5</v>
      </c>
      <c r="F16" s="45">
        <v>1013</v>
      </c>
      <c r="G16" s="13" t="s">
        <v>33</v>
      </c>
    </row>
    <row r="17" spans="1:7" x14ac:dyDescent="0.25">
      <c r="A17" s="45">
        <v>1014</v>
      </c>
      <c r="B17" s="54" t="s">
        <v>1111</v>
      </c>
      <c r="C17" s="13" t="s">
        <v>35</v>
      </c>
      <c r="D17" s="14" t="s">
        <v>36</v>
      </c>
      <c r="E17" s="13" t="s">
        <v>8</v>
      </c>
      <c r="F17" s="45">
        <v>1014</v>
      </c>
      <c r="G17" s="13" t="s">
        <v>35</v>
      </c>
    </row>
    <row r="18" spans="1:7" x14ac:dyDescent="0.25">
      <c r="A18" s="45">
        <v>1015</v>
      </c>
      <c r="B18" s="54" t="s">
        <v>1115</v>
      </c>
      <c r="C18" s="13" t="s">
        <v>37</v>
      </c>
      <c r="D18" s="14" t="s">
        <v>38</v>
      </c>
      <c r="E18" s="13" t="s">
        <v>5</v>
      </c>
      <c r="F18" s="45">
        <v>1015</v>
      </c>
      <c r="G18" s="13" t="s">
        <v>37</v>
      </c>
    </row>
    <row r="19" spans="1:7" x14ac:dyDescent="0.25">
      <c r="A19" s="45">
        <v>1016</v>
      </c>
      <c r="B19" s="54" t="s">
        <v>1118</v>
      </c>
      <c r="C19" s="13" t="s">
        <v>39</v>
      </c>
      <c r="D19" s="14" t="s">
        <v>40</v>
      </c>
      <c r="E19" s="13" t="s">
        <v>5</v>
      </c>
      <c r="F19" s="45">
        <v>1016</v>
      </c>
      <c r="G19" s="13" t="s">
        <v>39</v>
      </c>
    </row>
    <row r="20" spans="1:7" x14ac:dyDescent="0.25">
      <c r="A20" s="45">
        <v>1017</v>
      </c>
      <c r="B20" s="55" t="s">
        <v>1121</v>
      </c>
      <c r="C20" s="13" t="s">
        <v>41</v>
      </c>
      <c r="D20" s="15" t="s">
        <v>42</v>
      </c>
      <c r="E20" s="13" t="s">
        <v>8</v>
      </c>
      <c r="F20" s="45">
        <v>1017</v>
      </c>
      <c r="G20" s="13" t="s">
        <v>41</v>
      </c>
    </row>
    <row r="21" spans="1:7" x14ac:dyDescent="0.25">
      <c r="A21" s="45">
        <v>1018</v>
      </c>
      <c r="B21" s="54" t="s">
        <v>1136</v>
      </c>
      <c r="C21" s="13" t="s">
        <v>43</v>
      </c>
      <c r="D21" s="14" t="s">
        <v>44</v>
      </c>
      <c r="E21" s="13" t="s">
        <v>27</v>
      </c>
      <c r="F21" s="45">
        <v>1018</v>
      </c>
      <c r="G21" s="13" t="s">
        <v>43</v>
      </c>
    </row>
    <row r="22" spans="1:7" x14ac:dyDescent="0.25">
      <c r="A22" s="45">
        <v>1019</v>
      </c>
      <c r="B22" s="54" t="s">
        <v>1181</v>
      </c>
      <c r="C22" s="13" t="s">
        <v>45</v>
      </c>
      <c r="D22" s="14" t="s">
        <v>46</v>
      </c>
      <c r="E22" s="13" t="s">
        <v>8</v>
      </c>
      <c r="F22" s="45">
        <v>1019</v>
      </c>
      <c r="G22" s="13" t="s">
        <v>45</v>
      </c>
    </row>
    <row r="23" spans="1:7" x14ac:dyDescent="0.25">
      <c r="A23" s="45">
        <v>1020</v>
      </c>
      <c r="B23" s="54" t="s">
        <v>1182</v>
      </c>
      <c r="C23" s="13" t="s">
        <v>47</v>
      </c>
      <c r="D23" s="14" t="s">
        <v>48</v>
      </c>
      <c r="E23" s="13" t="s">
        <v>5</v>
      </c>
      <c r="F23" s="45">
        <v>1020</v>
      </c>
      <c r="G23" s="13" t="s">
        <v>47</v>
      </c>
    </row>
    <row r="24" spans="1:7" x14ac:dyDescent="0.25">
      <c r="A24" s="45">
        <v>1021</v>
      </c>
      <c r="B24" s="54" t="s">
        <v>1187</v>
      </c>
      <c r="C24" s="13" t="s">
        <v>49</v>
      </c>
      <c r="D24" s="14" t="s">
        <v>50</v>
      </c>
      <c r="E24" s="13" t="s">
        <v>8</v>
      </c>
      <c r="F24" s="45">
        <v>1021</v>
      </c>
      <c r="G24" s="13" t="s">
        <v>49</v>
      </c>
    </row>
    <row r="25" spans="1:7" x14ac:dyDescent="0.25">
      <c r="A25" s="45">
        <v>1022</v>
      </c>
      <c r="B25" s="54" t="s">
        <v>1189</v>
      </c>
      <c r="C25" s="13" t="s">
        <v>51</v>
      </c>
      <c r="D25" s="14" t="s">
        <v>52</v>
      </c>
      <c r="E25" s="13" t="s">
        <v>5</v>
      </c>
      <c r="F25" s="45">
        <v>1022</v>
      </c>
      <c r="G25" s="13" t="s">
        <v>51</v>
      </c>
    </row>
    <row r="26" spans="1:7" x14ac:dyDescent="0.25">
      <c r="A26" s="45">
        <v>1023</v>
      </c>
      <c r="B26" s="54" t="s">
        <v>1190</v>
      </c>
      <c r="C26" s="13" t="s">
        <v>53</v>
      </c>
      <c r="D26" s="14" t="s">
        <v>54</v>
      </c>
      <c r="E26" s="13" t="s">
        <v>5</v>
      </c>
      <c r="F26" s="45">
        <v>1023</v>
      </c>
      <c r="G26" s="13" t="s">
        <v>53</v>
      </c>
    </row>
    <row r="27" spans="1:7" x14ac:dyDescent="0.25">
      <c r="A27" s="45">
        <v>1024</v>
      </c>
      <c r="B27" s="54" t="s">
        <v>1191</v>
      </c>
      <c r="C27" s="13" t="s">
        <v>55</v>
      </c>
      <c r="D27" s="14" t="s">
        <v>56</v>
      </c>
      <c r="E27" s="13" t="s">
        <v>8</v>
      </c>
      <c r="F27" s="45">
        <v>1024</v>
      </c>
      <c r="G27" s="13" t="s">
        <v>55</v>
      </c>
    </row>
    <row r="28" spans="1:7" x14ac:dyDescent="0.25">
      <c r="A28" s="45">
        <v>1025</v>
      </c>
      <c r="B28" s="54" t="s">
        <v>1192</v>
      </c>
      <c r="C28" s="13" t="s">
        <v>57</v>
      </c>
      <c r="D28" s="14" t="s">
        <v>58</v>
      </c>
      <c r="E28" s="13" t="s">
        <v>5</v>
      </c>
      <c r="F28" s="45">
        <v>1025</v>
      </c>
      <c r="G28" s="13" t="s">
        <v>57</v>
      </c>
    </row>
    <row r="29" spans="1:7" x14ac:dyDescent="0.25">
      <c r="A29" s="45">
        <v>1026</v>
      </c>
      <c r="B29" s="54" t="s">
        <v>1206</v>
      </c>
      <c r="C29" s="13" t="s">
        <v>59</v>
      </c>
      <c r="D29" s="14" t="s">
        <v>60</v>
      </c>
      <c r="E29" s="13" t="s">
        <v>5</v>
      </c>
      <c r="F29" s="45">
        <v>1026</v>
      </c>
      <c r="G29" s="13" t="s">
        <v>59</v>
      </c>
    </row>
    <row r="30" spans="1:7" x14ac:dyDescent="0.25">
      <c r="A30" s="45">
        <v>1027</v>
      </c>
      <c r="B30" s="54" t="s">
        <v>1208</v>
      </c>
      <c r="C30" s="13" t="s">
        <v>61</v>
      </c>
      <c r="D30" s="14" t="s">
        <v>62</v>
      </c>
      <c r="E30" s="13" t="s">
        <v>5</v>
      </c>
      <c r="F30" s="45">
        <v>1027</v>
      </c>
      <c r="G30" s="13" t="s">
        <v>61</v>
      </c>
    </row>
    <row r="31" spans="1:7" x14ac:dyDescent="0.25">
      <c r="A31" s="45">
        <v>1028</v>
      </c>
      <c r="B31" s="54" t="s">
        <v>1209</v>
      </c>
      <c r="C31" s="13" t="s">
        <v>63</v>
      </c>
      <c r="D31" s="14" t="s">
        <v>64</v>
      </c>
      <c r="E31" s="13" t="s">
        <v>5</v>
      </c>
      <c r="F31" s="45">
        <v>1028</v>
      </c>
      <c r="G31" s="13" t="s">
        <v>63</v>
      </c>
    </row>
    <row r="32" spans="1:7" x14ac:dyDescent="0.25">
      <c r="A32" s="45">
        <v>1029</v>
      </c>
      <c r="B32" s="54" t="s">
        <v>1214</v>
      </c>
      <c r="C32" s="13" t="s">
        <v>65</v>
      </c>
      <c r="D32" s="14" t="s">
        <v>66</v>
      </c>
      <c r="E32" s="13" t="s">
        <v>18</v>
      </c>
      <c r="F32" s="45">
        <v>1029</v>
      </c>
      <c r="G32" s="13" t="s">
        <v>65</v>
      </c>
    </row>
    <row r="33" spans="1:7" x14ac:dyDescent="0.25">
      <c r="A33" s="45">
        <v>1030</v>
      </c>
      <c r="B33" s="54" t="s">
        <v>1218</v>
      </c>
      <c r="C33" s="13" t="s">
        <v>67</v>
      </c>
      <c r="D33" s="14" t="s">
        <v>68</v>
      </c>
      <c r="E33" s="13" t="s">
        <v>15</v>
      </c>
      <c r="F33" s="45">
        <v>1030</v>
      </c>
      <c r="G33" s="13" t="s">
        <v>67</v>
      </c>
    </row>
    <row r="34" spans="1:7" x14ac:dyDescent="0.25">
      <c r="A34" s="45">
        <v>1031</v>
      </c>
      <c r="B34" s="54" t="s">
        <v>1219</v>
      </c>
      <c r="C34" s="13" t="s">
        <v>69</v>
      </c>
      <c r="D34" s="14" t="s">
        <v>70</v>
      </c>
      <c r="E34" s="13" t="s">
        <v>15</v>
      </c>
      <c r="F34" s="45">
        <v>1031</v>
      </c>
      <c r="G34" s="13" t="s">
        <v>69</v>
      </c>
    </row>
    <row r="35" spans="1:7" x14ac:dyDescent="0.25">
      <c r="A35" s="45">
        <v>1032</v>
      </c>
      <c r="B35" s="54" t="s">
        <v>1222</v>
      </c>
      <c r="C35" s="13" t="s">
        <v>71</v>
      </c>
      <c r="D35" s="14" t="s">
        <v>72</v>
      </c>
      <c r="E35" s="13" t="s">
        <v>5</v>
      </c>
      <c r="F35" s="45">
        <v>1032</v>
      </c>
      <c r="G35" s="13" t="s">
        <v>71</v>
      </c>
    </row>
    <row r="36" spans="1:7" x14ac:dyDescent="0.25">
      <c r="A36" s="45">
        <v>1033</v>
      </c>
      <c r="B36" s="54" t="s">
        <v>1223</v>
      </c>
      <c r="C36" s="13" t="s">
        <v>73</v>
      </c>
      <c r="D36" s="14" t="s">
        <v>74</v>
      </c>
      <c r="E36" s="13" t="s">
        <v>5</v>
      </c>
      <c r="F36" s="45">
        <v>1033</v>
      </c>
      <c r="G36" s="13" t="s">
        <v>73</v>
      </c>
    </row>
    <row r="37" spans="1:7" x14ac:dyDescent="0.25">
      <c r="A37" s="45">
        <v>1034</v>
      </c>
      <c r="B37" s="54" t="s">
        <v>1224</v>
      </c>
      <c r="C37" s="13" t="s">
        <v>75</v>
      </c>
      <c r="D37" s="14" t="s">
        <v>76</v>
      </c>
      <c r="E37" s="13" t="s">
        <v>77</v>
      </c>
      <c r="F37" s="45">
        <v>1034</v>
      </c>
      <c r="G37" s="13" t="s">
        <v>75</v>
      </c>
    </row>
    <row r="38" spans="1:7" x14ac:dyDescent="0.25">
      <c r="A38" s="45">
        <v>1035</v>
      </c>
      <c r="B38" s="54" t="s">
        <v>1227</v>
      </c>
      <c r="C38" s="13" t="s">
        <v>78</v>
      </c>
      <c r="D38" s="14" t="s">
        <v>79</v>
      </c>
      <c r="E38" s="13" t="s">
        <v>5</v>
      </c>
      <c r="F38" s="45">
        <v>1035</v>
      </c>
      <c r="G38" s="13" t="s">
        <v>78</v>
      </c>
    </row>
    <row r="39" spans="1:7" x14ac:dyDescent="0.25">
      <c r="A39" s="45">
        <v>1036</v>
      </c>
      <c r="B39" s="54" t="s">
        <v>1228</v>
      </c>
      <c r="C39" s="13" t="s">
        <v>80</v>
      </c>
      <c r="D39" s="14" t="s">
        <v>81</v>
      </c>
      <c r="E39" s="13" t="s">
        <v>8</v>
      </c>
      <c r="F39" s="45">
        <v>1036</v>
      </c>
      <c r="G39" s="13" t="s">
        <v>80</v>
      </c>
    </row>
    <row r="40" spans="1:7" x14ac:dyDescent="0.25">
      <c r="A40" s="45">
        <v>1037</v>
      </c>
      <c r="B40" s="54" t="s">
        <v>1234</v>
      </c>
      <c r="C40" s="13" t="s">
        <v>82</v>
      </c>
      <c r="D40" s="14" t="s">
        <v>83</v>
      </c>
      <c r="E40" s="13" t="s">
        <v>5</v>
      </c>
      <c r="F40" s="45">
        <v>1037</v>
      </c>
      <c r="G40" s="13" t="s">
        <v>82</v>
      </c>
    </row>
    <row r="41" spans="1:7" x14ac:dyDescent="0.25">
      <c r="A41" s="45">
        <v>1038</v>
      </c>
      <c r="B41" s="54" t="s">
        <v>1243</v>
      </c>
      <c r="C41" s="13" t="s">
        <v>84</v>
      </c>
      <c r="D41" s="14" t="s">
        <v>85</v>
      </c>
      <c r="E41" s="13" t="s">
        <v>18</v>
      </c>
      <c r="F41" s="45">
        <v>1038</v>
      </c>
      <c r="G41" s="13" t="s">
        <v>84</v>
      </c>
    </row>
    <row r="42" spans="1:7" x14ac:dyDescent="0.25">
      <c r="A42" s="45">
        <v>1039</v>
      </c>
      <c r="B42" s="54" t="s">
        <v>1244</v>
      </c>
      <c r="C42" s="13" t="s">
        <v>86</v>
      </c>
      <c r="D42" s="14" t="s">
        <v>87</v>
      </c>
      <c r="E42" s="13" t="s">
        <v>5</v>
      </c>
      <c r="F42" s="45">
        <v>1039</v>
      </c>
      <c r="G42" s="13" t="s">
        <v>86</v>
      </c>
    </row>
    <row r="43" spans="1:7" x14ac:dyDescent="0.25">
      <c r="A43" s="45">
        <v>1040</v>
      </c>
      <c r="B43" s="54" t="s">
        <v>1248</v>
      </c>
      <c r="C43" s="13" t="s">
        <v>88</v>
      </c>
      <c r="D43" s="14" t="s">
        <v>89</v>
      </c>
      <c r="E43" s="13" t="s">
        <v>5</v>
      </c>
      <c r="F43" s="45">
        <v>1040</v>
      </c>
      <c r="G43" s="13" t="s">
        <v>88</v>
      </c>
    </row>
    <row r="44" spans="1:7" x14ac:dyDescent="0.25">
      <c r="A44" s="45">
        <v>1041</v>
      </c>
      <c r="B44" s="54" t="s">
        <v>1250</v>
      </c>
      <c r="C44" s="13" t="s">
        <v>90</v>
      </c>
      <c r="D44" s="14" t="s">
        <v>91</v>
      </c>
      <c r="E44" s="13" t="s">
        <v>18</v>
      </c>
      <c r="F44" s="45">
        <v>1041</v>
      </c>
      <c r="G44" s="13" t="s">
        <v>90</v>
      </c>
    </row>
    <row r="45" spans="1:7" x14ac:dyDescent="0.25">
      <c r="A45" s="45">
        <v>1042</v>
      </c>
      <c r="B45" s="54" t="s">
        <v>1251</v>
      </c>
      <c r="C45" s="13" t="s">
        <v>92</v>
      </c>
      <c r="D45" s="14" t="s">
        <v>93</v>
      </c>
      <c r="E45" s="13" t="s">
        <v>18</v>
      </c>
      <c r="F45" s="45">
        <v>1042</v>
      </c>
      <c r="G45" s="13" t="s">
        <v>92</v>
      </c>
    </row>
    <row r="46" spans="1:7" x14ac:dyDescent="0.25">
      <c r="A46" s="45">
        <v>1043</v>
      </c>
      <c r="B46" s="54" t="s">
        <v>1252</v>
      </c>
      <c r="C46" s="13" t="s">
        <v>94</v>
      </c>
      <c r="D46" s="14" t="s">
        <v>95</v>
      </c>
      <c r="E46" s="13" t="s">
        <v>18</v>
      </c>
      <c r="F46" s="45">
        <v>1043</v>
      </c>
      <c r="G46" s="13" t="s">
        <v>94</v>
      </c>
    </row>
    <row r="47" spans="1:7" x14ac:dyDescent="0.25">
      <c r="A47" s="45">
        <v>1044</v>
      </c>
      <c r="B47" s="54" t="s">
        <v>1254</v>
      </c>
      <c r="C47" s="13" t="s">
        <v>96</v>
      </c>
      <c r="D47" s="14" t="s">
        <v>97</v>
      </c>
      <c r="E47" s="13" t="s">
        <v>5</v>
      </c>
      <c r="F47" s="45">
        <v>1044</v>
      </c>
      <c r="G47" s="13" t="s">
        <v>96</v>
      </c>
    </row>
    <row r="48" spans="1:7" x14ac:dyDescent="0.25">
      <c r="A48" s="45">
        <v>1045</v>
      </c>
      <c r="B48" s="54" t="s">
        <v>1261</v>
      </c>
      <c r="C48" s="13" t="s">
        <v>98</v>
      </c>
      <c r="D48" s="14" t="s">
        <v>99</v>
      </c>
      <c r="E48" s="13" t="s">
        <v>5</v>
      </c>
      <c r="F48" s="45">
        <v>1045</v>
      </c>
      <c r="G48" s="13" t="s">
        <v>98</v>
      </c>
    </row>
    <row r="49" spans="1:7" x14ac:dyDescent="0.25">
      <c r="A49" s="45">
        <v>1046</v>
      </c>
      <c r="B49" s="54" t="s">
        <v>1262</v>
      </c>
      <c r="C49" s="13" t="s">
        <v>100</v>
      </c>
      <c r="D49" s="14" t="s">
        <v>101</v>
      </c>
      <c r="E49" s="13" t="s">
        <v>5</v>
      </c>
      <c r="F49" s="45">
        <v>1046</v>
      </c>
      <c r="G49" s="13" t="s">
        <v>100</v>
      </c>
    </row>
    <row r="50" spans="1:7" x14ac:dyDescent="0.25">
      <c r="A50" s="45">
        <v>1047</v>
      </c>
      <c r="B50" s="54" t="s">
        <v>1496</v>
      </c>
      <c r="C50" s="13" t="s">
        <v>102</v>
      </c>
      <c r="D50" s="14" t="s">
        <v>103</v>
      </c>
      <c r="E50" s="13" t="s">
        <v>5</v>
      </c>
      <c r="F50" s="45">
        <v>1047</v>
      </c>
      <c r="G50" s="13" t="s">
        <v>102</v>
      </c>
    </row>
    <row r="51" spans="1:7" x14ac:dyDescent="0.25">
      <c r="A51" s="45">
        <v>1048</v>
      </c>
      <c r="B51" s="54" t="s">
        <v>1497</v>
      </c>
      <c r="C51" s="13" t="s">
        <v>104</v>
      </c>
      <c r="D51" s="14" t="s">
        <v>105</v>
      </c>
      <c r="E51" s="13" t="s">
        <v>27</v>
      </c>
      <c r="F51" s="45">
        <v>1048</v>
      </c>
      <c r="G51" s="13" t="s">
        <v>104</v>
      </c>
    </row>
    <row r="52" spans="1:7" x14ac:dyDescent="0.25">
      <c r="A52" s="45">
        <v>1049</v>
      </c>
      <c r="B52" s="54" t="s">
        <v>1269</v>
      </c>
      <c r="C52" s="13" t="s">
        <v>106</v>
      </c>
      <c r="D52" s="14" t="s">
        <v>107</v>
      </c>
      <c r="E52" s="13" t="s">
        <v>5</v>
      </c>
      <c r="F52" s="45">
        <v>1049</v>
      </c>
      <c r="G52" s="13" t="s">
        <v>106</v>
      </c>
    </row>
    <row r="53" spans="1:7" x14ac:dyDescent="0.25">
      <c r="A53" s="45">
        <v>1050</v>
      </c>
      <c r="B53" s="54" t="s">
        <v>1270</v>
      </c>
      <c r="C53" s="13" t="s">
        <v>108</v>
      </c>
      <c r="D53" s="14" t="s">
        <v>109</v>
      </c>
      <c r="E53" s="13" t="s">
        <v>5</v>
      </c>
      <c r="F53" s="45">
        <v>1050</v>
      </c>
      <c r="G53" s="13" t="s">
        <v>108</v>
      </c>
    </row>
    <row r="54" spans="1:7" x14ac:dyDescent="0.25">
      <c r="A54" s="45">
        <v>1051</v>
      </c>
      <c r="B54" s="54" t="s">
        <v>1274</v>
      </c>
      <c r="C54" s="13" t="s">
        <v>110</v>
      </c>
      <c r="D54" s="14" t="s">
        <v>111</v>
      </c>
      <c r="E54" s="13" t="s">
        <v>5</v>
      </c>
      <c r="F54" s="45">
        <v>1051</v>
      </c>
      <c r="G54" s="13" t="s">
        <v>110</v>
      </c>
    </row>
    <row r="55" spans="1:7" x14ac:dyDescent="0.25">
      <c r="A55" s="45">
        <v>1052</v>
      </c>
      <c r="B55" s="54" t="s">
        <v>1277</v>
      </c>
      <c r="C55" s="13" t="s">
        <v>112</v>
      </c>
      <c r="D55" s="14" t="s">
        <v>113</v>
      </c>
      <c r="E55" s="13" t="s">
        <v>5</v>
      </c>
      <c r="F55" s="45">
        <v>1052</v>
      </c>
      <c r="G55" s="13" t="s">
        <v>112</v>
      </c>
    </row>
    <row r="56" spans="1:7" x14ac:dyDescent="0.25">
      <c r="A56" s="45">
        <v>1053</v>
      </c>
      <c r="B56" s="54" t="s">
        <v>1281</v>
      </c>
      <c r="C56" s="13" t="s">
        <v>114</v>
      </c>
      <c r="D56" s="14" t="s">
        <v>115</v>
      </c>
      <c r="E56" s="13" t="s">
        <v>5</v>
      </c>
      <c r="F56" s="45">
        <v>1053</v>
      </c>
      <c r="G56" s="13" t="s">
        <v>114</v>
      </c>
    </row>
    <row r="57" spans="1:7" x14ac:dyDescent="0.25">
      <c r="A57" s="45">
        <v>1054</v>
      </c>
      <c r="B57" s="54" t="s">
        <v>1285</v>
      </c>
      <c r="C57" s="13" t="s">
        <v>116</v>
      </c>
      <c r="D57" s="14" t="s">
        <v>117</v>
      </c>
      <c r="E57" s="13" t="s">
        <v>5</v>
      </c>
      <c r="F57" s="45">
        <v>1054</v>
      </c>
      <c r="G57" s="13" t="s">
        <v>116</v>
      </c>
    </row>
    <row r="58" spans="1:7" x14ac:dyDescent="0.25">
      <c r="A58" s="45">
        <v>1055</v>
      </c>
      <c r="B58" s="54" t="s">
        <v>1299</v>
      </c>
      <c r="C58" s="13" t="s">
        <v>118</v>
      </c>
      <c r="D58" s="14" t="s">
        <v>119</v>
      </c>
      <c r="E58" s="13" t="s">
        <v>15</v>
      </c>
      <c r="F58" s="45">
        <v>1055</v>
      </c>
      <c r="G58" s="13" t="s">
        <v>118</v>
      </c>
    </row>
    <row r="59" spans="1:7" x14ac:dyDescent="0.25">
      <c r="A59" s="45">
        <v>1056</v>
      </c>
      <c r="B59" s="54" t="s">
        <v>1301</v>
      </c>
      <c r="C59" s="13" t="s">
        <v>120</v>
      </c>
      <c r="D59" s="14" t="s">
        <v>121</v>
      </c>
      <c r="E59" s="13" t="s">
        <v>27</v>
      </c>
      <c r="F59" s="45">
        <v>1056</v>
      </c>
      <c r="G59" s="13" t="s">
        <v>120</v>
      </c>
    </row>
    <row r="60" spans="1:7" x14ac:dyDescent="0.25">
      <c r="A60" s="45">
        <v>1057</v>
      </c>
      <c r="B60" s="54" t="s">
        <v>1302</v>
      </c>
      <c r="C60" s="13" t="s">
        <v>122</v>
      </c>
      <c r="D60" s="14" t="s">
        <v>123</v>
      </c>
      <c r="E60" s="13" t="s">
        <v>77</v>
      </c>
      <c r="F60" s="45">
        <v>1057</v>
      </c>
      <c r="G60" s="13" t="s">
        <v>122</v>
      </c>
    </row>
    <row r="61" spans="1:7" x14ac:dyDescent="0.25">
      <c r="A61" s="45">
        <v>1058</v>
      </c>
      <c r="B61" s="54" t="s">
        <v>1304</v>
      </c>
      <c r="C61" s="13" t="s">
        <v>124</v>
      </c>
      <c r="D61" s="14" t="s">
        <v>125</v>
      </c>
      <c r="E61" s="13" t="s">
        <v>5</v>
      </c>
      <c r="F61" s="45">
        <v>1058</v>
      </c>
      <c r="G61" s="13" t="s">
        <v>124</v>
      </c>
    </row>
    <row r="62" spans="1:7" x14ac:dyDescent="0.25">
      <c r="A62" s="45">
        <v>1059</v>
      </c>
      <c r="B62" s="54" t="s">
        <v>1306</v>
      </c>
      <c r="C62" s="13" t="s">
        <v>126</v>
      </c>
      <c r="D62" s="14" t="s">
        <v>127</v>
      </c>
      <c r="E62" s="13" t="s">
        <v>5</v>
      </c>
      <c r="F62" s="45">
        <v>1059</v>
      </c>
      <c r="G62" s="13" t="s">
        <v>126</v>
      </c>
    </row>
    <row r="63" spans="1:7" x14ac:dyDescent="0.25">
      <c r="A63" s="45">
        <v>1060</v>
      </c>
      <c r="B63" s="54" t="s">
        <v>1307</v>
      </c>
      <c r="C63" s="13" t="s">
        <v>128</v>
      </c>
      <c r="D63" s="14" t="s">
        <v>129</v>
      </c>
      <c r="E63" s="13" t="s">
        <v>5</v>
      </c>
      <c r="F63" s="45">
        <v>1060</v>
      </c>
      <c r="G63" s="13" t="s">
        <v>128</v>
      </c>
    </row>
    <row r="64" spans="1:7" x14ac:dyDescent="0.25">
      <c r="A64" s="45">
        <v>1061</v>
      </c>
      <c r="B64" s="54" t="s">
        <v>1308</v>
      </c>
      <c r="C64" s="13" t="s">
        <v>130</v>
      </c>
      <c r="D64" s="14" t="s">
        <v>131</v>
      </c>
      <c r="E64" s="13" t="s">
        <v>5</v>
      </c>
      <c r="F64" s="45">
        <v>1061</v>
      </c>
      <c r="G64" s="13" t="s">
        <v>130</v>
      </c>
    </row>
    <row r="65" spans="1:7" x14ac:dyDescent="0.25">
      <c r="A65" s="45">
        <v>1062</v>
      </c>
      <c r="B65" s="54" t="s">
        <v>1310</v>
      </c>
      <c r="C65" s="13" t="s">
        <v>132</v>
      </c>
      <c r="D65" s="14" t="s">
        <v>133</v>
      </c>
      <c r="E65" s="13" t="s">
        <v>18</v>
      </c>
      <c r="F65" s="45">
        <v>1062</v>
      </c>
      <c r="G65" s="13" t="s">
        <v>132</v>
      </c>
    </row>
    <row r="66" spans="1:7" x14ac:dyDescent="0.25">
      <c r="A66" s="45">
        <v>1063</v>
      </c>
      <c r="B66" s="54" t="s">
        <v>1311</v>
      </c>
      <c r="C66" s="13" t="s">
        <v>134</v>
      </c>
      <c r="D66" s="14" t="s">
        <v>135</v>
      </c>
      <c r="E66" s="13" t="s">
        <v>5</v>
      </c>
      <c r="F66" s="45">
        <v>1063</v>
      </c>
      <c r="G66" s="13" t="s">
        <v>134</v>
      </c>
    </row>
    <row r="67" spans="1:7" x14ac:dyDescent="0.25">
      <c r="A67" s="45">
        <v>1064</v>
      </c>
      <c r="B67" s="54" t="s">
        <v>1312</v>
      </c>
      <c r="C67" s="13" t="s">
        <v>136</v>
      </c>
      <c r="D67" s="14" t="s">
        <v>137</v>
      </c>
      <c r="E67" s="13" t="s">
        <v>5</v>
      </c>
      <c r="F67" s="45">
        <v>1064</v>
      </c>
      <c r="G67" s="13" t="s">
        <v>136</v>
      </c>
    </row>
    <row r="68" spans="1:7" x14ac:dyDescent="0.25">
      <c r="A68" s="45">
        <v>1065</v>
      </c>
      <c r="B68" s="54" t="s">
        <v>1315</v>
      </c>
      <c r="C68" s="13" t="s">
        <v>138</v>
      </c>
      <c r="D68" s="14" t="s">
        <v>139</v>
      </c>
      <c r="E68" s="13" t="s">
        <v>8</v>
      </c>
      <c r="F68" s="45">
        <v>1065</v>
      </c>
      <c r="G68" s="13" t="s">
        <v>138</v>
      </c>
    </row>
    <row r="69" spans="1:7" x14ac:dyDescent="0.25">
      <c r="A69" s="45">
        <v>1066</v>
      </c>
      <c r="B69" s="54" t="s">
        <v>1325</v>
      </c>
      <c r="C69" s="13" t="s">
        <v>140</v>
      </c>
      <c r="D69" s="14" t="s">
        <v>141</v>
      </c>
      <c r="E69" s="13" t="s">
        <v>8</v>
      </c>
      <c r="F69" s="45">
        <v>1066</v>
      </c>
      <c r="G69" s="13" t="s">
        <v>140</v>
      </c>
    </row>
    <row r="70" spans="1:7" x14ac:dyDescent="0.25">
      <c r="A70" s="45">
        <v>1067</v>
      </c>
      <c r="B70" s="54" t="s">
        <v>1326</v>
      </c>
      <c r="C70" s="13" t="s">
        <v>142</v>
      </c>
      <c r="D70" s="14" t="s">
        <v>143</v>
      </c>
      <c r="E70" s="13" t="s">
        <v>8</v>
      </c>
      <c r="F70" s="45">
        <v>1067</v>
      </c>
      <c r="G70" s="13" t="s">
        <v>142</v>
      </c>
    </row>
    <row r="71" spans="1:7" x14ac:dyDescent="0.25">
      <c r="A71" s="45">
        <v>1068</v>
      </c>
      <c r="B71" s="54" t="s">
        <v>1337</v>
      </c>
      <c r="C71" s="13" t="s">
        <v>144</v>
      </c>
      <c r="D71" s="14" t="s">
        <v>145</v>
      </c>
      <c r="E71" s="13" t="s">
        <v>8</v>
      </c>
      <c r="F71" s="45">
        <v>1068</v>
      </c>
      <c r="G71" s="13" t="s">
        <v>144</v>
      </c>
    </row>
    <row r="72" spans="1:7" x14ac:dyDescent="0.25">
      <c r="A72" s="45">
        <v>1069</v>
      </c>
      <c r="B72" s="54" t="s">
        <v>1339</v>
      </c>
      <c r="C72" s="13" t="s">
        <v>146</v>
      </c>
      <c r="D72" s="14" t="s">
        <v>147</v>
      </c>
      <c r="E72" s="13" t="s">
        <v>5</v>
      </c>
      <c r="F72" s="45">
        <v>1069</v>
      </c>
      <c r="G72" s="13" t="s">
        <v>146</v>
      </c>
    </row>
    <row r="73" spans="1:7" x14ac:dyDescent="0.25">
      <c r="A73" s="45">
        <v>1070</v>
      </c>
      <c r="B73" s="54" t="s">
        <v>1342</v>
      </c>
      <c r="C73" s="13" t="s">
        <v>148</v>
      </c>
      <c r="D73" s="14" t="s">
        <v>149</v>
      </c>
      <c r="E73" s="13" t="s">
        <v>5</v>
      </c>
      <c r="F73" s="45">
        <v>1070</v>
      </c>
      <c r="G73" s="13" t="s">
        <v>148</v>
      </c>
    </row>
    <row r="74" spans="1:7" x14ac:dyDescent="0.25">
      <c r="A74" s="45">
        <v>1071</v>
      </c>
      <c r="B74" s="54" t="s">
        <v>1353</v>
      </c>
      <c r="C74" s="13" t="s">
        <v>150</v>
      </c>
      <c r="D74" s="14" t="s">
        <v>151</v>
      </c>
      <c r="E74" s="13" t="s">
        <v>18</v>
      </c>
      <c r="F74" s="45">
        <v>1071</v>
      </c>
      <c r="G74" s="13" t="s">
        <v>150</v>
      </c>
    </row>
    <row r="75" spans="1:7" x14ac:dyDescent="0.25">
      <c r="A75" s="45">
        <v>1072</v>
      </c>
      <c r="B75" s="54" t="s">
        <v>1359</v>
      </c>
      <c r="C75" s="13" t="s">
        <v>152</v>
      </c>
      <c r="D75" s="14" t="s">
        <v>153</v>
      </c>
      <c r="E75" s="13" t="s">
        <v>5</v>
      </c>
      <c r="F75" s="45">
        <v>1072</v>
      </c>
      <c r="G75" s="13" t="s">
        <v>152</v>
      </c>
    </row>
    <row r="76" spans="1:7" x14ac:dyDescent="0.25">
      <c r="A76" s="45">
        <v>1073</v>
      </c>
      <c r="B76" s="54" t="s">
        <v>1360</v>
      </c>
      <c r="C76" s="13" t="s">
        <v>154</v>
      </c>
      <c r="D76" s="14" t="s">
        <v>155</v>
      </c>
      <c r="E76" s="13" t="s">
        <v>156</v>
      </c>
      <c r="F76" s="45">
        <v>1073</v>
      </c>
      <c r="G76" s="13" t="s">
        <v>154</v>
      </c>
    </row>
    <row r="77" spans="1:7" x14ac:dyDescent="0.25">
      <c r="A77" s="45">
        <v>1074</v>
      </c>
      <c r="B77" s="54" t="s">
        <v>1364</v>
      </c>
      <c r="C77" s="13" t="s">
        <v>157</v>
      </c>
      <c r="D77" s="14" t="s">
        <v>158</v>
      </c>
      <c r="E77" s="13" t="s">
        <v>18</v>
      </c>
      <c r="F77" s="45">
        <v>1074</v>
      </c>
      <c r="G77" s="13" t="s">
        <v>157</v>
      </c>
    </row>
    <row r="78" spans="1:7" x14ac:dyDescent="0.25">
      <c r="A78" s="45">
        <v>1075</v>
      </c>
      <c r="B78" s="54" t="s">
        <v>1369</v>
      </c>
      <c r="C78" s="13" t="s">
        <v>159</v>
      </c>
      <c r="D78" s="14" t="s">
        <v>160</v>
      </c>
      <c r="E78" s="13" t="s">
        <v>8</v>
      </c>
      <c r="F78" s="45">
        <v>1075</v>
      </c>
      <c r="G78" s="13" t="s">
        <v>159</v>
      </c>
    </row>
    <row r="79" spans="1:7" x14ac:dyDescent="0.25">
      <c r="A79" s="45">
        <v>1076</v>
      </c>
      <c r="B79" s="54" t="s">
        <v>1380</v>
      </c>
      <c r="C79" s="13" t="s">
        <v>161</v>
      </c>
      <c r="D79" s="14" t="s">
        <v>162</v>
      </c>
      <c r="E79" s="13" t="s">
        <v>18</v>
      </c>
      <c r="F79" s="45">
        <v>1076</v>
      </c>
      <c r="G79" s="13" t="s">
        <v>161</v>
      </c>
    </row>
    <row r="80" spans="1:7" x14ac:dyDescent="0.25">
      <c r="A80" s="45">
        <v>1077</v>
      </c>
      <c r="B80" s="54" t="s">
        <v>1381</v>
      </c>
      <c r="C80" s="13" t="s">
        <v>163</v>
      </c>
      <c r="D80" s="14" t="s">
        <v>164</v>
      </c>
      <c r="E80" s="13" t="s">
        <v>5</v>
      </c>
      <c r="F80" s="45">
        <v>1077</v>
      </c>
      <c r="G80" s="13" t="s">
        <v>163</v>
      </c>
    </row>
    <row r="81" spans="1:7" x14ac:dyDescent="0.25">
      <c r="A81" s="45">
        <v>1078</v>
      </c>
      <c r="B81" s="54" t="s">
        <v>1382</v>
      </c>
      <c r="C81" s="13" t="s">
        <v>165</v>
      </c>
      <c r="D81" s="14" t="s">
        <v>166</v>
      </c>
      <c r="E81" s="13" t="s">
        <v>5</v>
      </c>
      <c r="F81" s="45">
        <v>1078</v>
      </c>
      <c r="G81" s="13" t="s">
        <v>165</v>
      </c>
    </row>
    <row r="82" spans="1:7" x14ac:dyDescent="0.25">
      <c r="A82" s="45">
        <v>1079</v>
      </c>
      <c r="B82" s="54" t="s">
        <v>1385</v>
      </c>
      <c r="C82" s="13" t="s">
        <v>167</v>
      </c>
      <c r="D82" s="14" t="s">
        <v>168</v>
      </c>
      <c r="E82" s="13" t="s">
        <v>5</v>
      </c>
      <c r="F82" s="45">
        <v>1079</v>
      </c>
      <c r="G82" s="13" t="s">
        <v>167</v>
      </c>
    </row>
    <row r="83" spans="1:7" x14ac:dyDescent="0.25">
      <c r="A83" s="45">
        <v>1080</v>
      </c>
      <c r="B83" s="54" t="s">
        <v>1387</v>
      </c>
      <c r="C83" s="13" t="s">
        <v>169</v>
      </c>
      <c r="D83" s="14" t="s">
        <v>170</v>
      </c>
      <c r="E83" s="13" t="s">
        <v>5</v>
      </c>
      <c r="F83" s="45">
        <v>1080</v>
      </c>
      <c r="G83" s="13" t="s">
        <v>169</v>
      </c>
    </row>
    <row r="84" spans="1:7" x14ac:dyDescent="0.25">
      <c r="A84" s="45">
        <v>1081</v>
      </c>
      <c r="B84" s="54" t="s">
        <v>1390</v>
      </c>
      <c r="C84" s="13" t="s">
        <v>171</v>
      </c>
      <c r="D84" s="14" t="s">
        <v>172</v>
      </c>
      <c r="E84" s="13" t="s">
        <v>18</v>
      </c>
      <c r="F84" s="45">
        <v>1081</v>
      </c>
      <c r="G84" s="13" t="s">
        <v>171</v>
      </c>
    </row>
    <row r="85" spans="1:7" x14ac:dyDescent="0.25">
      <c r="A85" s="45">
        <v>1082</v>
      </c>
      <c r="B85" s="54" t="s">
        <v>1392</v>
      </c>
      <c r="C85" s="13" t="s">
        <v>173</v>
      </c>
      <c r="D85" s="14" t="s">
        <v>174</v>
      </c>
      <c r="E85" s="13" t="s">
        <v>5</v>
      </c>
      <c r="F85" s="45">
        <v>1082</v>
      </c>
      <c r="G85" s="13" t="s">
        <v>173</v>
      </c>
    </row>
    <row r="86" spans="1:7" x14ac:dyDescent="0.25">
      <c r="A86" s="45">
        <v>1083</v>
      </c>
      <c r="B86" s="54" t="s">
        <v>1395</v>
      </c>
      <c r="C86" s="13" t="s">
        <v>175</v>
      </c>
      <c r="D86" s="14" t="s">
        <v>176</v>
      </c>
      <c r="E86" s="13" t="s">
        <v>5</v>
      </c>
      <c r="F86" s="45">
        <v>1083</v>
      </c>
      <c r="G86" s="13" t="s">
        <v>175</v>
      </c>
    </row>
    <row r="87" spans="1:7" x14ac:dyDescent="0.25">
      <c r="A87" s="45">
        <v>1084</v>
      </c>
      <c r="B87" s="54" t="s">
        <v>1396</v>
      </c>
      <c r="C87" s="13" t="s">
        <v>177</v>
      </c>
      <c r="D87" s="14" t="s">
        <v>178</v>
      </c>
      <c r="E87" s="13" t="s">
        <v>5</v>
      </c>
      <c r="F87" s="45">
        <v>1084</v>
      </c>
      <c r="G87" s="13" t="s">
        <v>177</v>
      </c>
    </row>
    <row r="88" spans="1:7" x14ac:dyDescent="0.25">
      <c r="A88" s="45">
        <v>1085</v>
      </c>
      <c r="B88" s="54" t="s">
        <v>1407</v>
      </c>
      <c r="C88" s="13" t="s">
        <v>179</v>
      </c>
      <c r="D88" s="14" t="s">
        <v>180</v>
      </c>
      <c r="E88" s="13" t="s">
        <v>18</v>
      </c>
      <c r="F88" s="45">
        <v>1085</v>
      </c>
      <c r="G88" s="13" t="s">
        <v>179</v>
      </c>
    </row>
    <row r="89" spans="1:7" x14ac:dyDescent="0.25">
      <c r="A89" s="45">
        <v>1086</v>
      </c>
      <c r="B89" s="54" t="s">
        <v>1413</v>
      </c>
      <c r="C89" s="13" t="s">
        <v>181</v>
      </c>
      <c r="D89" s="14" t="s">
        <v>182</v>
      </c>
      <c r="E89" s="13" t="s">
        <v>5</v>
      </c>
      <c r="F89" s="45">
        <v>1086</v>
      </c>
      <c r="G89" s="13" t="s">
        <v>181</v>
      </c>
    </row>
    <row r="90" spans="1:7" x14ac:dyDescent="0.25">
      <c r="A90" s="45">
        <v>1087</v>
      </c>
      <c r="B90" s="54" t="s">
        <v>1414</v>
      </c>
      <c r="C90" s="13" t="s">
        <v>183</v>
      </c>
      <c r="D90" s="14" t="s">
        <v>184</v>
      </c>
      <c r="E90" s="13" t="s">
        <v>185</v>
      </c>
      <c r="F90" s="45">
        <v>1087</v>
      </c>
      <c r="G90" s="13" t="s">
        <v>183</v>
      </c>
    </row>
    <row r="91" spans="1:7" x14ac:dyDescent="0.25">
      <c r="A91" s="45">
        <v>1088</v>
      </c>
      <c r="B91" s="54" t="s">
        <v>1415</v>
      </c>
      <c r="C91" s="13" t="s">
        <v>186</v>
      </c>
      <c r="D91" s="14" t="s">
        <v>187</v>
      </c>
      <c r="E91" s="13" t="s">
        <v>18</v>
      </c>
      <c r="F91" s="45">
        <v>1088</v>
      </c>
      <c r="G91" s="13" t="s">
        <v>186</v>
      </c>
    </row>
    <row r="92" spans="1:7" x14ac:dyDescent="0.25">
      <c r="A92" s="45">
        <v>1089</v>
      </c>
      <c r="B92" s="54" t="s">
        <v>1429</v>
      </c>
      <c r="C92" s="13" t="s">
        <v>188</v>
      </c>
      <c r="D92" s="14" t="s">
        <v>189</v>
      </c>
      <c r="E92" s="13" t="s">
        <v>8</v>
      </c>
      <c r="F92" s="45">
        <v>1089</v>
      </c>
      <c r="G92" s="13" t="s">
        <v>188</v>
      </c>
    </row>
    <row r="93" spans="1:7" x14ac:dyDescent="0.25">
      <c r="A93" s="45">
        <v>1090</v>
      </c>
      <c r="B93" s="54" t="s">
        <v>1431</v>
      </c>
      <c r="C93" s="13" t="s">
        <v>190</v>
      </c>
      <c r="D93" s="14" t="s">
        <v>191</v>
      </c>
      <c r="E93" s="13" t="s">
        <v>8</v>
      </c>
      <c r="F93" s="45">
        <v>1090</v>
      </c>
      <c r="G93" s="13" t="s">
        <v>190</v>
      </c>
    </row>
    <row r="94" spans="1:7" x14ac:dyDescent="0.25">
      <c r="A94" s="45">
        <v>1091</v>
      </c>
      <c r="B94" s="54" t="s">
        <v>1450</v>
      </c>
      <c r="C94" s="13" t="s">
        <v>192</v>
      </c>
      <c r="D94" s="14" t="s">
        <v>193</v>
      </c>
      <c r="E94" s="13" t="s">
        <v>18</v>
      </c>
      <c r="F94" s="45">
        <v>1091</v>
      </c>
      <c r="G94" s="13" t="s">
        <v>192</v>
      </c>
    </row>
    <row r="95" spans="1:7" x14ac:dyDescent="0.25">
      <c r="A95" s="45">
        <v>1092</v>
      </c>
      <c r="B95" s="54" t="s">
        <v>1459</v>
      </c>
      <c r="C95" s="13" t="s">
        <v>194</v>
      </c>
      <c r="D95" s="14" t="s">
        <v>195</v>
      </c>
      <c r="E95" s="13" t="s">
        <v>15</v>
      </c>
      <c r="F95" s="45">
        <v>1092</v>
      </c>
      <c r="G95" s="13" t="s">
        <v>194</v>
      </c>
    </row>
    <row r="96" spans="1:7" x14ac:dyDescent="0.25">
      <c r="A96" s="45">
        <v>1093</v>
      </c>
      <c r="B96" s="54" t="s">
        <v>1461</v>
      </c>
      <c r="C96" s="13" t="s">
        <v>196</v>
      </c>
      <c r="D96" s="14" t="s">
        <v>197</v>
      </c>
      <c r="E96" s="13" t="s">
        <v>8</v>
      </c>
      <c r="F96" s="45">
        <v>1093</v>
      </c>
      <c r="G96" s="13" t="s">
        <v>196</v>
      </c>
    </row>
    <row r="97" spans="1:7" x14ac:dyDescent="0.25">
      <c r="A97" s="45">
        <v>1094</v>
      </c>
      <c r="B97" s="54" t="s">
        <v>1462</v>
      </c>
      <c r="C97" s="13" t="s">
        <v>198</v>
      </c>
      <c r="D97" s="14" t="s">
        <v>199</v>
      </c>
      <c r="E97" s="13" t="s">
        <v>5</v>
      </c>
      <c r="F97" s="45">
        <v>1094</v>
      </c>
      <c r="G97" s="13" t="s">
        <v>198</v>
      </c>
    </row>
    <row r="98" spans="1:7" x14ac:dyDescent="0.25">
      <c r="A98" s="45">
        <v>1095</v>
      </c>
      <c r="B98" s="54" t="s">
        <v>1467</v>
      </c>
      <c r="C98" s="13" t="s">
        <v>200</v>
      </c>
      <c r="D98" s="14" t="s">
        <v>201</v>
      </c>
      <c r="E98" s="13" t="s">
        <v>5</v>
      </c>
      <c r="F98" s="45">
        <v>1095</v>
      </c>
      <c r="G98" s="13" t="s">
        <v>200</v>
      </c>
    </row>
    <row r="99" spans="1:7" x14ac:dyDescent="0.25">
      <c r="A99" s="45">
        <v>1096</v>
      </c>
      <c r="B99" s="54" t="s">
        <v>1476</v>
      </c>
      <c r="C99" s="13" t="s">
        <v>202</v>
      </c>
      <c r="D99" s="14" t="s">
        <v>203</v>
      </c>
      <c r="E99" s="13" t="s">
        <v>5</v>
      </c>
      <c r="F99" s="45">
        <v>1096</v>
      </c>
      <c r="G99" s="13" t="s">
        <v>202</v>
      </c>
    </row>
    <row r="100" spans="1:7" x14ac:dyDescent="0.25">
      <c r="A100" s="45">
        <v>1097</v>
      </c>
      <c r="B100" s="54" t="s">
        <v>1479</v>
      </c>
      <c r="C100" s="13" t="s">
        <v>204</v>
      </c>
      <c r="D100" s="14" t="s">
        <v>205</v>
      </c>
      <c r="E100" s="13" t="s">
        <v>18</v>
      </c>
      <c r="F100" s="45">
        <v>1097</v>
      </c>
      <c r="G100" s="13" t="s">
        <v>204</v>
      </c>
    </row>
    <row r="101" spans="1:7" x14ac:dyDescent="0.25">
      <c r="A101" s="45">
        <v>1098</v>
      </c>
      <c r="B101" s="54" t="s">
        <v>1480</v>
      </c>
      <c r="C101" s="13" t="s">
        <v>206</v>
      </c>
      <c r="D101" s="14" t="s">
        <v>207</v>
      </c>
      <c r="E101" s="13" t="s">
        <v>18</v>
      </c>
      <c r="F101" s="45">
        <v>1098</v>
      </c>
      <c r="G101" s="13" t="s">
        <v>206</v>
      </c>
    </row>
    <row r="102" spans="1:7" x14ac:dyDescent="0.25">
      <c r="A102" s="45">
        <v>1099</v>
      </c>
      <c r="B102" s="54" t="s">
        <v>1481</v>
      </c>
      <c r="C102" s="13" t="s">
        <v>208</v>
      </c>
      <c r="D102" s="14" t="s">
        <v>209</v>
      </c>
      <c r="E102" s="13" t="s">
        <v>18</v>
      </c>
      <c r="F102" s="45">
        <v>1099</v>
      </c>
      <c r="G102" s="13" t="s">
        <v>208</v>
      </c>
    </row>
    <row r="103" spans="1:7" x14ac:dyDescent="0.25">
      <c r="A103" s="45">
        <v>1100</v>
      </c>
      <c r="B103" s="54" t="s">
        <v>1236</v>
      </c>
      <c r="C103" s="13" t="s">
        <v>210</v>
      </c>
      <c r="D103" s="14" t="s">
        <v>211</v>
      </c>
      <c r="E103" s="13" t="s">
        <v>212</v>
      </c>
      <c r="F103" s="45">
        <v>1100</v>
      </c>
      <c r="G103" s="13" t="s">
        <v>210</v>
      </c>
    </row>
    <row r="104" spans="1:7" x14ac:dyDescent="0.25">
      <c r="A104" s="45">
        <v>1101</v>
      </c>
      <c r="B104" s="54" t="s">
        <v>1404</v>
      </c>
      <c r="C104" s="13" t="s">
        <v>213</v>
      </c>
      <c r="D104" s="14" t="s">
        <v>214</v>
      </c>
      <c r="E104" s="13" t="s">
        <v>15</v>
      </c>
      <c r="F104" s="45">
        <v>1101</v>
      </c>
      <c r="G104" s="13" t="s">
        <v>213</v>
      </c>
    </row>
    <row r="105" spans="1:7" x14ac:dyDescent="0.25">
      <c r="A105" s="45">
        <v>1102</v>
      </c>
      <c r="B105" s="54" t="s">
        <v>1405</v>
      </c>
      <c r="C105" s="13" t="s">
        <v>215</v>
      </c>
      <c r="D105" s="14" t="s">
        <v>216</v>
      </c>
      <c r="E105" s="13" t="s">
        <v>15</v>
      </c>
      <c r="F105" s="45">
        <v>1102</v>
      </c>
      <c r="G105" s="13" t="s">
        <v>215</v>
      </c>
    </row>
    <row r="106" spans="1:7" x14ac:dyDescent="0.25">
      <c r="A106" s="45">
        <v>1103</v>
      </c>
      <c r="B106" s="54" t="s">
        <v>1451</v>
      </c>
      <c r="C106" s="13" t="s">
        <v>217</v>
      </c>
      <c r="D106" s="14" t="s">
        <v>218</v>
      </c>
      <c r="E106" s="13" t="s">
        <v>219</v>
      </c>
      <c r="F106" s="45">
        <v>1103</v>
      </c>
      <c r="G106" s="13" t="s">
        <v>217</v>
      </c>
    </row>
    <row r="107" spans="1:7" x14ac:dyDescent="0.25">
      <c r="A107" s="45">
        <v>2001</v>
      </c>
      <c r="B107" s="54" t="s">
        <v>1076</v>
      </c>
      <c r="C107" s="13" t="s">
        <v>220</v>
      </c>
      <c r="D107" s="14" t="s">
        <v>221</v>
      </c>
      <c r="E107" s="13" t="s">
        <v>5</v>
      </c>
      <c r="F107" s="45">
        <v>2001</v>
      </c>
      <c r="G107" s="13" t="s">
        <v>220</v>
      </c>
    </row>
    <row r="108" spans="1:7" x14ac:dyDescent="0.25">
      <c r="A108" s="45">
        <v>2002</v>
      </c>
      <c r="B108" s="54" t="s">
        <v>1077</v>
      </c>
      <c r="C108" s="13" t="s">
        <v>222</v>
      </c>
      <c r="D108" s="14" t="s">
        <v>223</v>
      </c>
      <c r="E108" s="13" t="s">
        <v>5</v>
      </c>
      <c r="F108" s="45">
        <v>2002</v>
      </c>
      <c r="G108" s="13" t="s">
        <v>222</v>
      </c>
    </row>
    <row r="109" spans="1:7" x14ac:dyDescent="0.25">
      <c r="A109" s="45">
        <v>2003</v>
      </c>
      <c r="B109" s="54" t="s">
        <v>1078</v>
      </c>
      <c r="C109" s="13" t="s">
        <v>224</v>
      </c>
      <c r="D109" s="14" t="s">
        <v>225</v>
      </c>
      <c r="E109" s="13" t="s">
        <v>27</v>
      </c>
      <c r="F109" s="45">
        <v>2003</v>
      </c>
      <c r="G109" s="13" t="s">
        <v>224</v>
      </c>
    </row>
    <row r="110" spans="1:7" x14ac:dyDescent="0.25">
      <c r="A110" s="45">
        <v>2004</v>
      </c>
      <c r="B110" s="54" t="s">
        <v>1079</v>
      </c>
      <c r="C110" s="13" t="s">
        <v>226</v>
      </c>
      <c r="D110" s="14" t="s">
        <v>227</v>
      </c>
      <c r="E110" s="13" t="s">
        <v>5</v>
      </c>
      <c r="F110" s="45">
        <v>2004</v>
      </c>
      <c r="G110" s="13" t="s">
        <v>226</v>
      </c>
    </row>
    <row r="111" spans="1:7" x14ac:dyDescent="0.25">
      <c r="A111" s="45">
        <v>2005</v>
      </c>
      <c r="B111" s="55" t="s">
        <v>1088</v>
      </c>
      <c r="C111" s="13" t="s">
        <v>228</v>
      </c>
      <c r="D111" s="15" t="s">
        <v>229</v>
      </c>
      <c r="E111" s="13" t="s">
        <v>5</v>
      </c>
      <c r="F111" s="45">
        <v>3005</v>
      </c>
      <c r="G111" s="13" t="s">
        <v>228</v>
      </c>
    </row>
    <row r="112" spans="1:7" x14ac:dyDescent="0.25">
      <c r="A112" s="45">
        <v>2006</v>
      </c>
      <c r="B112" s="55" t="s">
        <v>1090</v>
      </c>
      <c r="C112" s="13" t="s">
        <v>230</v>
      </c>
      <c r="D112" s="15" t="s">
        <v>231</v>
      </c>
      <c r="E112" s="13" t="s">
        <v>18</v>
      </c>
      <c r="F112" s="45">
        <v>2006</v>
      </c>
      <c r="G112" s="13" t="s">
        <v>230</v>
      </c>
    </row>
    <row r="113" spans="1:7" x14ac:dyDescent="0.25">
      <c r="A113" s="45">
        <v>2007</v>
      </c>
      <c r="B113" s="55" t="s">
        <v>1091</v>
      </c>
      <c r="C113" s="13" t="s">
        <v>232</v>
      </c>
      <c r="D113" s="15" t="s">
        <v>233</v>
      </c>
      <c r="E113" s="13" t="s">
        <v>5</v>
      </c>
      <c r="F113" s="45">
        <v>2007</v>
      </c>
      <c r="G113" s="13" t="s">
        <v>232</v>
      </c>
    </row>
    <row r="114" spans="1:7" x14ac:dyDescent="0.25">
      <c r="A114" s="45">
        <v>2008</v>
      </c>
      <c r="B114" s="55" t="s">
        <v>1096</v>
      </c>
      <c r="C114" s="13" t="s">
        <v>234</v>
      </c>
      <c r="D114" s="15" t="s">
        <v>235</v>
      </c>
      <c r="E114" s="13" t="s">
        <v>5</v>
      </c>
      <c r="F114" s="45">
        <v>2008</v>
      </c>
      <c r="G114" s="13" t="s">
        <v>234</v>
      </c>
    </row>
    <row r="115" spans="1:7" x14ac:dyDescent="0.25">
      <c r="A115" s="45">
        <v>2009</v>
      </c>
      <c r="B115" s="54" t="s">
        <v>1097</v>
      </c>
      <c r="C115" s="13" t="s">
        <v>236</v>
      </c>
      <c r="D115" s="14" t="s">
        <v>237</v>
      </c>
      <c r="E115" s="13" t="s">
        <v>5</v>
      </c>
      <c r="F115" s="45">
        <v>2009</v>
      </c>
      <c r="G115" s="13" t="s">
        <v>236</v>
      </c>
    </row>
    <row r="116" spans="1:7" x14ac:dyDescent="0.25">
      <c r="A116" s="45">
        <v>2010</v>
      </c>
      <c r="B116" s="56" t="s">
        <v>1098</v>
      </c>
      <c r="C116" s="13" t="s">
        <v>238</v>
      </c>
      <c r="D116" s="24" t="s">
        <v>239</v>
      </c>
      <c r="E116" s="13" t="s">
        <v>5</v>
      </c>
      <c r="F116" s="45">
        <v>3010</v>
      </c>
      <c r="G116" s="13" t="s">
        <v>238</v>
      </c>
    </row>
    <row r="117" spans="1:7" x14ac:dyDescent="0.25">
      <c r="A117" s="45">
        <v>2011</v>
      </c>
      <c r="B117" s="54" t="s">
        <v>1099</v>
      </c>
      <c r="C117" s="13" t="s">
        <v>240</v>
      </c>
      <c r="D117" s="14" t="s">
        <v>241</v>
      </c>
      <c r="E117" s="13" t="s">
        <v>8</v>
      </c>
      <c r="F117" s="45">
        <v>2011</v>
      </c>
      <c r="G117" s="13" t="s">
        <v>240</v>
      </c>
    </row>
    <row r="118" spans="1:7" x14ac:dyDescent="0.25">
      <c r="A118" s="45">
        <v>2012</v>
      </c>
      <c r="B118" s="54" t="s">
        <v>1489</v>
      </c>
      <c r="C118" s="13" t="s">
        <v>242</v>
      </c>
      <c r="D118" s="14" t="s">
        <v>243</v>
      </c>
      <c r="E118" s="13" t="s">
        <v>18</v>
      </c>
      <c r="F118" s="45">
        <v>2012</v>
      </c>
      <c r="G118" s="13" t="s">
        <v>242</v>
      </c>
    </row>
    <row r="119" spans="1:7" x14ac:dyDescent="0.25">
      <c r="A119" s="45">
        <v>2013</v>
      </c>
      <c r="B119" s="55" t="s">
        <v>1116</v>
      </c>
      <c r="C119" s="13" t="s">
        <v>244</v>
      </c>
      <c r="D119" s="15" t="s">
        <v>245</v>
      </c>
      <c r="E119" s="13" t="s">
        <v>5</v>
      </c>
      <c r="F119" s="45">
        <v>3013</v>
      </c>
      <c r="G119" s="13" t="s">
        <v>244</v>
      </c>
    </row>
    <row r="120" spans="1:7" x14ac:dyDescent="0.25">
      <c r="A120" s="45">
        <v>2014</v>
      </c>
      <c r="B120" s="54" t="s">
        <v>1117</v>
      </c>
      <c r="C120" s="13" t="s">
        <v>246</v>
      </c>
      <c r="D120" s="14" t="s">
        <v>247</v>
      </c>
      <c r="E120" s="13" t="s">
        <v>5</v>
      </c>
      <c r="F120" s="45">
        <v>3014</v>
      </c>
      <c r="G120" s="13" t="s">
        <v>246</v>
      </c>
    </row>
    <row r="121" spans="1:7" x14ac:dyDescent="0.25">
      <c r="A121" s="45">
        <v>2015</v>
      </c>
      <c r="B121" s="54" t="s">
        <v>1119</v>
      </c>
      <c r="C121" s="13" t="s">
        <v>248</v>
      </c>
      <c r="D121" s="14" t="s">
        <v>249</v>
      </c>
      <c r="E121" s="13" t="s">
        <v>5</v>
      </c>
      <c r="F121" s="45">
        <v>3015</v>
      </c>
      <c r="G121" s="13" t="s">
        <v>248</v>
      </c>
    </row>
    <row r="122" spans="1:7" x14ac:dyDescent="0.25">
      <c r="A122" s="45">
        <v>2016</v>
      </c>
      <c r="B122" s="54" t="s">
        <v>1122</v>
      </c>
      <c r="C122" s="13" t="s">
        <v>250</v>
      </c>
      <c r="D122" s="14" t="s">
        <v>251</v>
      </c>
      <c r="E122" s="13" t="s">
        <v>5</v>
      </c>
      <c r="F122" s="45">
        <v>3016</v>
      </c>
      <c r="G122" s="13" t="s">
        <v>250</v>
      </c>
    </row>
    <row r="123" spans="1:7" x14ac:dyDescent="0.25">
      <c r="A123" s="45">
        <v>2017</v>
      </c>
      <c r="B123" s="54" t="s">
        <v>1126</v>
      </c>
      <c r="C123" s="13" t="s">
        <v>252</v>
      </c>
      <c r="D123" s="14" t="s">
        <v>253</v>
      </c>
      <c r="E123" s="13" t="s">
        <v>5</v>
      </c>
      <c r="F123" s="45">
        <v>2017</v>
      </c>
      <c r="G123" s="13" t="s">
        <v>252</v>
      </c>
    </row>
    <row r="124" spans="1:7" x14ac:dyDescent="0.25">
      <c r="A124" s="45">
        <v>2018</v>
      </c>
      <c r="B124" s="54" t="s">
        <v>1127</v>
      </c>
      <c r="C124" s="13" t="s">
        <v>254</v>
      </c>
      <c r="D124" s="14" t="s">
        <v>255</v>
      </c>
      <c r="E124" s="13" t="s">
        <v>18</v>
      </c>
      <c r="F124" s="45">
        <v>2018</v>
      </c>
      <c r="G124" s="13" t="s">
        <v>254</v>
      </c>
    </row>
    <row r="125" spans="1:7" x14ac:dyDescent="0.25">
      <c r="A125" s="45">
        <v>2019</v>
      </c>
      <c r="B125" s="54" t="s">
        <v>1128</v>
      </c>
      <c r="C125" s="13" t="s">
        <v>256</v>
      </c>
      <c r="D125" s="14" t="s">
        <v>257</v>
      </c>
      <c r="E125" s="13" t="s">
        <v>18</v>
      </c>
      <c r="F125" s="45">
        <v>2019</v>
      </c>
      <c r="G125" s="13" t="s">
        <v>256</v>
      </c>
    </row>
    <row r="126" spans="1:7" x14ac:dyDescent="0.25">
      <c r="A126" s="45">
        <v>2020</v>
      </c>
      <c r="B126" s="54" t="s">
        <v>1132</v>
      </c>
      <c r="C126" s="13" t="s">
        <v>258</v>
      </c>
      <c r="D126" s="14" t="s">
        <v>259</v>
      </c>
      <c r="E126" s="13" t="s">
        <v>8</v>
      </c>
      <c r="F126" s="45">
        <v>3020</v>
      </c>
      <c r="G126" s="13" t="s">
        <v>258</v>
      </c>
    </row>
    <row r="127" spans="1:7" x14ac:dyDescent="0.25">
      <c r="A127" s="45">
        <v>2021</v>
      </c>
      <c r="B127" s="55" t="s">
        <v>1135</v>
      </c>
      <c r="C127" s="13" t="s">
        <v>260</v>
      </c>
      <c r="D127" s="15" t="s">
        <v>261</v>
      </c>
      <c r="E127" s="13" t="s">
        <v>5</v>
      </c>
      <c r="F127" s="45">
        <v>3021</v>
      </c>
      <c r="G127" s="13" t="s">
        <v>260</v>
      </c>
    </row>
    <row r="128" spans="1:7" x14ac:dyDescent="0.25">
      <c r="A128" s="45">
        <v>2022</v>
      </c>
      <c r="B128" s="54" t="s">
        <v>1137</v>
      </c>
      <c r="C128" s="13" t="s">
        <v>262</v>
      </c>
      <c r="D128" s="14" t="s">
        <v>263</v>
      </c>
      <c r="E128" s="13" t="s">
        <v>18</v>
      </c>
      <c r="F128" s="45">
        <v>2022</v>
      </c>
      <c r="G128" s="13" t="s">
        <v>262</v>
      </c>
    </row>
    <row r="129" spans="1:7" x14ac:dyDescent="0.25">
      <c r="A129" s="45">
        <v>2023</v>
      </c>
      <c r="B129" s="54" t="s">
        <v>1138</v>
      </c>
      <c r="C129" s="13" t="s">
        <v>264</v>
      </c>
      <c r="D129" s="14" t="s">
        <v>265</v>
      </c>
      <c r="E129" s="13" t="s">
        <v>5</v>
      </c>
      <c r="F129" s="45">
        <v>2023</v>
      </c>
      <c r="G129" s="13" t="s">
        <v>264</v>
      </c>
    </row>
    <row r="130" spans="1:7" x14ac:dyDescent="0.25">
      <c r="A130" s="45">
        <v>2024</v>
      </c>
      <c r="B130" s="55" t="s">
        <v>1139</v>
      </c>
      <c r="C130" s="13" t="s">
        <v>266</v>
      </c>
      <c r="D130" s="15" t="s">
        <v>267</v>
      </c>
      <c r="E130" s="13" t="s">
        <v>27</v>
      </c>
      <c r="F130" s="45">
        <v>2024</v>
      </c>
      <c r="G130" s="13" t="s">
        <v>266</v>
      </c>
    </row>
    <row r="131" spans="1:7" x14ac:dyDescent="0.25">
      <c r="A131" s="45">
        <v>2025</v>
      </c>
      <c r="B131" s="54" t="s">
        <v>1140</v>
      </c>
      <c r="C131" s="13" t="s">
        <v>268</v>
      </c>
      <c r="D131" s="14" t="s">
        <v>269</v>
      </c>
      <c r="E131" s="13" t="s">
        <v>32</v>
      </c>
      <c r="F131" s="45">
        <v>3025</v>
      </c>
      <c r="G131" s="13" t="s">
        <v>268</v>
      </c>
    </row>
    <row r="132" spans="1:7" x14ac:dyDescent="0.25">
      <c r="A132" s="45">
        <v>2026</v>
      </c>
      <c r="B132" s="54" t="s">
        <v>1141</v>
      </c>
      <c r="C132" s="13" t="s">
        <v>270</v>
      </c>
      <c r="D132" s="14" t="s">
        <v>271</v>
      </c>
      <c r="E132" s="13" t="s">
        <v>32</v>
      </c>
      <c r="F132" s="45">
        <v>3026</v>
      </c>
      <c r="G132" s="13" t="s">
        <v>270</v>
      </c>
    </row>
    <row r="133" spans="1:7" x14ac:dyDescent="0.25">
      <c r="A133" s="45">
        <v>2027</v>
      </c>
      <c r="B133" s="54" t="s">
        <v>1142</v>
      </c>
      <c r="C133" s="13" t="s">
        <v>272</v>
      </c>
      <c r="D133" s="14" t="s">
        <v>273</v>
      </c>
      <c r="E133" s="13" t="s">
        <v>5</v>
      </c>
      <c r="F133" s="45">
        <v>2027</v>
      </c>
      <c r="G133" s="13" t="s">
        <v>272</v>
      </c>
    </row>
    <row r="134" spans="1:7" x14ac:dyDescent="0.25">
      <c r="A134" s="45">
        <v>2028</v>
      </c>
      <c r="B134" s="55" t="s">
        <v>1143</v>
      </c>
      <c r="C134" s="13" t="s">
        <v>274</v>
      </c>
      <c r="D134" s="15" t="s">
        <v>275</v>
      </c>
      <c r="E134" s="13" t="s">
        <v>5</v>
      </c>
      <c r="F134" s="45">
        <v>3028</v>
      </c>
      <c r="G134" s="13" t="s">
        <v>274</v>
      </c>
    </row>
    <row r="135" spans="1:7" x14ac:dyDescent="0.25">
      <c r="A135" s="45">
        <v>2029</v>
      </c>
      <c r="B135" s="54" t="s">
        <v>1147</v>
      </c>
      <c r="C135" s="13" t="s">
        <v>276</v>
      </c>
      <c r="D135" s="14" t="s">
        <v>277</v>
      </c>
      <c r="E135" s="13" t="s">
        <v>27</v>
      </c>
      <c r="F135" s="45">
        <v>2029</v>
      </c>
      <c r="G135" s="13" t="s">
        <v>276</v>
      </c>
    </row>
    <row r="136" spans="1:7" x14ac:dyDescent="0.25">
      <c r="A136" s="45">
        <v>2030</v>
      </c>
      <c r="B136" s="54" t="s">
        <v>1383</v>
      </c>
      <c r="C136" s="13" t="s">
        <v>278</v>
      </c>
      <c r="D136" s="14" t="s">
        <v>279</v>
      </c>
      <c r="E136" s="13" t="s">
        <v>27</v>
      </c>
      <c r="F136" s="45">
        <v>2030</v>
      </c>
      <c r="G136" s="13" t="s">
        <v>278</v>
      </c>
    </row>
    <row r="137" spans="1:7" x14ac:dyDescent="0.25">
      <c r="A137" s="45">
        <v>2031</v>
      </c>
      <c r="B137" s="54" t="s">
        <v>1149</v>
      </c>
      <c r="C137" s="13" t="s">
        <v>280</v>
      </c>
      <c r="D137" s="14" t="s">
        <v>281</v>
      </c>
      <c r="E137" s="13" t="s">
        <v>5</v>
      </c>
      <c r="F137" s="45">
        <v>3031</v>
      </c>
      <c r="G137" s="13" t="s">
        <v>280</v>
      </c>
    </row>
    <row r="138" spans="1:7" x14ac:dyDescent="0.25">
      <c r="A138" s="45">
        <v>2032</v>
      </c>
      <c r="B138" s="54" t="s">
        <v>1157</v>
      </c>
      <c r="C138" s="13" t="s">
        <v>282</v>
      </c>
      <c r="D138" s="14" t="s">
        <v>283</v>
      </c>
      <c r="E138" s="13" t="s">
        <v>5</v>
      </c>
      <c r="F138" s="45">
        <v>2032</v>
      </c>
      <c r="G138" s="13" t="s">
        <v>282</v>
      </c>
    </row>
    <row r="139" spans="1:7" x14ac:dyDescent="0.25">
      <c r="A139" s="45">
        <v>2033</v>
      </c>
      <c r="B139" s="54" t="s">
        <v>1158</v>
      </c>
      <c r="C139" s="13" t="s">
        <v>284</v>
      </c>
      <c r="D139" s="14" t="s">
        <v>285</v>
      </c>
      <c r="E139" s="13" t="s">
        <v>5</v>
      </c>
      <c r="F139" s="45">
        <v>2033</v>
      </c>
      <c r="G139" s="13" t="s">
        <v>284</v>
      </c>
    </row>
    <row r="140" spans="1:7" x14ac:dyDescent="0.25">
      <c r="A140" s="45">
        <v>2034</v>
      </c>
      <c r="B140" s="54" t="s">
        <v>1159</v>
      </c>
      <c r="C140" s="13" t="s">
        <v>286</v>
      </c>
      <c r="D140" s="14" t="s">
        <v>287</v>
      </c>
      <c r="E140" s="13" t="s">
        <v>288</v>
      </c>
      <c r="F140" s="45">
        <v>3034</v>
      </c>
      <c r="G140" s="13" t="s">
        <v>286</v>
      </c>
    </row>
    <row r="141" spans="1:7" x14ac:dyDescent="0.25">
      <c r="A141" s="45">
        <v>2035</v>
      </c>
      <c r="B141" s="54" t="s">
        <v>1160</v>
      </c>
      <c r="C141" s="13" t="s">
        <v>289</v>
      </c>
      <c r="D141" s="14" t="s">
        <v>290</v>
      </c>
      <c r="E141" s="13" t="s">
        <v>18</v>
      </c>
      <c r="F141" s="45">
        <v>3035</v>
      </c>
      <c r="G141" s="13" t="s">
        <v>289</v>
      </c>
    </row>
    <row r="142" spans="1:7" x14ac:dyDescent="0.25">
      <c r="A142" s="45">
        <v>2036</v>
      </c>
      <c r="B142" s="54" t="s">
        <v>1161</v>
      </c>
      <c r="C142" s="13" t="s">
        <v>291</v>
      </c>
      <c r="D142" s="14" t="s">
        <v>292</v>
      </c>
      <c r="E142" s="13" t="s">
        <v>15</v>
      </c>
      <c r="F142" s="45">
        <v>2036</v>
      </c>
      <c r="G142" s="13" t="s">
        <v>291</v>
      </c>
    </row>
    <row r="143" spans="1:7" x14ac:dyDescent="0.25">
      <c r="A143" s="45">
        <v>2037</v>
      </c>
      <c r="B143" s="54" t="s">
        <v>1163</v>
      </c>
      <c r="C143" s="13" t="s">
        <v>293</v>
      </c>
      <c r="D143" s="14" t="s">
        <v>294</v>
      </c>
      <c r="E143" s="13" t="s">
        <v>5</v>
      </c>
      <c r="F143" s="45">
        <v>2037</v>
      </c>
      <c r="G143" s="13" t="s">
        <v>293</v>
      </c>
    </row>
    <row r="144" spans="1:7" x14ac:dyDescent="0.25">
      <c r="A144" s="45">
        <v>2038</v>
      </c>
      <c r="B144" s="54" t="s">
        <v>1164</v>
      </c>
      <c r="C144" s="13" t="s">
        <v>295</v>
      </c>
      <c r="D144" s="14" t="s">
        <v>296</v>
      </c>
      <c r="E144" s="13" t="s">
        <v>5</v>
      </c>
      <c r="F144" s="45">
        <v>3038</v>
      </c>
      <c r="G144" s="13" t="s">
        <v>295</v>
      </c>
    </row>
    <row r="145" spans="1:7" x14ac:dyDescent="0.25">
      <c r="A145" s="45">
        <v>2039</v>
      </c>
      <c r="B145" s="54" t="s">
        <v>1165</v>
      </c>
      <c r="C145" s="13" t="s">
        <v>297</v>
      </c>
      <c r="D145" s="14" t="s">
        <v>298</v>
      </c>
      <c r="E145" s="13" t="s">
        <v>15</v>
      </c>
      <c r="F145" s="45">
        <v>3039</v>
      </c>
      <c r="G145" s="13" t="s">
        <v>297</v>
      </c>
    </row>
    <row r="146" spans="1:7" x14ac:dyDescent="0.25">
      <c r="A146" s="45">
        <v>2040</v>
      </c>
      <c r="B146" s="54" t="s">
        <v>1166</v>
      </c>
      <c r="C146" s="13" t="s">
        <v>299</v>
      </c>
      <c r="D146" s="14" t="s">
        <v>300</v>
      </c>
      <c r="E146" s="13" t="s">
        <v>5</v>
      </c>
      <c r="F146" s="45">
        <v>2040</v>
      </c>
      <c r="G146" s="13" t="s">
        <v>299</v>
      </c>
    </row>
    <row r="147" spans="1:7" x14ac:dyDescent="0.25">
      <c r="A147" s="45">
        <v>2041</v>
      </c>
      <c r="B147" s="54" t="s">
        <v>1168</v>
      </c>
      <c r="C147" s="13" t="s">
        <v>301</v>
      </c>
      <c r="D147" s="14" t="s">
        <v>302</v>
      </c>
      <c r="E147" s="13" t="s">
        <v>5</v>
      </c>
      <c r="F147" s="45">
        <v>2041</v>
      </c>
      <c r="G147" s="13" t="s">
        <v>301</v>
      </c>
    </row>
    <row r="148" spans="1:7" x14ac:dyDescent="0.25">
      <c r="A148" s="45">
        <v>2042</v>
      </c>
      <c r="B148" s="54" t="s">
        <v>1170</v>
      </c>
      <c r="C148" s="13" t="s">
        <v>303</v>
      </c>
      <c r="D148" s="14" t="s">
        <v>304</v>
      </c>
      <c r="E148" s="13" t="s">
        <v>288</v>
      </c>
      <c r="F148" s="45">
        <v>2042</v>
      </c>
      <c r="G148" s="13" t="s">
        <v>303</v>
      </c>
    </row>
    <row r="149" spans="1:7" x14ac:dyDescent="0.25">
      <c r="A149" s="45">
        <v>2043</v>
      </c>
      <c r="B149" s="54" t="s">
        <v>1171</v>
      </c>
      <c r="C149" s="13" t="s">
        <v>305</v>
      </c>
      <c r="D149" s="14" t="s">
        <v>306</v>
      </c>
      <c r="E149" s="13" t="s">
        <v>18</v>
      </c>
      <c r="F149" s="45">
        <v>2043</v>
      </c>
      <c r="G149" s="13" t="s">
        <v>305</v>
      </c>
    </row>
    <row r="150" spans="1:7" x14ac:dyDescent="0.25">
      <c r="A150" s="45">
        <v>2044</v>
      </c>
      <c r="B150" s="54" t="s">
        <v>1178</v>
      </c>
      <c r="C150" s="13" t="s">
        <v>307</v>
      </c>
      <c r="D150" s="14" t="s">
        <v>308</v>
      </c>
      <c r="E150" s="13" t="s">
        <v>15</v>
      </c>
      <c r="F150" s="45">
        <v>2044</v>
      </c>
      <c r="G150" s="13" t="s">
        <v>307</v>
      </c>
    </row>
    <row r="151" spans="1:7" x14ac:dyDescent="0.25">
      <c r="A151" s="45">
        <v>2045</v>
      </c>
      <c r="B151" s="54" t="s">
        <v>1183</v>
      </c>
      <c r="C151" s="13" t="s">
        <v>309</v>
      </c>
      <c r="D151" s="14" t="s">
        <v>310</v>
      </c>
      <c r="E151" s="13" t="s">
        <v>5</v>
      </c>
      <c r="F151" s="45">
        <v>2045</v>
      </c>
      <c r="G151" s="13" t="s">
        <v>309</v>
      </c>
    </row>
    <row r="152" spans="1:7" x14ac:dyDescent="0.25">
      <c r="A152" s="45">
        <v>2046</v>
      </c>
      <c r="B152" s="54" t="s">
        <v>1492</v>
      </c>
      <c r="C152" s="13" t="s">
        <v>311</v>
      </c>
      <c r="D152" s="14" t="s">
        <v>312</v>
      </c>
      <c r="E152" s="13" t="s">
        <v>5</v>
      </c>
      <c r="F152" s="45">
        <v>2046</v>
      </c>
      <c r="G152" s="13" t="s">
        <v>311</v>
      </c>
    </row>
    <row r="153" spans="1:7" x14ac:dyDescent="0.25">
      <c r="A153" s="45">
        <v>2047</v>
      </c>
      <c r="B153" s="54" t="s">
        <v>1493</v>
      </c>
      <c r="C153" s="13" t="s">
        <v>313</v>
      </c>
      <c r="D153" s="14" t="s">
        <v>314</v>
      </c>
      <c r="E153" s="13" t="s">
        <v>18</v>
      </c>
      <c r="F153" s="45">
        <v>2047</v>
      </c>
      <c r="G153" s="13" t="s">
        <v>313</v>
      </c>
    </row>
    <row r="154" spans="1:7" x14ac:dyDescent="0.25">
      <c r="A154" s="45">
        <v>2048</v>
      </c>
      <c r="B154" s="55" t="s">
        <v>1193</v>
      </c>
      <c r="C154" s="13" t="s">
        <v>315</v>
      </c>
      <c r="D154" s="15" t="s">
        <v>316</v>
      </c>
      <c r="E154" s="13" t="s">
        <v>5</v>
      </c>
      <c r="F154" s="45">
        <v>2048</v>
      </c>
      <c r="G154" s="13" t="s">
        <v>315</v>
      </c>
    </row>
    <row r="155" spans="1:7" x14ac:dyDescent="0.25">
      <c r="A155" s="45">
        <v>2049</v>
      </c>
      <c r="B155" s="55" t="s">
        <v>1198</v>
      </c>
      <c r="C155" s="13" t="s">
        <v>317</v>
      </c>
      <c r="D155" s="15" t="s">
        <v>318</v>
      </c>
      <c r="E155" s="13" t="s">
        <v>5</v>
      </c>
      <c r="F155" s="45">
        <v>3049</v>
      </c>
      <c r="G155" s="13" t="s">
        <v>317</v>
      </c>
    </row>
    <row r="156" spans="1:7" x14ac:dyDescent="0.25">
      <c r="A156" s="45">
        <v>2050</v>
      </c>
      <c r="B156" s="55" t="s">
        <v>1200</v>
      </c>
      <c r="C156" s="13" t="s">
        <v>319</v>
      </c>
      <c r="D156" s="15" t="s">
        <v>320</v>
      </c>
      <c r="E156" s="13" t="s">
        <v>15</v>
      </c>
      <c r="F156" s="45">
        <v>2050</v>
      </c>
      <c r="G156" s="13" t="s">
        <v>319</v>
      </c>
    </row>
    <row r="157" spans="1:7" x14ac:dyDescent="0.25">
      <c r="A157" s="45">
        <v>2051</v>
      </c>
      <c r="B157" s="54" t="s">
        <v>1210</v>
      </c>
      <c r="C157" s="13" t="s">
        <v>321</v>
      </c>
      <c r="D157" s="14" t="s">
        <v>322</v>
      </c>
      <c r="E157" s="13" t="s">
        <v>5</v>
      </c>
      <c r="F157" s="45">
        <v>3051</v>
      </c>
      <c r="G157" s="13" t="s">
        <v>321</v>
      </c>
    </row>
    <row r="158" spans="1:7" x14ac:dyDescent="0.25">
      <c r="A158" s="45">
        <v>2052</v>
      </c>
      <c r="B158" s="54" t="s">
        <v>1212</v>
      </c>
      <c r="C158" s="13" t="s">
        <v>323</v>
      </c>
      <c r="D158" s="14" t="s">
        <v>324</v>
      </c>
      <c r="E158" s="13" t="s">
        <v>15</v>
      </c>
      <c r="F158" s="45">
        <v>3052</v>
      </c>
      <c r="G158" s="13" t="s">
        <v>323</v>
      </c>
    </row>
    <row r="159" spans="1:7" x14ac:dyDescent="0.25">
      <c r="A159" s="45">
        <v>2053</v>
      </c>
      <c r="B159" s="54" t="s">
        <v>1211</v>
      </c>
      <c r="C159" s="13" t="s">
        <v>325</v>
      </c>
      <c r="D159" s="14" t="s">
        <v>326</v>
      </c>
      <c r="E159" s="13" t="s">
        <v>18</v>
      </c>
      <c r="F159" s="45">
        <v>2053</v>
      </c>
      <c r="G159" s="13" t="s">
        <v>325</v>
      </c>
    </row>
    <row r="160" spans="1:7" x14ac:dyDescent="0.25">
      <c r="A160" s="45">
        <v>2054</v>
      </c>
      <c r="B160" s="54" t="s">
        <v>1233</v>
      </c>
      <c r="C160" s="13" t="s">
        <v>327</v>
      </c>
      <c r="D160" s="14" t="s">
        <v>328</v>
      </c>
      <c r="E160" s="13" t="s">
        <v>15</v>
      </c>
      <c r="F160" s="45">
        <v>2054</v>
      </c>
      <c r="G160" s="13" t="s">
        <v>327</v>
      </c>
    </row>
    <row r="161" spans="1:7" x14ac:dyDescent="0.25">
      <c r="A161" s="45">
        <v>2055</v>
      </c>
      <c r="B161" s="54" t="s">
        <v>1235</v>
      </c>
      <c r="C161" s="13" t="s">
        <v>329</v>
      </c>
      <c r="D161" s="14" t="s">
        <v>330</v>
      </c>
      <c r="E161" s="13" t="s">
        <v>8</v>
      </c>
      <c r="F161" s="45">
        <v>2055</v>
      </c>
      <c r="G161" s="13" t="s">
        <v>329</v>
      </c>
    </row>
    <row r="162" spans="1:7" x14ac:dyDescent="0.25">
      <c r="A162" s="45">
        <v>2056</v>
      </c>
      <c r="B162" s="54" t="s">
        <v>1238</v>
      </c>
      <c r="C162" s="13" t="s">
        <v>331</v>
      </c>
      <c r="D162" s="14" t="s">
        <v>332</v>
      </c>
      <c r="E162" s="13" t="s">
        <v>5</v>
      </c>
      <c r="F162" s="45">
        <v>2056</v>
      </c>
      <c r="G162" s="13" t="s">
        <v>331</v>
      </c>
    </row>
    <row r="163" spans="1:7" x14ac:dyDescent="0.25">
      <c r="A163" s="45">
        <v>2057</v>
      </c>
      <c r="B163" s="54" t="s">
        <v>1241</v>
      </c>
      <c r="C163" s="13" t="s">
        <v>333</v>
      </c>
      <c r="D163" s="14" t="s">
        <v>334</v>
      </c>
      <c r="E163" s="13" t="s">
        <v>27</v>
      </c>
      <c r="F163" s="45">
        <v>3057</v>
      </c>
      <c r="G163" s="13" t="s">
        <v>333</v>
      </c>
    </row>
    <row r="164" spans="1:7" x14ac:dyDescent="0.25">
      <c r="A164" s="45">
        <v>2058</v>
      </c>
      <c r="B164" s="54" t="s">
        <v>1246</v>
      </c>
      <c r="C164" s="13" t="s">
        <v>335</v>
      </c>
      <c r="D164" s="14" t="s">
        <v>336</v>
      </c>
      <c r="E164" s="13" t="s">
        <v>5</v>
      </c>
      <c r="F164" s="45">
        <v>3058</v>
      </c>
      <c r="G164" s="13" t="s">
        <v>335</v>
      </c>
    </row>
    <row r="165" spans="1:7" x14ac:dyDescent="0.25">
      <c r="A165" s="45">
        <v>2059</v>
      </c>
      <c r="B165" s="55" t="s">
        <v>1247</v>
      </c>
      <c r="C165" s="13" t="s">
        <v>337</v>
      </c>
      <c r="D165" s="15" t="s">
        <v>338</v>
      </c>
      <c r="E165" s="13" t="s">
        <v>5</v>
      </c>
      <c r="F165" s="45">
        <v>3059</v>
      </c>
      <c r="G165" s="13" t="s">
        <v>337</v>
      </c>
    </row>
    <row r="166" spans="1:7" x14ac:dyDescent="0.25">
      <c r="A166" s="45">
        <v>2060</v>
      </c>
      <c r="B166" s="54" t="s">
        <v>1255</v>
      </c>
      <c r="C166" s="13" t="s">
        <v>339</v>
      </c>
      <c r="D166" s="14" t="s">
        <v>340</v>
      </c>
      <c r="E166" s="13" t="s">
        <v>18</v>
      </c>
      <c r="F166" s="45">
        <v>2060</v>
      </c>
      <c r="G166" s="13" t="s">
        <v>339</v>
      </c>
    </row>
    <row r="167" spans="1:7" x14ac:dyDescent="0.25">
      <c r="A167" s="45">
        <v>2061</v>
      </c>
      <c r="B167" s="54" t="s">
        <v>1258</v>
      </c>
      <c r="C167" s="13" t="s">
        <v>341</v>
      </c>
      <c r="D167" s="14" t="s">
        <v>342</v>
      </c>
      <c r="E167" s="13" t="s">
        <v>5</v>
      </c>
      <c r="F167" s="45">
        <v>3061</v>
      </c>
      <c r="G167" s="13" t="s">
        <v>341</v>
      </c>
    </row>
    <row r="168" spans="1:7" x14ac:dyDescent="0.25">
      <c r="A168" s="45">
        <v>2062</v>
      </c>
      <c r="B168" s="54" t="s">
        <v>1377</v>
      </c>
      <c r="C168" s="13" t="s">
        <v>343</v>
      </c>
      <c r="D168" s="14" t="s">
        <v>344</v>
      </c>
      <c r="E168" s="13" t="s">
        <v>77</v>
      </c>
      <c r="F168" s="45">
        <v>3062</v>
      </c>
      <c r="G168" s="13" t="s">
        <v>343</v>
      </c>
    </row>
    <row r="169" spans="1:7" x14ac:dyDescent="0.25">
      <c r="A169" s="45">
        <v>2063</v>
      </c>
      <c r="B169" s="54" t="s">
        <v>1378</v>
      </c>
      <c r="C169" s="13" t="s">
        <v>345</v>
      </c>
      <c r="D169" s="14" t="s">
        <v>346</v>
      </c>
      <c r="E169" s="13" t="s">
        <v>18</v>
      </c>
      <c r="F169" s="45">
        <v>3063</v>
      </c>
      <c r="G169" s="13" t="s">
        <v>345</v>
      </c>
    </row>
    <row r="170" spans="1:7" x14ac:dyDescent="0.25">
      <c r="A170" s="45">
        <v>2064</v>
      </c>
      <c r="B170" s="54" t="s">
        <v>1280</v>
      </c>
      <c r="C170" s="13" t="s">
        <v>347</v>
      </c>
      <c r="D170" s="14" t="s">
        <v>348</v>
      </c>
      <c r="E170" s="13" t="s">
        <v>5</v>
      </c>
      <c r="F170" s="45">
        <v>3064</v>
      </c>
      <c r="G170" s="13" t="s">
        <v>347</v>
      </c>
    </row>
    <row r="171" spans="1:7" x14ac:dyDescent="0.25">
      <c r="A171" s="45">
        <v>2065</v>
      </c>
      <c r="B171" s="54" t="s">
        <v>1295</v>
      </c>
      <c r="C171" s="13" t="s">
        <v>349</v>
      </c>
      <c r="D171" s="14" t="s">
        <v>350</v>
      </c>
      <c r="E171" s="13" t="s">
        <v>27</v>
      </c>
      <c r="F171" s="45">
        <v>2065</v>
      </c>
      <c r="G171" s="13" t="s">
        <v>349</v>
      </c>
    </row>
    <row r="172" spans="1:7" x14ac:dyDescent="0.25">
      <c r="A172" s="45">
        <v>2066</v>
      </c>
      <c r="B172" s="54" t="s">
        <v>1294</v>
      </c>
      <c r="C172" s="13" t="s">
        <v>351</v>
      </c>
      <c r="D172" s="14" t="s">
        <v>352</v>
      </c>
      <c r="E172" s="13" t="s">
        <v>18</v>
      </c>
      <c r="F172" s="45">
        <v>3066</v>
      </c>
      <c r="G172" s="13" t="s">
        <v>351</v>
      </c>
    </row>
    <row r="173" spans="1:7" x14ac:dyDescent="0.25">
      <c r="A173" s="45">
        <v>2067</v>
      </c>
      <c r="B173" s="54" t="s">
        <v>1296</v>
      </c>
      <c r="C173" s="13" t="s">
        <v>353</v>
      </c>
      <c r="D173" s="14" t="s">
        <v>354</v>
      </c>
      <c r="E173" s="13" t="s">
        <v>5</v>
      </c>
      <c r="F173" s="45">
        <v>2067</v>
      </c>
      <c r="G173" s="13" t="s">
        <v>353</v>
      </c>
    </row>
    <row r="174" spans="1:7" x14ac:dyDescent="0.25">
      <c r="A174" s="45">
        <v>2068</v>
      </c>
      <c r="B174" s="54" t="s">
        <v>1300</v>
      </c>
      <c r="C174" s="13" t="s">
        <v>355</v>
      </c>
      <c r="D174" s="14" t="s">
        <v>356</v>
      </c>
      <c r="E174" s="13" t="s">
        <v>18</v>
      </c>
      <c r="F174" s="45">
        <v>2068</v>
      </c>
      <c r="G174" s="13" t="s">
        <v>355</v>
      </c>
    </row>
    <row r="175" spans="1:7" x14ac:dyDescent="0.25">
      <c r="A175" s="45">
        <v>2069</v>
      </c>
      <c r="B175" s="55" t="s">
        <v>1303</v>
      </c>
      <c r="C175" s="13" t="s">
        <v>357</v>
      </c>
      <c r="D175" s="15" t="s">
        <v>358</v>
      </c>
      <c r="E175" s="13" t="s">
        <v>18</v>
      </c>
      <c r="F175" s="45">
        <v>2069</v>
      </c>
      <c r="G175" s="13" t="s">
        <v>357</v>
      </c>
    </row>
    <row r="176" spans="1:7" x14ac:dyDescent="0.25">
      <c r="A176" s="45">
        <v>2070</v>
      </c>
      <c r="B176" s="55" t="s">
        <v>1316</v>
      </c>
      <c r="C176" s="13" t="s">
        <v>359</v>
      </c>
      <c r="D176" s="15" t="s">
        <v>360</v>
      </c>
      <c r="E176" s="13" t="s">
        <v>5</v>
      </c>
      <c r="F176" s="45">
        <v>3070</v>
      </c>
      <c r="G176" s="13" t="s">
        <v>359</v>
      </c>
    </row>
    <row r="177" spans="1:7" x14ac:dyDescent="0.25">
      <c r="A177" s="45">
        <v>2071</v>
      </c>
      <c r="B177" s="55" t="s">
        <v>1318</v>
      </c>
      <c r="C177" s="13" t="s">
        <v>361</v>
      </c>
      <c r="D177" s="15" t="s">
        <v>362</v>
      </c>
      <c r="E177" s="13" t="s">
        <v>5</v>
      </c>
      <c r="F177" s="45">
        <v>2071</v>
      </c>
      <c r="G177" s="13" t="s">
        <v>361</v>
      </c>
    </row>
    <row r="178" spans="1:7" x14ac:dyDescent="0.25">
      <c r="A178" s="45">
        <v>2072</v>
      </c>
      <c r="B178" s="54" t="s">
        <v>1319</v>
      </c>
      <c r="C178" s="13" t="s">
        <v>363</v>
      </c>
      <c r="D178" s="14" t="s">
        <v>364</v>
      </c>
      <c r="E178" s="13" t="s">
        <v>5</v>
      </c>
      <c r="F178" s="45">
        <v>2072</v>
      </c>
      <c r="G178" s="13" t="s">
        <v>363</v>
      </c>
    </row>
    <row r="179" spans="1:7" x14ac:dyDescent="0.25">
      <c r="A179" s="45">
        <v>2073</v>
      </c>
      <c r="B179" s="54" t="s">
        <v>1321</v>
      </c>
      <c r="C179" s="13" t="s">
        <v>365</v>
      </c>
      <c r="D179" s="14" t="s">
        <v>366</v>
      </c>
      <c r="E179" s="13" t="s">
        <v>5</v>
      </c>
      <c r="F179" s="45">
        <v>2073</v>
      </c>
      <c r="G179" s="13" t="s">
        <v>365</v>
      </c>
    </row>
    <row r="180" spans="1:7" x14ac:dyDescent="0.25">
      <c r="A180" s="45">
        <v>2074</v>
      </c>
      <c r="B180" s="54" t="s">
        <v>1334</v>
      </c>
      <c r="C180" s="13" t="s">
        <v>367</v>
      </c>
      <c r="D180" s="14" t="s">
        <v>368</v>
      </c>
      <c r="E180" s="13" t="s">
        <v>5</v>
      </c>
      <c r="F180" s="45">
        <v>2074</v>
      </c>
      <c r="G180" s="13" t="s">
        <v>367</v>
      </c>
    </row>
    <row r="181" spans="1:7" x14ac:dyDescent="0.25">
      <c r="A181" s="45">
        <v>2075</v>
      </c>
      <c r="B181" s="54" t="s">
        <v>1335</v>
      </c>
      <c r="C181" s="13" t="s">
        <v>369</v>
      </c>
      <c r="D181" s="14" t="s">
        <v>370</v>
      </c>
      <c r="E181" s="13" t="s">
        <v>5</v>
      </c>
      <c r="F181" s="45">
        <v>2075</v>
      </c>
      <c r="G181" s="13" t="s">
        <v>369</v>
      </c>
    </row>
    <row r="182" spans="1:7" x14ac:dyDescent="0.25">
      <c r="A182" s="45">
        <v>2076</v>
      </c>
      <c r="B182" s="55" t="s">
        <v>1500</v>
      </c>
      <c r="C182" s="13" t="s">
        <v>371</v>
      </c>
      <c r="D182" s="15" t="s">
        <v>372</v>
      </c>
      <c r="E182" s="13" t="s">
        <v>5</v>
      </c>
      <c r="F182" s="45">
        <v>3076</v>
      </c>
      <c r="G182" s="13" t="s">
        <v>371</v>
      </c>
    </row>
    <row r="183" spans="1:7" x14ac:dyDescent="0.25">
      <c r="A183" s="45">
        <v>2077</v>
      </c>
      <c r="B183" s="54" t="s">
        <v>1340</v>
      </c>
      <c r="C183" s="13" t="s">
        <v>373</v>
      </c>
      <c r="D183" s="14" t="s">
        <v>374</v>
      </c>
      <c r="E183" s="13" t="s">
        <v>8</v>
      </c>
      <c r="F183" s="45">
        <v>2077</v>
      </c>
      <c r="G183" s="13" t="s">
        <v>373</v>
      </c>
    </row>
    <row r="184" spans="1:7" x14ac:dyDescent="0.25">
      <c r="A184" s="45">
        <v>2078</v>
      </c>
      <c r="B184" s="54" t="s">
        <v>1341</v>
      </c>
      <c r="C184" s="13" t="s">
        <v>375</v>
      </c>
      <c r="D184" s="14" t="s">
        <v>376</v>
      </c>
      <c r="E184" s="13" t="s">
        <v>5</v>
      </c>
      <c r="F184" s="45">
        <v>2078</v>
      </c>
      <c r="G184" s="13" t="s">
        <v>375</v>
      </c>
    </row>
    <row r="185" spans="1:7" x14ac:dyDescent="0.25">
      <c r="A185" s="45">
        <v>2079</v>
      </c>
      <c r="B185" s="54" t="s">
        <v>1347</v>
      </c>
      <c r="C185" s="13" t="s">
        <v>377</v>
      </c>
      <c r="D185" s="14" t="s">
        <v>378</v>
      </c>
      <c r="E185" s="13" t="s">
        <v>27</v>
      </c>
      <c r="F185" s="45">
        <v>2079</v>
      </c>
      <c r="G185" s="13" t="s">
        <v>377</v>
      </c>
    </row>
    <row r="186" spans="1:7" x14ac:dyDescent="0.25">
      <c r="A186" s="45">
        <v>2080</v>
      </c>
      <c r="B186" s="54" t="s">
        <v>1350</v>
      </c>
      <c r="C186" s="13" t="s">
        <v>379</v>
      </c>
      <c r="D186" s="14" t="s">
        <v>380</v>
      </c>
      <c r="E186" s="13" t="s">
        <v>18</v>
      </c>
      <c r="F186" s="45">
        <v>2080</v>
      </c>
      <c r="G186" s="13" t="s">
        <v>379</v>
      </c>
    </row>
    <row r="187" spans="1:7" x14ac:dyDescent="0.25">
      <c r="A187" s="45">
        <v>2081</v>
      </c>
      <c r="B187" s="54" t="s">
        <v>1352</v>
      </c>
      <c r="C187" s="13" t="s">
        <v>381</v>
      </c>
      <c r="D187" s="14" t="s">
        <v>382</v>
      </c>
      <c r="E187" s="13" t="s">
        <v>5</v>
      </c>
      <c r="F187" s="45">
        <v>3081</v>
      </c>
      <c r="G187" s="13" t="s">
        <v>381</v>
      </c>
    </row>
    <row r="188" spans="1:7" x14ac:dyDescent="0.25">
      <c r="A188" s="45">
        <v>2082</v>
      </c>
      <c r="B188" s="54" t="s">
        <v>1283</v>
      </c>
      <c r="C188" s="13" t="s">
        <v>383</v>
      </c>
      <c r="D188" s="14" t="s">
        <v>384</v>
      </c>
      <c r="E188" s="13" t="s">
        <v>18</v>
      </c>
      <c r="F188" s="45">
        <v>3082</v>
      </c>
      <c r="G188" s="13" t="s">
        <v>383</v>
      </c>
    </row>
    <row r="189" spans="1:7" x14ac:dyDescent="0.25">
      <c r="A189" s="45">
        <v>2083</v>
      </c>
      <c r="B189" s="54" t="s">
        <v>1357</v>
      </c>
      <c r="C189" s="13" t="s">
        <v>385</v>
      </c>
      <c r="D189" s="14" t="s">
        <v>386</v>
      </c>
      <c r="E189" s="13" t="s">
        <v>18</v>
      </c>
      <c r="F189" s="45">
        <v>2083</v>
      </c>
      <c r="G189" s="13" t="s">
        <v>385</v>
      </c>
    </row>
    <row r="190" spans="1:7" x14ac:dyDescent="0.25">
      <c r="A190" s="45">
        <v>2084</v>
      </c>
      <c r="B190" s="54" t="s">
        <v>1358</v>
      </c>
      <c r="C190" s="13" t="s">
        <v>387</v>
      </c>
      <c r="D190" s="14" t="s">
        <v>388</v>
      </c>
      <c r="E190" s="13" t="s">
        <v>5</v>
      </c>
      <c r="F190" s="45">
        <v>2084</v>
      </c>
      <c r="G190" s="13" t="s">
        <v>387</v>
      </c>
    </row>
    <row r="191" spans="1:7" x14ac:dyDescent="0.25">
      <c r="A191" s="45">
        <v>2085</v>
      </c>
      <c r="B191" s="54" t="s">
        <v>1361</v>
      </c>
      <c r="C191" s="13" t="s">
        <v>389</v>
      </c>
      <c r="D191" s="14" t="s">
        <v>390</v>
      </c>
      <c r="E191" s="13" t="s">
        <v>5</v>
      </c>
      <c r="F191" s="45">
        <v>3085</v>
      </c>
      <c r="G191" s="13" t="s">
        <v>389</v>
      </c>
    </row>
    <row r="192" spans="1:7" x14ac:dyDescent="0.25">
      <c r="A192" s="45">
        <v>2086</v>
      </c>
      <c r="B192" s="54" t="s">
        <v>391</v>
      </c>
      <c r="C192" s="13" t="s">
        <v>392</v>
      </c>
      <c r="D192" s="14" t="s">
        <v>393</v>
      </c>
      <c r="E192" s="13" t="s">
        <v>5</v>
      </c>
      <c r="F192" s="45">
        <v>3086</v>
      </c>
      <c r="G192" s="13" t="s">
        <v>392</v>
      </c>
    </row>
    <row r="193" spans="1:7" x14ac:dyDescent="0.25">
      <c r="A193" s="45">
        <v>2087</v>
      </c>
      <c r="B193" s="54" t="s">
        <v>1363</v>
      </c>
      <c r="C193" s="13" t="s">
        <v>394</v>
      </c>
      <c r="D193" s="14" t="s">
        <v>395</v>
      </c>
      <c r="E193" s="13" t="s">
        <v>18</v>
      </c>
      <c r="F193" s="45">
        <v>2087</v>
      </c>
      <c r="G193" s="13" t="s">
        <v>394</v>
      </c>
    </row>
    <row r="194" spans="1:7" x14ac:dyDescent="0.25">
      <c r="A194" s="45">
        <v>2088</v>
      </c>
      <c r="B194" s="57" t="s">
        <v>1372</v>
      </c>
      <c r="C194" s="13" t="s">
        <v>396</v>
      </c>
      <c r="D194" s="26" t="s">
        <v>397</v>
      </c>
      <c r="E194" s="13" t="s">
        <v>8</v>
      </c>
      <c r="F194" s="45">
        <v>2088</v>
      </c>
      <c r="G194" s="13" t="s">
        <v>396</v>
      </c>
    </row>
    <row r="195" spans="1:7" x14ac:dyDescent="0.25">
      <c r="A195" s="45">
        <v>2089</v>
      </c>
      <c r="B195" s="55" t="s">
        <v>1373</v>
      </c>
      <c r="C195" s="13" t="s">
        <v>398</v>
      </c>
      <c r="D195" s="15" t="s">
        <v>399</v>
      </c>
      <c r="E195" s="13" t="s">
        <v>15</v>
      </c>
      <c r="F195" s="45">
        <v>3089</v>
      </c>
      <c r="G195" s="13" t="s">
        <v>398</v>
      </c>
    </row>
    <row r="196" spans="1:7" x14ac:dyDescent="0.25">
      <c r="A196" s="45">
        <v>2090</v>
      </c>
      <c r="B196" s="54" t="s">
        <v>1379</v>
      </c>
      <c r="C196" s="13" t="s">
        <v>400</v>
      </c>
      <c r="D196" s="14" t="s">
        <v>401</v>
      </c>
      <c r="E196" s="13" t="s">
        <v>18</v>
      </c>
      <c r="F196" s="45">
        <v>2090</v>
      </c>
      <c r="G196" s="13" t="s">
        <v>400</v>
      </c>
    </row>
    <row r="197" spans="1:7" x14ac:dyDescent="0.25">
      <c r="A197" s="45">
        <v>2091</v>
      </c>
      <c r="B197" s="54" t="s">
        <v>1351</v>
      </c>
      <c r="C197" s="13" t="s">
        <v>402</v>
      </c>
      <c r="D197" s="14" t="s">
        <v>403</v>
      </c>
      <c r="E197" s="13" t="s">
        <v>18</v>
      </c>
      <c r="F197" s="45">
        <v>3091</v>
      </c>
      <c r="G197" s="13" t="s">
        <v>402</v>
      </c>
    </row>
    <row r="198" spans="1:7" x14ac:dyDescent="0.25">
      <c r="A198" s="45">
        <v>2092</v>
      </c>
      <c r="B198" s="54" t="s">
        <v>1384</v>
      </c>
      <c r="C198" s="13" t="s">
        <v>404</v>
      </c>
      <c r="D198" s="14" t="s">
        <v>405</v>
      </c>
      <c r="E198" s="13" t="s">
        <v>18</v>
      </c>
      <c r="F198" s="45">
        <v>2092</v>
      </c>
      <c r="G198" s="13" t="s">
        <v>404</v>
      </c>
    </row>
    <row r="199" spans="1:7" x14ac:dyDescent="0.25">
      <c r="A199" s="45">
        <v>2093</v>
      </c>
      <c r="B199" s="55" t="s">
        <v>1388</v>
      </c>
      <c r="C199" s="13" t="s">
        <v>406</v>
      </c>
      <c r="D199" s="15" t="s">
        <v>407</v>
      </c>
      <c r="E199" s="13" t="s">
        <v>5</v>
      </c>
      <c r="F199" s="45">
        <v>3093</v>
      </c>
      <c r="G199" s="13" t="s">
        <v>406</v>
      </c>
    </row>
    <row r="200" spans="1:7" x14ac:dyDescent="0.25">
      <c r="A200" s="45">
        <v>2094</v>
      </c>
      <c r="B200" s="54" t="s">
        <v>1397</v>
      </c>
      <c r="C200" s="13" t="s">
        <v>408</v>
      </c>
      <c r="D200" s="14" t="s">
        <v>409</v>
      </c>
      <c r="E200" s="13" t="s">
        <v>410</v>
      </c>
      <c r="F200" s="45">
        <v>2094</v>
      </c>
      <c r="G200" s="13" t="s">
        <v>408</v>
      </c>
    </row>
    <row r="201" spans="1:7" x14ac:dyDescent="0.25">
      <c r="A201" s="45">
        <v>2095</v>
      </c>
      <c r="B201" s="54" t="s">
        <v>1398</v>
      </c>
      <c r="C201" s="13" t="s">
        <v>411</v>
      </c>
      <c r="D201" s="14" t="s">
        <v>412</v>
      </c>
      <c r="E201" s="13" t="s">
        <v>8</v>
      </c>
      <c r="F201" s="45">
        <v>2095</v>
      </c>
      <c r="G201" s="13" t="s">
        <v>411</v>
      </c>
    </row>
    <row r="202" spans="1:7" x14ac:dyDescent="0.25">
      <c r="A202" s="45">
        <v>2096</v>
      </c>
      <c r="B202" s="54" t="s">
        <v>1399</v>
      </c>
      <c r="C202" s="13" t="s">
        <v>413</v>
      </c>
      <c r="D202" s="14" t="s">
        <v>414</v>
      </c>
      <c r="E202" s="13" t="s">
        <v>5</v>
      </c>
      <c r="F202" s="45">
        <v>3096</v>
      </c>
      <c r="G202" s="13" t="s">
        <v>413</v>
      </c>
    </row>
    <row r="203" spans="1:7" x14ac:dyDescent="0.25">
      <c r="A203" s="45">
        <v>2097</v>
      </c>
      <c r="B203" s="54" t="s">
        <v>1408</v>
      </c>
      <c r="C203" s="13" t="s">
        <v>415</v>
      </c>
      <c r="D203" s="14" t="s">
        <v>416</v>
      </c>
      <c r="E203" s="13" t="s">
        <v>5</v>
      </c>
      <c r="F203" s="45">
        <v>2097</v>
      </c>
      <c r="G203" s="13" t="s">
        <v>415</v>
      </c>
    </row>
    <row r="204" spans="1:7" x14ac:dyDescent="0.25">
      <c r="A204" s="45">
        <v>2098</v>
      </c>
      <c r="B204" s="54" t="s">
        <v>1427</v>
      </c>
      <c r="C204" s="13" t="s">
        <v>417</v>
      </c>
      <c r="D204" s="14" t="s">
        <v>418</v>
      </c>
      <c r="E204" s="13" t="s">
        <v>27</v>
      </c>
      <c r="F204" s="45">
        <v>2098</v>
      </c>
      <c r="G204" s="13" t="s">
        <v>417</v>
      </c>
    </row>
    <row r="205" spans="1:7" x14ac:dyDescent="0.25">
      <c r="A205" s="45">
        <v>2099</v>
      </c>
      <c r="B205" s="54" t="s">
        <v>1428</v>
      </c>
      <c r="C205" s="13" t="s">
        <v>419</v>
      </c>
      <c r="D205" s="14" t="s">
        <v>420</v>
      </c>
      <c r="E205" s="13" t="s">
        <v>27</v>
      </c>
      <c r="F205" s="45">
        <v>2099</v>
      </c>
      <c r="G205" s="13" t="s">
        <v>419</v>
      </c>
    </row>
    <row r="206" spans="1:7" x14ac:dyDescent="0.25">
      <c r="A206" s="45">
        <v>2100</v>
      </c>
      <c r="B206" s="55" t="s">
        <v>1265</v>
      </c>
      <c r="C206" s="13" t="s">
        <v>421</v>
      </c>
      <c r="D206" s="15" t="s">
        <v>422</v>
      </c>
      <c r="E206" s="13" t="s">
        <v>5</v>
      </c>
      <c r="F206" s="45">
        <v>3100</v>
      </c>
      <c r="G206" s="13" t="s">
        <v>421</v>
      </c>
    </row>
    <row r="207" spans="1:7" x14ac:dyDescent="0.25">
      <c r="A207" s="45">
        <v>2101</v>
      </c>
      <c r="B207" s="54" t="s">
        <v>1432</v>
      </c>
      <c r="C207" s="13" t="s">
        <v>423</v>
      </c>
      <c r="D207" s="14" t="s">
        <v>424</v>
      </c>
      <c r="E207" s="13" t="s">
        <v>5</v>
      </c>
      <c r="F207" s="45">
        <v>3101</v>
      </c>
      <c r="G207" s="13" t="s">
        <v>423</v>
      </c>
    </row>
    <row r="208" spans="1:7" x14ac:dyDescent="0.25">
      <c r="A208" s="45">
        <v>2102</v>
      </c>
      <c r="B208" s="54" t="s">
        <v>1437</v>
      </c>
      <c r="C208" s="13" t="s">
        <v>425</v>
      </c>
      <c r="D208" s="14" t="s">
        <v>426</v>
      </c>
      <c r="E208" s="13" t="s">
        <v>5</v>
      </c>
      <c r="F208" s="45">
        <v>2102</v>
      </c>
      <c r="G208" s="13" t="s">
        <v>425</v>
      </c>
    </row>
    <row r="209" spans="1:7" x14ac:dyDescent="0.25">
      <c r="A209" s="45">
        <v>2103</v>
      </c>
      <c r="B209" s="54" t="s">
        <v>1441</v>
      </c>
      <c r="C209" s="13" t="s">
        <v>427</v>
      </c>
      <c r="D209" s="14" t="s">
        <v>428</v>
      </c>
      <c r="E209" s="13" t="s">
        <v>5</v>
      </c>
      <c r="F209" s="45">
        <v>2103</v>
      </c>
      <c r="G209" s="13" t="s">
        <v>427</v>
      </c>
    </row>
    <row r="210" spans="1:7" x14ac:dyDescent="0.25">
      <c r="A210" s="45">
        <v>2104</v>
      </c>
      <c r="B210" s="55" t="s">
        <v>1445</v>
      </c>
      <c r="C210" s="13" t="s">
        <v>429</v>
      </c>
      <c r="D210" s="15" t="s">
        <v>430</v>
      </c>
      <c r="E210" s="13" t="s">
        <v>5</v>
      </c>
      <c r="F210" s="45">
        <v>3104</v>
      </c>
      <c r="G210" s="13" t="s">
        <v>429</v>
      </c>
    </row>
    <row r="211" spans="1:7" x14ac:dyDescent="0.25">
      <c r="A211" s="45">
        <v>2105</v>
      </c>
      <c r="B211" s="54" t="s">
        <v>1446</v>
      </c>
      <c r="C211" s="13" t="s">
        <v>431</v>
      </c>
      <c r="D211" s="14" t="s">
        <v>432</v>
      </c>
      <c r="E211" s="13" t="s">
        <v>5</v>
      </c>
      <c r="F211" s="45">
        <v>3105</v>
      </c>
      <c r="G211" s="13" t="s">
        <v>431</v>
      </c>
    </row>
    <row r="212" spans="1:7" x14ac:dyDescent="0.25">
      <c r="A212" s="45">
        <v>2106</v>
      </c>
      <c r="B212" s="55" t="s">
        <v>1449</v>
      </c>
      <c r="C212" s="13" t="s">
        <v>433</v>
      </c>
      <c r="D212" s="15" t="s">
        <v>434</v>
      </c>
      <c r="E212" s="13" t="s">
        <v>32</v>
      </c>
      <c r="F212" s="45">
        <v>2106</v>
      </c>
      <c r="G212" s="13" t="s">
        <v>433</v>
      </c>
    </row>
    <row r="213" spans="1:7" x14ac:dyDescent="0.25">
      <c r="A213" s="45">
        <v>2107</v>
      </c>
      <c r="B213" s="54" t="s">
        <v>1460</v>
      </c>
      <c r="C213" s="13" t="s">
        <v>435</v>
      </c>
      <c r="D213" s="14" t="s">
        <v>436</v>
      </c>
      <c r="E213" s="13" t="s">
        <v>15</v>
      </c>
      <c r="F213" s="45">
        <v>2107</v>
      </c>
      <c r="G213" s="13" t="s">
        <v>435</v>
      </c>
    </row>
    <row r="214" spans="1:7" x14ac:dyDescent="0.25">
      <c r="A214" s="45">
        <v>2108</v>
      </c>
      <c r="B214" s="55" t="s">
        <v>1463</v>
      </c>
      <c r="C214" s="13" t="s">
        <v>437</v>
      </c>
      <c r="D214" s="15" t="s">
        <v>438</v>
      </c>
      <c r="E214" s="13" t="s">
        <v>15</v>
      </c>
      <c r="F214" s="45">
        <v>2108</v>
      </c>
      <c r="G214" s="13" t="s">
        <v>437</v>
      </c>
    </row>
    <row r="215" spans="1:7" x14ac:dyDescent="0.25">
      <c r="A215" s="45">
        <v>2109</v>
      </c>
      <c r="B215" s="54" t="s">
        <v>1465</v>
      </c>
      <c r="C215" s="13" t="s">
        <v>439</v>
      </c>
      <c r="D215" s="14" t="s">
        <v>440</v>
      </c>
      <c r="E215" s="13" t="s">
        <v>5</v>
      </c>
      <c r="F215" s="45">
        <v>2109</v>
      </c>
      <c r="G215" s="13" t="s">
        <v>439</v>
      </c>
    </row>
    <row r="216" spans="1:7" x14ac:dyDescent="0.25">
      <c r="A216" s="45">
        <v>2110</v>
      </c>
      <c r="B216" s="54" t="s">
        <v>1411</v>
      </c>
      <c r="C216" s="13" t="s">
        <v>441</v>
      </c>
      <c r="D216" s="14" t="s">
        <v>442</v>
      </c>
      <c r="E216" s="13" t="s">
        <v>18</v>
      </c>
      <c r="F216" s="45">
        <v>2110</v>
      </c>
      <c r="G216" s="13" t="s">
        <v>441</v>
      </c>
    </row>
    <row r="217" spans="1:7" x14ac:dyDescent="0.25">
      <c r="A217" s="45">
        <v>2111</v>
      </c>
      <c r="B217" s="54" t="s">
        <v>1249</v>
      </c>
      <c r="C217" s="13" t="s">
        <v>443</v>
      </c>
      <c r="D217" s="14" t="s">
        <v>444</v>
      </c>
      <c r="E217" s="13" t="s">
        <v>5</v>
      </c>
      <c r="F217" s="45">
        <v>3111</v>
      </c>
      <c r="G217" s="13" t="s">
        <v>443</v>
      </c>
    </row>
    <row r="218" spans="1:7" x14ac:dyDescent="0.25">
      <c r="A218" s="45">
        <v>2112</v>
      </c>
      <c r="B218" s="58" t="s">
        <v>1469</v>
      </c>
      <c r="C218" s="13" t="s">
        <v>445</v>
      </c>
      <c r="D218" s="62" t="s">
        <v>446</v>
      </c>
      <c r="E218" s="13" t="s">
        <v>5</v>
      </c>
      <c r="F218" s="45">
        <v>3112</v>
      </c>
      <c r="G218" s="13" t="s">
        <v>445</v>
      </c>
    </row>
    <row r="219" spans="1:7" x14ac:dyDescent="0.25">
      <c r="A219" s="45">
        <v>2113</v>
      </c>
      <c r="B219" s="54" t="s">
        <v>1298</v>
      </c>
      <c r="C219" s="13" t="s">
        <v>447</v>
      </c>
      <c r="D219" s="14" t="s">
        <v>448</v>
      </c>
      <c r="E219" s="13" t="s">
        <v>27</v>
      </c>
      <c r="F219" s="45">
        <v>3113</v>
      </c>
      <c r="G219" s="13" t="s">
        <v>447</v>
      </c>
    </row>
    <row r="220" spans="1:7" x14ac:dyDescent="0.25">
      <c r="A220" s="45">
        <v>2114</v>
      </c>
      <c r="B220" s="54" t="s">
        <v>1089</v>
      </c>
      <c r="C220" s="13" t="s">
        <v>449</v>
      </c>
      <c r="D220" s="14" t="s">
        <v>450</v>
      </c>
      <c r="E220" s="13" t="s">
        <v>18</v>
      </c>
      <c r="F220" s="45">
        <v>2114</v>
      </c>
      <c r="G220" s="13" t="s">
        <v>449</v>
      </c>
    </row>
    <row r="221" spans="1:7" x14ac:dyDescent="0.25">
      <c r="A221" s="45">
        <v>2115</v>
      </c>
      <c r="B221" s="54" t="s">
        <v>1146</v>
      </c>
      <c r="C221" s="13" t="s">
        <v>451</v>
      </c>
      <c r="D221" s="14" t="s">
        <v>452</v>
      </c>
      <c r="E221" s="13" t="s">
        <v>410</v>
      </c>
      <c r="F221" s="45">
        <v>2115</v>
      </c>
      <c r="G221" s="13" t="s">
        <v>451</v>
      </c>
    </row>
    <row r="222" spans="1:7" x14ac:dyDescent="0.25">
      <c r="A222" s="45">
        <v>2116</v>
      </c>
      <c r="B222" s="54" t="s">
        <v>1324</v>
      </c>
      <c r="C222" s="13" t="s">
        <v>453</v>
      </c>
      <c r="D222" s="14" t="s">
        <v>454</v>
      </c>
      <c r="E222" s="13" t="s">
        <v>5</v>
      </c>
      <c r="F222" s="45">
        <v>2116</v>
      </c>
      <c r="G222" s="13" t="s">
        <v>453</v>
      </c>
    </row>
    <row r="223" spans="1:7" x14ac:dyDescent="0.25">
      <c r="A223" s="45">
        <v>2117</v>
      </c>
      <c r="B223" s="54" t="s">
        <v>1199</v>
      </c>
      <c r="C223" s="13" t="s">
        <v>455</v>
      </c>
      <c r="D223" s="14" t="s">
        <v>456</v>
      </c>
      <c r="E223" s="13" t="s">
        <v>8</v>
      </c>
      <c r="F223" s="45">
        <v>3117</v>
      </c>
      <c r="G223" s="13" t="s">
        <v>455</v>
      </c>
    </row>
    <row r="224" spans="1:7" x14ac:dyDescent="0.25">
      <c r="A224" s="45">
        <v>2118</v>
      </c>
      <c r="B224" s="54" t="s">
        <v>1297</v>
      </c>
      <c r="C224" s="13" t="s">
        <v>457</v>
      </c>
      <c r="D224" s="14" t="s">
        <v>458</v>
      </c>
      <c r="E224" s="13" t="s">
        <v>32</v>
      </c>
      <c r="F224" s="45">
        <v>2118</v>
      </c>
      <c r="G224" s="13" t="s">
        <v>457</v>
      </c>
    </row>
    <row r="225" spans="1:7" x14ac:dyDescent="0.25">
      <c r="A225" s="45">
        <v>2119</v>
      </c>
      <c r="B225" s="54" t="s">
        <v>1490</v>
      </c>
      <c r="C225" s="13" t="s">
        <v>459</v>
      </c>
      <c r="D225" s="14" t="s">
        <v>460</v>
      </c>
      <c r="E225" s="13" t="s">
        <v>5</v>
      </c>
      <c r="F225" s="45">
        <v>2119</v>
      </c>
      <c r="G225" s="13" t="s">
        <v>459</v>
      </c>
    </row>
    <row r="226" spans="1:7" x14ac:dyDescent="0.25">
      <c r="A226" s="45">
        <v>2120</v>
      </c>
      <c r="B226" s="54" t="s">
        <v>1266</v>
      </c>
      <c r="C226" s="13" t="s">
        <v>461</v>
      </c>
      <c r="D226" s="14" t="s">
        <v>462</v>
      </c>
      <c r="E226" s="13" t="s">
        <v>8</v>
      </c>
      <c r="F226" s="45">
        <v>3120</v>
      </c>
      <c r="G226" s="13" t="s">
        <v>461</v>
      </c>
    </row>
    <row r="227" spans="1:7" x14ac:dyDescent="0.25">
      <c r="A227" s="45">
        <v>2121</v>
      </c>
      <c r="B227" s="54" t="s">
        <v>1267</v>
      </c>
      <c r="C227" s="13" t="s">
        <v>463</v>
      </c>
      <c r="D227" s="14" t="s">
        <v>464</v>
      </c>
      <c r="E227" s="13" t="s">
        <v>5</v>
      </c>
      <c r="F227" s="45">
        <v>3121</v>
      </c>
      <c r="G227" s="13" t="s">
        <v>463</v>
      </c>
    </row>
    <row r="228" spans="1:7" x14ac:dyDescent="0.25">
      <c r="A228" s="45">
        <v>2122</v>
      </c>
      <c r="B228" s="54" t="s">
        <v>1502</v>
      </c>
      <c r="C228" s="13" t="s">
        <v>465</v>
      </c>
      <c r="D228" s="14" t="s">
        <v>466</v>
      </c>
      <c r="E228" s="13" t="s">
        <v>32</v>
      </c>
      <c r="F228" s="45">
        <v>2122</v>
      </c>
      <c r="G228" s="13" t="s">
        <v>465</v>
      </c>
    </row>
    <row r="229" spans="1:7" x14ac:dyDescent="0.25">
      <c r="A229" s="45">
        <v>2123</v>
      </c>
      <c r="B229" s="54" t="s">
        <v>1268</v>
      </c>
      <c r="C229" s="13" t="s">
        <v>467</v>
      </c>
      <c r="D229" s="14" t="s">
        <v>468</v>
      </c>
      <c r="E229" s="13" t="s">
        <v>18</v>
      </c>
      <c r="F229" s="45">
        <v>2123</v>
      </c>
      <c r="G229" s="13" t="s">
        <v>467</v>
      </c>
    </row>
    <row r="230" spans="1:7" x14ac:dyDescent="0.25">
      <c r="A230" s="45">
        <v>2124</v>
      </c>
      <c r="B230" s="54" t="s">
        <v>1100</v>
      </c>
      <c r="C230" s="13" t="s">
        <v>469</v>
      </c>
      <c r="D230" s="14" t="s">
        <v>470</v>
      </c>
      <c r="E230" s="13" t="s">
        <v>18</v>
      </c>
      <c r="F230" s="45">
        <v>2124</v>
      </c>
      <c r="G230" s="13" t="s">
        <v>469</v>
      </c>
    </row>
    <row r="231" spans="1:7" x14ac:dyDescent="0.25">
      <c r="A231" s="45">
        <v>2125</v>
      </c>
      <c r="B231" s="54" t="s">
        <v>1344</v>
      </c>
      <c r="C231" s="13" t="s">
        <v>471</v>
      </c>
      <c r="D231" s="14" t="s">
        <v>472</v>
      </c>
      <c r="E231" s="13" t="s">
        <v>5</v>
      </c>
      <c r="F231" s="45">
        <v>3125</v>
      </c>
      <c r="G231" s="13" t="s">
        <v>471</v>
      </c>
    </row>
    <row r="232" spans="1:7" x14ac:dyDescent="0.25">
      <c r="A232" s="45">
        <v>2126</v>
      </c>
      <c r="B232" s="54" t="s">
        <v>1417</v>
      </c>
      <c r="C232" s="13" t="s">
        <v>473</v>
      </c>
      <c r="D232" s="14" t="s">
        <v>474</v>
      </c>
      <c r="E232" s="13" t="s">
        <v>18</v>
      </c>
      <c r="F232" s="45">
        <v>2126</v>
      </c>
      <c r="G232" s="13" t="s">
        <v>473</v>
      </c>
    </row>
    <row r="233" spans="1:7" x14ac:dyDescent="0.25">
      <c r="A233" s="45">
        <v>2127</v>
      </c>
      <c r="B233" s="54" t="s">
        <v>1368</v>
      </c>
      <c r="C233" s="13" t="s">
        <v>475</v>
      </c>
      <c r="D233" s="14" t="s">
        <v>476</v>
      </c>
      <c r="E233" s="13" t="s">
        <v>18</v>
      </c>
      <c r="F233" s="45">
        <v>2127</v>
      </c>
      <c r="G233" s="13" t="s">
        <v>475</v>
      </c>
    </row>
    <row r="234" spans="1:7" x14ac:dyDescent="0.25">
      <c r="A234" s="45">
        <v>2128</v>
      </c>
      <c r="B234" s="54" t="s">
        <v>1134</v>
      </c>
      <c r="C234" s="13" t="s">
        <v>477</v>
      </c>
      <c r="D234" s="14" t="s">
        <v>478</v>
      </c>
      <c r="E234" s="13" t="s">
        <v>18</v>
      </c>
      <c r="F234" s="45">
        <v>2128</v>
      </c>
      <c r="G234" s="13" t="s">
        <v>477</v>
      </c>
    </row>
    <row r="235" spans="1:7" x14ac:dyDescent="0.25">
      <c r="A235" s="45">
        <v>2129</v>
      </c>
      <c r="B235" s="54" t="s">
        <v>1194</v>
      </c>
      <c r="C235" s="13" t="s">
        <v>479</v>
      </c>
      <c r="D235" s="14" t="s">
        <v>480</v>
      </c>
      <c r="E235" s="13" t="s">
        <v>8</v>
      </c>
      <c r="F235" s="45">
        <v>3129</v>
      </c>
      <c r="G235" s="13" t="s">
        <v>479</v>
      </c>
    </row>
    <row r="236" spans="1:7" x14ac:dyDescent="0.25">
      <c r="A236" s="45">
        <v>2130</v>
      </c>
      <c r="B236" s="58" t="s">
        <v>481</v>
      </c>
      <c r="C236" s="13" t="s">
        <v>482</v>
      </c>
      <c r="D236" s="25" t="s">
        <v>483</v>
      </c>
      <c r="E236" s="13" t="s">
        <v>8</v>
      </c>
      <c r="F236" s="45">
        <v>3130</v>
      </c>
      <c r="G236" s="13" t="s">
        <v>482</v>
      </c>
    </row>
    <row r="237" spans="1:7" x14ac:dyDescent="0.25">
      <c r="A237" s="45">
        <v>2131</v>
      </c>
      <c r="B237" s="54" t="s">
        <v>484</v>
      </c>
      <c r="C237" s="13" t="s">
        <v>485</v>
      </c>
      <c r="D237" s="14" t="s">
        <v>486</v>
      </c>
      <c r="E237" s="13" t="s">
        <v>487</v>
      </c>
      <c r="F237" s="45">
        <v>2131</v>
      </c>
      <c r="G237" s="13" t="s">
        <v>485</v>
      </c>
    </row>
    <row r="238" spans="1:7" x14ac:dyDescent="0.25">
      <c r="A238" s="45">
        <v>2132</v>
      </c>
      <c r="B238" s="54" t="s">
        <v>1438</v>
      </c>
      <c r="C238" s="13" t="s">
        <v>488</v>
      </c>
      <c r="D238" s="14" t="s">
        <v>489</v>
      </c>
      <c r="E238" s="13" t="s">
        <v>5</v>
      </c>
      <c r="F238" s="45">
        <v>2132</v>
      </c>
      <c r="G238" s="13" t="s">
        <v>488</v>
      </c>
    </row>
    <row r="239" spans="1:7" x14ac:dyDescent="0.25">
      <c r="A239" s="45">
        <v>2133</v>
      </c>
      <c r="B239" s="54" t="s">
        <v>1412</v>
      </c>
      <c r="C239" s="13" t="s">
        <v>490</v>
      </c>
      <c r="D239" s="14" t="s">
        <v>491</v>
      </c>
      <c r="E239" s="13" t="s">
        <v>18</v>
      </c>
      <c r="F239" s="45">
        <v>2133</v>
      </c>
      <c r="G239" s="13" t="s">
        <v>490</v>
      </c>
    </row>
    <row r="240" spans="1:7" x14ac:dyDescent="0.25">
      <c r="A240" s="45">
        <v>2134</v>
      </c>
      <c r="B240" s="54" t="s">
        <v>1242</v>
      </c>
      <c r="C240" s="13" t="s">
        <v>492</v>
      </c>
      <c r="D240" s="14" t="s">
        <v>493</v>
      </c>
      <c r="E240" s="13" t="s">
        <v>18</v>
      </c>
      <c r="F240" s="45">
        <v>2134</v>
      </c>
      <c r="G240" s="13" t="s">
        <v>492</v>
      </c>
    </row>
    <row r="241" spans="1:7" x14ac:dyDescent="0.25">
      <c r="A241" s="45">
        <v>2135</v>
      </c>
      <c r="B241" s="55" t="s">
        <v>1087</v>
      </c>
      <c r="C241" s="13" t="s">
        <v>494</v>
      </c>
      <c r="D241" s="15" t="s">
        <v>495</v>
      </c>
      <c r="E241" s="13" t="s">
        <v>5</v>
      </c>
      <c r="F241" s="45">
        <v>2135</v>
      </c>
      <c r="G241" s="13" t="s">
        <v>494</v>
      </c>
    </row>
    <row r="242" spans="1:7" x14ac:dyDescent="0.25">
      <c r="A242" s="45">
        <v>2136</v>
      </c>
      <c r="B242" s="55" t="s">
        <v>1197</v>
      </c>
      <c r="C242" s="13" t="s">
        <v>496</v>
      </c>
      <c r="D242" s="15" t="s">
        <v>497</v>
      </c>
      <c r="E242" s="13" t="s">
        <v>18</v>
      </c>
      <c r="F242" s="45">
        <v>2136</v>
      </c>
      <c r="G242" s="13" t="s">
        <v>496</v>
      </c>
    </row>
    <row r="243" spans="1:7" x14ac:dyDescent="0.25">
      <c r="A243" s="45">
        <v>2137</v>
      </c>
      <c r="B243" s="55" t="s">
        <v>1075</v>
      </c>
      <c r="C243" s="13" t="s">
        <v>498</v>
      </c>
      <c r="D243" s="15" t="s">
        <v>499</v>
      </c>
      <c r="E243" s="13" t="s">
        <v>5</v>
      </c>
      <c r="F243" s="45">
        <v>2137</v>
      </c>
      <c r="G243" s="13" t="s">
        <v>498</v>
      </c>
    </row>
    <row r="244" spans="1:7" x14ac:dyDescent="0.25">
      <c r="A244" s="45">
        <v>2138</v>
      </c>
      <c r="B244" s="54" t="s">
        <v>1217</v>
      </c>
      <c r="C244" s="13" t="s">
        <v>500</v>
      </c>
      <c r="D244" s="14" t="s">
        <v>501</v>
      </c>
      <c r="E244" s="13" t="s">
        <v>18</v>
      </c>
      <c r="F244" s="45">
        <v>2138</v>
      </c>
      <c r="G244" s="13" t="s">
        <v>500</v>
      </c>
    </row>
    <row r="245" spans="1:7" x14ac:dyDescent="0.25">
      <c r="A245" s="45">
        <v>2139</v>
      </c>
      <c r="B245" s="54" t="s">
        <v>1144</v>
      </c>
      <c r="C245" s="13" t="s">
        <v>502</v>
      </c>
      <c r="D245" s="14" t="s">
        <v>503</v>
      </c>
      <c r="E245" s="13" t="s">
        <v>5</v>
      </c>
      <c r="F245" s="45">
        <v>2139</v>
      </c>
      <c r="G245" s="13" t="s">
        <v>502</v>
      </c>
    </row>
    <row r="246" spans="1:7" x14ac:dyDescent="0.25">
      <c r="A246" s="45">
        <v>2140</v>
      </c>
      <c r="B246" s="54" t="s">
        <v>1477</v>
      </c>
      <c r="C246" s="13" t="s">
        <v>504</v>
      </c>
      <c r="D246" s="14" t="s">
        <v>505</v>
      </c>
      <c r="E246" s="13" t="s">
        <v>5</v>
      </c>
      <c r="F246" s="45">
        <v>2140</v>
      </c>
      <c r="G246" s="13" t="s">
        <v>504</v>
      </c>
    </row>
    <row r="247" spans="1:7" x14ac:dyDescent="0.25">
      <c r="A247" s="45">
        <v>2141</v>
      </c>
      <c r="B247" s="54" t="s">
        <v>1430</v>
      </c>
      <c r="C247" s="13" t="s">
        <v>506</v>
      </c>
      <c r="D247" s="14" t="s">
        <v>507</v>
      </c>
      <c r="E247" s="13" t="s">
        <v>508</v>
      </c>
      <c r="F247" s="45">
        <v>3141</v>
      </c>
      <c r="G247" s="13" t="s">
        <v>506</v>
      </c>
    </row>
    <row r="248" spans="1:7" x14ac:dyDescent="0.25">
      <c r="A248" s="45">
        <v>2142</v>
      </c>
      <c r="B248" s="54" t="s">
        <v>1336</v>
      </c>
      <c r="C248" s="13" t="s">
        <v>509</v>
      </c>
      <c r="D248" s="14" t="s">
        <v>510</v>
      </c>
      <c r="E248" s="13" t="s">
        <v>5</v>
      </c>
      <c r="F248" s="45">
        <v>2142</v>
      </c>
      <c r="G248" s="13" t="s">
        <v>509</v>
      </c>
    </row>
    <row r="249" spans="1:7" x14ac:dyDescent="0.25">
      <c r="A249" s="45">
        <v>2143</v>
      </c>
      <c r="B249" s="54" t="s">
        <v>1245</v>
      </c>
      <c r="C249" s="13" t="s">
        <v>511</v>
      </c>
      <c r="D249" s="14" t="s">
        <v>512</v>
      </c>
      <c r="E249" s="13" t="s">
        <v>5</v>
      </c>
      <c r="F249" s="45">
        <v>2143</v>
      </c>
      <c r="G249" s="13" t="s">
        <v>511</v>
      </c>
    </row>
    <row r="250" spans="1:7" x14ac:dyDescent="0.25">
      <c r="A250" s="45">
        <v>2144</v>
      </c>
      <c r="B250" s="54" t="s">
        <v>1225</v>
      </c>
      <c r="C250" s="13" t="s">
        <v>513</v>
      </c>
      <c r="D250" s="14" t="s">
        <v>514</v>
      </c>
      <c r="E250" s="13" t="s">
        <v>18</v>
      </c>
      <c r="F250" s="45">
        <v>2144</v>
      </c>
      <c r="G250" s="13" t="s">
        <v>513</v>
      </c>
    </row>
    <row r="251" spans="1:7" x14ac:dyDescent="0.25">
      <c r="A251" s="45">
        <v>2145</v>
      </c>
      <c r="B251" s="54" t="s">
        <v>1349</v>
      </c>
      <c r="C251" s="13" t="s">
        <v>515</v>
      </c>
      <c r="D251" s="14" t="s">
        <v>516</v>
      </c>
      <c r="E251" s="13" t="s">
        <v>517</v>
      </c>
      <c r="F251" s="45">
        <v>2145</v>
      </c>
      <c r="G251" s="13" t="s">
        <v>515</v>
      </c>
    </row>
    <row r="252" spans="1:7" x14ac:dyDescent="0.25">
      <c r="A252" s="45">
        <v>2146</v>
      </c>
      <c r="B252" s="54" t="s">
        <v>1457</v>
      </c>
      <c r="C252" s="13" t="s">
        <v>518</v>
      </c>
      <c r="D252" s="14" t="s">
        <v>519</v>
      </c>
      <c r="E252" s="13" t="s">
        <v>5</v>
      </c>
      <c r="F252" s="45">
        <v>2146</v>
      </c>
      <c r="G252" s="13" t="s">
        <v>518</v>
      </c>
    </row>
    <row r="253" spans="1:7" x14ac:dyDescent="0.25">
      <c r="A253" s="45">
        <v>2147</v>
      </c>
      <c r="B253" s="54" t="s">
        <v>1456</v>
      </c>
      <c r="C253" s="13" t="s">
        <v>520</v>
      </c>
      <c r="D253" s="14" t="s">
        <v>521</v>
      </c>
      <c r="E253" s="13" t="s">
        <v>18</v>
      </c>
      <c r="F253" s="45">
        <v>2147</v>
      </c>
      <c r="G253" s="13" t="s">
        <v>520</v>
      </c>
    </row>
    <row r="254" spans="1:7" x14ac:dyDescent="0.25">
      <c r="A254" s="45">
        <v>2148</v>
      </c>
      <c r="B254" s="54" t="s">
        <v>1145</v>
      </c>
      <c r="C254" s="13" t="s">
        <v>522</v>
      </c>
      <c r="D254" s="14" t="s">
        <v>523</v>
      </c>
      <c r="E254" s="13" t="s">
        <v>5</v>
      </c>
      <c r="F254" s="45">
        <v>2148</v>
      </c>
      <c r="G254" s="13" t="s">
        <v>522</v>
      </c>
    </row>
    <row r="255" spans="1:7" x14ac:dyDescent="0.25">
      <c r="A255" s="45">
        <v>2149</v>
      </c>
      <c r="B255" s="54" t="s">
        <v>1207</v>
      </c>
      <c r="C255" s="13" t="s">
        <v>524</v>
      </c>
      <c r="D255" s="14" t="s">
        <v>525</v>
      </c>
      <c r="E255" s="13" t="s">
        <v>5</v>
      </c>
      <c r="F255" s="45">
        <v>2149</v>
      </c>
      <c r="G255" s="13" t="s">
        <v>524</v>
      </c>
    </row>
    <row r="256" spans="1:7" x14ac:dyDescent="0.25">
      <c r="A256" s="45">
        <v>2150</v>
      </c>
      <c r="B256" s="54" t="s">
        <v>1293</v>
      </c>
      <c r="C256" s="13" t="s">
        <v>526</v>
      </c>
      <c r="D256" s="14" t="s">
        <v>527</v>
      </c>
      <c r="E256" s="13" t="s">
        <v>27</v>
      </c>
      <c r="F256" s="45">
        <v>2150</v>
      </c>
      <c r="G256" s="13" t="s">
        <v>526</v>
      </c>
    </row>
    <row r="257" spans="1:7" x14ac:dyDescent="0.25">
      <c r="A257" s="45">
        <v>2151</v>
      </c>
      <c r="B257" s="54" t="s">
        <v>1355</v>
      </c>
      <c r="C257" s="13" t="s">
        <v>528</v>
      </c>
      <c r="D257" s="14" t="s">
        <v>529</v>
      </c>
      <c r="E257" s="13" t="s">
        <v>5</v>
      </c>
      <c r="F257" s="45">
        <v>2151</v>
      </c>
      <c r="G257" s="13" t="s">
        <v>528</v>
      </c>
    </row>
    <row r="258" spans="1:7" x14ac:dyDescent="0.25">
      <c r="A258" s="45">
        <v>2152</v>
      </c>
      <c r="B258" s="54" t="s">
        <v>1416</v>
      </c>
      <c r="C258" s="13" t="s">
        <v>530</v>
      </c>
      <c r="D258" s="14" t="s">
        <v>531</v>
      </c>
      <c r="E258" s="13" t="s">
        <v>18</v>
      </c>
      <c r="F258" s="45">
        <v>2152</v>
      </c>
      <c r="G258" s="13" t="s">
        <v>530</v>
      </c>
    </row>
    <row r="259" spans="1:7" x14ac:dyDescent="0.25">
      <c r="A259" s="45">
        <v>2153</v>
      </c>
      <c r="B259" s="54" t="s">
        <v>1440</v>
      </c>
      <c r="C259" s="13" t="s">
        <v>532</v>
      </c>
      <c r="D259" s="14" t="s">
        <v>533</v>
      </c>
      <c r="E259" s="13" t="s">
        <v>5</v>
      </c>
      <c r="F259" s="45">
        <v>2153</v>
      </c>
      <c r="G259" s="13" t="s">
        <v>532</v>
      </c>
    </row>
    <row r="260" spans="1:7" x14ac:dyDescent="0.25">
      <c r="A260" s="45">
        <v>2154</v>
      </c>
      <c r="B260" s="54" t="s">
        <v>1129</v>
      </c>
      <c r="C260" s="13" t="s">
        <v>534</v>
      </c>
      <c r="D260" s="14" t="s">
        <v>535</v>
      </c>
      <c r="E260" s="13" t="s">
        <v>5</v>
      </c>
      <c r="F260" s="45">
        <v>2154</v>
      </c>
      <c r="G260" s="13" t="s">
        <v>534</v>
      </c>
    </row>
    <row r="261" spans="1:7" x14ac:dyDescent="0.25">
      <c r="A261" s="45">
        <v>2155</v>
      </c>
      <c r="B261" s="54" t="s">
        <v>1376</v>
      </c>
      <c r="C261" s="13" t="s">
        <v>536</v>
      </c>
      <c r="D261" s="14" t="s">
        <v>537</v>
      </c>
      <c r="E261" s="13" t="s">
        <v>5</v>
      </c>
      <c r="F261" s="45">
        <v>2155</v>
      </c>
      <c r="G261" s="13" t="s">
        <v>536</v>
      </c>
    </row>
    <row r="262" spans="1:7" x14ac:dyDescent="0.25">
      <c r="A262" s="45">
        <v>2156</v>
      </c>
      <c r="B262" s="54" t="s">
        <v>1458</v>
      </c>
      <c r="C262" s="13" t="s">
        <v>538</v>
      </c>
      <c r="D262" s="14" t="s">
        <v>539</v>
      </c>
      <c r="E262" s="13" t="s">
        <v>18</v>
      </c>
      <c r="F262" s="45">
        <v>2156</v>
      </c>
      <c r="G262" s="13" t="s">
        <v>538</v>
      </c>
    </row>
    <row r="263" spans="1:7" x14ac:dyDescent="0.25">
      <c r="A263" s="45">
        <v>2157</v>
      </c>
      <c r="B263" s="54" t="s">
        <v>1433</v>
      </c>
      <c r="C263" s="13" t="s">
        <v>540</v>
      </c>
      <c r="D263" s="14" t="s">
        <v>541</v>
      </c>
      <c r="E263" s="13" t="s">
        <v>18</v>
      </c>
      <c r="F263" s="45">
        <v>2157</v>
      </c>
      <c r="G263" s="13" t="s">
        <v>540</v>
      </c>
    </row>
    <row r="264" spans="1:7" x14ac:dyDescent="0.25">
      <c r="A264" s="45">
        <v>2158</v>
      </c>
      <c r="B264" s="54" t="s">
        <v>1253</v>
      </c>
      <c r="C264" s="13" t="s">
        <v>542</v>
      </c>
      <c r="D264" s="14" t="s">
        <v>543</v>
      </c>
      <c r="E264" s="13" t="s">
        <v>5</v>
      </c>
      <c r="F264" s="45">
        <v>2158</v>
      </c>
      <c r="G264" s="13" t="s">
        <v>542</v>
      </c>
    </row>
    <row r="265" spans="1:7" x14ac:dyDescent="0.25">
      <c r="A265" s="45">
        <v>2159</v>
      </c>
      <c r="B265" s="54" t="s">
        <v>1354</v>
      </c>
      <c r="C265" s="13" t="s">
        <v>544</v>
      </c>
      <c r="D265" s="14" t="s">
        <v>545</v>
      </c>
      <c r="E265" s="13" t="s">
        <v>27</v>
      </c>
      <c r="F265" s="45">
        <v>2159</v>
      </c>
      <c r="G265" s="13" t="s">
        <v>544</v>
      </c>
    </row>
    <row r="266" spans="1:7" x14ac:dyDescent="0.25">
      <c r="A266" s="45">
        <v>2160</v>
      </c>
      <c r="B266" s="54" t="s">
        <v>1188</v>
      </c>
      <c r="C266" s="13" t="s">
        <v>546</v>
      </c>
      <c r="D266" s="14" t="s">
        <v>547</v>
      </c>
      <c r="E266" s="13" t="s">
        <v>517</v>
      </c>
      <c r="F266" s="45">
        <v>2160</v>
      </c>
      <c r="G266" s="13" t="s">
        <v>546</v>
      </c>
    </row>
    <row r="267" spans="1:7" x14ac:dyDescent="0.25">
      <c r="A267" s="45">
        <v>2161</v>
      </c>
      <c r="B267" s="54" t="s">
        <v>1323</v>
      </c>
      <c r="C267" s="13" t="s">
        <v>548</v>
      </c>
      <c r="D267" s="14" t="s">
        <v>549</v>
      </c>
      <c r="E267" s="13" t="s">
        <v>18</v>
      </c>
      <c r="F267" s="45">
        <v>2161</v>
      </c>
      <c r="G267" s="13" t="s">
        <v>548</v>
      </c>
    </row>
    <row r="268" spans="1:7" x14ac:dyDescent="0.25">
      <c r="A268" s="45">
        <v>2162</v>
      </c>
      <c r="B268" s="54" t="s">
        <v>1120</v>
      </c>
      <c r="C268" s="13" t="s">
        <v>550</v>
      </c>
      <c r="D268" s="14" t="s">
        <v>551</v>
      </c>
      <c r="E268" s="13" t="s">
        <v>5</v>
      </c>
      <c r="F268" s="45">
        <v>2162</v>
      </c>
      <c r="G268" s="13" t="s">
        <v>550</v>
      </c>
    </row>
    <row r="269" spans="1:7" x14ac:dyDescent="0.25">
      <c r="A269" s="45">
        <v>2163</v>
      </c>
      <c r="B269" s="54" t="s">
        <v>1439</v>
      </c>
      <c r="C269" s="13" t="s">
        <v>552</v>
      </c>
      <c r="D269" s="14" t="s">
        <v>553</v>
      </c>
      <c r="E269" s="13" t="s">
        <v>18</v>
      </c>
      <c r="F269" s="45">
        <v>2163</v>
      </c>
      <c r="G269" s="13" t="s">
        <v>552</v>
      </c>
    </row>
    <row r="270" spans="1:7" x14ac:dyDescent="0.25">
      <c r="A270" s="45">
        <v>2164</v>
      </c>
      <c r="B270" s="54" t="s">
        <v>1374</v>
      </c>
      <c r="C270" s="13" t="s">
        <v>554</v>
      </c>
      <c r="D270" s="14" t="s">
        <v>555</v>
      </c>
      <c r="E270" s="13" t="s">
        <v>8</v>
      </c>
      <c r="F270" s="45">
        <v>2164</v>
      </c>
      <c r="G270" s="13" t="s">
        <v>554</v>
      </c>
    </row>
    <row r="271" spans="1:7" x14ac:dyDescent="0.25">
      <c r="A271" s="45">
        <v>3001</v>
      </c>
      <c r="B271" s="54" t="s">
        <v>1080</v>
      </c>
      <c r="C271" s="13" t="s">
        <v>556</v>
      </c>
      <c r="D271" s="14" t="s">
        <v>557</v>
      </c>
      <c r="E271" s="13" t="s">
        <v>487</v>
      </c>
      <c r="F271" s="45">
        <v>3001</v>
      </c>
      <c r="G271" s="13" t="s">
        <v>556</v>
      </c>
    </row>
    <row r="272" spans="1:7" x14ac:dyDescent="0.25">
      <c r="A272" s="45">
        <v>3002</v>
      </c>
      <c r="B272" s="54" t="s">
        <v>1081</v>
      </c>
      <c r="C272" s="13" t="s">
        <v>558</v>
      </c>
      <c r="D272" s="14" t="s">
        <v>559</v>
      </c>
      <c r="E272" s="13" t="s">
        <v>560</v>
      </c>
      <c r="F272" s="45">
        <v>3002</v>
      </c>
      <c r="G272" s="13" t="s">
        <v>558</v>
      </c>
    </row>
    <row r="273" spans="1:7" x14ac:dyDescent="0.25">
      <c r="A273" s="45">
        <v>3003</v>
      </c>
      <c r="B273" s="54" t="s">
        <v>1082</v>
      </c>
      <c r="C273" s="13" t="s">
        <v>561</v>
      </c>
      <c r="D273" s="14" t="s">
        <v>562</v>
      </c>
      <c r="E273" s="13" t="s">
        <v>487</v>
      </c>
      <c r="F273" s="45">
        <v>3003</v>
      </c>
      <c r="G273" s="13" t="s">
        <v>561</v>
      </c>
    </row>
    <row r="274" spans="1:7" x14ac:dyDescent="0.25">
      <c r="A274" s="45">
        <v>3004</v>
      </c>
      <c r="B274" s="54" t="s">
        <v>1052</v>
      </c>
      <c r="C274" s="13" t="s">
        <v>563</v>
      </c>
      <c r="D274" s="14" t="s">
        <v>564</v>
      </c>
      <c r="E274" s="13" t="s">
        <v>487</v>
      </c>
      <c r="F274" s="45">
        <v>3004</v>
      </c>
      <c r="G274" s="13" t="s">
        <v>563</v>
      </c>
    </row>
    <row r="275" spans="1:7" x14ac:dyDescent="0.25">
      <c r="A275" s="45">
        <v>3005</v>
      </c>
      <c r="B275" s="54" t="s">
        <v>1150</v>
      </c>
      <c r="C275" s="13" t="s">
        <v>565</v>
      </c>
      <c r="D275" s="14" t="s">
        <v>566</v>
      </c>
      <c r="E275" s="13" t="s">
        <v>487</v>
      </c>
      <c r="F275" s="45">
        <v>3005</v>
      </c>
      <c r="G275" s="13" t="s">
        <v>565</v>
      </c>
    </row>
    <row r="276" spans="1:7" x14ac:dyDescent="0.25">
      <c r="A276" s="45">
        <v>3006</v>
      </c>
      <c r="B276" s="54" t="s">
        <v>1151</v>
      </c>
      <c r="C276" s="13" t="s">
        <v>567</v>
      </c>
      <c r="D276" s="14" t="s">
        <v>568</v>
      </c>
      <c r="E276" s="13" t="s">
        <v>487</v>
      </c>
      <c r="F276" s="45">
        <v>3006</v>
      </c>
      <c r="G276" s="13" t="s">
        <v>567</v>
      </c>
    </row>
    <row r="277" spans="1:7" x14ac:dyDescent="0.25">
      <c r="A277" s="45">
        <v>3007</v>
      </c>
      <c r="B277" s="54" t="s">
        <v>1152</v>
      </c>
      <c r="C277" s="13" t="s">
        <v>569</v>
      </c>
      <c r="D277" s="14" t="s">
        <v>570</v>
      </c>
      <c r="E277" s="13" t="s">
        <v>487</v>
      </c>
      <c r="F277" s="45">
        <v>3007</v>
      </c>
      <c r="G277" s="13" t="s">
        <v>569</v>
      </c>
    </row>
    <row r="278" spans="1:7" x14ac:dyDescent="0.25">
      <c r="A278" s="45">
        <v>3008</v>
      </c>
      <c r="B278" s="54" t="s">
        <v>1153</v>
      </c>
      <c r="C278" s="13" t="s">
        <v>571</v>
      </c>
      <c r="D278" s="14" t="s">
        <v>572</v>
      </c>
      <c r="E278" s="13" t="s">
        <v>487</v>
      </c>
      <c r="F278" s="45">
        <v>3008</v>
      </c>
      <c r="G278" s="13" t="s">
        <v>571</v>
      </c>
    </row>
    <row r="279" spans="1:7" x14ac:dyDescent="0.25">
      <c r="A279" s="45">
        <v>3009</v>
      </c>
      <c r="B279" s="54" t="s">
        <v>1154</v>
      </c>
      <c r="C279" s="13" t="s">
        <v>573</v>
      </c>
      <c r="D279" s="14" t="s">
        <v>574</v>
      </c>
      <c r="E279" s="13" t="s">
        <v>487</v>
      </c>
      <c r="F279" s="45">
        <v>3009</v>
      </c>
      <c r="G279" s="13" t="s">
        <v>573</v>
      </c>
    </row>
    <row r="280" spans="1:7" x14ac:dyDescent="0.25">
      <c r="A280" s="45">
        <v>3010</v>
      </c>
      <c r="B280" s="54" t="s">
        <v>1055</v>
      </c>
      <c r="C280" s="13" t="s">
        <v>575</v>
      </c>
      <c r="D280" s="14" t="s">
        <v>576</v>
      </c>
      <c r="E280" s="13" t="s">
        <v>487</v>
      </c>
      <c r="F280" s="45">
        <v>3010</v>
      </c>
      <c r="G280" s="13" t="s">
        <v>575</v>
      </c>
    </row>
    <row r="281" spans="1:7" x14ac:dyDescent="0.25">
      <c r="A281" s="45">
        <v>3011</v>
      </c>
      <c r="B281" s="54" t="s">
        <v>1056</v>
      </c>
      <c r="C281" s="13" t="s">
        <v>577</v>
      </c>
      <c r="D281" s="14" t="s">
        <v>578</v>
      </c>
      <c r="E281" s="13" t="s">
        <v>487</v>
      </c>
      <c r="F281" s="45">
        <v>3011</v>
      </c>
      <c r="G281" s="13" t="s">
        <v>577</v>
      </c>
    </row>
    <row r="282" spans="1:7" x14ac:dyDescent="0.25">
      <c r="A282" s="45">
        <v>3012</v>
      </c>
      <c r="B282" s="54" t="s">
        <v>1057</v>
      </c>
      <c r="C282" s="13" t="s">
        <v>579</v>
      </c>
      <c r="D282" s="14" t="s">
        <v>580</v>
      </c>
      <c r="E282" s="13" t="s">
        <v>487</v>
      </c>
      <c r="F282" s="45">
        <v>3012</v>
      </c>
      <c r="G282" s="13" t="s">
        <v>579</v>
      </c>
    </row>
    <row r="283" spans="1:7" x14ac:dyDescent="0.25">
      <c r="A283" s="45">
        <v>3013</v>
      </c>
      <c r="B283" s="54" t="s">
        <v>1058</v>
      </c>
      <c r="C283" s="13" t="s">
        <v>581</v>
      </c>
      <c r="D283" s="14" t="s">
        <v>582</v>
      </c>
      <c r="E283" s="13" t="s">
        <v>487</v>
      </c>
      <c r="F283" s="45">
        <v>3013</v>
      </c>
      <c r="G283" s="13" t="s">
        <v>581</v>
      </c>
    </row>
    <row r="284" spans="1:7" x14ac:dyDescent="0.25">
      <c r="A284" s="45">
        <v>3014</v>
      </c>
      <c r="B284" s="54" t="s">
        <v>1271</v>
      </c>
      <c r="C284" s="13" t="s">
        <v>583</v>
      </c>
      <c r="D284" s="14" t="s">
        <v>584</v>
      </c>
      <c r="E284" s="13" t="s">
        <v>487</v>
      </c>
      <c r="F284" s="45">
        <v>3014</v>
      </c>
      <c r="G284" s="13" t="s">
        <v>583</v>
      </c>
    </row>
    <row r="285" spans="1:7" x14ac:dyDescent="0.25">
      <c r="A285" s="45">
        <v>3015</v>
      </c>
      <c r="B285" s="54" t="s">
        <v>1272</v>
      </c>
      <c r="C285" s="13" t="s">
        <v>585</v>
      </c>
      <c r="D285" s="14" t="s">
        <v>586</v>
      </c>
      <c r="E285" s="13" t="s">
        <v>487</v>
      </c>
      <c r="F285" s="45">
        <v>3015</v>
      </c>
      <c r="G285" s="13" t="s">
        <v>585</v>
      </c>
    </row>
    <row r="286" spans="1:7" x14ac:dyDescent="0.25">
      <c r="A286" s="45">
        <v>3016</v>
      </c>
      <c r="B286" s="54" t="s">
        <v>1284</v>
      </c>
      <c r="C286" s="13" t="s">
        <v>587</v>
      </c>
      <c r="D286" s="14" t="s">
        <v>588</v>
      </c>
      <c r="E286" s="13" t="s">
        <v>589</v>
      </c>
      <c r="F286" s="45">
        <v>3016</v>
      </c>
      <c r="G286" s="13" t="s">
        <v>587</v>
      </c>
    </row>
    <row r="287" spans="1:7" x14ac:dyDescent="0.25">
      <c r="A287" s="45">
        <v>3017</v>
      </c>
      <c r="B287" s="54" t="s">
        <v>1287</v>
      </c>
      <c r="C287" s="13" t="s">
        <v>590</v>
      </c>
      <c r="D287" s="14" t="s">
        <v>591</v>
      </c>
      <c r="E287" s="13" t="s">
        <v>589</v>
      </c>
      <c r="F287" s="45">
        <v>3017</v>
      </c>
      <c r="G287" s="13" t="s">
        <v>590</v>
      </c>
    </row>
    <row r="288" spans="1:7" x14ac:dyDescent="0.25">
      <c r="A288" s="45">
        <v>3018</v>
      </c>
      <c r="B288" s="54" t="s">
        <v>1288</v>
      </c>
      <c r="C288" s="13" t="s">
        <v>592</v>
      </c>
      <c r="D288" s="14" t="s">
        <v>593</v>
      </c>
      <c r="E288" s="13" t="s">
        <v>594</v>
      </c>
      <c r="F288" s="45">
        <v>3018</v>
      </c>
      <c r="G288" s="13" t="s">
        <v>592</v>
      </c>
    </row>
    <row r="289" spans="1:7" x14ac:dyDescent="0.25">
      <c r="A289" s="45">
        <v>3019</v>
      </c>
      <c r="B289" s="54" t="s">
        <v>1289</v>
      </c>
      <c r="C289" s="13" t="s">
        <v>595</v>
      </c>
      <c r="D289" s="14" t="s">
        <v>596</v>
      </c>
      <c r="E289" s="13" t="s">
        <v>594</v>
      </c>
      <c r="F289" s="45">
        <v>3019</v>
      </c>
      <c r="G289" s="13" t="s">
        <v>595</v>
      </c>
    </row>
    <row r="290" spans="1:7" x14ac:dyDescent="0.25">
      <c r="A290" s="45">
        <v>3020</v>
      </c>
      <c r="B290" s="54" t="s">
        <v>1290</v>
      </c>
      <c r="C290" s="13" t="s">
        <v>597</v>
      </c>
      <c r="D290" s="14" t="s">
        <v>598</v>
      </c>
      <c r="E290" s="13" t="s">
        <v>594</v>
      </c>
      <c r="F290" s="45">
        <v>3020</v>
      </c>
      <c r="G290" s="13" t="s">
        <v>597</v>
      </c>
    </row>
    <row r="291" spans="1:7" x14ac:dyDescent="0.25">
      <c r="A291" s="45">
        <v>3021</v>
      </c>
      <c r="B291" s="54" t="s">
        <v>1291</v>
      </c>
      <c r="C291" s="13" t="s">
        <v>599</v>
      </c>
      <c r="D291" s="14" t="s">
        <v>600</v>
      </c>
      <c r="E291" s="13" t="s">
        <v>487</v>
      </c>
      <c r="F291" s="45">
        <v>3021</v>
      </c>
      <c r="G291" s="13" t="s">
        <v>599</v>
      </c>
    </row>
    <row r="292" spans="1:7" x14ac:dyDescent="0.25">
      <c r="A292" s="45">
        <v>3022</v>
      </c>
      <c r="B292" s="54" t="s">
        <v>1328</v>
      </c>
      <c r="C292" s="13" t="s">
        <v>601</v>
      </c>
      <c r="D292" s="14" t="s">
        <v>602</v>
      </c>
      <c r="E292" s="13" t="s">
        <v>487</v>
      </c>
      <c r="F292" s="45">
        <v>3022</v>
      </c>
      <c r="G292" s="13" t="s">
        <v>601</v>
      </c>
    </row>
    <row r="293" spans="1:7" x14ac:dyDescent="0.25">
      <c r="A293" s="45">
        <v>3023</v>
      </c>
      <c r="B293" s="54" t="s">
        <v>1389</v>
      </c>
      <c r="C293" s="13" t="s">
        <v>603</v>
      </c>
      <c r="D293" s="14" t="s">
        <v>604</v>
      </c>
      <c r="E293" s="13" t="s">
        <v>594</v>
      </c>
      <c r="F293" s="45">
        <v>3023</v>
      </c>
      <c r="G293" s="13" t="s">
        <v>603</v>
      </c>
    </row>
    <row r="294" spans="1:7" x14ac:dyDescent="0.25">
      <c r="A294" s="45">
        <v>3024</v>
      </c>
      <c r="B294" s="54" t="s">
        <v>1418</v>
      </c>
      <c r="C294" s="13" t="s">
        <v>605</v>
      </c>
      <c r="D294" s="14" t="s">
        <v>606</v>
      </c>
      <c r="E294" s="13" t="s">
        <v>487</v>
      </c>
      <c r="F294" s="45">
        <v>3024</v>
      </c>
      <c r="G294" s="13" t="s">
        <v>605</v>
      </c>
    </row>
    <row r="295" spans="1:7" x14ac:dyDescent="0.25">
      <c r="A295" s="45">
        <v>3025</v>
      </c>
      <c r="B295" s="54" t="s">
        <v>1419</v>
      </c>
      <c r="C295" s="13" t="s">
        <v>607</v>
      </c>
      <c r="D295" s="14" t="s">
        <v>608</v>
      </c>
      <c r="E295" s="13" t="s">
        <v>487</v>
      </c>
      <c r="F295" s="45">
        <v>3025</v>
      </c>
      <c r="G295" s="13" t="s">
        <v>607</v>
      </c>
    </row>
    <row r="296" spans="1:7" x14ac:dyDescent="0.25">
      <c r="A296" s="45">
        <v>3026</v>
      </c>
      <c r="B296" s="54" t="s">
        <v>1420</v>
      </c>
      <c r="C296" s="13" t="s">
        <v>609</v>
      </c>
      <c r="D296" s="14" t="s">
        <v>610</v>
      </c>
      <c r="E296" s="13" t="s">
        <v>487</v>
      </c>
      <c r="F296" s="45">
        <v>3026</v>
      </c>
      <c r="G296" s="13" t="s">
        <v>609</v>
      </c>
    </row>
    <row r="297" spans="1:7" x14ac:dyDescent="0.25">
      <c r="A297" s="45">
        <v>3027</v>
      </c>
      <c r="B297" s="54" t="s">
        <v>1421</v>
      </c>
      <c r="C297" s="13" t="s">
        <v>611</v>
      </c>
      <c r="D297" s="14" t="s">
        <v>612</v>
      </c>
      <c r="E297" s="13" t="s">
        <v>487</v>
      </c>
      <c r="F297" s="45">
        <v>3027</v>
      </c>
      <c r="G297" s="13" t="s">
        <v>611</v>
      </c>
    </row>
    <row r="298" spans="1:7" x14ac:dyDescent="0.25">
      <c r="A298" s="45">
        <v>3028</v>
      </c>
      <c r="B298" s="54" t="s">
        <v>1422</v>
      </c>
      <c r="C298" s="13" t="s">
        <v>613</v>
      </c>
      <c r="D298" s="14" t="s">
        <v>614</v>
      </c>
      <c r="E298" s="13" t="s">
        <v>487</v>
      </c>
      <c r="F298" s="45">
        <v>3028</v>
      </c>
      <c r="G298" s="13" t="s">
        <v>613</v>
      </c>
    </row>
    <row r="299" spans="1:7" x14ac:dyDescent="0.25">
      <c r="A299" s="45">
        <v>3029</v>
      </c>
      <c r="B299" s="54" t="s">
        <v>1423</v>
      </c>
      <c r="C299" s="13" t="s">
        <v>615</v>
      </c>
      <c r="D299" s="14" t="s">
        <v>616</v>
      </c>
      <c r="E299" s="13" t="s">
        <v>487</v>
      </c>
      <c r="F299" s="45">
        <v>3029</v>
      </c>
      <c r="G299" s="13" t="s">
        <v>615</v>
      </c>
    </row>
    <row r="300" spans="1:7" x14ac:dyDescent="0.25">
      <c r="A300" s="45">
        <v>3030</v>
      </c>
      <c r="B300" s="54" t="s">
        <v>1424</v>
      </c>
      <c r="C300" s="13" t="s">
        <v>617</v>
      </c>
      <c r="D300" s="14" t="s">
        <v>618</v>
      </c>
      <c r="E300" s="13" t="s">
        <v>487</v>
      </c>
      <c r="F300" s="45">
        <v>3030</v>
      </c>
      <c r="G300" s="13" t="s">
        <v>617</v>
      </c>
    </row>
    <row r="301" spans="1:7" x14ac:dyDescent="0.25">
      <c r="A301" s="45">
        <v>3031</v>
      </c>
      <c r="B301" s="54" t="s">
        <v>1471</v>
      </c>
      <c r="C301" s="13" t="s">
        <v>619</v>
      </c>
      <c r="D301" s="14" t="s">
        <v>620</v>
      </c>
      <c r="E301" s="13" t="s">
        <v>487</v>
      </c>
      <c r="F301" s="45">
        <v>3031</v>
      </c>
      <c r="G301" s="13" t="s">
        <v>619</v>
      </c>
    </row>
    <row r="302" spans="1:7" x14ac:dyDescent="0.25">
      <c r="A302" s="45">
        <v>3032</v>
      </c>
      <c r="B302" s="54" t="s">
        <v>1213</v>
      </c>
      <c r="C302" s="13" t="s">
        <v>621</v>
      </c>
      <c r="D302" s="14" t="s">
        <v>622</v>
      </c>
      <c r="E302" s="13" t="s">
        <v>18</v>
      </c>
      <c r="F302" s="45">
        <v>3032</v>
      </c>
      <c r="G302" s="13" t="s">
        <v>621</v>
      </c>
    </row>
    <row r="303" spans="1:7" x14ac:dyDescent="0.25">
      <c r="A303" s="45">
        <v>3033</v>
      </c>
      <c r="B303" s="54" t="s">
        <v>1317</v>
      </c>
      <c r="C303" s="13" t="s">
        <v>623</v>
      </c>
      <c r="D303" s="14" t="s">
        <v>624</v>
      </c>
      <c r="E303" s="13" t="s">
        <v>18</v>
      </c>
      <c r="F303" s="45">
        <v>3033</v>
      </c>
      <c r="G303" s="13" t="s">
        <v>623</v>
      </c>
    </row>
    <row r="304" spans="1:7" x14ac:dyDescent="0.25">
      <c r="A304" s="45">
        <v>3034</v>
      </c>
      <c r="B304" s="54" t="s">
        <v>1177</v>
      </c>
      <c r="C304" s="13" t="s">
        <v>625</v>
      </c>
      <c r="D304" s="14" t="s">
        <v>626</v>
      </c>
      <c r="E304" s="13" t="s">
        <v>487</v>
      </c>
      <c r="F304" s="45">
        <v>3034</v>
      </c>
      <c r="G304" s="13" t="s">
        <v>625</v>
      </c>
    </row>
    <row r="305" spans="1:7" x14ac:dyDescent="0.25">
      <c r="A305" s="45">
        <v>3035</v>
      </c>
      <c r="B305" s="54" t="s">
        <v>1491</v>
      </c>
      <c r="C305" s="13" t="s">
        <v>627</v>
      </c>
      <c r="D305" s="14" t="s">
        <v>628</v>
      </c>
      <c r="E305" s="13" t="s">
        <v>487</v>
      </c>
      <c r="F305" s="45">
        <v>3035</v>
      </c>
      <c r="G305" s="13" t="s">
        <v>627</v>
      </c>
    </row>
    <row r="306" spans="1:7" x14ac:dyDescent="0.25">
      <c r="A306" s="45">
        <v>3036</v>
      </c>
      <c r="B306" s="54" t="s">
        <v>1176</v>
      </c>
      <c r="C306" s="13" t="s">
        <v>629</v>
      </c>
      <c r="D306" s="14" t="s">
        <v>630</v>
      </c>
      <c r="E306" s="13" t="s">
        <v>487</v>
      </c>
      <c r="F306" s="45">
        <v>3036</v>
      </c>
      <c r="G306" s="13" t="s">
        <v>629</v>
      </c>
    </row>
    <row r="307" spans="1:7" x14ac:dyDescent="0.25">
      <c r="A307" s="45">
        <v>3037</v>
      </c>
      <c r="B307" s="54" t="s">
        <v>1174</v>
      </c>
      <c r="C307" s="13" t="s">
        <v>631</v>
      </c>
      <c r="D307" s="14" t="s">
        <v>632</v>
      </c>
      <c r="E307" s="13" t="s">
        <v>487</v>
      </c>
      <c r="F307" s="45">
        <v>3037</v>
      </c>
      <c r="G307" s="13" t="s">
        <v>631</v>
      </c>
    </row>
    <row r="308" spans="1:7" x14ac:dyDescent="0.25">
      <c r="A308" s="45">
        <v>3038</v>
      </c>
      <c r="B308" s="54" t="s">
        <v>1175</v>
      </c>
      <c r="C308" s="13" t="s">
        <v>633</v>
      </c>
      <c r="D308" s="14" t="s">
        <v>634</v>
      </c>
      <c r="E308" s="13" t="s">
        <v>487</v>
      </c>
      <c r="F308" s="45">
        <v>3038</v>
      </c>
      <c r="G308" s="13" t="s">
        <v>633</v>
      </c>
    </row>
    <row r="309" spans="1:7" x14ac:dyDescent="0.25">
      <c r="A309" s="45">
        <v>3039</v>
      </c>
      <c r="B309" s="54" t="s">
        <v>1229</v>
      </c>
      <c r="C309" s="13" t="s">
        <v>635</v>
      </c>
      <c r="D309" s="14" t="s">
        <v>636</v>
      </c>
      <c r="E309" s="13" t="s">
        <v>637</v>
      </c>
      <c r="F309" s="45">
        <v>3039</v>
      </c>
      <c r="G309" s="13" t="s">
        <v>635</v>
      </c>
    </row>
    <row r="310" spans="1:7" x14ac:dyDescent="0.25">
      <c r="A310" s="45">
        <v>3040</v>
      </c>
      <c r="B310" s="54" t="s">
        <v>1230</v>
      </c>
      <c r="C310" s="13" t="s">
        <v>638</v>
      </c>
      <c r="D310" s="14" t="s">
        <v>639</v>
      </c>
      <c r="E310" s="13" t="s">
        <v>637</v>
      </c>
      <c r="F310" s="45">
        <v>3040</v>
      </c>
      <c r="G310" s="13" t="s">
        <v>638</v>
      </c>
    </row>
    <row r="311" spans="1:7" x14ac:dyDescent="0.25">
      <c r="A311" s="45">
        <v>3041</v>
      </c>
      <c r="B311" s="54" t="s">
        <v>1231</v>
      </c>
      <c r="C311" s="13" t="s">
        <v>640</v>
      </c>
      <c r="D311" s="14" t="s">
        <v>641</v>
      </c>
      <c r="E311" s="13" t="s">
        <v>637</v>
      </c>
      <c r="F311" s="45">
        <v>3041</v>
      </c>
      <c r="G311" s="13" t="s">
        <v>640</v>
      </c>
    </row>
    <row r="312" spans="1:7" x14ac:dyDescent="0.25">
      <c r="A312" s="45">
        <v>3042</v>
      </c>
      <c r="B312" s="54" t="s">
        <v>1112</v>
      </c>
      <c r="C312" s="13" t="s">
        <v>642</v>
      </c>
      <c r="D312" s="14" t="s">
        <v>643</v>
      </c>
      <c r="E312" s="13" t="s">
        <v>487</v>
      </c>
      <c r="F312" s="45">
        <v>3042</v>
      </c>
      <c r="G312" s="13" t="s">
        <v>642</v>
      </c>
    </row>
    <row r="313" spans="1:7" x14ac:dyDescent="0.25">
      <c r="A313" s="45">
        <v>3043</v>
      </c>
      <c r="B313" s="54" t="s">
        <v>1113</v>
      </c>
      <c r="C313" s="13" t="s">
        <v>644</v>
      </c>
      <c r="D313" s="14" t="s">
        <v>645</v>
      </c>
      <c r="E313" s="13" t="s">
        <v>487</v>
      </c>
      <c r="F313" s="45">
        <v>3043</v>
      </c>
      <c r="G313" s="13" t="s">
        <v>644</v>
      </c>
    </row>
    <row r="314" spans="1:7" x14ac:dyDescent="0.25">
      <c r="A314" s="45">
        <v>3044</v>
      </c>
      <c r="B314" s="54" t="s">
        <v>1201</v>
      </c>
      <c r="C314" s="13" t="s">
        <v>646</v>
      </c>
      <c r="D314" s="14" t="s">
        <v>647</v>
      </c>
      <c r="E314" s="13" t="s">
        <v>487</v>
      </c>
      <c r="F314" s="45">
        <v>3044</v>
      </c>
      <c r="G314" s="13" t="s">
        <v>646</v>
      </c>
    </row>
    <row r="315" spans="1:7" x14ac:dyDescent="0.25">
      <c r="A315" s="45">
        <v>3045</v>
      </c>
      <c r="B315" s="54" t="s">
        <v>1202</v>
      </c>
      <c r="C315" s="13" t="s">
        <v>648</v>
      </c>
      <c r="D315" s="14" t="s">
        <v>649</v>
      </c>
      <c r="E315" s="13" t="s">
        <v>487</v>
      </c>
      <c r="F315" s="45">
        <v>3045</v>
      </c>
      <c r="G315" s="13" t="s">
        <v>648</v>
      </c>
    </row>
    <row r="316" spans="1:7" x14ac:dyDescent="0.25">
      <c r="A316" s="45">
        <v>3046</v>
      </c>
      <c r="B316" s="54" t="s">
        <v>1282</v>
      </c>
      <c r="C316" s="13" t="s">
        <v>650</v>
      </c>
      <c r="D316" s="14" t="s">
        <v>651</v>
      </c>
      <c r="E316" s="13" t="s">
        <v>487</v>
      </c>
      <c r="F316" s="45">
        <v>3046</v>
      </c>
      <c r="G316" s="13" t="s">
        <v>650</v>
      </c>
    </row>
    <row r="317" spans="1:7" x14ac:dyDescent="0.25">
      <c r="A317" s="45">
        <v>3047</v>
      </c>
      <c r="B317" s="54" t="s">
        <v>1425</v>
      </c>
      <c r="C317" s="13" t="s">
        <v>652</v>
      </c>
      <c r="D317" s="14" t="s">
        <v>653</v>
      </c>
      <c r="E317" s="13" t="s">
        <v>487</v>
      </c>
      <c r="F317" s="45">
        <v>3047</v>
      </c>
      <c r="G317" s="13" t="s">
        <v>652</v>
      </c>
    </row>
    <row r="318" spans="1:7" x14ac:dyDescent="0.25">
      <c r="A318" s="45">
        <v>3048</v>
      </c>
      <c r="B318" s="54" t="s">
        <v>1426</v>
      </c>
      <c r="C318" s="13" t="s">
        <v>654</v>
      </c>
      <c r="D318" s="14" t="s">
        <v>655</v>
      </c>
      <c r="E318" s="13" t="s">
        <v>487</v>
      </c>
      <c r="F318" s="45">
        <v>3048</v>
      </c>
      <c r="G318" s="13" t="s">
        <v>654</v>
      </c>
    </row>
    <row r="319" spans="1:7" x14ac:dyDescent="0.25">
      <c r="A319" s="45">
        <v>3049</v>
      </c>
      <c r="B319" s="54" t="s">
        <v>1329</v>
      </c>
      <c r="C319" s="13" t="s">
        <v>656</v>
      </c>
      <c r="D319" s="14" t="s">
        <v>657</v>
      </c>
      <c r="E319" s="13" t="s">
        <v>487</v>
      </c>
      <c r="F319" s="45">
        <v>3049</v>
      </c>
      <c r="G319" s="13" t="s">
        <v>656</v>
      </c>
    </row>
    <row r="320" spans="1:7" x14ac:dyDescent="0.25">
      <c r="A320" s="45">
        <v>3050</v>
      </c>
      <c r="B320" s="54" t="s">
        <v>1203</v>
      </c>
      <c r="C320" s="13" t="s">
        <v>658</v>
      </c>
      <c r="D320" s="14" t="s">
        <v>659</v>
      </c>
      <c r="E320" s="13" t="s">
        <v>27</v>
      </c>
      <c r="F320" s="45">
        <v>3050</v>
      </c>
      <c r="G320" s="13" t="s">
        <v>658</v>
      </c>
    </row>
    <row r="321" spans="1:7" x14ac:dyDescent="0.25">
      <c r="A321" s="45">
        <v>3051</v>
      </c>
      <c r="B321" s="59" t="s">
        <v>1442</v>
      </c>
      <c r="C321" s="13" t="s">
        <v>660</v>
      </c>
      <c r="D321" s="36" t="s">
        <v>661</v>
      </c>
      <c r="E321" s="13" t="s">
        <v>487</v>
      </c>
      <c r="F321" s="45">
        <v>3051</v>
      </c>
      <c r="G321" s="13" t="s">
        <v>660</v>
      </c>
    </row>
    <row r="322" spans="1:7" x14ac:dyDescent="0.25">
      <c r="A322" s="45">
        <v>3052</v>
      </c>
      <c r="B322" s="59" t="s">
        <v>1443</v>
      </c>
      <c r="C322" s="13" t="s">
        <v>662</v>
      </c>
      <c r="D322" s="36" t="s">
        <v>663</v>
      </c>
      <c r="E322" s="13" t="s">
        <v>487</v>
      </c>
      <c r="F322" s="45">
        <v>3052</v>
      </c>
      <c r="G322" s="13" t="s">
        <v>662</v>
      </c>
    </row>
    <row r="323" spans="1:7" x14ac:dyDescent="0.25">
      <c r="A323" s="45">
        <v>3053</v>
      </c>
      <c r="B323" s="59" t="s">
        <v>1444</v>
      </c>
      <c r="C323" s="13" t="s">
        <v>664</v>
      </c>
      <c r="D323" s="36" t="s">
        <v>665</v>
      </c>
      <c r="E323" s="13" t="s">
        <v>487</v>
      </c>
      <c r="F323" s="45">
        <v>3053</v>
      </c>
      <c r="G323" s="13" t="s">
        <v>664</v>
      </c>
    </row>
    <row r="324" spans="1:7" x14ac:dyDescent="0.25">
      <c r="A324" s="45">
        <v>3054</v>
      </c>
      <c r="B324" s="59" t="s">
        <v>953</v>
      </c>
      <c r="C324" s="13" t="s">
        <v>666</v>
      </c>
      <c r="D324" s="36" t="s">
        <v>667</v>
      </c>
      <c r="E324" s="13" t="s">
        <v>487</v>
      </c>
      <c r="F324" s="45">
        <v>3054</v>
      </c>
      <c r="G324" s="13" t="s">
        <v>666</v>
      </c>
    </row>
    <row r="325" spans="1:7" x14ac:dyDescent="0.25">
      <c r="A325" s="45">
        <v>3055</v>
      </c>
      <c r="B325" s="54" t="s">
        <v>1263</v>
      </c>
      <c r="C325" s="13" t="s">
        <v>668</v>
      </c>
      <c r="D325" s="14" t="s">
        <v>669</v>
      </c>
      <c r="E325" s="13" t="s">
        <v>670</v>
      </c>
      <c r="F325" s="45">
        <v>3055</v>
      </c>
      <c r="G325" s="13" t="s">
        <v>668</v>
      </c>
    </row>
    <row r="326" spans="1:7" x14ac:dyDescent="0.25">
      <c r="A326" s="45">
        <v>3056</v>
      </c>
      <c r="B326" s="54" t="s">
        <v>1155</v>
      </c>
      <c r="C326" s="13" t="s">
        <v>671</v>
      </c>
      <c r="D326" s="14" t="s">
        <v>672</v>
      </c>
      <c r="E326" s="13" t="s">
        <v>673</v>
      </c>
      <c r="F326" s="45">
        <v>3056</v>
      </c>
      <c r="G326" s="13" t="s">
        <v>671</v>
      </c>
    </row>
    <row r="327" spans="1:7" x14ac:dyDescent="0.25">
      <c r="A327" s="45">
        <v>3057</v>
      </c>
      <c r="B327" s="54" t="s">
        <v>674</v>
      </c>
      <c r="C327" s="13" t="s">
        <v>675</v>
      </c>
      <c r="D327" s="14" t="s">
        <v>676</v>
      </c>
      <c r="E327" s="13" t="s">
        <v>673</v>
      </c>
      <c r="F327" s="45">
        <v>3057</v>
      </c>
      <c r="G327" s="13" t="s">
        <v>675</v>
      </c>
    </row>
    <row r="328" spans="1:7" x14ac:dyDescent="0.25">
      <c r="A328" s="45">
        <v>3058</v>
      </c>
      <c r="B328" s="54" t="s">
        <v>677</v>
      </c>
      <c r="C328" s="13" t="s">
        <v>678</v>
      </c>
      <c r="D328" s="14" t="s">
        <v>679</v>
      </c>
      <c r="E328" s="13" t="s">
        <v>673</v>
      </c>
      <c r="F328" s="45">
        <v>3058</v>
      </c>
      <c r="G328" s="13" t="s">
        <v>678</v>
      </c>
    </row>
    <row r="329" spans="1:7" x14ac:dyDescent="0.25">
      <c r="A329" s="45">
        <v>3059</v>
      </c>
      <c r="B329" s="54" t="s">
        <v>1330</v>
      </c>
      <c r="C329" s="13" t="s">
        <v>680</v>
      </c>
      <c r="D329" s="14" t="s">
        <v>681</v>
      </c>
      <c r="E329" s="13" t="s">
        <v>682</v>
      </c>
      <c r="F329" s="45">
        <v>3059</v>
      </c>
      <c r="G329" s="13" t="s">
        <v>680</v>
      </c>
    </row>
    <row r="330" spans="1:7" x14ac:dyDescent="0.25">
      <c r="A330" s="45">
        <v>3060</v>
      </c>
      <c r="B330" s="54" t="s">
        <v>1054</v>
      </c>
      <c r="C330" s="13" t="s">
        <v>683</v>
      </c>
      <c r="D330" s="14" t="s">
        <v>684</v>
      </c>
      <c r="E330" s="13" t="s">
        <v>670</v>
      </c>
      <c r="F330" s="45">
        <v>3060</v>
      </c>
      <c r="G330" s="13" t="s">
        <v>683</v>
      </c>
    </row>
    <row r="331" spans="1:7" x14ac:dyDescent="0.25">
      <c r="A331" s="45">
        <v>3061</v>
      </c>
      <c r="B331" s="59" t="s">
        <v>1464</v>
      </c>
      <c r="C331" s="13" t="s">
        <v>685</v>
      </c>
      <c r="D331" s="36" t="s">
        <v>686</v>
      </c>
      <c r="E331" s="13" t="s">
        <v>687</v>
      </c>
      <c r="F331" s="45">
        <v>3061</v>
      </c>
      <c r="G331" s="13" t="s">
        <v>685</v>
      </c>
    </row>
    <row r="332" spans="1:7" x14ac:dyDescent="0.25">
      <c r="A332" s="45">
        <v>3062</v>
      </c>
      <c r="B332" s="59" t="s">
        <v>1063</v>
      </c>
      <c r="C332" s="13" t="s">
        <v>688</v>
      </c>
      <c r="D332" s="36" t="s">
        <v>689</v>
      </c>
      <c r="E332" s="13" t="s">
        <v>687</v>
      </c>
      <c r="F332" s="45">
        <v>3062</v>
      </c>
      <c r="G332" s="13" t="s">
        <v>688</v>
      </c>
    </row>
    <row r="333" spans="1:7" x14ac:dyDescent="0.25">
      <c r="A333" s="45">
        <v>3063</v>
      </c>
      <c r="B333" s="54" t="s">
        <v>1472</v>
      </c>
      <c r="C333" s="13" t="s">
        <v>690</v>
      </c>
      <c r="D333" s="14" t="s">
        <v>691</v>
      </c>
      <c r="E333" s="13" t="s">
        <v>687</v>
      </c>
      <c r="F333" s="45">
        <v>3063</v>
      </c>
      <c r="G333" s="13" t="s">
        <v>690</v>
      </c>
    </row>
    <row r="334" spans="1:7" x14ac:dyDescent="0.25">
      <c r="A334" s="45">
        <v>3064</v>
      </c>
      <c r="B334" s="54" t="s">
        <v>692</v>
      </c>
      <c r="C334" s="13" t="s">
        <v>693</v>
      </c>
      <c r="D334" s="14" t="s">
        <v>694</v>
      </c>
      <c r="E334" s="13" t="s">
        <v>687</v>
      </c>
      <c r="F334" s="45">
        <v>3064</v>
      </c>
      <c r="G334" s="13" t="s">
        <v>693</v>
      </c>
    </row>
    <row r="335" spans="1:7" x14ac:dyDescent="0.25">
      <c r="A335" s="45">
        <v>3065</v>
      </c>
      <c r="B335" s="54" t="s">
        <v>1292</v>
      </c>
      <c r="C335" s="13" t="s">
        <v>695</v>
      </c>
      <c r="D335" s="14" t="s">
        <v>696</v>
      </c>
      <c r="E335" s="13" t="s">
        <v>682</v>
      </c>
      <c r="F335" s="45">
        <v>3065</v>
      </c>
      <c r="G335" s="13" t="s">
        <v>695</v>
      </c>
    </row>
    <row r="336" spans="1:7" x14ac:dyDescent="0.25">
      <c r="A336" s="45">
        <v>3066</v>
      </c>
      <c r="B336" s="54" t="s">
        <v>1375</v>
      </c>
      <c r="C336" s="13" t="s">
        <v>697</v>
      </c>
      <c r="D336" s="14" t="s">
        <v>698</v>
      </c>
      <c r="E336" s="13" t="s">
        <v>682</v>
      </c>
      <c r="F336" s="45">
        <v>3066</v>
      </c>
      <c r="G336" s="13" t="s">
        <v>697</v>
      </c>
    </row>
    <row r="337" spans="1:7" x14ac:dyDescent="0.25">
      <c r="A337" s="45">
        <v>3067</v>
      </c>
      <c r="B337" s="54" t="s">
        <v>1130</v>
      </c>
      <c r="C337" s="13" t="s">
        <v>699</v>
      </c>
      <c r="D337" s="14" t="s">
        <v>700</v>
      </c>
      <c r="E337" s="13" t="s">
        <v>682</v>
      </c>
      <c r="F337" s="45">
        <v>3067</v>
      </c>
      <c r="G337" s="13" t="s">
        <v>699</v>
      </c>
    </row>
    <row r="338" spans="1:7" x14ac:dyDescent="0.25">
      <c r="A338" s="45">
        <v>3068</v>
      </c>
      <c r="B338" s="54" t="s">
        <v>1131</v>
      </c>
      <c r="C338" s="13" t="s">
        <v>701</v>
      </c>
      <c r="D338" s="14" t="s">
        <v>702</v>
      </c>
      <c r="E338" s="13" t="s">
        <v>682</v>
      </c>
      <c r="F338" s="45">
        <v>3068</v>
      </c>
      <c r="G338" s="13" t="s">
        <v>701</v>
      </c>
    </row>
    <row r="339" spans="1:7" x14ac:dyDescent="0.25">
      <c r="A339" s="45">
        <v>3069</v>
      </c>
      <c r="B339" s="54" t="s">
        <v>1123</v>
      </c>
      <c r="C339" s="13" t="s">
        <v>703</v>
      </c>
      <c r="D339" s="14" t="s">
        <v>704</v>
      </c>
      <c r="E339" s="13" t="s">
        <v>682</v>
      </c>
      <c r="F339" s="45">
        <v>3069</v>
      </c>
      <c r="G339" s="13" t="s">
        <v>703</v>
      </c>
    </row>
    <row r="340" spans="1:7" x14ac:dyDescent="0.25">
      <c r="A340" s="45">
        <v>3070</v>
      </c>
      <c r="B340" s="54" t="s">
        <v>1124</v>
      </c>
      <c r="C340" s="13" t="s">
        <v>705</v>
      </c>
      <c r="D340" s="14" t="s">
        <v>706</v>
      </c>
      <c r="E340" s="13" t="s">
        <v>682</v>
      </c>
      <c r="F340" s="45">
        <v>3070</v>
      </c>
      <c r="G340" s="13" t="s">
        <v>705</v>
      </c>
    </row>
    <row r="341" spans="1:7" x14ac:dyDescent="0.25">
      <c r="A341" s="45">
        <v>3071</v>
      </c>
      <c r="B341" s="54" t="s">
        <v>1125</v>
      </c>
      <c r="C341" s="13" t="s">
        <v>707</v>
      </c>
      <c r="D341" s="14" t="s">
        <v>708</v>
      </c>
      <c r="E341" s="13" t="s">
        <v>682</v>
      </c>
      <c r="F341" s="45">
        <v>3071</v>
      </c>
      <c r="G341" s="13" t="s">
        <v>707</v>
      </c>
    </row>
    <row r="342" spans="1:7" x14ac:dyDescent="0.25">
      <c r="A342" s="45">
        <v>3072</v>
      </c>
      <c r="B342" s="54" t="s">
        <v>1434</v>
      </c>
      <c r="C342" s="13" t="s">
        <v>709</v>
      </c>
      <c r="D342" s="14" t="s">
        <v>710</v>
      </c>
      <c r="E342" s="13" t="s">
        <v>682</v>
      </c>
      <c r="F342" s="45">
        <v>3072</v>
      </c>
      <c r="G342" s="13" t="s">
        <v>709</v>
      </c>
    </row>
    <row r="343" spans="1:7" x14ac:dyDescent="0.25">
      <c r="A343" s="45">
        <v>3073</v>
      </c>
      <c r="B343" s="54" t="s">
        <v>1435</v>
      </c>
      <c r="C343" s="13" t="s">
        <v>711</v>
      </c>
      <c r="D343" s="14" t="s">
        <v>712</v>
      </c>
      <c r="E343" s="13" t="s">
        <v>682</v>
      </c>
      <c r="F343" s="45">
        <v>3073</v>
      </c>
      <c r="G343" s="13" t="s">
        <v>711</v>
      </c>
    </row>
    <row r="344" spans="1:7" x14ac:dyDescent="0.25">
      <c r="A344" s="45">
        <v>3074</v>
      </c>
      <c r="B344" s="54" t="s">
        <v>1436</v>
      </c>
      <c r="C344" s="13" t="s">
        <v>713</v>
      </c>
      <c r="D344" s="14" t="s">
        <v>714</v>
      </c>
      <c r="E344" s="13" t="s">
        <v>682</v>
      </c>
      <c r="F344" s="45">
        <v>3074</v>
      </c>
      <c r="G344" s="13" t="s">
        <v>713</v>
      </c>
    </row>
    <row r="345" spans="1:7" x14ac:dyDescent="0.25">
      <c r="A345" s="45">
        <v>3075</v>
      </c>
      <c r="B345" s="54" t="s">
        <v>1172</v>
      </c>
      <c r="C345" s="13" t="s">
        <v>715</v>
      </c>
      <c r="D345" s="14" t="s">
        <v>716</v>
      </c>
      <c r="E345" s="13" t="s">
        <v>682</v>
      </c>
      <c r="F345" s="45">
        <v>3075</v>
      </c>
      <c r="G345" s="13" t="s">
        <v>715</v>
      </c>
    </row>
    <row r="346" spans="1:7" x14ac:dyDescent="0.25">
      <c r="A346" s="45">
        <v>3076</v>
      </c>
      <c r="B346" s="54" t="s">
        <v>1322</v>
      </c>
      <c r="C346" s="13" t="s">
        <v>717</v>
      </c>
      <c r="D346" s="14" t="s">
        <v>718</v>
      </c>
      <c r="E346" s="13" t="s">
        <v>517</v>
      </c>
      <c r="F346" s="45">
        <v>3076</v>
      </c>
      <c r="G346" s="13" t="s">
        <v>717</v>
      </c>
    </row>
    <row r="347" spans="1:7" x14ac:dyDescent="0.25">
      <c r="A347" s="45">
        <v>3077</v>
      </c>
      <c r="B347" s="54" t="s">
        <v>1447</v>
      </c>
      <c r="C347" s="13" t="s">
        <v>719</v>
      </c>
      <c r="D347" s="14" t="s">
        <v>720</v>
      </c>
      <c r="E347" s="13" t="s">
        <v>682</v>
      </c>
      <c r="F347" s="45">
        <v>3077</v>
      </c>
      <c r="G347" s="13" t="s">
        <v>719</v>
      </c>
    </row>
    <row r="348" spans="1:7" x14ac:dyDescent="0.25">
      <c r="A348" s="45">
        <v>3078</v>
      </c>
      <c r="B348" s="54" t="s">
        <v>1362</v>
      </c>
      <c r="C348" s="13" t="s">
        <v>721</v>
      </c>
      <c r="D348" s="14" t="s">
        <v>722</v>
      </c>
      <c r="E348" s="13" t="s">
        <v>487</v>
      </c>
      <c r="F348" s="45">
        <v>3078</v>
      </c>
      <c r="G348" s="13" t="s">
        <v>721</v>
      </c>
    </row>
    <row r="349" spans="1:7" x14ac:dyDescent="0.25">
      <c r="A349" s="45">
        <v>3079</v>
      </c>
      <c r="B349" s="54" t="s">
        <v>1473</v>
      </c>
      <c r="C349" s="13" t="s">
        <v>723</v>
      </c>
      <c r="D349" s="14" t="s">
        <v>724</v>
      </c>
      <c r="E349" s="13" t="s">
        <v>687</v>
      </c>
      <c r="F349" s="45">
        <v>3079</v>
      </c>
      <c r="G349" s="13" t="s">
        <v>723</v>
      </c>
    </row>
    <row r="350" spans="1:7" x14ac:dyDescent="0.25">
      <c r="A350" s="45">
        <v>3080</v>
      </c>
      <c r="B350" s="54" t="s">
        <v>1179</v>
      </c>
      <c r="C350" s="13" t="s">
        <v>725</v>
      </c>
      <c r="D350" s="14" t="s">
        <v>726</v>
      </c>
      <c r="E350" s="13" t="s">
        <v>594</v>
      </c>
      <c r="F350" s="45">
        <v>3080</v>
      </c>
      <c r="G350" s="13" t="s">
        <v>725</v>
      </c>
    </row>
    <row r="351" spans="1:7" x14ac:dyDescent="0.25">
      <c r="A351" s="45">
        <v>3081</v>
      </c>
      <c r="B351" s="54" t="s">
        <v>1180</v>
      </c>
      <c r="C351" s="13" t="s">
        <v>727</v>
      </c>
      <c r="D351" s="14" t="s">
        <v>728</v>
      </c>
      <c r="E351" s="13" t="s">
        <v>594</v>
      </c>
      <c r="F351" s="45">
        <v>3081</v>
      </c>
      <c r="G351" s="13" t="s">
        <v>727</v>
      </c>
    </row>
    <row r="352" spans="1:7" x14ac:dyDescent="0.25">
      <c r="A352" s="45">
        <v>4001</v>
      </c>
      <c r="B352" s="54" t="s">
        <v>1083</v>
      </c>
      <c r="C352" s="13" t="s">
        <v>729</v>
      </c>
      <c r="D352" s="14" t="s">
        <v>730</v>
      </c>
      <c r="E352" s="13" t="s">
        <v>487</v>
      </c>
      <c r="F352" s="45">
        <v>4001</v>
      </c>
      <c r="G352" s="13" t="s">
        <v>729</v>
      </c>
    </row>
    <row r="353" spans="1:7" x14ac:dyDescent="0.25">
      <c r="A353" s="45">
        <v>4002</v>
      </c>
      <c r="B353" s="54" t="s">
        <v>1072</v>
      </c>
      <c r="C353" s="13" t="s">
        <v>731</v>
      </c>
      <c r="D353" s="14" t="s">
        <v>732</v>
      </c>
      <c r="E353" s="13" t="s">
        <v>487</v>
      </c>
      <c r="F353" s="45">
        <v>4002</v>
      </c>
      <c r="G353" s="13" t="s">
        <v>731</v>
      </c>
    </row>
    <row r="354" spans="1:7" x14ac:dyDescent="0.25">
      <c r="A354" s="45">
        <v>4003</v>
      </c>
      <c r="B354" s="54" t="s">
        <v>1410</v>
      </c>
      <c r="C354" s="13" t="s">
        <v>733</v>
      </c>
      <c r="D354" s="14" t="s">
        <v>734</v>
      </c>
      <c r="E354" s="13" t="s">
        <v>487</v>
      </c>
      <c r="F354" s="45">
        <v>4003</v>
      </c>
      <c r="G354" s="13" t="s">
        <v>733</v>
      </c>
    </row>
    <row r="355" spans="1:7" x14ac:dyDescent="0.25">
      <c r="A355" s="45">
        <v>4004</v>
      </c>
      <c r="B355" s="54" t="s">
        <v>1394</v>
      </c>
      <c r="C355" s="13" t="s">
        <v>735</v>
      </c>
      <c r="D355" s="14" t="s">
        <v>736</v>
      </c>
      <c r="E355" s="13" t="s">
        <v>288</v>
      </c>
      <c r="F355" s="45">
        <v>4004</v>
      </c>
      <c r="G355" s="13" t="s">
        <v>735</v>
      </c>
    </row>
    <row r="356" spans="1:7" x14ac:dyDescent="0.25">
      <c r="A356" s="45">
        <v>4005</v>
      </c>
      <c r="B356" s="54" t="s">
        <v>1240</v>
      </c>
      <c r="C356" s="13" t="s">
        <v>737</v>
      </c>
      <c r="D356" s="14" t="s">
        <v>738</v>
      </c>
      <c r="E356" s="13" t="s">
        <v>8</v>
      </c>
      <c r="F356" s="45">
        <v>4005</v>
      </c>
      <c r="G356" s="13" t="s">
        <v>737</v>
      </c>
    </row>
    <row r="357" spans="1:7" x14ac:dyDescent="0.25">
      <c r="A357" s="45">
        <v>4006</v>
      </c>
      <c r="B357" s="54" t="s">
        <v>1073</v>
      </c>
      <c r="C357" s="13" t="s">
        <v>739</v>
      </c>
      <c r="D357" s="14" t="s">
        <v>740</v>
      </c>
      <c r="E357" s="13" t="s">
        <v>487</v>
      </c>
      <c r="F357" s="45">
        <v>4006</v>
      </c>
      <c r="G357" s="13" t="s">
        <v>739</v>
      </c>
    </row>
    <row r="358" spans="1:7" x14ac:dyDescent="0.25">
      <c r="A358" s="45">
        <v>4007</v>
      </c>
      <c r="B358" s="54" t="s">
        <v>1343</v>
      </c>
      <c r="C358" s="13" t="s">
        <v>741</v>
      </c>
      <c r="D358" s="14" t="s">
        <v>742</v>
      </c>
      <c r="E358" s="13" t="s">
        <v>5</v>
      </c>
      <c r="F358" s="45">
        <v>4007</v>
      </c>
      <c r="G358" s="13" t="s">
        <v>741</v>
      </c>
    </row>
    <row r="359" spans="1:7" x14ac:dyDescent="0.25">
      <c r="A359" s="45">
        <v>4008</v>
      </c>
      <c r="B359" s="54" t="s">
        <v>1162</v>
      </c>
      <c r="C359" s="13" t="s">
        <v>743</v>
      </c>
      <c r="D359" s="14" t="s">
        <v>744</v>
      </c>
      <c r="E359" s="13" t="s">
        <v>687</v>
      </c>
      <c r="F359" s="45">
        <v>4008</v>
      </c>
      <c r="G359" s="13" t="s">
        <v>743</v>
      </c>
    </row>
    <row r="360" spans="1:7" x14ac:dyDescent="0.25">
      <c r="A360" s="45">
        <v>5002</v>
      </c>
      <c r="B360" s="54" t="s">
        <v>1205</v>
      </c>
      <c r="C360" s="13" t="s">
        <v>747</v>
      </c>
      <c r="D360" s="14" t="s">
        <v>748</v>
      </c>
      <c r="E360" s="13" t="s">
        <v>5</v>
      </c>
      <c r="F360" s="45">
        <v>5002</v>
      </c>
      <c r="G360" s="13" t="s">
        <v>747</v>
      </c>
    </row>
    <row r="361" spans="1:7" x14ac:dyDescent="0.25">
      <c r="A361" s="45">
        <v>5003</v>
      </c>
      <c r="B361" s="54" t="s">
        <v>1313</v>
      </c>
      <c r="C361" s="13" t="s">
        <v>749</v>
      </c>
      <c r="D361" s="14" t="s">
        <v>750</v>
      </c>
      <c r="E361" s="13" t="s">
        <v>5</v>
      </c>
      <c r="F361" s="45">
        <v>5003</v>
      </c>
      <c r="G361" s="13" t="s">
        <v>749</v>
      </c>
    </row>
    <row r="362" spans="1:7" x14ac:dyDescent="0.25">
      <c r="A362" s="45">
        <v>5004</v>
      </c>
      <c r="B362" s="57" t="s">
        <v>1320</v>
      </c>
      <c r="C362" s="13" t="s">
        <v>751</v>
      </c>
      <c r="D362" s="26" t="s">
        <v>752</v>
      </c>
      <c r="E362" s="13" t="s">
        <v>5</v>
      </c>
      <c r="F362" s="45">
        <v>5004</v>
      </c>
      <c r="G362" s="13" t="s">
        <v>751</v>
      </c>
    </row>
    <row r="363" spans="1:7" x14ac:dyDescent="0.25">
      <c r="A363" s="45">
        <v>5005</v>
      </c>
      <c r="B363" s="54" t="s">
        <v>1356</v>
      </c>
      <c r="C363" s="13" t="s">
        <v>753</v>
      </c>
      <c r="D363" s="14" t="s">
        <v>754</v>
      </c>
      <c r="E363" s="13" t="s">
        <v>5</v>
      </c>
      <c r="F363" s="45">
        <v>5005</v>
      </c>
      <c r="G363" s="13" t="s">
        <v>753</v>
      </c>
    </row>
    <row r="364" spans="1:7" x14ac:dyDescent="0.25">
      <c r="A364" s="45">
        <v>5006</v>
      </c>
      <c r="B364" s="54" t="s">
        <v>1453</v>
      </c>
      <c r="C364" s="13" t="s">
        <v>755</v>
      </c>
      <c r="D364" s="14" t="s">
        <v>756</v>
      </c>
      <c r="E364" s="13" t="s">
        <v>5</v>
      </c>
      <c r="F364" s="45">
        <v>5006</v>
      </c>
      <c r="G364" s="13" t="s">
        <v>755</v>
      </c>
    </row>
    <row r="365" spans="1:7" x14ac:dyDescent="0.25">
      <c r="A365" s="45">
        <v>5007</v>
      </c>
      <c r="B365" s="54" t="s">
        <v>1454</v>
      </c>
      <c r="C365" s="13" t="s">
        <v>757</v>
      </c>
      <c r="D365" s="14" t="s">
        <v>758</v>
      </c>
      <c r="E365" s="13" t="s">
        <v>5</v>
      </c>
      <c r="F365" s="45">
        <v>5007</v>
      </c>
      <c r="G365" s="13" t="s">
        <v>757</v>
      </c>
    </row>
    <row r="366" spans="1:7" x14ac:dyDescent="0.25">
      <c r="A366" s="45">
        <v>5008</v>
      </c>
      <c r="B366" s="54" t="s">
        <v>1455</v>
      </c>
      <c r="C366" s="13" t="s">
        <v>759</v>
      </c>
      <c r="D366" s="14" t="s">
        <v>760</v>
      </c>
      <c r="E366" s="13" t="s">
        <v>5</v>
      </c>
      <c r="F366" s="45">
        <v>5008</v>
      </c>
      <c r="G366" s="13" t="s">
        <v>759</v>
      </c>
    </row>
    <row r="367" spans="1:7" x14ac:dyDescent="0.25">
      <c r="A367" s="45">
        <v>5009</v>
      </c>
      <c r="B367" s="54" t="s">
        <v>1482</v>
      </c>
      <c r="C367" s="13" t="s">
        <v>761</v>
      </c>
      <c r="D367" s="14" t="s">
        <v>762</v>
      </c>
      <c r="E367" s="13" t="s">
        <v>5</v>
      </c>
      <c r="F367" s="45">
        <v>5009</v>
      </c>
      <c r="G367" s="13" t="s">
        <v>761</v>
      </c>
    </row>
    <row r="368" spans="1:7" x14ac:dyDescent="0.25">
      <c r="A368" s="45">
        <v>5010</v>
      </c>
      <c r="B368" s="54" t="s">
        <v>1483</v>
      </c>
      <c r="C368" s="13" t="s">
        <v>763</v>
      </c>
      <c r="D368" s="14" t="s">
        <v>764</v>
      </c>
      <c r="E368" s="13" t="s">
        <v>5</v>
      </c>
      <c r="F368" s="45">
        <v>5010</v>
      </c>
      <c r="G368" s="13" t="s">
        <v>763</v>
      </c>
    </row>
    <row r="369" spans="1:7" x14ac:dyDescent="0.25">
      <c r="A369" s="45">
        <v>5011</v>
      </c>
      <c r="B369" s="54" t="s">
        <v>1204</v>
      </c>
      <c r="C369" s="13" t="s">
        <v>765</v>
      </c>
      <c r="D369" s="14" t="s">
        <v>766</v>
      </c>
      <c r="E369" s="13" t="s">
        <v>5</v>
      </c>
      <c r="F369" s="45">
        <v>5011</v>
      </c>
      <c r="G369" s="13" t="s">
        <v>765</v>
      </c>
    </row>
    <row r="370" spans="1:7" x14ac:dyDescent="0.25">
      <c r="A370" s="45">
        <v>5012</v>
      </c>
      <c r="B370" s="54" t="s">
        <v>1484</v>
      </c>
      <c r="C370" s="13" t="s">
        <v>767</v>
      </c>
      <c r="D370" s="14" t="s">
        <v>768</v>
      </c>
      <c r="E370" s="13" t="s">
        <v>5</v>
      </c>
      <c r="F370" s="45">
        <v>5012</v>
      </c>
      <c r="G370" s="13" t="s">
        <v>767</v>
      </c>
    </row>
    <row r="371" spans="1:7" x14ac:dyDescent="0.25">
      <c r="A371" s="45">
        <v>5013</v>
      </c>
      <c r="B371" s="54" t="s">
        <v>1276</v>
      </c>
      <c r="C371" s="13" t="s">
        <v>769</v>
      </c>
      <c r="D371" s="14" t="s">
        <v>770</v>
      </c>
      <c r="E371" s="13" t="s">
        <v>5</v>
      </c>
      <c r="F371" s="45">
        <v>5013</v>
      </c>
      <c r="G371" s="13" t="s">
        <v>769</v>
      </c>
    </row>
    <row r="372" spans="1:7" x14ac:dyDescent="0.25">
      <c r="A372" s="45">
        <v>5014</v>
      </c>
      <c r="B372" s="54" t="s">
        <v>1215</v>
      </c>
      <c r="C372" s="13" t="s">
        <v>771</v>
      </c>
      <c r="D372" s="14" t="s">
        <v>772</v>
      </c>
      <c r="E372" s="28" t="s">
        <v>773</v>
      </c>
      <c r="F372" s="45">
        <v>5014</v>
      </c>
      <c r="G372" s="13" t="s">
        <v>771</v>
      </c>
    </row>
    <row r="373" spans="1:7" x14ac:dyDescent="0.25">
      <c r="A373" s="45">
        <v>5015</v>
      </c>
      <c r="B373" s="54" t="s">
        <v>1216</v>
      </c>
      <c r="C373" s="13" t="s">
        <v>774</v>
      </c>
      <c r="D373" s="14" t="s">
        <v>775</v>
      </c>
      <c r="E373" s="28" t="s">
        <v>773</v>
      </c>
      <c r="F373" s="45">
        <v>5015</v>
      </c>
      <c r="G373" s="13" t="s">
        <v>774</v>
      </c>
    </row>
    <row r="374" spans="1:7" x14ac:dyDescent="0.25">
      <c r="A374" s="45">
        <v>5016</v>
      </c>
      <c r="B374" s="54" t="s">
        <v>1195</v>
      </c>
      <c r="C374" s="13" t="s">
        <v>776</v>
      </c>
      <c r="D374" s="14" t="s">
        <v>777</v>
      </c>
      <c r="E374" s="28" t="s">
        <v>5</v>
      </c>
      <c r="F374" s="45">
        <v>5016</v>
      </c>
      <c r="G374" s="13" t="s">
        <v>776</v>
      </c>
    </row>
    <row r="375" spans="1:7" x14ac:dyDescent="0.25">
      <c r="A375" s="45">
        <v>5017</v>
      </c>
      <c r="B375" s="54" t="s">
        <v>1196</v>
      </c>
      <c r="C375" s="13" t="s">
        <v>778</v>
      </c>
      <c r="D375" s="14" t="s">
        <v>779</v>
      </c>
      <c r="E375" s="28" t="s">
        <v>5</v>
      </c>
      <c r="F375" s="45">
        <v>5017</v>
      </c>
      <c r="G375" s="13" t="s">
        <v>778</v>
      </c>
    </row>
    <row r="376" spans="1:7" x14ac:dyDescent="0.25">
      <c r="A376" s="45">
        <v>5018</v>
      </c>
      <c r="B376" s="54" t="s">
        <v>1173</v>
      </c>
      <c r="C376" s="13" t="s">
        <v>780</v>
      </c>
      <c r="D376" s="14" t="s">
        <v>781</v>
      </c>
      <c r="E376" s="13" t="s">
        <v>5</v>
      </c>
      <c r="F376" s="45">
        <v>5018</v>
      </c>
      <c r="G376" s="13" t="s">
        <v>780</v>
      </c>
    </row>
    <row r="377" spans="1:7" x14ac:dyDescent="0.25">
      <c r="A377" s="45">
        <v>5019</v>
      </c>
      <c r="B377" s="54" t="s">
        <v>1273</v>
      </c>
      <c r="C377" s="13" t="s">
        <v>782</v>
      </c>
      <c r="D377" s="14" t="s">
        <v>783</v>
      </c>
      <c r="E377" s="13" t="s">
        <v>5</v>
      </c>
      <c r="F377" s="45">
        <v>5019</v>
      </c>
      <c r="G377" s="13" t="s">
        <v>782</v>
      </c>
    </row>
    <row r="378" spans="1:7" x14ac:dyDescent="0.25">
      <c r="A378" s="45">
        <v>5020</v>
      </c>
      <c r="B378" s="54" t="s">
        <v>1386</v>
      </c>
      <c r="C378" s="13" t="s">
        <v>784</v>
      </c>
      <c r="D378" s="14" t="s">
        <v>785</v>
      </c>
      <c r="E378" s="13" t="s">
        <v>5</v>
      </c>
      <c r="F378" s="45">
        <v>5020</v>
      </c>
      <c r="G378" s="13" t="s">
        <v>784</v>
      </c>
    </row>
    <row r="379" spans="1:7" x14ac:dyDescent="0.25">
      <c r="A379" s="45">
        <v>5021</v>
      </c>
      <c r="B379" s="54" t="s">
        <v>1133</v>
      </c>
      <c r="C379" s="13" t="s">
        <v>786</v>
      </c>
      <c r="D379" s="14" t="s">
        <v>259</v>
      </c>
      <c r="E379" s="13" t="s">
        <v>787</v>
      </c>
      <c r="F379" s="45">
        <v>5021</v>
      </c>
      <c r="G379" s="13" t="s">
        <v>786</v>
      </c>
    </row>
    <row r="380" spans="1:7" x14ac:dyDescent="0.25">
      <c r="A380" s="45">
        <v>5022</v>
      </c>
      <c r="B380" s="54" t="s">
        <v>1464</v>
      </c>
      <c r="C380" s="13" t="s">
        <v>788</v>
      </c>
      <c r="D380" s="14" t="s">
        <v>789</v>
      </c>
      <c r="E380" s="13" t="s">
        <v>687</v>
      </c>
      <c r="F380" s="45">
        <v>5022</v>
      </c>
      <c r="G380" s="13" t="s">
        <v>788</v>
      </c>
    </row>
    <row r="381" spans="1:7" x14ac:dyDescent="0.25">
      <c r="A381" s="45">
        <v>5023</v>
      </c>
      <c r="B381" s="54" t="s">
        <v>1464</v>
      </c>
      <c r="C381" s="13" t="s">
        <v>790</v>
      </c>
      <c r="D381" s="14" t="s">
        <v>791</v>
      </c>
      <c r="E381" s="13" t="s">
        <v>687</v>
      </c>
      <c r="F381" s="45">
        <v>5023</v>
      </c>
      <c r="G381" s="13" t="s">
        <v>790</v>
      </c>
    </row>
    <row r="382" spans="1:7" x14ac:dyDescent="0.25">
      <c r="A382" s="45">
        <v>5024</v>
      </c>
      <c r="B382" s="54" t="s">
        <v>1232</v>
      </c>
      <c r="C382" s="13" t="s">
        <v>792</v>
      </c>
      <c r="D382" s="14" t="s">
        <v>793</v>
      </c>
      <c r="E382" s="13" t="s">
        <v>5</v>
      </c>
      <c r="F382" s="45">
        <v>5024</v>
      </c>
      <c r="G382" s="13" t="s">
        <v>792</v>
      </c>
    </row>
    <row r="383" spans="1:7" x14ac:dyDescent="0.25">
      <c r="A383" s="45">
        <v>5025</v>
      </c>
      <c r="B383" s="54" t="s">
        <v>1309</v>
      </c>
      <c r="C383" s="13" t="s">
        <v>794</v>
      </c>
      <c r="D383" s="14" t="s">
        <v>795</v>
      </c>
      <c r="E383" s="13" t="s">
        <v>5</v>
      </c>
      <c r="F383" s="45">
        <v>5025</v>
      </c>
      <c r="G383" s="13" t="s">
        <v>794</v>
      </c>
    </row>
    <row r="384" spans="1:7" x14ac:dyDescent="0.25">
      <c r="A384" s="45">
        <v>5026</v>
      </c>
      <c r="B384" s="54" t="s">
        <v>1474</v>
      </c>
      <c r="C384" s="13" t="s">
        <v>796</v>
      </c>
      <c r="D384" s="14" t="s">
        <v>797</v>
      </c>
      <c r="E384" s="13" t="s">
        <v>687</v>
      </c>
      <c r="F384" s="45">
        <v>5026</v>
      </c>
      <c r="G384" s="13" t="s">
        <v>796</v>
      </c>
    </row>
    <row r="385" spans="1:7" x14ac:dyDescent="0.25">
      <c r="A385" s="45">
        <v>5027</v>
      </c>
      <c r="B385" s="59" t="s">
        <v>1064</v>
      </c>
      <c r="C385" s="13" t="s">
        <v>798</v>
      </c>
      <c r="D385" s="36" t="s">
        <v>799</v>
      </c>
      <c r="E385" s="13" t="s">
        <v>687</v>
      </c>
      <c r="F385" s="45">
        <v>5027</v>
      </c>
      <c r="G385" s="13" t="s">
        <v>798</v>
      </c>
    </row>
    <row r="386" spans="1:7" x14ac:dyDescent="0.25">
      <c r="A386" s="45">
        <v>5028</v>
      </c>
      <c r="B386" s="59" t="s">
        <v>1478</v>
      </c>
      <c r="C386" s="13" t="s">
        <v>800</v>
      </c>
      <c r="D386" s="36" t="s">
        <v>801</v>
      </c>
      <c r="E386" s="13" t="s">
        <v>802</v>
      </c>
      <c r="F386" s="45">
        <v>5028</v>
      </c>
      <c r="G386" s="13" t="s">
        <v>800</v>
      </c>
    </row>
    <row r="387" spans="1:7" x14ac:dyDescent="0.25">
      <c r="A387" s="45">
        <v>5029</v>
      </c>
      <c r="B387" s="59" t="s">
        <v>803</v>
      </c>
      <c r="C387" s="13" t="s">
        <v>804</v>
      </c>
      <c r="D387" s="36" t="s">
        <v>805</v>
      </c>
      <c r="E387" s="13" t="s">
        <v>687</v>
      </c>
      <c r="F387" s="45">
        <v>5029</v>
      </c>
      <c r="G387" s="13" t="s">
        <v>804</v>
      </c>
    </row>
    <row r="388" spans="1:7" x14ac:dyDescent="0.25">
      <c r="A388" s="45">
        <v>5030</v>
      </c>
      <c r="B388" s="59" t="s">
        <v>803</v>
      </c>
      <c r="C388" s="13" t="s">
        <v>806</v>
      </c>
      <c r="D388" s="36" t="s">
        <v>807</v>
      </c>
      <c r="E388" s="13" t="s">
        <v>808</v>
      </c>
      <c r="F388" s="45">
        <v>5030</v>
      </c>
      <c r="G388" s="13" t="s">
        <v>806</v>
      </c>
    </row>
    <row r="389" spans="1:7" x14ac:dyDescent="0.25">
      <c r="A389" s="45">
        <v>5031</v>
      </c>
      <c r="B389" s="59" t="s">
        <v>1400</v>
      </c>
      <c r="C389" s="13" t="s">
        <v>809</v>
      </c>
      <c r="D389" s="36" t="s">
        <v>810</v>
      </c>
      <c r="E389" s="13" t="s">
        <v>687</v>
      </c>
      <c r="F389" s="45">
        <v>5031</v>
      </c>
      <c r="G389" s="13" t="s">
        <v>809</v>
      </c>
    </row>
    <row r="390" spans="1:7" x14ac:dyDescent="0.25">
      <c r="A390" s="45">
        <v>6001</v>
      </c>
      <c r="B390" s="54" t="s">
        <v>1365</v>
      </c>
      <c r="C390" s="13" t="s">
        <v>811</v>
      </c>
      <c r="D390" s="14" t="s">
        <v>812</v>
      </c>
      <c r="E390" s="13" t="s">
        <v>773</v>
      </c>
      <c r="F390" s="45">
        <v>6001</v>
      </c>
      <c r="G390" s="13" t="s">
        <v>811</v>
      </c>
    </row>
    <row r="391" spans="1:7" x14ac:dyDescent="0.25">
      <c r="A391" s="45">
        <v>6002</v>
      </c>
      <c r="B391" s="54" t="s">
        <v>1366</v>
      </c>
      <c r="C391" s="13" t="s">
        <v>813</v>
      </c>
      <c r="D391" s="14" t="s">
        <v>814</v>
      </c>
      <c r="E391" s="13" t="s">
        <v>773</v>
      </c>
      <c r="F391" s="45">
        <v>6002</v>
      </c>
      <c r="G391" s="13" t="s">
        <v>813</v>
      </c>
    </row>
    <row r="392" spans="1:7" x14ac:dyDescent="0.25">
      <c r="A392" s="45">
        <v>6003</v>
      </c>
      <c r="B392" s="54" t="s">
        <v>1367</v>
      </c>
      <c r="C392" s="13" t="s">
        <v>815</v>
      </c>
      <c r="D392" s="14" t="s">
        <v>816</v>
      </c>
      <c r="E392" s="13" t="s">
        <v>773</v>
      </c>
      <c r="F392" s="45">
        <v>6003</v>
      </c>
      <c r="G392" s="13" t="s">
        <v>815</v>
      </c>
    </row>
    <row r="393" spans="1:7" x14ac:dyDescent="0.25">
      <c r="A393" s="45">
        <v>6004</v>
      </c>
      <c r="B393" s="54" t="s">
        <v>1501</v>
      </c>
      <c r="C393" s="13" t="s">
        <v>817</v>
      </c>
      <c r="D393" s="14" t="s">
        <v>818</v>
      </c>
      <c r="E393" s="13" t="s">
        <v>773</v>
      </c>
      <c r="F393" s="45">
        <v>6004</v>
      </c>
      <c r="G393" s="13" t="s">
        <v>817</v>
      </c>
    </row>
    <row r="394" spans="1:7" x14ac:dyDescent="0.25">
      <c r="A394" s="45">
        <v>6005</v>
      </c>
      <c r="B394" s="54" t="s">
        <v>1391</v>
      </c>
      <c r="C394" s="13" t="s">
        <v>819</v>
      </c>
      <c r="D394" s="14" t="s">
        <v>820</v>
      </c>
      <c r="E394" s="13" t="s">
        <v>487</v>
      </c>
      <c r="F394" s="45">
        <v>6005</v>
      </c>
      <c r="G394" s="13" t="s">
        <v>819</v>
      </c>
    </row>
    <row r="395" spans="1:7" x14ac:dyDescent="0.25">
      <c r="A395" s="45">
        <v>6006</v>
      </c>
      <c r="B395" s="54" t="s">
        <v>1275</v>
      </c>
      <c r="C395" s="13" t="s">
        <v>821</v>
      </c>
      <c r="D395" s="14" t="s">
        <v>783</v>
      </c>
      <c r="E395" s="13" t="s">
        <v>5</v>
      </c>
      <c r="F395" s="45">
        <v>6006</v>
      </c>
      <c r="G395" s="13" t="s">
        <v>821</v>
      </c>
    </row>
    <row r="396" spans="1:7" x14ac:dyDescent="0.25">
      <c r="A396" s="45">
        <v>6007</v>
      </c>
      <c r="B396" s="54" t="s">
        <v>1401</v>
      </c>
      <c r="C396" s="13" t="s">
        <v>822</v>
      </c>
      <c r="D396" s="14" t="s">
        <v>823</v>
      </c>
      <c r="E396" s="13" t="s">
        <v>18</v>
      </c>
      <c r="F396" s="45">
        <v>6007</v>
      </c>
      <c r="G396" s="13" t="s">
        <v>822</v>
      </c>
    </row>
    <row r="397" spans="1:7" x14ac:dyDescent="0.25">
      <c r="A397" s="45">
        <v>6008</v>
      </c>
      <c r="B397" s="54" t="s">
        <v>1156</v>
      </c>
      <c r="C397" s="13" t="s">
        <v>824</v>
      </c>
      <c r="D397" s="14" t="s">
        <v>802</v>
      </c>
      <c r="E397" s="13" t="s">
        <v>673</v>
      </c>
      <c r="F397" s="45">
        <v>6008</v>
      </c>
      <c r="G397" s="13" t="s">
        <v>824</v>
      </c>
    </row>
    <row r="398" spans="1:7" x14ac:dyDescent="0.25">
      <c r="A398" s="45">
        <v>6009</v>
      </c>
      <c r="B398" s="54" t="s">
        <v>825</v>
      </c>
      <c r="C398" s="13" t="s">
        <v>826</v>
      </c>
      <c r="D398" s="14" t="s">
        <v>827</v>
      </c>
      <c r="E398" s="13" t="s">
        <v>5</v>
      </c>
      <c r="F398" s="45">
        <v>6009</v>
      </c>
      <c r="G398" s="13" t="s">
        <v>826</v>
      </c>
    </row>
    <row r="399" spans="1:7" x14ac:dyDescent="0.25">
      <c r="A399" s="45">
        <v>6010</v>
      </c>
      <c r="B399" s="54" t="s">
        <v>1331</v>
      </c>
      <c r="C399" s="13" t="s">
        <v>828</v>
      </c>
      <c r="D399" s="14" t="s">
        <v>829</v>
      </c>
      <c r="E399" s="13" t="s">
        <v>682</v>
      </c>
      <c r="F399" s="45">
        <v>6010</v>
      </c>
      <c r="G399" s="13" t="s">
        <v>828</v>
      </c>
    </row>
    <row r="400" spans="1:7" x14ac:dyDescent="0.25">
      <c r="A400" s="45">
        <v>6011</v>
      </c>
      <c r="B400" s="54" t="s">
        <v>1332</v>
      </c>
      <c r="C400" s="13" t="s">
        <v>830</v>
      </c>
      <c r="D400" s="14" t="s">
        <v>831</v>
      </c>
      <c r="E400" s="13" t="s">
        <v>682</v>
      </c>
      <c r="F400" s="45">
        <v>6011</v>
      </c>
      <c r="G400" s="13" t="s">
        <v>830</v>
      </c>
    </row>
    <row r="401" spans="1:7" x14ac:dyDescent="0.25">
      <c r="A401" s="45">
        <v>6012</v>
      </c>
      <c r="B401" s="54" t="s">
        <v>1333</v>
      </c>
      <c r="C401" s="13" t="s">
        <v>832</v>
      </c>
      <c r="D401" s="14" t="s">
        <v>833</v>
      </c>
      <c r="E401" s="13" t="s">
        <v>487</v>
      </c>
      <c r="F401" s="45">
        <v>6012</v>
      </c>
      <c r="G401" s="13" t="s">
        <v>832</v>
      </c>
    </row>
    <row r="402" spans="1:7" x14ac:dyDescent="0.25">
      <c r="A402" s="45">
        <v>6013</v>
      </c>
      <c r="B402" s="54" t="s">
        <v>1470</v>
      </c>
      <c r="C402" s="13" t="s">
        <v>834</v>
      </c>
      <c r="D402" s="14" t="s">
        <v>835</v>
      </c>
      <c r="E402" s="13" t="s">
        <v>787</v>
      </c>
      <c r="F402" s="45">
        <v>6013</v>
      </c>
      <c r="G402" s="13" t="s">
        <v>834</v>
      </c>
    </row>
    <row r="403" spans="1:7" x14ac:dyDescent="0.25">
      <c r="A403" s="45">
        <v>6014</v>
      </c>
      <c r="B403" s="54" t="s">
        <v>1278</v>
      </c>
      <c r="C403" s="13" t="s">
        <v>836</v>
      </c>
      <c r="D403" s="14" t="s">
        <v>837</v>
      </c>
      <c r="E403" s="13" t="s">
        <v>682</v>
      </c>
      <c r="F403" s="45">
        <v>6014</v>
      </c>
      <c r="G403" s="13" t="s">
        <v>836</v>
      </c>
    </row>
    <row r="404" spans="1:7" x14ac:dyDescent="0.25">
      <c r="A404" s="45">
        <v>6015</v>
      </c>
      <c r="B404" s="54" t="s">
        <v>1279</v>
      </c>
      <c r="C404" s="13" t="s">
        <v>838</v>
      </c>
      <c r="D404" s="14" t="s">
        <v>839</v>
      </c>
      <c r="E404" s="13" t="s">
        <v>682</v>
      </c>
      <c r="F404" s="45">
        <v>6015</v>
      </c>
      <c r="G404" s="13" t="s">
        <v>838</v>
      </c>
    </row>
    <row r="405" spans="1:7" x14ac:dyDescent="0.25">
      <c r="A405" s="45">
        <v>6016</v>
      </c>
      <c r="B405" s="54" t="s">
        <v>1498</v>
      </c>
      <c r="C405" s="13" t="s">
        <v>840</v>
      </c>
      <c r="D405" s="14" t="s">
        <v>841</v>
      </c>
      <c r="E405" s="13" t="s">
        <v>682</v>
      </c>
      <c r="F405" s="45">
        <v>6016</v>
      </c>
      <c r="G405" s="13" t="s">
        <v>840</v>
      </c>
    </row>
    <row r="406" spans="1:7" x14ac:dyDescent="0.25">
      <c r="A406" s="45">
        <v>6017</v>
      </c>
      <c r="B406" s="54" t="s">
        <v>1406</v>
      </c>
      <c r="C406" s="13" t="s">
        <v>842</v>
      </c>
      <c r="D406" s="14" t="s">
        <v>843</v>
      </c>
      <c r="E406" s="13" t="s">
        <v>5</v>
      </c>
      <c r="F406" s="45">
        <v>6017</v>
      </c>
      <c r="G406" s="13" t="s">
        <v>842</v>
      </c>
    </row>
    <row r="407" spans="1:7" x14ac:dyDescent="0.25">
      <c r="A407" s="45">
        <v>6018</v>
      </c>
      <c r="B407" s="54" t="s">
        <v>1499</v>
      </c>
      <c r="C407" s="13" t="s">
        <v>844</v>
      </c>
      <c r="D407" s="14" t="s">
        <v>845</v>
      </c>
      <c r="E407" s="13" t="s">
        <v>5</v>
      </c>
      <c r="F407" s="45">
        <v>6018</v>
      </c>
      <c r="G407" s="13" t="s">
        <v>844</v>
      </c>
    </row>
    <row r="408" spans="1:7" x14ac:dyDescent="0.25">
      <c r="A408" s="45">
        <v>7001</v>
      </c>
      <c r="B408" s="57" t="s">
        <v>1184</v>
      </c>
      <c r="C408" s="13" t="s">
        <v>846</v>
      </c>
      <c r="D408" s="26" t="s">
        <v>847</v>
      </c>
      <c r="E408" s="28" t="s">
        <v>5</v>
      </c>
      <c r="F408" s="45">
        <v>7001</v>
      </c>
      <c r="G408" s="13" t="s">
        <v>846</v>
      </c>
    </row>
    <row r="409" spans="1:7" x14ac:dyDescent="0.25">
      <c r="A409" s="45">
        <v>7002</v>
      </c>
      <c r="B409" s="57" t="s">
        <v>1095</v>
      </c>
      <c r="C409" s="13" t="s">
        <v>848</v>
      </c>
      <c r="D409" s="26" t="s">
        <v>849</v>
      </c>
      <c r="E409" s="13" t="s">
        <v>219</v>
      </c>
      <c r="F409" s="45">
        <v>7002</v>
      </c>
      <c r="G409" s="13" t="s">
        <v>848</v>
      </c>
    </row>
    <row r="410" spans="1:7" x14ac:dyDescent="0.25">
      <c r="A410" s="45">
        <v>7003</v>
      </c>
      <c r="B410" s="57" t="s">
        <v>1257</v>
      </c>
      <c r="C410" s="13" t="s">
        <v>850</v>
      </c>
      <c r="D410" s="26" t="s">
        <v>851</v>
      </c>
      <c r="E410" s="13" t="s">
        <v>5</v>
      </c>
      <c r="F410" s="45">
        <v>7003</v>
      </c>
      <c r="G410" s="13" t="s">
        <v>850</v>
      </c>
    </row>
    <row r="411" spans="1:7" x14ac:dyDescent="0.25">
      <c r="A411" s="45">
        <v>7004</v>
      </c>
      <c r="B411" s="55" t="s">
        <v>1259</v>
      </c>
      <c r="C411" s="13" t="s">
        <v>852</v>
      </c>
      <c r="D411" s="15" t="s">
        <v>853</v>
      </c>
      <c r="E411" s="13" t="s">
        <v>5</v>
      </c>
      <c r="F411" s="45">
        <v>7004</v>
      </c>
      <c r="G411" s="13" t="s">
        <v>852</v>
      </c>
    </row>
    <row r="412" spans="1:7" x14ac:dyDescent="0.25">
      <c r="A412" s="45">
        <v>7005</v>
      </c>
      <c r="B412" s="55" t="s">
        <v>1305</v>
      </c>
      <c r="C412" s="13" t="s">
        <v>854</v>
      </c>
      <c r="D412" s="15" t="s">
        <v>855</v>
      </c>
      <c r="E412" s="13" t="s">
        <v>5</v>
      </c>
      <c r="F412" s="45">
        <v>7005</v>
      </c>
      <c r="G412" s="13" t="s">
        <v>854</v>
      </c>
    </row>
    <row r="413" spans="1:7" x14ac:dyDescent="0.25">
      <c r="A413" s="45">
        <v>7006</v>
      </c>
      <c r="B413" s="55" t="s">
        <v>1468</v>
      </c>
      <c r="C413" s="13" t="s">
        <v>856</v>
      </c>
      <c r="D413" s="15" t="s">
        <v>857</v>
      </c>
      <c r="E413" s="13" t="s">
        <v>5</v>
      </c>
      <c r="F413" s="45">
        <v>7006</v>
      </c>
      <c r="G413" s="13" t="s">
        <v>856</v>
      </c>
    </row>
    <row r="414" spans="1:7" x14ac:dyDescent="0.25">
      <c r="A414" s="45">
        <v>7007</v>
      </c>
      <c r="B414" s="55" t="s">
        <v>1495</v>
      </c>
      <c r="C414" s="13" t="s">
        <v>858</v>
      </c>
      <c r="D414" s="15" t="s">
        <v>859</v>
      </c>
      <c r="E414" s="13" t="s">
        <v>787</v>
      </c>
      <c r="F414" s="45">
        <v>7007</v>
      </c>
      <c r="G414" s="13" t="s">
        <v>858</v>
      </c>
    </row>
    <row r="415" spans="1:7" x14ac:dyDescent="0.25">
      <c r="A415" s="45">
        <v>7008</v>
      </c>
      <c r="B415" s="55" t="s">
        <v>1260</v>
      </c>
      <c r="C415" s="13" t="s">
        <v>860</v>
      </c>
      <c r="D415" s="15" t="s">
        <v>861</v>
      </c>
      <c r="E415" s="13" t="s">
        <v>787</v>
      </c>
      <c r="F415" s="45">
        <v>7008</v>
      </c>
      <c r="G415" s="13" t="s">
        <v>860</v>
      </c>
    </row>
    <row r="416" spans="1:7" x14ac:dyDescent="0.25">
      <c r="A416" s="45">
        <v>7009</v>
      </c>
      <c r="B416" s="54" t="s">
        <v>1409</v>
      </c>
      <c r="C416" s="13" t="s">
        <v>862</v>
      </c>
      <c r="D416" s="14" t="s">
        <v>863</v>
      </c>
      <c r="E416" s="13" t="s">
        <v>5</v>
      </c>
      <c r="F416" s="45">
        <v>7009</v>
      </c>
      <c r="G416" s="13" t="s">
        <v>862</v>
      </c>
    </row>
    <row r="417" spans="1:7" x14ac:dyDescent="0.25">
      <c r="A417" s="45">
        <v>7010</v>
      </c>
      <c r="B417" s="54" t="s">
        <v>1466</v>
      </c>
      <c r="C417" s="13" t="s">
        <v>864</v>
      </c>
      <c r="D417" s="14" t="s">
        <v>865</v>
      </c>
      <c r="E417" s="13" t="s">
        <v>5</v>
      </c>
      <c r="F417" s="45">
        <v>7010</v>
      </c>
      <c r="G417" s="13" t="s">
        <v>864</v>
      </c>
    </row>
    <row r="418" spans="1:7" x14ac:dyDescent="0.25">
      <c r="A418" s="45">
        <v>7011</v>
      </c>
      <c r="B418" s="54" t="s">
        <v>1256</v>
      </c>
      <c r="C418" s="13" t="s">
        <v>866</v>
      </c>
      <c r="D418" s="14" t="s">
        <v>867</v>
      </c>
      <c r="E418" s="13" t="s">
        <v>5</v>
      </c>
      <c r="F418" s="45">
        <v>7011</v>
      </c>
      <c r="G418" s="13" t="s">
        <v>866</v>
      </c>
    </row>
    <row r="419" spans="1:7" x14ac:dyDescent="0.25">
      <c r="A419" s="45">
        <v>7012</v>
      </c>
      <c r="B419" s="54" t="s">
        <v>1167</v>
      </c>
      <c r="C419" s="13" t="s">
        <v>868</v>
      </c>
      <c r="D419" s="14" t="s">
        <v>869</v>
      </c>
      <c r="E419" s="13" t="s">
        <v>5</v>
      </c>
      <c r="F419" s="45">
        <v>7012</v>
      </c>
      <c r="G419" s="13" t="s">
        <v>868</v>
      </c>
    </row>
    <row r="420" spans="1:7" x14ac:dyDescent="0.25">
      <c r="A420" s="45">
        <v>7013</v>
      </c>
      <c r="B420" s="54" t="s">
        <v>1169</v>
      </c>
      <c r="C420" s="13" t="s">
        <v>870</v>
      </c>
      <c r="D420" s="14" t="s">
        <v>871</v>
      </c>
      <c r="E420" s="13" t="s">
        <v>5</v>
      </c>
      <c r="F420" s="45">
        <v>7013</v>
      </c>
      <c r="G420" s="13" t="s">
        <v>870</v>
      </c>
    </row>
    <row r="421" spans="1:7" x14ac:dyDescent="0.25">
      <c r="A421" s="45">
        <v>7014</v>
      </c>
      <c r="B421" s="54" t="s">
        <v>1185</v>
      </c>
      <c r="C421" s="13" t="s">
        <v>872</v>
      </c>
      <c r="D421" s="14" t="s">
        <v>873</v>
      </c>
      <c r="E421" s="13" t="s">
        <v>8</v>
      </c>
      <c r="F421" s="45">
        <v>7014</v>
      </c>
      <c r="G421" s="13" t="s">
        <v>872</v>
      </c>
    </row>
    <row r="422" spans="1:7" x14ac:dyDescent="0.25">
      <c r="A422" s="45">
        <v>7015</v>
      </c>
      <c r="B422" s="54" t="s">
        <v>1286</v>
      </c>
      <c r="C422" s="13" t="s">
        <v>874</v>
      </c>
      <c r="D422" s="14" t="s">
        <v>875</v>
      </c>
      <c r="E422" s="13" t="s">
        <v>5</v>
      </c>
      <c r="F422" s="45">
        <v>7015</v>
      </c>
      <c r="G422" s="13" t="s">
        <v>874</v>
      </c>
    </row>
    <row r="423" spans="1:7" x14ac:dyDescent="0.25">
      <c r="A423" s="45">
        <v>7016</v>
      </c>
      <c r="B423" s="54" t="s">
        <v>1220</v>
      </c>
      <c r="C423" s="13" t="s">
        <v>876</v>
      </c>
      <c r="D423" s="14" t="s">
        <v>74</v>
      </c>
      <c r="E423" s="13" t="s">
        <v>5</v>
      </c>
      <c r="F423" s="45">
        <v>7016</v>
      </c>
      <c r="G423" s="13" t="s">
        <v>876</v>
      </c>
    </row>
    <row r="424" spans="1:7" x14ac:dyDescent="0.25">
      <c r="A424" s="45">
        <v>8001</v>
      </c>
      <c r="B424" s="54" t="s">
        <v>1370</v>
      </c>
      <c r="C424" s="13" t="s">
        <v>877</v>
      </c>
      <c r="D424" s="14" t="s">
        <v>160</v>
      </c>
      <c r="E424" s="13" t="s">
        <v>8</v>
      </c>
      <c r="F424" s="45">
        <v>8001</v>
      </c>
      <c r="G424" s="13" t="s">
        <v>877</v>
      </c>
    </row>
    <row r="425" spans="1:7" x14ac:dyDescent="0.25">
      <c r="A425" s="45">
        <v>8002</v>
      </c>
      <c r="B425" s="54" t="s">
        <v>1338</v>
      </c>
      <c r="C425" s="13" t="s">
        <v>878</v>
      </c>
      <c r="D425" s="14" t="s">
        <v>145</v>
      </c>
      <c r="E425" s="13" t="s">
        <v>8</v>
      </c>
      <c r="F425" s="45">
        <v>8002</v>
      </c>
      <c r="G425" s="13" t="s">
        <v>878</v>
      </c>
    </row>
    <row r="426" spans="1:7" x14ac:dyDescent="0.25">
      <c r="A426" s="45">
        <v>8003</v>
      </c>
      <c r="B426" s="54" t="s">
        <v>1345</v>
      </c>
      <c r="C426" s="13" t="s">
        <v>879</v>
      </c>
      <c r="D426" s="14" t="s">
        <v>880</v>
      </c>
      <c r="E426" s="13" t="s">
        <v>8</v>
      </c>
      <c r="F426" s="45">
        <v>8003</v>
      </c>
      <c r="G426" s="13" t="s">
        <v>879</v>
      </c>
    </row>
    <row r="427" spans="1:7" x14ac:dyDescent="0.25">
      <c r="A427" s="45">
        <v>8004</v>
      </c>
      <c r="B427" s="54" t="s">
        <v>1346</v>
      </c>
      <c r="C427" s="13" t="s">
        <v>881</v>
      </c>
      <c r="D427" s="14" t="s">
        <v>882</v>
      </c>
      <c r="E427" s="13" t="s">
        <v>8</v>
      </c>
      <c r="F427" s="45">
        <v>8004</v>
      </c>
      <c r="G427" s="13" t="s">
        <v>881</v>
      </c>
    </row>
    <row r="428" spans="1:7" x14ac:dyDescent="0.25">
      <c r="A428" s="45">
        <v>8005</v>
      </c>
      <c r="B428" s="57" t="s">
        <v>1148</v>
      </c>
      <c r="C428" s="13" t="s">
        <v>883</v>
      </c>
      <c r="D428" s="26" t="s">
        <v>884</v>
      </c>
      <c r="E428" s="13" t="s">
        <v>8</v>
      </c>
      <c r="F428" s="45">
        <v>8005</v>
      </c>
      <c r="G428" s="13" t="s">
        <v>883</v>
      </c>
    </row>
    <row r="429" spans="1:7" x14ac:dyDescent="0.25">
      <c r="A429" s="45">
        <v>8006</v>
      </c>
      <c r="B429" s="60" t="s">
        <v>1226</v>
      </c>
      <c r="C429" s="13" t="s">
        <v>885</v>
      </c>
      <c r="D429" s="40" t="s">
        <v>886</v>
      </c>
      <c r="E429" s="13" t="s">
        <v>8</v>
      </c>
      <c r="F429" s="45">
        <v>8006</v>
      </c>
      <c r="G429" s="13" t="s">
        <v>885</v>
      </c>
    </row>
    <row r="430" spans="1:7" x14ac:dyDescent="0.25">
      <c r="A430" s="45">
        <v>8007</v>
      </c>
      <c r="B430" s="60" t="s">
        <v>1371</v>
      </c>
      <c r="C430" s="13" t="s">
        <v>887</v>
      </c>
      <c r="D430" s="40" t="s">
        <v>888</v>
      </c>
      <c r="E430" s="13" t="s">
        <v>27</v>
      </c>
      <c r="F430" s="45">
        <v>8007</v>
      </c>
      <c r="G430" s="13" t="s">
        <v>887</v>
      </c>
    </row>
    <row r="431" spans="1:7" x14ac:dyDescent="0.25">
      <c r="A431" s="45">
        <v>8008</v>
      </c>
      <c r="B431" s="60" t="s">
        <v>1103</v>
      </c>
      <c r="C431" s="13" t="s">
        <v>889</v>
      </c>
      <c r="D431" s="40" t="s">
        <v>890</v>
      </c>
      <c r="E431" s="13" t="s">
        <v>8</v>
      </c>
      <c r="F431" s="45">
        <v>8008</v>
      </c>
      <c r="G431" s="13" t="s">
        <v>889</v>
      </c>
    </row>
    <row r="432" spans="1:7" x14ac:dyDescent="0.25">
      <c r="A432" s="45">
        <v>8009</v>
      </c>
      <c r="B432" s="60" t="s">
        <v>1239</v>
      </c>
      <c r="C432" s="13" t="s">
        <v>891</v>
      </c>
      <c r="D432" s="40" t="s">
        <v>892</v>
      </c>
      <c r="E432" s="13" t="s">
        <v>8</v>
      </c>
      <c r="F432" s="45">
        <v>8009</v>
      </c>
      <c r="G432" s="13" t="s">
        <v>891</v>
      </c>
    </row>
    <row r="433" spans="1:7" x14ac:dyDescent="0.25">
      <c r="A433" s="45">
        <v>8010</v>
      </c>
      <c r="B433" s="60" t="s">
        <v>1221</v>
      </c>
      <c r="C433" s="13" t="s">
        <v>893</v>
      </c>
      <c r="D433" s="40" t="s">
        <v>894</v>
      </c>
      <c r="E433" s="13" t="s">
        <v>8</v>
      </c>
      <c r="F433" s="45">
        <v>8010</v>
      </c>
      <c r="G433" s="13" t="s">
        <v>893</v>
      </c>
    </row>
    <row r="434" spans="1:7" x14ac:dyDescent="0.25">
      <c r="A434" s="45">
        <v>8011</v>
      </c>
      <c r="B434" s="60" t="s">
        <v>1186</v>
      </c>
      <c r="C434" s="13" t="s">
        <v>895</v>
      </c>
      <c r="D434" s="40" t="s">
        <v>896</v>
      </c>
      <c r="E434" s="13" t="s">
        <v>8</v>
      </c>
      <c r="F434" s="45">
        <v>8011</v>
      </c>
      <c r="G434" s="13" t="s">
        <v>895</v>
      </c>
    </row>
    <row r="435" spans="1:7" x14ac:dyDescent="0.25">
      <c r="A435" s="45">
        <v>8012</v>
      </c>
      <c r="B435" s="60" t="s">
        <v>1314</v>
      </c>
      <c r="C435" s="13" t="s">
        <v>897</v>
      </c>
      <c r="D435" s="40" t="s">
        <v>898</v>
      </c>
      <c r="E435" s="13" t="s">
        <v>5</v>
      </c>
      <c r="F435" s="45">
        <v>8012</v>
      </c>
      <c r="G435" s="13" t="s">
        <v>897</v>
      </c>
    </row>
    <row r="436" spans="1:7" x14ac:dyDescent="0.25">
      <c r="A436" s="45">
        <v>9001</v>
      </c>
      <c r="B436" s="54" t="s">
        <v>1402</v>
      </c>
      <c r="C436" s="13" t="s">
        <v>899</v>
      </c>
      <c r="D436" s="14" t="s">
        <v>900</v>
      </c>
      <c r="E436" s="13" t="s">
        <v>15</v>
      </c>
      <c r="F436" s="45">
        <v>9001</v>
      </c>
      <c r="G436" s="13" t="s">
        <v>899</v>
      </c>
    </row>
    <row r="437" spans="1:7" x14ac:dyDescent="0.25">
      <c r="A437" s="45">
        <v>9002</v>
      </c>
      <c r="B437" s="54" t="s">
        <v>1403</v>
      </c>
      <c r="C437" s="13" t="s">
        <v>901</v>
      </c>
      <c r="D437" s="14" t="s">
        <v>902</v>
      </c>
      <c r="E437" s="13" t="s">
        <v>15</v>
      </c>
      <c r="F437" s="45">
        <v>9002</v>
      </c>
      <c r="G437" s="13" t="s">
        <v>901</v>
      </c>
    </row>
    <row r="438" spans="1:7" x14ac:dyDescent="0.25">
      <c r="A438" s="45">
        <v>9003</v>
      </c>
      <c r="B438" s="54" t="s">
        <v>1452</v>
      </c>
      <c r="C438" s="13" t="s">
        <v>903</v>
      </c>
      <c r="D438" s="14" t="s">
        <v>904</v>
      </c>
      <c r="E438" s="13" t="s">
        <v>5</v>
      </c>
      <c r="F438" s="45">
        <v>9003</v>
      </c>
      <c r="G438" s="13" t="s">
        <v>903</v>
      </c>
    </row>
    <row r="439" spans="1:7" x14ac:dyDescent="0.25">
      <c r="A439" s="45">
        <v>9004</v>
      </c>
      <c r="B439" s="54" t="s">
        <v>1348</v>
      </c>
      <c r="C439" s="13" t="s">
        <v>905</v>
      </c>
      <c r="D439" s="14" t="s">
        <v>906</v>
      </c>
      <c r="E439" s="13" t="s">
        <v>907</v>
      </c>
      <c r="F439" s="45">
        <v>9004</v>
      </c>
      <c r="G439" s="13" t="s">
        <v>905</v>
      </c>
    </row>
    <row r="440" spans="1:7" x14ac:dyDescent="0.25">
      <c r="A440" s="45">
        <v>10001</v>
      </c>
      <c r="B440" s="54" t="s">
        <v>1237</v>
      </c>
      <c r="C440" s="13" t="s">
        <v>908</v>
      </c>
      <c r="D440" s="14" t="s">
        <v>211</v>
      </c>
      <c r="E440" s="13" t="s">
        <v>212</v>
      </c>
      <c r="F440" s="45">
        <v>10001</v>
      </c>
      <c r="G440" s="13" t="s">
        <v>908</v>
      </c>
    </row>
    <row r="441" spans="1:7" x14ac:dyDescent="0.25">
      <c r="A441" s="45">
        <v>10002</v>
      </c>
      <c r="B441" s="54" t="s">
        <v>1485</v>
      </c>
      <c r="C441" s="13" t="s">
        <v>909</v>
      </c>
      <c r="D441" s="14" t="s">
        <v>910</v>
      </c>
      <c r="E441" s="13"/>
      <c r="F441" s="45">
        <v>10002</v>
      </c>
      <c r="G441" s="13" t="s">
        <v>909</v>
      </c>
    </row>
    <row r="442" spans="1:7" x14ac:dyDescent="0.25">
      <c r="A442" s="45">
        <v>11001</v>
      </c>
      <c r="B442" s="54" t="s">
        <v>1085</v>
      </c>
      <c r="C442" s="13" t="s">
        <v>911</v>
      </c>
      <c r="D442" s="14" t="s">
        <v>912</v>
      </c>
      <c r="E442" s="13" t="s">
        <v>5</v>
      </c>
      <c r="F442" s="45">
        <v>11001</v>
      </c>
      <c r="G442" s="13" t="s">
        <v>911</v>
      </c>
    </row>
    <row r="443" spans="1:7" x14ac:dyDescent="0.25">
      <c r="A443" s="45">
        <v>11002</v>
      </c>
      <c r="B443" s="54" t="s">
        <v>1084</v>
      </c>
      <c r="C443" s="13" t="s">
        <v>913</v>
      </c>
      <c r="D443" s="14" t="s">
        <v>914</v>
      </c>
      <c r="E443" s="13" t="s">
        <v>18</v>
      </c>
      <c r="F443" s="45">
        <v>11002</v>
      </c>
      <c r="G443" s="13" t="s">
        <v>913</v>
      </c>
    </row>
    <row r="444" spans="1:7" x14ac:dyDescent="0.25">
      <c r="A444" s="45">
        <v>12001</v>
      </c>
      <c r="B444" s="54" t="s">
        <v>1114</v>
      </c>
      <c r="C444" s="13" t="s">
        <v>915</v>
      </c>
      <c r="D444" s="14" t="s">
        <v>916</v>
      </c>
      <c r="E444" s="13"/>
      <c r="F444" s="45">
        <v>12001</v>
      </c>
      <c r="G444" s="13" t="s">
        <v>915</v>
      </c>
    </row>
    <row r="445" spans="1:7" x14ac:dyDescent="0.25">
      <c r="A445" s="45">
        <v>12002</v>
      </c>
      <c r="B445" s="54" t="s">
        <v>1393</v>
      </c>
      <c r="C445" s="13" t="s">
        <v>917</v>
      </c>
      <c r="D445" s="14" t="s">
        <v>918</v>
      </c>
      <c r="E445" s="13" t="s">
        <v>5</v>
      </c>
      <c r="F445" s="45">
        <v>12002</v>
      </c>
      <c r="G445" s="13" t="s">
        <v>917</v>
      </c>
    </row>
    <row r="446" spans="1:7" x14ac:dyDescent="0.25">
      <c r="A446" s="45">
        <v>12003</v>
      </c>
      <c r="B446" s="54" t="s">
        <v>1494</v>
      </c>
      <c r="C446" s="13" t="s">
        <v>919</v>
      </c>
      <c r="D446" s="14" t="s">
        <v>920</v>
      </c>
      <c r="E446" s="13" t="s">
        <v>5</v>
      </c>
      <c r="F446" s="45">
        <v>12003</v>
      </c>
      <c r="G446" s="13" t="s">
        <v>919</v>
      </c>
    </row>
    <row r="447" spans="1:7" x14ac:dyDescent="0.25">
      <c r="A447" s="45">
        <v>12004</v>
      </c>
      <c r="B447" s="54" t="s">
        <v>1327</v>
      </c>
      <c r="C447" s="13" t="s">
        <v>921</v>
      </c>
      <c r="D447" s="14" t="s">
        <v>922</v>
      </c>
      <c r="E447" s="13" t="s">
        <v>687</v>
      </c>
      <c r="F447" s="45">
        <v>12004</v>
      </c>
      <c r="G447" s="13" t="s">
        <v>921</v>
      </c>
    </row>
    <row r="448" spans="1:7" x14ac:dyDescent="0.25">
      <c r="A448" s="45">
        <v>12005</v>
      </c>
      <c r="B448" s="54" t="s">
        <v>1475</v>
      </c>
      <c r="C448" s="13" t="s">
        <v>923</v>
      </c>
      <c r="D448" s="14" t="s">
        <v>924</v>
      </c>
      <c r="E448" s="13" t="s">
        <v>687</v>
      </c>
      <c r="F448" s="45">
        <v>12005</v>
      </c>
      <c r="G448" s="13" t="s">
        <v>923</v>
      </c>
    </row>
    <row r="449" spans="1:7" x14ac:dyDescent="0.25">
      <c r="A449" s="45">
        <v>13001</v>
      </c>
      <c r="B449" s="54" t="s">
        <v>1059</v>
      </c>
      <c r="C449" s="13" t="s">
        <v>925</v>
      </c>
      <c r="D449" s="14" t="s">
        <v>926</v>
      </c>
      <c r="E449" s="27" t="s">
        <v>927</v>
      </c>
      <c r="F449" s="45">
        <v>13001</v>
      </c>
      <c r="G449" s="13" t="s">
        <v>925</v>
      </c>
    </row>
    <row r="450" spans="1:7" x14ac:dyDescent="0.25">
      <c r="A450" s="45">
        <v>13002</v>
      </c>
      <c r="B450" s="54" t="s">
        <v>1060</v>
      </c>
      <c r="C450" s="13" t="s">
        <v>928</v>
      </c>
      <c r="D450" s="14" t="s">
        <v>929</v>
      </c>
      <c r="E450" s="27" t="s">
        <v>927</v>
      </c>
      <c r="F450" s="45">
        <v>13002</v>
      </c>
      <c r="G450" s="13" t="s">
        <v>928</v>
      </c>
    </row>
    <row r="451" spans="1:7" x14ac:dyDescent="0.25">
      <c r="A451" s="45">
        <v>13003</v>
      </c>
      <c r="B451" s="54" t="s">
        <v>1061</v>
      </c>
      <c r="C451" s="13" t="s">
        <v>930</v>
      </c>
      <c r="D451" s="14" t="s">
        <v>931</v>
      </c>
      <c r="E451" s="27" t="s">
        <v>927</v>
      </c>
      <c r="F451" s="45">
        <v>13003</v>
      </c>
      <c r="G451" s="13" t="s">
        <v>930</v>
      </c>
    </row>
    <row r="452" spans="1:7" x14ac:dyDescent="0.25">
      <c r="A452" s="45">
        <v>13004</v>
      </c>
      <c r="B452" s="54" t="s">
        <v>1062</v>
      </c>
      <c r="C452" s="13" t="s">
        <v>932</v>
      </c>
      <c r="D452" s="14" t="s">
        <v>933</v>
      </c>
      <c r="E452" s="27" t="s">
        <v>927</v>
      </c>
      <c r="F452" s="45">
        <v>13004</v>
      </c>
      <c r="G452" s="13" t="s">
        <v>932</v>
      </c>
    </row>
    <row r="453" spans="1:7" x14ac:dyDescent="0.25">
      <c r="A453" s="45">
        <v>14001</v>
      </c>
      <c r="B453" s="54" t="s">
        <v>934</v>
      </c>
      <c r="C453" s="13" t="s">
        <v>935</v>
      </c>
      <c r="D453" s="14" t="s">
        <v>934</v>
      </c>
      <c r="E453" s="13" t="s">
        <v>936</v>
      </c>
      <c r="F453" s="45">
        <v>14001</v>
      </c>
      <c r="G453" s="13" t="s">
        <v>935</v>
      </c>
    </row>
    <row r="454" spans="1:7" x14ac:dyDescent="0.25">
      <c r="A454" s="45">
        <v>14002</v>
      </c>
      <c r="B454" s="54" t="s">
        <v>1448</v>
      </c>
      <c r="C454" s="13" t="s">
        <v>937</v>
      </c>
      <c r="D454" s="14" t="s">
        <v>938</v>
      </c>
      <c r="E454" s="13" t="s">
        <v>687</v>
      </c>
      <c r="F454" s="45">
        <v>14002</v>
      </c>
      <c r="G454" s="13" t="s">
        <v>937</v>
      </c>
    </row>
    <row r="455" spans="1:7" x14ac:dyDescent="0.25">
      <c r="A455" s="45">
        <v>14003</v>
      </c>
      <c r="B455" s="54" t="s">
        <v>1264</v>
      </c>
      <c r="C455" s="13" t="s">
        <v>940</v>
      </c>
      <c r="D455" s="14" t="s">
        <v>939</v>
      </c>
      <c r="E455" s="13" t="s">
        <v>687</v>
      </c>
      <c r="F455" s="45">
        <v>14003</v>
      </c>
      <c r="G455" s="13" t="s">
        <v>940</v>
      </c>
    </row>
    <row r="456" spans="1:7" x14ac:dyDescent="0.25">
      <c r="A456" s="45">
        <v>15001</v>
      </c>
      <c r="B456" s="54" t="s">
        <v>1486</v>
      </c>
      <c r="C456" s="13" t="s">
        <v>941</v>
      </c>
      <c r="D456" s="14" t="s">
        <v>942</v>
      </c>
      <c r="E456" s="13" t="s">
        <v>682</v>
      </c>
      <c r="F456" s="45">
        <v>15001</v>
      </c>
      <c r="G456" s="13" t="s">
        <v>941</v>
      </c>
    </row>
    <row r="457" spans="1:7" x14ac:dyDescent="0.25">
      <c r="A457" s="45">
        <v>15002</v>
      </c>
      <c r="B457" s="54" t="s">
        <v>1053</v>
      </c>
      <c r="C457" s="13" t="s">
        <v>943</v>
      </c>
      <c r="D457" s="14" t="s">
        <v>944</v>
      </c>
      <c r="E457" s="13" t="s">
        <v>945</v>
      </c>
      <c r="F457" s="45">
        <v>15002</v>
      </c>
      <c r="G457" s="13" t="s">
        <v>943</v>
      </c>
    </row>
    <row r="458" spans="1:7" x14ac:dyDescent="0.25">
      <c r="A458" s="45">
        <v>15003</v>
      </c>
      <c r="B458" s="54" t="s">
        <v>1487</v>
      </c>
      <c r="C458" s="13" t="s">
        <v>946</v>
      </c>
      <c r="D458" s="14" t="s">
        <v>947</v>
      </c>
      <c r="E458" s="13" t="s">
        <v>682</v>
      </c>
      <c r="F458" s="45">
        <v>15003</v>
      </c>
      <c r="G458" s="13" t="s">
        <v>946</v>
      </c>
    </row>
    <row r="459" spans="1:7" x14ac:dyDescent="0.25">
      <c r="A459" s="45">
        <v>15004</v>
      </c>
      <c r="B459" s="54" t="s">
        <v>1488</v>
      </c>
      <c r="C459" s="13" t="s">
        <v>948</v>
      </c>
      <c r="D459" s="14" t="s">
        <v>949</v>
      </c>
      <c r="E459" s="13" t="s">
        <v>682</v>
      </c>
      <c r="F459" s="45">
        <v>15004</v>
      </c>
      <c r="G459" s="13" t="s">
        <v>948</v>
      </c>
    </row>
    <row r="460" spans="1:7" x14ac:dyDescent="0.25">
      <c r="A460" s="45">
        <v>15005</v>
      </c>
      <c r="B460" s="54" t="s">
        <v>950</v>
      </c>
      <c r="C460" s="13" t="s">
        <v>951</v>
      </c>
      <c r="D460" s="14" t="s">
        <v>952</v>
      </c>
      <c r="E460" s="13" t="s">
        <v>945</v>
      </c>
      <c r="F460" s="45">
        <v>15005</v>
      </c>
      <c r="G460" s="13" t="s">
        <v>951</v>
      </c>
    </row>
    <row r="461" spans="1:7" x14ac:dyDescent="0.25">
      <c r="A461" s="45">
        <v>15006</v>
      </c>
      <c r="B461" s="54" t="s">
        <v>953</v>
      </c>
      <c r="C461" s="13" t="s">
        <v>954</v>
      </c>
      <c r="D461" s="14" t="s">
        <v>955</v>
      </c>
      <c r="E461" s="13" t="s">
        <v>682</v>
      </c>
      <c r="F461" s="45">
        <v>15006</v>
      </c>
      <c r="G461" s="13" t="s">
        <v>954</v>
      </c>
    </row>
    <row r="462" spans="1:7" x14ac:dyDescent="0.25">
      <c r="A462" s="45">
        <v>15007</v>
      </c>
      <c r="B462" s="54" t="s">
        <v>956</v>
      </c>
      <c r="C462" s="13" t="s">
        <v>957</v>
      </c>
      <c r="D462" s="14" t="s">
        <v>958</v>
      </c>
      <c r="E462" s="13" t="s">
        <v>945</v>
      </c>
      <c r="F462" s="45">
        <v>15007</v>
      </c>
      <c r="G462" s="13" t="s">
        <v>957</v>
      </c>
    </row>
    <row r="463" spans="1:7" x14ac:dyDescent="0.25">
      <c r="A463" s="45">
        <v>15008</v>
      </c>
      <c r="B463" s="54" t="s">
        <v>1065</v>
      </c>
      <c r="C463" s="13" t="s">
        <v>959</v>
      </c>
      <c r="D463" s="14" t="s">
        <v>960</v>
      </c>
      <c r="E463" s="13" t="s">
        <v>682</v>
      </c>
      <c r="F463" s="45">
        <v>15008</v>
      </c>
      <c r="G463" s="13" t="s">
        <v>959</v>
      </c>
    </row>
    <row r="464" spans="1:7" x14ac:dyDescent="0.25">
      <c r="A464" s="45">
        <v>15009</v>
      </c>
      <c r="B464" s="54" t="s">
        <v>1066</v>
      </c>
      <c r="C464" s="13" t="s">
        <v>961</v>
      </c>
      <c r="D464" s="14" t="s">
        <v>962</v>
      </c>
      <c r="E464" s="13" t="s">
        <v>682</v>
      </c>
      <c r="F464" s="45">
        <v>15009</v>
      </c>
      <c r="G464" s="13" t="s">
        <v>961</v>
      </c>
    </row>
    <row r="465" spans="1:7" x14ac:dyDescent="0.25">
      <c r="A465" s="45">
        <v>15010</v>
      </c>
      <c r="B465" s="54" t="s">
        <v>1067</v>
      </c>
      <c r="C465" s="13" t="s">
        <v>963</v>
      </c>
      <c r="D465" s="14" t="s">
        <v>964</v>
      </c>
      <c r="E465" s="13" t="s">
        <v>682</v>
      </c>
      <c r="F465" s="45">
        <v>15010</v>
      </c>
      <c r="G465" s="13" t="s">
        <v>963</v>
      </c>
    </row>
    <row r="466" spans="1:7" x14ac:dyDescent="0.25">
      <c r="A466" s="45">
        <v>15011</v>
      </c>
      <c r="B466" s="54" t="s">
        <v>1068</v>
      </c>
      <c r="C466" s="13" t="s">
        <v>965</v>
      </c>
      <c r="D466" s="14" t="s">
        <v>966</v>
      </c>
      <c r="E466" s="13" t="s">
        <v>682</v>
      </c>
      <c r="F466" s="45">
        <v>15011</v>
      </c>
      <c r="G466" s="13" t="s">
        <v>965</v>
      </c>
    </row>
    <row r="467" spans="1:7" x14ac:dyDescent="0.25">
      <c r="A467" s="45">
        <v>15012</v>
      </c>
      <c r="B467" s="54" t="s">
        <v>1069</v>
      </c>
      <c r="C467" s="13" t="s">
        <v>967</v>
      </c>
      <c r="D467" s="14" t="s">
        <v>968</v>
      </c>
      <c r="E467" s="13" t="s">
        <v>682</v>
      </c>
      <c r="F467" s="45">
        <v>15012</v>
      </c>
      <c r="G467" s="13" t="s">
        <v>967</v>
      </c>
    </row>
    <row r="468" spans="1:7" x14ac:dyDescent="0.25">
      <c r="A468" s="45">
        <v>15013</v>
      </c>
      <c r="B468" s="54" t="s">
        <v>1070</v>
      </c>
      <c r="C468" s="13" t="s">
        <v>969</v>
      </c>
      <c r="D468" s="14" t="s">
        <v>970</v>
      </c>
      <c r="E468" s="13" t="s">
        <v>682</v>
      </c>
      <c r="F468" s="45">
        <v>15013</v>
      </c>
      <c r="G468" s="13" t="s">
        <v>969</v>
      </c>
    </row>
    <row r="469" spans="1:7" x14ac:dyDescent="0.25">
      <c r="A469" s="45">
        <v>15014</v>
      </c>
      <c r="B469" s="54" t="s">
        <v>1071</v>
      </c>
      <c r="C469" s="13" t="s">
        <v>971</v>
      </c>
      <c r="D469" s="14" t="s">
        <v>972</v>
      </c>
      <c r="E469" s="13" t="s">
        <v>682</v>
      </c>
      <c r="F469" s="45">
        <v>15014</v>
      </c>
      <c r="G469" s="13" t="s">
        <v>971</v>
      </c>
    </row>
    <row r="470" spans="1:7" x14ac:dyDescent="0.25">
      <c r="A470" s="45">
        <v>15015</v>
      </c>
      <c r="B470" s="54" t="s">
        <v>973</v>
      </c>
      <c r="C470" s="13" t="s">
        <v>974</v>
      </c>
      <c r="D470" s="14" t="s">
        <v>975</v>
      </c>
      <c r="E470" s="13" t="s">
        <v>687</v>
      </c>
      <c r="F470" s="45">
        <v>15015</v>
      </c>
      <c r="G470" s="13" t="s">
        <v>974</v>
      </c>
    </row>
  </sheetData>
  <autoFilter ref="B2:G470"/>
  <sortState ref="A4:G470">
    <sortCondition ref="A3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00"/>
  <sheetViews>
    <sheetView topLeftCell="A10" workbookViewId="0">
      <selection activeCell="F47" sqref="F47"/>
    </sheetView>
  </sheetViews>
  <sheetFormatPr defaultRowHeight="15" x14ac:dyDescent="0.25"/>
  <cols>
    <col min="2" max="2" width="12" style="1" bestFit="1" customWidth="1"/>
    <col min="3" max="3" width="13.5703125" customWidth="1"/>
    <col min="4" max="4" width="45.140625" customWidth="1"/>
    <col min="5" max="5" width="18.7109375" customWidth="1"/>
    <col min="6" max="6" width="48" customWidth="1"/>
    <col min="7" max="7" width="16.28515625" style="47" bestFit="1" customWidth="1"/>
  </cols>
  <sheetData>
    <row r="2" spans="1:7" x14ac:dyDescent="0.25">
      <c r="A2" s="47" t="s">
        <v>976</v>
      </c>
      <c r="B2" s="52" t="s">
        <v>977</v>
      </c>
      <c r="C2" s="47" t="s">
        <v>978</v>
      </c>
      <c r="D2" s="47" t="s">
        <v>979</v>
      </c>
      <c r="E2" s="47" t="s">
        <v>980</v>
      </c>
      <c r="F2" s="47" t="s">
        <v>1048</v>
      </c>
      <c r="G2" s="47" t="s">
        <v>1526</v>
      </c>
    </row>
    <row r="3" spans="1:7" x14ac:dyDescent="0.25">
      <c r="A3">
        <v>1</v>
      </c>
      <c r="B3" s="1">
        <v>45205</v>
      </c>
      <c r="C3" t="s">
        <v>1049</v>
      </c>
      <c r="D3" t="str">
        <f>IFERROR(VLOOKUP(Table2[[#This Row],[kode barang]],'daftar obat'!$B$3:$E$500,3,FALSE),"")</f>
        <v>Acetylcysteine 200 mg</v>
      </c>
      <c r="E3">
        <v>1000</v>
      </c>
      <c r="F3" s="76" t="s">
        <v>1509</v>
      </c>
      <c r="G3" s="47" t="str">
        <f>IFERROR(VLOOKUP(Table2[[#This Row],[kode barang]],'daftar obat'!$B$3:$G$500,6,FALSE),"")</f>
        <v>PNJ002</v>
      </c>
    </row>
    <row r="4" spans="1:7" x14ac:dyDescent="0.25">
      <c r="A4">
        <v>2</v>
      </c>
      <c r="C4" t="s">
        <v>1050</v>
      </c>
      <c r="D4" t="str">
        <f>IFERROR(VLOOKUP(Table2[[#This Row],[kode barang]],'daftar obat'!$B$3:$E$500,3,FALSE),"")</f>
        <v>Meloksikam 7,5 mg</v>
      </c>
      <c r="E4">
        <v>1000</v>
      </c>
      <c r="F4" s="76"/>
      <c r="G4" s="47" t="str">
        <f>IFERROR(VLOOKUP(Table2[[#This Row],[kode barang]],'daftar obat'!$B$3:$G$500,6,FALSE),"")</f>
        <v>PNJ074</v>
      </c>
    </row>
    <row r="5" spans="1:7" x14ac:dyDescent="0.25">
      <c r="A5">
        <v>3</v>
      </c>
      <c r="C5" t="s">
        <v>1051</v>
      </c>
      <c r="D5" t="str">
        <f>IFERROR(VLOOKUP(Table2[[#This Row],[kode barang]],'daftar obat'!$B$3:$E$500,3,FALSE),"")</f>
        <v>Grantusif</v>
      </c>
      <c r="E5">
        <v>1000</v>
      </c>
      <c r="F5" s="76"/>
      <c r="G5" s="47" t="str">
        <f>IFERROR(VLOOKUP(Table2[[#This Row],[kode barang]],'daftar obat'!$B$3:$G$500,6,FALSE),"")</f>
        <v>PNJ158</v>
      </c>
    </row>
    <row r="6" spans="1:7" x14ac:dyDescent="0.25">
      <c r="A6">
        <v>4</v>
      </c>
      <c r="C6" t="s">
        <v>1508</v>
      </c>
      <c r="D6" t="str">
        <f>IFERROR(VLOOKUP(Table2[[#This Row],[kode barang]],'daftar obat'!$B$3:$E$500,3,FALSE),"")</f>
        <v>Sianokobalamin tab 50 mcg</v>
      </c>
      <c r="E6">
        <v>1000</v>
      </c>
      <c r="F6" s="76"/>
      <c r="G6" s="47" t="str">
        <f>IFERROR(VLOOKUP(Table2[[#This Row],[kode barang]],'daftar obat'!$B$3:$G$500,6,FALSE),"")</f>
        <v>PNJ101</v>
      </c>
    </row>
    <row r="7" spans="1:7" x14ac:dyDescent="0.25">
      <c r="A7" s="61">
        <v>5</v>
      </c>
      <c r="C7" t="s">
        <v>1507</v>
      </c>
      <c r="D7" s="61" t="str">
        <f>IFERROR(VLOOKUP(Table2[[#This Row],[kode barang]],'daftar obat'!$B$3:$E$500,3,FALSE),"")</f>
        <v>Tiamin HCL. tab. 50 mg.</v>
      </c>
      <c r="E7">
        <v>1000</v>
      </c>
      <c r="F7" s="76"/>
      <c r="G7" s="47" t="str">
        <f>IFERROR(VLOOKUP(Table2[[#This Row],[kode barang]],'daftar obat'!$B$3:$G$500,6,FALSE),"")</f>
        <v>PKD094</v>
      </c>
    </row>
    <row r="8" spans="1:7" x14ac:dyDescent="0.25">
      <c r="A8" s="61">
        <v>6</v>
      </c>
      <c r="C8" t="s">
        <v>1353</v>
      </c>
      <c r="D8" s="61" t="str">
        <f>IFERROR(VLOOKUP(Table2[[#This Row],[kode barang]],'daftar obat'!$B$3:$E$500,3,FALSE),"")</f>
        <v>Natrium Klorida Lar Infus 0,9 %</v>
      </c>
      <c r="E8">
        <v>20</v>
      </c>
      <c r="F8" s="76"/>
      <c r="G8" s="47" t="str">
        <f>IFERROR(VLOOKUP(Table2[[#This Row],[kode barang]],'daftar obat'!$B$3:$G$500,6,FALSE),"")</f>
        <v>PKD071</v>
      </c>
    </row>
    <row r="9" spans="1:7" x14ac:dyDescent="0.25">
      <c r="A9" s="61">
        <v>7</v>
      </c>
      <c r="C9" t="s">
        <v>1303</v>
      </c>
      <c r="D9" s="61" t="str">
        <f>IFERROR(VLOOKUP(Table2[[#This Row],[kode barang]],'daftar obat'!$B$3:$E$500,3,FALSE),"")</f>
        <v>Kloramfenikol tetes mata</v>
      </c>
      <c r="E9">
        <v>35</v>
      </c>
      <c r="F9" s="76"/>
      <c r="G9" s="47" t="str">
        <f>IFERROR(VLOOKUP(Table2[[#This Row],[kode barang]],'daftar obat'!$B$3:$G$500,6,FALSE),"")</f>
        <v>PNJ069</v>
      </c>
    </row>
    <row r="10" spans="1:7" x14ac:dyDescent="0.25">
      <c r="A10" s="61">
        <v>8</v>
      </c>
      <c r="C10" t="s">
        <v>1160</v>
      </c>
      <c r="D10" s="61" t="str">
        <f>IFERROR(VLOOKUP(Table2[[#This Row],[kode barang]],'daftar obat'!$B$3:$E$500,3,FALSE),"")</f>
        <v>Cetirizine 5 mg/5ml syrp</v>
      </c>
      <c r="E10">
        <v>50</v>
      </c>
      <c r="F10" s="76"/>
      <c r="G10" s="47" t="str">
        <f>IFERROR(VLOOKUP(Table2[[#This Row],[kode barang]],'daftar obat'!$B$3:$G$500,6,FALSE),"")</f>
        <v>PNJ035</v>
      </c>
    </row>
    <row r="11" spans="1:7" x14ac:dyDescent="0.25">
      <c r="A11" s="61">
        <v>9</v>
      </c>
      <c r="C11" t="s">
        <v>1380</v>
      </c>
      <c r="D11" s="61" t="str">
        <f>IFERROR(VLOOKUP(Table2[[#This Row],[kode barang]],'daftar obat'!$B$3:$E$500,3,FALSE),"")</f>
        <v>Parasetamol sirup 120 mg / 5 ml</v>
      </c>
      <c r="E11">
        <v>100</v>
      </c>
      <c r="F11" s="76"/>
      <c r="G11" s="47" t="str">
        <f>IFERROR(VLOOKUP(Table2[[#This Row],[kode barang]],'daftar obat'!$B$3:$G$500,6,FALSE),"")</f>
        <v>PKD076</v>
      </c>
    </row>
    <row r="12" spans="1:7" x14ac:dyDescent="0.25">
      <c r="A12" s="61">
        <v>10</v>
      </c>
      <c r="C12" t="s">
        <v>1379</v>
      </c>
      <c r="D12" s="61" t="str">
        <f>IFERROR(VLOOKUP(Table2[[#This Row],[kode barang]],'daftar obat'!$B$3:$E$500,3,FALSE),"")</f>
        <v>Parasetamol drop</v>
      </c>
      <c r="E12">
        <v>100</v>
      </c>
      <c r="F12" s="76"/>
      <c r="G12" s="47" t="str">
        <f>IFERROR(VLOOKUP(Table2[[#This Row],[kode barang]],'daftar obat'!$B$3:$G$500,6,FALSE),"")</f>
        <v>PNJ090</v>
      </c>
    </row>
    <row r="13" spans="1:7" x14ac:dyDescent="0.25">
      <c r="A13" s="61">
        <v>11</v>
      </c>
      <c r="C13" t="s">
        <v>1106</v>
      </c>
      <c r="D13" s="61" t="str">
        <f>IFERROR(VLOOKUP(Table2[[#This Row],[kode barang]],'daftar obat'!$B$3:$E$500,3,FALSE),"")</f>
        <v>Antasida doen tablet, kombinasi</v>
      </c>
      <c r="E13">
        <v>1000</v>
      </c>
      <c r="F13" s="76"/>
      <c r="G13" s="47" t="str">
        <f>IFERROR(VLOOKUP(Table2[[#This Row],[kode barang]],'daftar obat'!$B$3:$G$500,6,FALSE),"")</f>
        <v>PKD009</v>
      </c>
    </row>
    <row r="14" spans="1:7" x14ac:dyDescent="0.25">
      <c r="A14" s="61">
        <v>1</v>
      </c>
      <c r="B14" s="1">
        <v>45209</v>
      </c>
      <c r="C14" t="s">
        <v>1101</v>
      </c>
      <c r="D14" s="61" t="str">
        <f>IFERROR(VLOOKUP(Table2[[#This Row],[kode barang]],'daftar obat'!$B$3:$E$500,3,FALSE),"")</f>
        <v>Amoksisilin syrp kering 125 mg</v>
      </c>
      <c r="E14">
        <v>100</v>
      </c>
      <c r="F14" s="76" t="s">
        <v>1510</v>
      </c>
      <c r="G14" s="47" t="str">
        <f>IFERROR(VLOOKUP(Table2[[#This Row],[kode barang]],'daftar obat'!$B$3:$G$500,6,FALSE),"")</f>
        <v>PKD006</v>
      </c>
    </row>
    <row r="15" spans="1:7" x14ac:dyDescent="0.25">
      <c r="A15" s="61">
        <v>2</v>
      </c>
      <c r="C15" t="s">
        <v>1076</v>
      </c>
      <c r="D15" s="61" t="str">
        <f>IFERROR(VLOOKUP(Table2[[#This Row],[kode barang]],'daftar obat'!$B$3:$E$500,3,FALSE),"")</f>
        <v>Acarbose 50mg</v>
      </c>
      <c r="E15">
        <v>2000</v>
      </c>
      <c r="F15" s="76"/>
      <c r="G15" s="47" t="str">
        <f>IFERROR(VLOOKUP(Table2[[#This Row],[kode barang]],'daftar obat'!$B$3:$G$500,6,FALSE),"")</f>
        <v>PNJ001</v>
      </c>
    </row>
    <row r="16" spans="1:7" x14ac:dyDescent="0.25">
      <c r="A16" s="61">
        <v>3</v>
      </c>
      <c r="C16" t="s">
        <v>1077</v>
      </c>
      <c r="D16" s="61" t="str">
        <f>IFERROR(VLOOKUP(Table2[[#This Row],[kode barang]],'daftar obat'!$B$3:$E$500,3,FALSE),"")</f>
        <v>Acetylcysteine 200 mg</v>
      </c>
      <c r="E16">
        <v>3600</v>
      </c>
      <c r="F16" s="76"/>
      <c r="G16" s="47" t="str">
        <f>IFERROR(VLOOKUP(Table2[[#This Row],[kode barang]],'daftar obat'!$B$3:$G$500,6,FALSE),"")</f>
        <v>PNJ002</v>
      </c>
    </row>
    <row r="17" spans="1:7" x14ac:dyDescent="0.25">
      <c r="A17" s="61">
        <v>4</v>
      </c>
      <c r="C17" t="s">
        <v>1106</v>
      </c>
      <c r="D17" s="61" t="str">
        <f>IFERROR(VLOOKUP(Table2[[#This Row],[kode barang]],'daftar obat'!$B$3:$E$500,3,FALSE),"")</f>
        <v>Antasida doen tablet, kombinasi</v>
      </c>
      <c r="E17">
        <v>3000</v>
      </c>
      <c r="F17" s="76"/>
      <c r="G17" s="47" t="str">
        <f>IFERROR(VLOOKUP(Table2[[#This Row],[kode barang]],'daftar obat'!$B$3:$G$500,6,FALSE),"")</f>
        <v>PKD009</v>
      </c>
    </row>
    <row r="18" spans="1:7" x14ac:dyDescent="0.25">
      <c r="A18" s="61">
        <v>5</v>
      </c>
      <c r="C18" t="s">
        <v>1109</v>
      </c>
      <c r="D18" s="61" t="str">
        <f>IFERROR(VLOOKUP(Table2[[#This Row],[kode barang]],'daftar obat'!$B$3:$E$500,3,FALSE),"")</f>
        <v>Antihemoroid doen kombinasi</v>
      </c>
      <c r="E18">
        <v>50</v>
      </c>
      <c r="F18" s="76"/>
      <c r="G18" s="47" t="str">
        <f>IFERROR(VLOOKUP(Table2[[#This Row],[kode barang]],'daftar obat'!$B$3:$G$500,6,FALSE),"")</f>
        <v>PKD012</v>
      </c>
    </row>
    <row r="19" spans="1:7" x14ac:dyDescent="0.25">
      <c r="A19" s="61">
        <v>6</v>
      </c>
      <c r="C19" t="s">
        <v>1415</v>
      </c>
      <c r="D19" s="61" t="str">
        <f>IFERROR(VLOOKUP(Table2[[#This Row],[kode barang]],'daftar obat'!$B$3:$E$500,3,FALSE),"")</f>
        <v>Salisil bedak 2%</v>
      </c>
      <c r="E19">
        <v>60</v>
      </c>
      <c r="F19" s="76"/>
      <c r="G19" s="47" t="str">
        <f>IFERROR(VLOOKUP(Table2[[#This Row],[kode barang]],'daftar obat'!$B$3:$G$500,6,FALSE),"")</f>
        <v>PKD088</v>
      </c>
    </row>
    <row r="20" spans="1:7" x14ac:dyDescent="0.25">
      <c r="A20" s="61">
        <v>7</v>
      </c>
      <c r="C20" t="s">
        <v>1281</v>
      </c>
      <c r="D20" s="61" t="str">
        <f>IFERROR(VLOOKUP(Table2[[#This Row],[kode barang]],'daftar obat'!$B$3:$E$500,3,FALSE),"")</f>
        <v xml:space="preserve">Kalsium Laktat (Kalk ) tab. </v>
      </c>
      <c r="E20">
        <v>4500</v>
      </c>
      <c r="F20" s="76"/>
      <c r="G20" s="47" t="str">
        <f>IFERROR(VLOOKUP(Table2[[#This Row],[kode barang]],'daftar obat'!$B$3:$G$500,6,FALSE),"")</f>
        <v>PKD053</v>
      </c>
    </row>
    <row r="21" spans="1:7" x14ac:dyDescent="0.25">
      <c r="A21" s="61">
        <v>8</v>
      </c>
      <c r="C21" t="s">
        <v>1149</v>
      </c>
      <c r="D21" s="61" t="str">
        <f>IFERROR(VLOOKUP(Table2[[#This Row],[kode barang]],'daftar obat'!$B$3:$E$500,3,FALSE),"")</f>
        <v>Captopril 25 mg tab.</v>
      </c>
      <c r="E21">
        <v>2000</v>
      </c>
      <c r="F21" s="76"/>
      <c r="G21" s="47" t="str">
        <f>IFERROR(VLOOKUP(Table2[[#This Row],[kode barang]],'daftar obat'!$B$3:$G$500,6,FALSE),"")</f>
        <v>PNJ031</v>
      </c>
    </row>
    <row r="22" spans="1:7" x14ac:dyDescent="0.25">
      <c r="A22" s="61">
        <v>9</v>
      </c>
      <c r="C22" t="s">
        <v>1299</v>
      </c>
      <c r="D22" s="61" t="str">
        <f>IFERROR(VLOOKUP(Table2[[#This Row],[kode barang]],'daftar obat'!$B$3:$E$500,3,FALSE),"")</f>
        <v>Kloramfenikol kaps. 250 mg</v>
      </c>
      <c r="E22">
        <v>600</v>
      </c>
      <c r="F22" s="76"/>
      <c r="G22" s="47" t="str">
        <f>IFERROR(VLOOKUP(Table2[[#This Row],[kode barang]],'daftar obat'!$B$3:$G$500,6,FALSE),"")</f>
        <v>PKD055</v>
      </c>
    </row>
    <row r="23" spans="1:7" x14ac:dyDescent="0.25">
      <c r="A23" s="61">
        <v>10</v>
      </c>
      <c r="C23" t="s">
        <v>1306</v>
      </c>
      <c r="D23" s="61" t="str">
        <f>IFERROR(VLOOKUP(Table2[[#This Row],[kode barang]],'daftar obat'!$B$3:$E$500,3,FALSE),"")</f>
        <v>Klorpromazin Hcl 100 mg. tab.</v>
      </c>
      <c r="E23">
        <v>200</v>
      </c>
      <c r="F23" s="76"/>
      <c r="G23" s="47" t="str">
        <f>IFERROR(VLOOKUP(Table2[[#This Row],[kode barang]],'daftar obat'!$B$3:$G$500,6,FALSE),"")</f>
        <v>PKD059</v>
      </c>
    </row>
    <row r="24" spans="1:7" x14ac:dyDescent="0.25">
      <c r="A24" s="61">
        <v>11</v>
      </c>
      <c r="C24" t="s">
        <v>1182</v>
      </c>
      <c r="D24" s="61" t="str">
        <f>IFERROR(VLOOKUP(Table2[[#This Row],[kode barang]],'daftar obat'!$B$3:$E$500,3,FALSE),"")</f>
        <v xml:space="preserve">Deksametason tab. 0.5 mg </v>
      </c>
      <c r="E24">
        <v>3000</v>
      </c>
      <c r="F24" s="76"/>
      <c r="G24" s="47" t="str">
        <f>IFERROR(VLOOKUP(Table2[[#This Row],[kode barang]],'daftar obat'!$B$3:$G$500,6,FALSE),"")</f>
        <v>PKD020</v>
      </c>
    </row>
    <row r="25" spans="1:7" x14ac:dyDescent="0.25">
      <c r="A25" s="61">
        <v>12</v>
      </c>
      <c r="C25" t="s">
        <v>1497</v>
      </c>
      <c r="D25" s="61" t="str">
        <f>IFERROR(VLOOKUP(Table2[[#This Row],[kode barang]],'daftar obat'!$B$3:$E$500,3,FALSE),"")</f>
        <v>Hidrokortison krim 2,5 %</v>
      </c>
      <c r="E25">
        <v>120</v>
      </c>
      <c r="F25" s="76"/>
      <c r="G25" s="47" t="str">
        <f>IFERROR(VLOOKUP(Table2[[#This Row],[kode barang]],'daftar obat'!$B$3:$G$500,6,FALSE),"")</f>
        <v>PKD048</v>
      </c>
    </row>
    <row r="26" spans="1:7" x14ac:dyDescent="0.25">
      <c r="A26" s="61">
        <v>13</v>
      </c>
      <c r="C26" t="s">
        <v>1321</v>
      </c>
      <c r="D26" s="61" t="str">
        <f>IFERROR(VLOOKUP(Table2[[#This Row],[kode barang]],'daftar obat'!$B$3:$E$500,3,FALSE),"")</f>
        <v>Loratadin tab.</v>
      </c>
      <c r="E26">
        <v>2000</v>
      </c>
      <c r="F26" s="76"/>
      <c r="G26" s="47" t="str">
        <f>IFERROR(VLOOKUP(Table2[[#This Row],[kode barang]],'daftar obat'!$B$3:$G$500,6,FALSE),"")</f>
        <v>PNJ073</v>
      </c>
    </row>
    <row r="27" spans="1:7" x14ac:dyDescent="0.25">
      <c r="A27" s="61">
        <v>14</v>
      </c>
      <c r="C27" t="s">
        <v>1301</v>
      </c>
      <c r="D27" s="61" t="str">
        <f>IFERROR(VLOOKUP(Table2[[#This Row],[kode barang]],'daftar obat'!$B$3:$E$500,3,FALSE),"")</f>
        <v>Kloramfenikol salep mata 1 %</v>
      </c>
      <c r="E27">
        <v>50</v>
      </c>
      <c r="F27" s="76"/>
      <c r="G27" s="47" t="str">
        <f>IFERROR(VLOOKUP(Table2[[#This Row],[kode barang]],'daftar obat'!$B$3:$G$500,6,FALSE),"")</f>
        <v>PKD056</v>
      </c>
    </row>
    <row r="28" spans="1:7" x14ac:dyDescent="0.25">
      <c r="A28" s="61">
        <v>15</v>
      </c>
      <c r="C28" t="s">
        <v>1428</v>
      </c>
      <c r="D28" s="61" t="str">
        <f>IFERROR(VLOOKUP(Table2[[#This Row],[kode barang]],'daftar obat'!$B$3:$E$500,3,FALSE),"")</f>
        <v>Scabimid cream</v>
      </c>
      <c r="E28">
        <v>60</v>
      </c>
      <c r="F28" s="76"/>
      <c r="G28" s="47" t="str">
        <f>IFERROR(VLOOKUP(Table2[[#This Row],[kode barang]],'daftar obat'!$B$3:$G$500,6,FALSE),"")</f>
        <v>PNJ099</v>
      </c>
    </row>
    <row r="29" spans="1:7" x14ac:dyDescent="0.25">
      <c r="A29" s="61">
        <v>16</v>
      </c>
      <c r="C29" t="s">
        <v>1437</v>
      </c>
      <c r="D29" s="61" t="str">
        <f>IFERROR(VLOOKUP(Table2[[#This Row],[kode barang]],'daftar obat'!$B$3:$E$500,3,FALSE),"")</f>
        <v>Simvastatin 10 mg</v>
      </c>
      <c r="E29">
        <v>3960</v>
      </c>
      <c r="F29" s="76"/>
      <c r="G29" s="47" t="str">
        <f>IFERROR(VLOOKUP(Table2[[#This Row],[kode barang]],'daftar obat'!$B$3:$G$500,6,FALSE),"")</f>
        <v>PNJ102</v>
      </c>
    </row>
    <row r="30" spans="1:7" x14ac:dyDescent="0.25">
      <c r="A30" s="61">
        <v>17</v>
      </c>
      <c r="C30" t="s">
        <v>1476</v>
      </c>
      <c r="D30" s="61" t="str">
        <f>IFERROR(VLOOKUP(Table2[[#This Row],[kode barang]],'daftar obat'!$B$3:$E$500,3,FALSE),"")</f>
        <v>Vitamin B kompleks tablet</v>
      </c>
      <c r="E30">
        <v>4800</v>
      </c>
      <c r="F30" s="76"/>
      <c r="G30" s="47" t="str">
        <f>IFERROR(VLOOKUP(Table2[[#This Row],[kode barang]],'daftar obat'!$B$3:$G$500,6,FALSE),"")</f>
        <v>PKD096</v>
      </c>
    </row>
    <row r="31" spans="1:7" x14ac:dyDescent="0.25">
      <c r="A31" s="61">
        <v>1</v>
      </c>
      <c r="B31" s="1">
        <v>45205</v>
      </c>
      <c r="C31" t="s">
        <v>1237</v>
      </c>
      <c r="D31" s="61" t="str">
        <f>IFERROR(VLOOKUP(Table2[[#This Row],[kode barang]],'daftar obat'!$B$3:$E$500,3,FALSE),"")</f>
        <v>Garam Oralit</v>
      </c>
      <c r="E31">
        <v>500</v>
      </c>
      <c r="F31" s="76" t="s">
        <v>1511</v>
      </c>
      <c r="G31" s="47" t="str">
        <f>IFERROR(VLOOKUP(Table2[[#This Row],[kode barang]],'daftar obat'!$B$3:$G$500,6,FALSE),"")</f>
        <v>DIARE001</v>
      </c>
    </row>
    <row r="32" spans="1:7" x14ac:dyDescent="0.25">
      <c r="A32" s="61">
        <v>1</v>
      </c>
      <c r="B32" s="1">
        <v>45212</v>
      </c>
      <c r="C32" t="s">
        <v>934</v>
      </c>
      <c r="D32" s="61" t="str">
        <f>IFERROR(VLOOKUP(Table2[[#This Row],[kode barang]],'daftar obat'!$B$3:$E$500,3,FALSE),"")</f>
        <v>HBIG</v>
      </c>
      <c r="E32">
        <v>3</v>
      </c>
      <c r="F32" s="76" t="s">
        <v>1512</v>
      </c>
      <c r="G32" s="47" t="str">
        <f>IFERROR(VLOOKUP(Table2[[#This Row],[kode barang]],'daftar obat'!$B$3:$G$500,6,FALSE),"")</f>
        <v>HEP001</v>
      </c>
    </row>
    <row r="33" spans="1:7" x14ac:dyDescent="0.25">
      <c r="A33" s="61">
        <v>1</v>
      </c>
      <c r="B33" s="1">
        <v>45218</v>
      </c>
      <c r="C33" t="s">
        <v>1059</v>
      </c>
      <c r="D33" s="61" t="str">
        <f>IFERROR(VLOOKUP(Table2[[#This Row],[kode barang]],'daftar obat'!$B$3:$E$500,3,FALSE),"")</f>
        <v>MDT COMBI MB Dewasa</v>
      </c>
      <c r="E33">
        <v>6</v>
      </c>
      <c r="F33" s="76" t="s">
        <v>1527</v>
      </c>
      <c r="G33" s="47" t="str">
        <f>IFERROR(VLOOKUP(Table2[[#This Row],[kode barang]],'daftar obat'!$B$3:$G$500,6,FALSE),"")</f>
        <v>KUSTA001</v>
      </c>
    </row>
    <row r="34" spans="1:7" x14ac:dyDescent="0.25">
      <c r="A34" s="61">
        <v>1</v>
      </c>
      <c r="B34" s="1">
        <v>45224</v>
      </c>
      <c r="C34" t="s">
        <v>1156</v>
      </c>
      <c r="D34" s="61" t="str">
        <f>IFERROR(VLOOKUP(Table2[[#This Row],[kode barang]],'daftar obat'!$B$3:$E$500,3,FALSE),"")</f>
        <v>Catrid</v>
      </c>
      <c r="E34">
        <v>100</v>
      </c>
      <c r="F34" s="76" t="s">
        <v>1532</v>
      </c>
      <c r="G34" s="47" t="str">
        <f>IFERROR(VLOOKUP(Table2[[#This Row],[kode barang]],'daftar obat'!$B$3:$G$500,6,FALSE),"")</f>
        <v>TB008</v>
      </c>
    </row>
    <row r="35" spans="1:7" x14ac:dyDescent="0.25">
      <c r="A35" s="61"/>
      <c r="C35" t="s">
        <v>1304</v>
      </c>
      <c r="D35" s="61" t="str">
        <f>IFERROR(VLOOKUP(Table2[[#This Row],[kode barang]],'daftar obat'!$B$3:$E$500,3,FALSE),"")</f>
        <v>Klorfeniramin Maleat 4 mg. Tb.</v>
      </c>
      <c r="E35">
        <v>12</v>
      </c>
      <c r="F35" s="76"/>
      <c r="G35" s="47" t="str">
        <f>IFERROR(VLOOKUP(Table2[[#This Row],[kode barang]],'daftar obat'!$B$3:$G$500,6,FALSE),"")</f>
        <v>PKD058</v>
      </c>
    </row>
    <row r="36" spans="1:7" x14ac:dyDescent="0.25">
      <c r="A36" s="61"/>
      <c r="C36" t="s">
        <v>1353</v>
      </c>
      <c r="D36" s="61" t="str">
        <f>IFERROR(VLOOKUP(Table2[[#This Row],[kode barang]],'daftar obat'!$B$3:$E$500,3,FALSE),"")</f>
        <v>Natrium Klorida Lar Infus 0,9 %</v>
      </c>
      <c r="E36">
        <v>1</v>
      </c>
      <c r="F36" s="76"/>
      <c r="G36" s="47" t="str">
        <f>IFERROR(VLOOKUP(Table2[[#This Row],[kode barang]],'daftar obat'!$B$3:$G$500,6,FALSE),"")</f>
        <v>PKD071</v>
      </c>
    </row>
    <row r="37" spans="1:7" x14ac:dyDescent="0.25">
      <c r="A37" s="61"/>
      <c r="C37" t="s">
        <v>1382</v>
      </c>
      <c r="D37" s="61" t="str">
        <f>IFERROR(VLOOKUP(Table2[[#This Row],[kode barang]],'daftar obat'!$B$3:$E$500,3,FALSE),"")</f>
        <v>Parasetamol tab. 500 mg</v>
      </c>
      <c r="E37">
        <v>100</v>
      </c>
      <c r="F37" s="76"/>
      <c r="G37" s="47" t="str">
        <f>IFERROR(VLOOKUP(Table2[[#This Row],[kode barang]],'daftar obat'!$B$3:$G$500,6,FALSE),"")</f>
        <v>PKD078</v>
      </c>
    </row>
    <row r="38" spans="1:7" x14ac:dyDescent="0.25">
      <c r="A38" s="61"/>
      <c r="C38" t="s">
        <v>1096</v>
      </c>
      <c r="D38" s="61" t="str">
        <f>IFERROR(VLOOKUP(Table2[[#This Row],[kode barang]],'daftar obat'!$B$3:$E$500,3,FALSE),"")</f>
        <v>Amlodipin 10 mg</v>
      </c>
      <c r="E38">
        <v>1500</v>
      </c>
      <c r="F38" s="76"/>
      <c r="G38" s="47" t="str">
        <f>IFERROR(VLOOKUP(Table2[[#This Row],[kode barang]],'daftar obat'!$B$3:$G$500,6,FALSE),"")</f>
        <v>PNJ008</v>
      </c>
    </row>
    <row r="39" spans="1:7" x14ac:dyDescent="0.25">
      <c r="A39" s="61"/>
      <c r="C39" t="s">
        <v>1399</v>
      </c>
      <c r="D39" s="61" t="str">
        <f>IFERROR(VLOOKUP(Table2[[#This Row],[kode barang]],'daftar obat'!$B$3:$E$500,3,FALSE),"")</f>
        <v>Ranitidin tab 150 mg</v>
      </c>
      <c r="E39">
        <v>100</v>
      </c>
      <c r="F39" s="76"/>
      <c r="G39" s="47" t="str">
        <f>IFERROR(VLOOKUP(Table2[[#This Row],[kode barang]],'daftar obat'!$B$3:$G$500,6,FALSE),"")</f>
        <v>PNJ096</v>
      </c>
    </row>
    <row r="40" spans="1:7" x14ac:dyDescent="0.25">
      <c r="A40" s="61"/>
      <c r="C40" t="s">
        <v>1541</v>
      </c>
      <c r="D40" s="61" t="str">
        <f>IFERROR(VLOOKUP(Table2[[#This Row],[kode barang]],'daftar obat'!$B$3:$E$500,3,FALSE),"")</f>
        <v>Lytacur Sirup</v>
      </c>
      <c r="E40">
        <v>240</v>
      </c>
      <c r="F40" s="76"/>
      <c r="G40" s="47" t="str">
        <f>IFERROR(VLOOKUP(Table2[[#This Row],[kode barang]],'daftar obat'!$B$3:$G$500,6,FALSE),"")</f>
        <v>PNJ161</v>
      </c>
    </row>
    <row r="41" spans="1:7" x14ac:dyDescent="0.25">
      <c r="A41" s="61">
        <v>1</v>
      </c>
      <c r="B41" s="1">
        <v>45224</v>
      </c>
      <c r="C41" t="s">
        <v>1542</v>
      </c>
      <c r="D41" s="61" t="str">
        <f>IFERROR(VLOOKUP(Table2[[#This Row],[kode barang]],'daftar obat'!$B$3:$E$500,3,FALSE),"")</f>
        <v/>
      </c>
      <c r="E41">
        <v>2</v>
      </c>
      <c r="F41" s="76" t="s">
        <v>1532</v>
      </c>
      <c r="G41" s="47" t="str">
        <f>IFERROR(VLOOKUP(Table2[[#This Row],[kode barang]],'daftar obat'!$B$3:$G$500,6,FALSE),"")</f>
        <v/>
      </c>
    </row>
    <row r="42" spans="1:7" x14ac:dyDescent="0.25">
      <c r="A42" s="61">
        <v>1</v>
      </c>
      <c r="B42" s="1">
        <v>45215</v>
      </c>
      <c r="C42" t="s">
        <v>1284</v>
      </c>
      <c r="D42" s="61" t="str">
        <f>IFERROR(VLOOKUP(Table2[[#This Row],[kode barang]],'daftar obat'!$B$3:$E$500,3,FALSE),"")</f>
        <v>Kapas Pembalut  250 gr.</v>
      </c>
      <c r="E42">
        <v>2</v>
      </c>
      <c r="F42" s="76" t="s">
        <v>1543</v>
      </c>
      <c r="G42" s="47" t="str">
        <f>IFERROR(VLOOKUP(Table2[[#This Row],[kode barang]],'daftar obat'!$B$3:$G$500,6,FALSE),"")</f>
        <v>BMHP016</v>
      </c>
    </row>
    <row r="43" spans="1:7" x14ac:dyDescent="0.25">
      <c r="A43" s="61">
        <v>2</v>
      </c>
      <c r="C43" t="s">
        <v>1544</v>
      </c>
      <c r="D43" s="61" t="str">
        <f>IFERROR(VLOOKUP(Table2[[#This Row],[kode barang]],'daftar obat'!$B$3:$E$500,3,FALSE),"")</f>
        <v/>
      </c>
      <c r="E43">
        <v>12075</v>
      </c>
      <c r="F43" s="76" t="s">
        <v>1543</v>
      </c>
      <c r="G43" s="47" t="str">
        <f>IFERROR(VLOOKUP(Table2[[#This Row],[kode barang]],'daftar obat'!$B$3:$G$500,6,FALSE),"")</f>
        <v/>
      </c>
    </row>
    <row r="44" spans="1:7" x14ac:dyDescent="0.25">
      <c r="A44" s="61"/>
      <c r="D44" s="61" t="str">
        <f>IFERROR(VLOOKUP(Table2[[#This Row],[kode barang]],'daftar obat'!$B$3:$E$500,3,FALSE),"")</f>
        <v/>
      </c>
      <c r="F44" s="76"/>
      <c r="G44" s="47" t="str">
        <f>IFERROR(VLOOKUP(Table2[[#This Row],[kode barang]],'daftar obat'!$B$3:$G$500,6,FALSE),"")</f>
        <v/>
      </c>
    </row>
    <row r="45" spans="1:7" x14ac:dyDescent="0.25">
      <c r="A45" s="61"/>
      <c r="D45" s="61" t="str">
        <f>IFERROR(VLOOKUP(Table2[[#This Row],[kode barang]],'daftar obat'!$B$3:$E$500,3,FALSE),"")</f>
        <v/>
      </c>
      <c r="F45" s="76"/>
      <c r="G45" s="47" t="str">
        <f>IFERROR(VLOOKUP(Table2[[#This Row],[kode barang]],'daftar obat'!$B$3:$G$500,6,FALSE),"")</f>
        <v/>
      </c>
    </row>
    <row r="46" spans="1:7" x14ac:dyDescent="0.25">
      <c r="A46" s="61"/>
      <c r="D46" s="61" t="str">
        <f>IFERROR(VLOOKUP(Table2[[#This Row],[kode barang]],'daftar obat'!$B$3:$E$500,3,FALSE),"")</f>
        <v/>
      </c>
      <c r="F46" s="76"/>
      <c r="G46" s="47" t="str">
        <f>IFERROR(VLOOKUP(Table2[[#This Row],[kode barang]],'daftar obat'!$B$3:$G$500,6,FALSE),"")</f>
        <v/>
      </c>
    </row>
    <row r="47" spans="1:7" x14ac:dyDescent="0.25">
      <c r="A47" s="61"/>
      <c r="D47" s="61" t="str">
        <f>IFERROR(VLOOKUP(Table2[[#This Row],[kode barang]],'daftar obat'!$B$3:$E$500,3,FALSE),"")</f>
        <v/>
      </c>
      <c r="F47" s="76"/>
      <c r="G47" s="47" t="str">
        <f>IFERROR(VLOOKUP(Table2[[#This Row],[kode barang]],'daftar obat'!$B$3:$G$500,6,FALSE),"")</f>
        <v/>
      </c>
    </row>
    <row r="48" spans="1:7" x14ac:dyDescent="0.25">
      <c r="A48" s="61"/>
      <c r="D48" s="61" t="str">
        <f>IFERROR(VLOOKUP(Table2[[#This Row],[kode barang]],'daftar obat'!$B$3:$E$500,3,FALSE),"")</f>
        <v/>
      </c>
      <c r="F48" s="76"/>
      <c r="G48" s="47" t="str">
        <f>IFERROR(VLOOKUP(Table2[[#This Row],[kode barang]],'daftar obat'!$B$3:$G$500,6,FALSE),"")</f>
        <v/>
      </c>
    </row>
    <row r="49" spans="1:7" x14ac:dyDescent="0.25">
      <c r="A49" s="61"/>
      <c r="D49" s="61" t="str">
        <f>IFERROR(VLOOKUP(Table2[[#This Row],[kode barang]],'daftar obat'!$B$3:$E$500,3,FALSE),"")</f>
        <v/>
      </c>
      <c r="F49" s="76"/>
      <c r="G49" s="47" t="str">
        <f>IFERROR(VLOOKUP(Table2[[#This Row],[kode barang]],'daftar obat'!$B$3:$G$500,6,FALSE),"")</f>
        <v/>
      </c>
    </row>
    <row r="50" spans="1:7" x14ac:dyDescent="0.25">
      <c r="A50" s="61"/>
      <c r="D50" s="61" t="str">
        <f>IFERROR(VLOOKUP(Table2[[#This Row],[kode barang]],'daftar obat'!$B$3:$E$500,3,FALSE),"")</f>
        <v/>
      </c>
      <c r="F50" s="76"/>
      <c r="G50" s="47" t="str">
        <f>IFERROR(VLOOKUP(Table2[[#This Row],[kode barang]],'daftar obat'!$B$3:$G$500,6,FALSE),"")</f>
        <v/>
      </c>
    </row>
    <row r="51" spans="1:7" x14ac:dyDescent="0.25">
      <c r="A51" s="61"/>
      <c r="D51" s="61" t="str">
        <f>IFERROR(VLOOKUP(Table2[[#This Row],[kode barang]],'daftar obat'!$B$3:$E$500,3,FALSE),"")</f>
        <v/>
      </c>
      <c r="F51" s="76"/>
      <c r="G51" s="47" t="str">
        <f>IFERROR(VLOOKUP(Table2[[#This Row],[kode barang]],'daftar obat'!$B$3:$G$500,6,FALSE),"")</f>
        <v/>
      </c>
    </row>
    <row r="52" spans="1:7" x14ac:dyDescent="0.25">
      <c r="A52" s="61"/>
      <c r="D52" s="61" t="str">
        <f>IFERROR(VLOOKUP(Table2[[#This Row],[kode barang]],'daftar obat'!$B$3:$E$500,3,FALSE),"")</f>
        <v/>
      </c>
      <c r="F52" s="76"/>
      <c r="G52" s="47" t="str">
        <f>IFERROR(VLOOKUP(Table2[[#This Row],[kode barang]],'daftar obat'!$B$3:$G$500,6,FALSE),"")</f>
        <v/>
      </c>
    </row>
    <row r="53" spans="1:7" x14ac:dyDescent="0.25">
      <c r="A53" s="61"/>
      <c r="D53" s="61" t="str">
        <f>IFERROR(VLOOKUP(Table2[[#This Row],[kode barang]],'daftar obat'!$B$3:$E$500,3,FALSE),"")</f>
        <v/>
      </c>
      <c r="F53" s="76"/>
      <c r="G53" s="47" t="str">
        <f>IFERROR(VLOOKUP(Table2[[#This Row],[kode barang]],'daftar obat'!$B$3:$G$500,6,FALSE),"")</f>
        <v/>
      </c>
    </row>
    <row r="54" spans="1:7" x14ac:dyDescent="0.25">
      <c r="A54" s="61"/>
      <c r="D54" s="61" t="str">
        <f>IFERROR(VLOOKUP(Table2[[#This Row],[kode barang]],'daftar obat'!$B$3:$E$500,3,FALSE),"")</f>
        <v/>
      </c>
      <c r="F54" s="76"/>
      <c r="G54" s="47" t="str">
        <f>IFERROR(VLOOKUP(Table2[[#This Row],[kode barang]],'daftar obat'!$B$3:$G$500,6,FALSE),"")</f>
        <v/>
      </c>
    </row>
    <row r="55" spans="1:7" x14ac:dyDescent="0.25">
      <c r="A55" s="61"/>
      <c r="D55" s="61" t="str">
        <f>IFERROR(VLOOKUP(Table2[[#This Row],[kode barang]],'daftar obat'!$B$3:$E$500,3,FALSE),"")</f>
        <v/>
      </c>
      <c r="F55" s="76"/>
      <c r="G55" s="47" t="str">
        <f>IFERROR(VLOOKUP(Table2[[#This Row],[kode barang]],'daftar obat'!$B$3:$G$500,6,FALSE),"")</f>
        <v/>
      </c>
    </row>
    <row r="56" spans="1:7" x14ac:dyDescent="0.25">
      <c r="A56" s="61"/>
      <c r="D56" s="61" t="str">
        <f>IFERROR(VLOOKUP(Table2[[#This Row],[kode barang]],'daftar obat'!$B$3:$E$500,3,FALSE),"")</f>
        <v/>
      </c>
      <c r="F56" s="76"/>
      <c r="G56" s="47" t="str">
        <f>IFERROR(VLOOKUP(Table2[[#This Row],[kode barang]],'daftar obat'!$B$3:$G$500,6,FALSE),"")</f>
        <v/>
      </c>
    </row>
    <row r="57" spans="1:7" x14ac:dyDescent="0.25">
      <c r="A57" s="61"/>
      <c r="D57" s="61" t="str">
        <f>IFERROR(VLOOKUP(Table2[[#This Row],[kode barang]],'daftar obat'!$B$3:$E$500,3,FALSE),"")</f>
        <v/>
      </c>
      <c r="F57" s="76"/>
      <c r="G57" s="47" t="str">
        <f>IFERROR(VLOOKUP(Table2[[#This Row],[kode barang]],'daftar obat'!$B$3:$G$500,6,FALSE),"")</f>
        <v/>
      </c>
    </row>
    <row r="58" spans="1:7" x14ac:dyDescent="0.25">
      <c r="A58" s="61"/>
      <c r="D58" s="61" t="str">
        <f>IFERROR(VLOOKUP(Table2[[#This Row],[kode barang]],'daftar obat'!$B$3:$E$500,3,FALSE),"")</f>
        <v/>
      </c>
      <c r="F58" s="76"/>
      <c r="G58" s="47" t="str">
        <f>IFERROR(VLOOKUP(Table2[[#This Row],[kode barang]],'daftar obat'!$B$3:$G$500,6,FALSE),"")</f>
        <v/>
      </c>
    </row>
    <row r="59" spans="1:7" x14ac:dyDescent="0.25">
      <c r="A59" s="61"/>
      <c r="D59" s="61" t="str">
        <f>IFERROR(VLOOKUP(Table2[[#This Row],[kode barang]],'daftar obat'!$B$3:$E$500,3,FALSE),"")</f>
        <v/>
      </c>
      <c r="F59" s="76"/>
      <c r="G59" s="47" t="str">
        <f>IFERROR(VLOOKUP(Table2[[#This Row],[kode barang]],'daftar obat'!$B$3:$G$500,6,FALSE),"")</f>
        <v/>
      </c>
    </row>
    <row r="60" spans="1:7" x14ac:dyDescent="0.25">
      <c r="A60" s="61"/>
      <c r="D60" s="61" t="str">
        <f>IFERROR(VLOOKUP(Table2[[#This Row],[kode barang]],'daftar obat'!$B$3:$E$500,3,FALSE),"")</f>
        <v/>
      </c>
      <c r="F60" s="76"/>
      <c r="G60" s="47" t="str">
        <f>IFERROR(VLOOKUP(Table2[[#This Row],[kode barang]],'daftar obat'!$B$3:$G$500,6,FALSE),"")</f>
        <v/>
      </c>
    </row>
    <row r="61" spans="1:7" x14ac:dyDescent="0.25">
      <c r="A61" s="61"/>
      <c r="D61" s="61" t="str">
        <f>IFERROR(VLOOKUP(Table2[[#This Row],[kode barang]],'daftar obat'!$B$3:$E$500,3,FALSE),"")</f>
        <v/>
      </c>
      <c r="F61" s="76"/>
      <c r="G61" s="47" t="str">
        <f>IFERROR(VLOOKUP(Table2[[#This Row],[kode barang]],'daftar obat'!$B$3:$G$500,6,FALSE),"")</f>
        <v/>
      </c>
    </row>
    <row r="62" spans="1:7" x14ac:dyDescent="0.25">
      <c r="A62" s="61"/>
      <c r="D62" s="61" t="str">
        <f>IFERROR(VLOOKUP(Table2[[#This Row],[kode barang]],'daftar obat'!$B$3:$E$500,3,FALSE),"")</f>
        <v/>
      </c>
      <c r="F62" s="76"/>
      <c r="G62" s="47" t="str">
        <f>IFERROR(VLOOKUP(Table2[[#This Row],[kode barang]],'daftar obat'!$B$3:$G$500,6,FALSE),"")</f>
        <v/>
      </c>
    </row>
    <row r="63" spans="1:7" x14ac:dyDescent="0.25">
      <c r="A63" s="61"/>
      <c r="D63" s="61" t="str">
        <f>IFERROR(VLOOKUP(Table2[[#This Row],[kode barang]],'daftar obat'!$B$3:$E$500,3,FALSE),"")</f>
        <v/>
      </c>
      <c r="F63" s="76"/>
      <c r="G63" s="47" t="str">
        <f>IFERROR(VLOOKUP(Table2[[#This Row],[kode barang]],'daftar obat'!$B$3:$G$500,6,FALSE),"")</f>
        <v/>
      </c>
    </row>
    <row r="64" spans="1:7" x14ac:dyDescent="0.25">
      <c r="A64" s="61"/>
      <c r="D64" s="61" t="str">
        <f>IFERROR(VLOOKUP(Table2[[#This Row],[kode barang]],'daftar obat'!$B$3:$E$500,3,FALSE),"")</f>
        <v/>
      </c>
      <c r="F64" s="76"/>
      <c r="G64" s="47" t="str">
        <f>IFERROR(VLOOKUP(Table2[[#This Row],[kode barang]],'daftar obat'!$B$3:$G$500,6,FALSE),"")</f>
        <v/>
      </c>
    </row>
    <row r="65" spans="1:7" x14ac:dyDescent="0.25">
      <c r="A65" s="61"/>
      <c r="D65" s="61" t="str">
        <f>IFERROR(VLOOKUP(Table2[[#This Row],[kode barang]],'daftar obat'!$B$3:$E$500,3,FALSE),"")</f>
        <v/>
      </c>
      <c r="F65" s="76"/>
      <c r="G65" s="47" t="str">
        <f>IFERROR(VLOOKUP(Table2[[#This Row],[kode barang]],'daftar obat'!$B$3:$G$500,6,FALSE),"")</f>
        <v/>
      </c>
    </row>
    <row r="66" spans="1:7" x14ac:dyDescent="0.25">
      <c r="A66" s="61"/>
      <c r="D66" s="61" t="str">
        <f>IFERROR(VLOOKUP(Table2[[#This Row],[kode barang]],'daftar obat'!$B$3:$E$500,3,FALSE),"")</f>
        <v/>
      </c>
      <c r="F66" s="76"/>
      <c r="G66" s="47" t="str">
        <f>IFERROR(VLOOKUP(Table2[[#This Row],[kode barang]],'daftar obat'!$B$3:$G$500,6,FALSE),"")</f>
        <v/>
      </c>
    </row>
    <row r="67" spans="1:7" x14ac:dyDescent="0.25">
      <c r="A67" s="61"/>
      <c r="D67" s="61" t="str">
        <f>IFERROR(VLOOKUP(Table2[[#This Row],[kode barang]],'daftar obat'!$B$3:$E$500,3,FALSE),"")</f>
        <v/>
      </c>
      <c r="F67" s="76"/>
      <c r="G67" s="47" t="str">
        <f>IFERROR(VLOOKUP(Table2[[#This Row],[kode barang]],'daftar obat'!$B$3:$G$500,6,FALSE),"")</f>
        <v/>
      </c>
    </row>
    <row r="68" spans="1:7" x14ac:dyDescent="0.25">
      <c r="A68" s="61"/>
      <c r="D68" s="61" t="str">
        <f>IFERROR(VLOOKUP(Table2[[#This Row],[kode barang]],'daftar obat'!$B$3:$E$500,3,FALSE),"")</f>
        <v/>
      </c>
      <c r="F68" s="76"/>
      <c r="G68" s="47" t="str">
        <f>IFERROR(VLOOKUP(Table2[[#This Row],[kode barang]],'daftar obat'!$B$3:$G$500,6,FALSE),"")</f>
        <v/>
      </c>
    </row>
    <row r="69" spans="1:7" x14ac:dyDescent="0.25">
      <c r="A69" s="61"/>
      <c r="D69" s="61" t="str">
        <f>IFERROR(VLOOKUP(Table2[[#This Row],[kode barang]],'daftar obat'!$B$3:$E$500,3,FALSE),"")</f>
        <v/>
      </c>
      <c r="F69" s="76"/>
      <c r="G69" s="47" t="str">
        <f>IFERROR(VLOOKUP(Table2[[#This Row],[kode barang]],'daftar obat'!$B$3:$G$500,6,FALSE),"")</f>
        <v/>
      </c>
    </row>
    <row r="70" spans="1:7" x14ac:dyDescent="0.25">
      <c r="A70" s="61"/>
      <c r="D70" s="61" t="str">
        <f>IFERROR(VLOOKUP(Table2[[#This Row],[kode barang]],'daftar obat'!$B$3:$E$500,3,FALSE),"")</f>
        <v/>
      </c>
      <c r="F70" s="76"/>
      <c r="G70" s="47" t="str">
        <f>IFERROR(VLOOKUP(Table2[[#This Row],[kode barang]],'daftar obat'!$B$3:$G$500,6,FALSE),"")</f>
        <v/>
      </c>
    </row>
    <row r="71" spans="1:7" x14ac:dyDescent="0.25">
      <c r="A71" s="61"/>
      <c r="D71" s="61" t="str">
        <f>IFERROR(VLOOKUP(Table2[[#This Row],[kode barang]],'daftar obat'!$B$3:$E$500,3,FALSE),"")</f>
        <v/>
      </c>
      <c r="F71" s="76"/>
      <c r="G71" s="47" t="str">
        <f>IFERROR(VLOOKUP(Table2[[#This Row],[kode barang]],'daftar obat'!$B$3:$G$500,6,FALSE),"")</f>
        <v/>
      </c>
    </row>
    <row r="72" spans="1:7" x14ac:dyDescent="0.25">
      <c r="A72" s="61"/>
      <c r="D72" s="61" t="str">
        <f>IFERROR(VLOOKUP(Table2[[#This Row],[kode barang]],'daftar obat'!$B$3:$E$500,3,FALSE),"")</f>
        <v/>
      </c>
      <c r="F72" s="76"/>
      <c r="G72" s="47" t="str">
        <f>IFERROR(VLOOKUP(Table2[[#This Row],[kode barang]],'daftar obat'!$B$3:$G$500,6,FALSE),"")</f>
        <v/>
      </c>
    </row>
    <row r="73" spans="1:7" x14ac:dyDescent="0.25">
      <c r="A73" s="61"/>
      <c r="D73" s="61" t="str">
        <f>IFERROR(VLOOKUP(Table2[[#This Row],[kode barang]],'daftar obat'!$B$3:$E$500,3,FALSE),"")</f>
        <v/>
      </c>
      <c r="F73" s="76"/>
      <c r="G73" s="47" t="str">
        <f>IFERROR(VLOOKUP(Table2[[#This Row],[kode barang]],'daftar obat'!$B$3:$G$500,6,FALSE),"")</f>
        <v/>
      </c>
    </row>
    <row r="74" spans="1:7" x14ac:dyDescent="0.25">
      <c r="A74" s="61"/>
      <c r="D74" s="61" t="str">
        <f>IFERROR(VLOOKUP(Table2[[#This Row],[kode barang]],'daftar obat'!$B$3:$E$500,3,FALSE),"")</f>
        <v/>
      </c>
      <c r="F74" s="76"/>
      <c r="G74" s="47" t="str">
        <f>IFERROR(VLOOKUP(Table2[[#This Row],[kode barang]],'daftar obat'!$B$3:$G$500,6,FALSE),"")</f>
        <v/>
      </c>
    </row>
    <row r="75" spans="1:7" x14ac:dyDescent="0.25">
      <c r="A75" s="61"/>
      <c r="D75" s="61" t="str">
        <f>IFERROR(VLOOKUP(Table2[[#This Row],[kode barang]],'daftar obat'!$B$3:$E$500,3,FALSE),"")</f>
        <v/>
      </c>
      <c r="F75" s="76"/>
      <c r="G75" s="47" t="str">
        <f>IFERROR(VLOOKUP(Table2[[#This Row],[kode barang]],'daftar obat'!$B$3:$G$500,6,FALSE),"")</f>
        <v/>
      </c>
    </row>
    <row r="76" spans="1:7" x14ac:dyDescent="0.25">
      <c r="A76" s="61"/>
      <c r="D76" s="61" t="str">
        <f>IFERROR(VLOOKUP(Table2[[#This Row],[kode barang]],'daftar obat'!$B$3:$E$500,3,FALSE),"")</f>
        <v/>
      </c>
      <c r="F76" s="76"/>
      <c r="G76" s="47" t="str">
        <f>IFERROR(VLOOKUP(Table2[[#This Row],[kode barang]],'daftar obat'!$B$3:$G$500,6,FALSE),"")</f>
        <v/>
      </c>
    </row>
    <row r="77" spans="1:7" x14ac:dyDescent="0.25">
      <c r="A77" s="61"/>
      <c r="D77" s="61" t="str">
        <f>IFERROR(VLOOKUP(Table2[[#This Row],[kode barang]],'daftar obat'!$B$3:$E$500,3,FALSE),"")</f>
        <v/>
      </c>
      <c r="F77" s="76"/>
      <c r="G77" s="47" t="str">
        <f>IFERROR(VLOOKUP(Table2[[#This Row],[kode barang]],'daftar obat'!$B$3:$G$500,6,FALSE),"")</f>
        <v/>
      </c>
    </row>
    <row r="78" spans="1:7" x14ac:dyDescent="0.25">
      <c r="A78" s="61"/>
      <c r="D78" s="61" t="str">
        <f>IFERROR(VLOOKUP(Table2[[#This Row],[kode barang]],'daftar obat'!$B$3:$E$500,3,FALSE),"")</f>
        <v/>
      </c>
      <c r="F78" s="76"/>
      <c r="G78" s="47" t="str">
        <f>IFERROR(VLOOKUP(Table2[[#This Row],[kode barang]],'daftar obat'!$B$3:$G$500,6,FALSE),"")</f>
        <v/>
      </c>
    </row>
    <row r="79" spans="1:7" x14ac:dyDescent="0.25">
      <c r="A79" s="61"/>
      <c r="D79" s="61" t="str">
        <f>IFERROR(VLOOKUP(Table2[[#This Row],[kode barang]],'daftar obat'!$B$3:$E$500,3,FALSE),"")</f>
        <v/>
      </c>
      <c r="F79" s="76"/>
      <c r="G79" s="47" t="str">
        <f>IFERROR(VLOOKUP(Table2[[#This Row],[kode barang]],'daftar obat'!$B$3:$G$500,6,FALSE),"")</f>
        <v/>
      </c>
    </row>
    <row r="80" spans="1:7" x14ac:dyDescent="0.25">
      <c r="A80" s="61"/>
      <c r="D80" s="61" t="str">
        <f>IFERROR(VLOOKUP(Table2[[#This Row],[kode barang]],'daftar obat'!$B$3:$E$500,3,FALSE),"")</f>
        <v/>
      </c>
      <c r="F80" s="76"/>
      <c r="G80" s="47" t="str">
        <f>IFERROR(VLOOKUP(Table2[[#This Row],[kode barang]],'daftar obat'!$B$3:$G$500,6,FALSE),"")</f>
        <v/>
      </c>
    </row>
    <row r="81" spans="1:7" x14ac:dyDescent="0.25">
      <c r="A81" s="61"/>
      <c r="D81" s="61" t="str">
        <f>IFERROR(VLOOKUP(Table2[[#This Row],[kode barang]],'daftar obat'!$B$3:$E$500,3,FALSE),"")</f>
        <v/>
      </c>
      <c r="F81" s="76"/>
      <c r="G81" s="47" t="str">
        <f>IFERROR(VLOOKUP(Table2[[#This Row],[kode barang]],'daftar obat'!$B$3:$G$500,6,FALSE),"")</f>
        <v/>
      </c>
    </row>
    <row r="82" spans="1:7" x14ac:dyDescent="0.25">
      <c r="A82" s="61"/>
      <c r="D82" s="61" t="str">
        <f>IFERROR(VLOOKUP(Table2[[#This Row],[kode barang]],'daftar obat'!$B$3:$E$500,3,FALSE),"")</f>
        <v/>
      </c>
      <c r="F82" s="76"/>
      <c r="G82" s="47" t="str">
        <f>IFERROR(VLOOKUP(Table2[[#This Row],[kode barang]],'daftar obat'!$B$3:$G$500,6,FALSE),"")</f>
        <v/>
      </c>
    </row>
    <row r="83" spans="1:7" x14ac:dyDescent="0.25">
      <c r="A83" s="61"/>
      <c r="D83" s="61" t="str">
        <f>IFERROR(VLOOKUP(Table2[[#This Row],[kode barang]],'daftar obat'!$B$3:$E$500,3,FALSE),"")</f>
        <v/>
      </c>
      <c r="F83" s="76"/>
      <c r="G83" s="47" t="str">
        <f>IFERROR(VLOOKUP(Table2[[#This Row],[kode barang]],'daftar obat'!$B$3:$G$500,6,FALSE),"")</f>
        <v/>
      </c>
    </row>
    <row r="84" spans="1:7" x14ac:dyDescent="0.25">
      <c r="A84" s="61"/>
      <c r="D84" s="61" t="str">
        <f>IFERROR(VLOOKUP(Table2[[#This Row],[kode barang]],'daftar obat'!$B$3:$E$500,3,FALSE),"")</f>
        <v/>
      </c>
      <c r="F84" s="76"/>
      <c r="G84" s="47" t="str">
        <f>IFERROR(VLOOKUP(Table2[[#This Row],[kode barang]],'daftar obat'!$B$3:$G$500,6,FALSE),"")</f>
        <v/>
      </c>
    </row>
    <row r="85" spans="1:7" x14ac:dyDescent="0.25">
      <c r="A85" s="61"/>
      <c r="D85" s="61" t="str">
        <f>IFERROR(VLOOKUP(Table2[[#This Row],[kode barang]],'daftar obat'!$B$3:$E$500,3,FALSE),"")</f>
        <v/>
      </c>
      <c r="F85" s="76"/>
      <c r="G85" s="47" t="str">
        <f>IFERROR(VLOOKUP(Table2[[#This Row],[kode barang]],'daftar obat'!$B$3:$G$500,6,FALSE),"")</f>
        <v/>
      </c>
    </row>
    <row r="86" spans="1:7" x14ac:dyDescent="0.25">
      <c r="A86" s="61"/>
      <c r="D86" s="61" t="str">
        <f>IFERROR(VLOOKUP(Table2[[#This Row],[kode barang]],'daftar obat'!$B$3:$E$500,3,FALSE),"")</f>
        <v/>
      </c>
      <c r="F86" s="76"/>
      <c r="G86" s="47" t="str">
        <f>IFERROR(VLOOKUP(Table2[[#This Row],[kode barang]],'daftar obat'!$B$3:$G$500,6,FALSE),"")</f>
        <v/>
      </c>
    </row>
    <row r="87" spans="1:7" x14ac:dyDescent="0.25">
      <c r="A87" s="61"/>
      <c r="D87" s="61" t="str">
        <f>IFERROR(VLOOKUP(Table2[[#This Row],[kode barang]],'daftar obat'!$B$3:$E$500,3,FALSE),"")</f>
        <v/>
      </c>
      <c r="F87" s="76"/>
      <c r="G87" s="47" t="str">
        <f>IFERROR(VLOOKUP(Table2[[#This Row],[kode barang]],'daftar obat'!$B$3:$G$500,6,FALSE),"")</f>
        <v/>
      </c>
    </row>
    <row r="88" spans="1:7" x14ac:dyDescent="0.25">
      <c r="A88" s="61"/>
      <c r="D88" s="61" t="str">
        <f>IFERROR(VLOOKUP(Table2[[#This Row],[kode barang]],'daftar obat'!$B$3:$E$500,3,FALSE),"")</f>
        <v/>
      </c>
      <c r="F88" s="76"/>
      <c r="G88" s="47" t="str">
        <f>IFERROR(VLOOKUP(Table2[[#This Row],[kode barang]],'daftar obat'!$B$3:$G$500,6,FALSE),"")</f>
        <v/>
      </c>
    </row>
    <row r="89" spans="1:7" x14ac:dyDescent="0.25">
      <c r="A89" s="61"/>
      <c r="D89" s="61" t="str">
        <f>IFERROR(VLOOKUP(Table2[[#This Row],[kode barang]],'daftar obat'!$B$3:$E$500,3,FALSE),"")</f>
        <v/>
      </c>
      <c r="F89" s="76"/>
      <c r="G89" s="47" t="str">
        <f>IFERROR(VLOOKUP(Table2[[#This Row],[kode barang]],'daftar obat'!$B$3:$G$500,6,FALSE),"")</f>
        <v/>
      </c>
    </row>
    <row r="90" spans="1:7" x14ac:dyDescent="0.25">
      <c r="A90" s="61"/>
      <c r="D90" s="61" t="str">
        <f>IFERROR(VLOOKUP(Table2[[#This Row],[kode barang]],'daftar obat'!$B$3:$E$500,3,FALSE),"")</f>
        <v/>
      </c>
      <c r="F90" s="76"/>
      <c r="G90" s="47" t="str">
        <f>IFERROR(VLOOKUP(Table2[[#This Row],[kode barang]],'daftar obat'!$B$3:$G$500,6,FALSE),"")</f>
        <v/>
      </c>
    </row>
    <row r="91" spans="1:7" x14ac:dyDescent="0.25">
      <c r="A91" s="61"/>
      <c r="D91" s="61" t="str">
        <f>IFERROR(VLOOKUP(Table2[[#This Row],[kode barang]],'daftar obat'!$B$3:$E$500,3,FALSE),"")</f>
        <v/>
      </c>
      <c r="F91" s="76"/>
      <c r="G91" s="47" t="str">
        <f>IFERROR(VLOOKUP(Table2[[#This Row],[kode barang]],'daftar obat'!$B$3:$G$500,6,FALSE),"")</f>
        <v/>
      </c>
    </row>
    <row r="92" spans="1:7" x14ac:dyDescent="0.25">
      <c r="A92" s="61"/>
      <c r="D92" s="61" t="str">
        <f>IFERROR(VLOOKUP(Table2[[#This Row],[kode barang]],'daftar obat'!$B$3:$E$500,3,FALSE),"")</f>
        <v/>
      </c>
      <c r="F92" s="76"/>
      <c r="G92" s="47" t="str">
        <f>IFERROR(VLOOKUP(Table2[[#This Row],[kode barang]],'daftar obat'!$B$3:$G$500,6,FALSE),"")</f>
        <v/>
      </c>
    </row>
    <row r="93" spans="1:7" x14ac:dyDescent="0.25">
      <c r="A93" s="61"/>
      <c r="D93" s="61" t="str">
        <f>IFERROR(VLOOKUP(Table2[[#This Row],[kode barang]],'daftar obat'!$B$3:$E$500,3,FALSE),"")</f>
        <v/>
      </c>
      <c r="F93" s="76"/>
      <c r="G93" s="47" t="str">
        <f>IFERROR(VLOOKUP(Table2[[#This Row],[kode barang]],'daftar obat'!$B$3:$G$500,6,FALSE),"")</f>
        <v/>
      </c>
    </row>
    <row r="94" spans="1:7" x14ac:dyDescent="0.25">
      <c r="A94" s="61"/>
      <c r="D94" s="61" t="str">
        <f>IFERROR(VLOOKUP(Table2[[#This Row],[kode barang]],'daftar obat'!$B$3:$E$500,3,FALSE),"")</f>
        <v/>
      </c>
      <c r="F94" s="76"/>
      <c r="G94" s="47" t="str">
        <f>IFERROR(VLOOKUP(Table2[[#This Row],[kode barang]],'daftar obat'!$B$3:$G$500,6,FALSE),"")</f>
        <v/>
      </c>
    </row>
    <row r="95" spans="1:7" x14ac:dyDescent="0.25">
      <c r="A95" s="61"/>
      <c r="D95" s="61" t="str">
        <f>IFERROR(VLOOKUP(Table2[[#This Row],[kode barang]],'daftar obat'!$B$3:$E$500,3,FALSE),"")</f>
        <v/>
      </c>
      <c r="F95" s="76"/>
      <c r="G95" s="47" t="str">
        <f>IFERROR(VLOOKUP(Table2[[#This Row],[kode barang]],'daftar obat'!$B$3:$G$500,6,FALSE),"")</f>
        <v/>
      </c>
    </row>
    <row r="96" spans="1:7" x14ac:dyDescent="0.25">
      <c r="A96" s="61"/>
      <c r="D96" s="61" t="str">
        <f>IFERROR(VLOOKUP(Table2[[#This Row],[kode barang]],'daftar obat'!$B$3:$E$500,3,FALSE),"")</f>
        <v/>
      </c>
      <c r="F96" s="76"/>
      <c r="G96" s="47" t="str">
        <f>IFERROR(VLOOKUP(Table2[[#This Row],[kode barang]],'daftar obat'!$B$3:$G$500,6,FALSE),"")</f>
        <v/>
      </c>
    </row>
    <row r="97" spans="1:7" x14ac:dyDescent="0.25">
      <c r="A97" s="61"/>
      <c r="D97" s="61" t="str">
        <f>IFERROR(VLOOKUP(Table2[[#This Row],[kode barang]],'daftar obat'!$B$3:$E$500,3,FALSE),"")</f>
        <v/>
      </c>
      <c r="F97" s="76"/>
      <c r="G97" s="47" t="str">
        <f>IFERROR(VLOOKUP(Table2[[#This Row],[kode barang]],'daftar obat'!$B$3:$G$500,6,FALSE),"")</f>
        <v/>
      </c>
    </row>
    <row r="98" spans="1:7" x14ac:dyDescent="0.25">
      <c r="A98" s="61"/>
      <c r="D98" s="61" t="str">
        <f>IFERROR(VLOOKUP(Table2[[#This Row],[kode barang]],'daftar obat'!$B$3:$E$500,3,FALSE),"")</f>
        <v/>
      </c>
      <c r="F98" s="76"/>
      <c r="G98" s="47" t="str">
        <f>IFERROR(VLOOKUP(Table2[[#This Row],[kode barang]],'daftar obat'!$B$3:$G$500,6,FALSE),"")</f>
        <v/>
      </c>
    </row>
    <row r="99" spans="1:7" x14ac:dyDescent="0.25">
      <c r="A99" s="61"/>
      <c r="D99" s="61" t="str">
        <f>IFERROR(VLOOKUP(Table2[[#This Row],[kode barang]],'daftar obat'!$B$3:$E$500,3,FALSE),"")</f>
        <v/>
      </c>
      <c r="F99" s="76"/>
      <c r="G99" s="47" t="str">
        <f>IFERROR(VLOOKUP(Table2[[#This Row],[kode barang]],'daftar obat'!$B$3:$G$500,6,FALSE),"")</f>
        <v/>
      </c>
    </row>
    <row r="100" spans="1:7" x14ac:dyDescent="0.25">
      <c r="A100" s="61"/>
      <c r="D100" s="61" t="str">
        <f>IFERROR(VLOOKUP(Table2[[#This Row],[kode barang]],'daftar obat'!$B$3:$E$500,3,FALSE),"")</f>
        <v/>
      </c>
      <c r="F100" s="76"/>
      <c r="G100" s="47" t="str">
        <f>IFERROR(VLOOKUP(Table2[[#This Row],[kode barang]],'daftar obat'!$B$3:$G$500,6,FALSE),"")</f>
        <v/>
      </c>
    </row>
    <row r="101" spans="1:7" x14ac:dyDescent="0.25">
      <c r="A101" s="61"/>
      <c r="D101" s="61" t="str">
        <f>IFERROR(VLOOKUP(Table2[[#This Row],[kode barang]],'daftar obat'!$B$3:$E$500,3,FALSE),"")</f>
        <v/>
      </c>
      <c r="F101" s="76"/>
      <c r="G101" s="47" t="str">
        <f>IFERROR(VLOOKUP(Table2[[#This Row],[kode barang]],'daftar obat'!$B$3:$G$500,6,FALSE),"")</f>
        <v/>
      </c>
    </row>
    <row r="102" spans="1:7" x14ac:dyDescent="0.25">
      <c r="A102" s="61"/>
      <c r="D102" s="61" t="str">
        <f>IFERROR(VLOOKUP(Table2[[#This Row],[kode barang]],'daftar obat'!$B$3:$E$500,3,FALSE),"")</f>
        <v/>
      </c>
      <c r="F102" s="76"/>
      <c r="G102" s="47" t="str">
        <f>IFERROR(VLOOKUP(Table2[[#This Row],[kode barang]],'daftar obat'!$B$3:$G$500,6,FALSE),"")</f>
        <v/>
      </c>
    </row>
    <row r="103" spans="1:7" x14ac:dyDescent="0.25">
      <c r="A103" s="61"/>
      <c r="D103" s="61" t="str">
        <f>IFERROR(VLOOKUP(Table2[[#This Row],[kode barang]],'daftar obat'!$B$3:$E$500,3,FALSE),"")</f>
        <v/>
      </c>
      <c r="F103" s="76"/>
      <c r="G103" s="47" t="str">
        <f>IFERROR(VLOOKUP(Table2[[#This Row],[kode barang]],'daftar obat'!$B$3:$G$500,6,FALSE),"")</f>
        <v/>
      </c>
    </row>
    <row r="104" spans="1:7" x14ac:dyDescent="0.25">
      <c r="A104" s="61"/>
      <c r="D104" s="61" t="str">
        <f>IFERROR(VLOOKUP(Table2[[#This Row],[kode barang]],'daftar obat'!$B$3:$E$500,3,FALSE),"")</f>
        <v/>
      </c>
      <c r="F104" s="76"/>
      <c r="G104" s="47" t="str">
        <f>IFERROR(VLOOKUP(Table2[[#This Row],[kode barang]],'daftar obat'!$B$3:$G$500,6,FALSE),"")</f>
        <v/>
      </c>
    </row>
    <row r="105" spans="1:7" x14ac:dyDescent="0.25">
      <c r="A105" s="61"/>
      <c r="D105" s="61" t="str">
        <f>IFERROR(VLOOKUP(Table2[[#This Row],[kode barang]],'daftar obat'!$B$3:$E$500,3,FALSE),"")</f>
        <v/>
      </c>
      <c r="F105" s="76"/>
      <c r="G105" s="47" t="str">
        <f>IFERROR(VLOOKUP(Table2[[#This Row],[kode barang]],'daftar obat'!$B$3:$G$500,6,FALSE),"")</f>
        <v/>
      </c>
    </row>
    <row r="106" spans="1:7" x14ac:dyDescent="0.25">
      <c r="A106" s="61"/>
      <c r="D106" s="61" t="str">
        <f>IFERROR(VLOOKUP(Table2[[#This Row],[kode barang]],'daftar obat'!$B$3:$E$500,3,FALSE),"")</f>
        <v/>
      </c>
      <c r="F106" s="76"/>
      <c r="G106" s="47" t="str">
        <f>IFERROR(VLOOKUP(Table2[[#This Row],[kode barang]],'daftar obat'!$B$3:$G$500,6,FALSE),"")</f>
        <v/>
      </c>
    </row>
    <row r="107" spans="1:7" x14ac:dyDescent="0.25">
      <c r="A107" s="61"/>
      <c r="D107" s="61" t="str">
        <f>IFERROR(VLOOKUP(Table2[[#This Row],[kode barang]],'daftar obat'!$B$3:$E$500,3,FALSE),"")</f>
        <v/>
      </c>
      <c r="F107" s="76"/>
      <c r="G107" s="47" t="str">
        <f>IFERROR(VLOOKUP(Table2[[#This Row],[kode barang]],'daftar obat'!$B$3:$G$500,6,FALSE),"")</f>
        <v/>
      </c>
    </row>
    <row r="108" spans="1:7" x14ac:dyDescent="0.25">
      <c r="A108" s="61"/>
      <c r="D108" s="61" t="str">
        <f>IFERROR(VLOOKUP(Table2[[#This Row],[kode barang]],'daftar obat'!$B$3:$E$500,3,FALSE),"")</f>
        <v/>
      </c>
      <c r="F108" s="76"/>
      <c r="G108" s="47" t="str">
        <f>IFERROR(VLOOKUP(Table2[[#This Row],[kode barang]],'daftar obat'!$B$3:$G$500,6,FALSE),"")</f>
        <v/>
      </c>
    </row>
    <row r="109" spans="1:7" x14ac:dyDescent="0.25">
      <c r="A109" s="61"/>
      <c r="D109" s="61" t="str">
        <f>IFERROR(VLOOKUP(Table2[[#This Row],[kode barang]],'daftar obat'!$B$3:$E$500,3,FALSE),"")</f>
        <v/>
      </c>
      <c r="F109" s="76"/>
      <c r="G109" s="47" t="str">
        <f>IFERROR(VLOOKUP(Table2[[#This Row],[kode barang]],'daftar obat'!$B$3:$G$500,6,FALSE),"")</f>
        <v/>
      </c>
    </row>
    <row r="110" spans="1:7" x14ac:dyDescent="0.25">
      <c r="A110" s="61"/>
      <c r="D110" s="61" t="str">
        <f>IFERROR(VLOOKUP(Table2[[#This Row],[kode barang]],'daftar obat'!$B$3:$E$500,3,FALSE),"")</f>
        <v/>
      </c>
      <c r="F110" s="76"/>
      <c r="G110" s="47" t="str">
        <f>IFERROR(VLOOKUP(Table2[[#This Row],[kode barang]],'daftar obat'!$B$3:$G$500,6,FALSE),"")</f>
        <v/>
      </c>
    </row>
    <row r="111" spans="1:7" x14ac:dyDescent="0.25">
      <c r="A111" s="61"/>
      <c r="D111" s="61" t="str">
        <f>IFERROR(VLOOKUP(Table2[[#This Row],[kode barang]],'daftar obat'!$B$3:$E$500,3,FALSE),"")</f>
        <v/>
      </c>
      <c r="F111" s="76"/>
      <c r="G111" s="47" t="str">
        <f>IFERROR(VLOOKUP(Table2[[#This Row],[kode barang]],'daftar obat'!$B$3:$G$500,6,FALSE),"")</f>
        <v/>
      </c>
    </row>
    <row r="112" spans="1:7" x14ac:dyDescent="0.25">
      <c r="A112" s="61"/>
      <c r="D112" s="61" t="str">
        <f>IFERROR(VLOOKUP(Table2[[#This Row],[kode barang]],'daftar obat'!$B$3:$E$500,3,FALSE),"")</f>
        <v/>
      </c>
      <c r="F112" s="76"/>
      <c r="G112" s="47" t="str">
        <f>IFERROR(VLOOKUP(Table2[[#This Row],[kode barang]],'daftar obat'!$B$3:$G$500,6,FALSE),"")</f>
        <v/>
      </c>
    </row>
    <row r="113" spans="1:7" x14ac:dyDescent="0.25">
      <c r="A113" s="61"/>
      <c r="D113" s="61" t="str">
        <f>IFERROR(VLOOKUP(Table2[[#This Row],[kode barang]],'daftar obat'!$B$3:$E$500,3,FALSE),"")</f>
        <v/>
      </c>
      <c r="F113" s="76"/>
      <c r="G113" s="47" t="str">
        <f>IFERROR(VLOOKUP(Table2[[#This Row],[kode barang]],'daftar obat'!$B$3:$G$500,6,FALSE),"")</f>
        <v/>
      </c>
    </row>
    <row r="114" spans="1:7" x14ac:dyDescent="0.25">
      <c r="A114" s="61"/>
      <c r="D114" s="61" t="str">
        <f>IFERROR(VLOOKUP(Table2[[#This Row],[kode barang]],'daftar obat'!$B$3:$E$500,3,FALSE),"")</f>
        <v/>
      </c>
      <c r="F114" s="76"/>
      <c r="G114" s="47" t="str">
        <f>IFERROR(VLOOKUP(Table2[[#This Row],[kode barang]],'daftar obat'!$B$3:$G$500,6,FALSE),"")</f>
        <v/>
      </c>
    </row>
    <row r="115" spans="1:7" x14ac:dyDescent="0.25">
      <c r="A115" s="61"/>
      <c r="D115" s="61" t="str">
        <f>IFERROR(VLOOKUP(Table2[[#This Row],[kode barang]],'daftar obat'!$B$3:$E$500,3,FALSE),"")</f>
        <v/>
      </c>
      <c r="F115" s="76"/>
      <c r="G115" s="47" t="str">
        <f>IFERROR(VLOOKUP(Table2[[#This Row],[kode barang]],'daftar obat'!$B$3:$G$500,6,FALSE),"")</f>
        <v/>
      </c>
    </row>
    <row r="116" spans="1:7" x14ac:dyDescent="0.25">
      <c r="A116" s="61"/>
      <c r="D116" s="61" t="str">
        <f>IFERROR(VLOOKUP(Table2[[#This Row],[kode barang]],'daftar obat'!$B$3:$E$500,3,FALSE),"")</f>
        <v/>
      </c>
      <c r="F116" s="76"/>
      <c r="G116" s="47" t="str">
        <f>IFERROR(VLOOKUP(Table2[[#This Row],[kode barang]],'daftar obat'!$B$3:$G$500,6,FALSE),"")</f>
        <v/>
      </c>
    </row>
    <row r="117" spans="1:7" x14ac:dyDescent="0.25">
      <c r="A117" s="61"/>
      <c r="D117" s="61" t="str">
        <f>IFERROR(VLOOKUP(Table2[[#This Row],[kode barang]],'daftar obat'!$B$3:$E$500,3,FALSE),"")</f>
        <v/>
      </c>
      <c r="F117" s="76"/>
      <c r="G117" s="47" t="str">
        <f>IFERROR(VLOOKUP(Table2[[#This Row],[kode barang]],'daftar obat'!$B$3:$G$500,6,FALSE),"")</f>
        <v/>
      </c>
    </row>
    <row r="118" spans="1:7" x14ac:dyDescent="0.25">
      <c r="A118" s="61"/>
      <c r="D118" s="61" t="str">
        <f>IFERROR(VLOOKUP(Table2[[#This Row],[kode barang]],'daftar obat'!$B$3:$E$500,3,FALSE),"")</f>
        <v/>
      </c>
      <c r="F118" s="76"/>
      <c r="G118" s="47" t="str">
        <f>IFERROR(VLOOKUP(Table2[[#This Row],[kode barang]],'daftar obat'!$B$3:$G$500,6,FALSE),"")</f>
        <v/>
      </c>
    </row>
    <row r="119" spans="1:7" x14ac:dyDescent="0.25">
      <c r="A119" s="61"/>
      <c r="D119" s="61" t="str">
        <f>IFERROR(VLOOKUP(Table2[[#This Row],[kode barang]],'daftar obat'!$B$3:$E$500,3,FALSE),"")</f>
        <v/>
      </c>
      <c r="F119" s="76"/>
      <c r="G119" s="47" t="str">
        <f>IFERROR(VLOOKUP(Table2[[#This Row],[kode barang]],'daftar obat'!$B$3:$G$500,6,FALSE),"")</f>
        <v/>
      </c>
    </row>
    <row r="120" spans="1:7" x14ac:dyDescent="0.25">
      <c r="A120" s="61"/>
      <c r="D120" s="61" t="str">
        <f>IFERROR(VLOOKUP(Table2[[#This Row],[kode barang]],'daftar obat'!$B$3:$E$500,3,FALSE),"")</f>
        <v/>
      </c>
      <c r="F120" s="76"/>
      <c r="G120" s="47" t="str">
        <f>IFERROR(VLOOKUP(Table2[[#This Row],[kode barang]],'daftar obat'!$B$3:$G$500,6,FALSE),"")</f>
        <v/>
      </c>
    </row>
    <row r="121" spans="1:7" x14ac:dyDescent="0.25">
      <c r="A121" s="61"/>
      <c r="D121" s="61" t="str">
        <f>IFERROR(VLOOKUP(Table2[[#This Row],[kode barang]],'daftar obat'!$B$3:$E$500,3,FALSE),"")</f>
        <v/>
      </c>
      <c r="F121" s="76"/>
      <c r="G121" s="47" t="str">
        <f>IFERROR(VLOOKUP(Table2[[#This Row],[kode barang]],'daftar obat'!$B$3:$G$500,6,FALSE),"")</f>
        <v/>
      </c>
    </row>
    <row r="122" spans="1:7" x14ac:dyDescent="0.25">
      <c r="A122" s="61"/>
      <c r="D122" s="61" t="str">
        <f>IFERROR(VLOOKUP(Table2[[#This Row],[kode barang]],'daftar obat'!$B$3:$E$500,3,FALSE),"")</f>
        <v/>
      </c>
      <c r="F122" s="76"/>
      <c r="G122" s="47" t="str">
        <f>IFERROR(VLOOKUP(Table2[[#This Row],[kode barang]],'daftar obat'!$B$3:$G$500,6,FALSE),"")</f>
        <v/>
      </c>
    </row>
    <row r="123" spans="1:7" x14ac:dyDescent="0.25">
      <c r="A123" s="61"/>
      <c r="D123" s="61" t="str">
        <f>IFERROR(VLOOKUP(Table2[[#This Row],[kode barang]],'daftar obat'!$B$3:$E$500,3,FALSE),"")</f>
        <v/>
      </c>
      <c r="F123" s="76"/>
      <c r="G123" s="47" t="str">
        <f>IFERROR(VLOOKUP(Table2[[#This Row],[kode barang]],'daftar obat'!$B$3:$G$500,6,FALSE),"")</f>
        <v/>
      </c>
    </row>
    <row r="124" spans="1:7" x14ac:dyDescent="0.25">
      <c r="A124" s="61"/>
      <c r="D124" s="61" t="str">
        <f>IFERROR(VLOOKUP(Table2[[#This Row],[kode barang]],'daftar obat'!$B$3:$E$500,3,FALSE),"")</f>
        <v/>
      </c>
      <c r="F124" s="76"/>
      <c r="G124" s="47" t="str">
        <f>IFERROR(VLOOKUP(Table2[[#This Row],[kode barang]],'daftar obat'!$B$3:$G$500,6,FALSE),"")</f>
        <v/>
      </c>
    </row>
    <row r="125" spans="1:7" x14ac:dyDescent="0.25">
      <c r="A125" s="61"/>
      <c r="D125" s="61" t="str">
        <f>IFERROR(VLOOKUP(Table2[[#This Row],[kode barang]],'daftar obat'!$B$3:$E$500,3,FALSE),"")</f>
        <v/>
      </c>
      <c r="F125" s="76"/>
      <c r="G125" s="47" t="str">
        <f>IFERROR(VLOOKUP(Table2[[#This Row],[kode barang]],'daftar obat'!$B$3:$G$500,6,FALSE),"")</f>
        <v/>
      </c>
    </row>
    <row r="126" spans="1:7" x14ac:dyDescent="0.25">
      <c r="A126" s="61"/>
      <c r="D126" s="61" t="str">
        <f>IFERROR(VLOOKUP(Table2[[#This Row],[kode barang]],'daftar obat'!$B$3:$E$500,3,FALSE),"")</f>
        <v/>
      </c>
      <c r="F126" s="76"/>
      <c r="G126" s="47" t="str">
        <f>IFERROR(VLOOKUP(Table2[[#This Row],[kode barang]],'daftar obat'!$B$3:$G$500,6,FALSE),"")</f>
        <v/>
      </c>
    </row>
    <row r="127" spans="1:7" x14ac:dyDescent="0.25">
      <c r="A127" s="61"/>
      <c r="D127" s="61" t="str">
        <f>IFERROR(VLOOKUP(Table2[[#This Row],[kode barang]],'daftar obat'!$B$3:$E$500,3,FALSE),"")</f>
        <v/>
      </c>
      <c r="F127" s="76"/>
      <c r="G127" s="47" t="str">
        <f>IFERROR(VLOOKUP(Table2[[#This Row],[kode barang]],'daftar obat'!$B$3:$G$500,6,FALSE),"")</f>
        <v/>
      </c>
    </row>
    <row r="128" spans="1:7" x14ac:dyDescent="0.25">
      <c r="A128" s="61"/>
      <c r="D128" s="61" t="str">
        <f>IFERROR(VLOOKUP(Table2[[#This Row],[kode barang]],'daftar obat'!$B$3:$E$500,3,FALSE),"")</f>
        <v/>
      </c>
      <c r="F128" s="76"/>
      <c r="G128" s="47" t="str">
        <f>IFERROR(VLOOKUP(Table2[[#This Row],[kode barang]],'daftar obat'!$B$3:$G$500,6,FALSE),"")</f>
        <v/>
      </c>
    </row>
    <row r="129" spans="1:7" x14ac:dyDescent="0.25">
      <c r="A129" s="61"/>
      <c r="D129" s="61" t="str">
        <f>IFERROR(VLOOKUP(Table2[[#This Row],[kode barang]],'daftar obat'!$B$3:$E$500,3,FALSE),"")</f>
        <v/>
      </c>
      <c r="F129" s="76"/>
      <c r="G129" s="47" t="str">
        <f>IFERROR(VLOOKUP(Table2[[#This Row],[kode barang]],'daftar obat'!$B$3:$G$500,6,FALSE),"")</f>
        <v/>
      </c>
    </row>
    <row r="130" spans="1:7" x14ac:dyDescent="0.25">
      <c r="A130" s="61"/>
      <c r="D130" s="61" t="str">
        <f>IFERROR(VLOOKUP(Table2[[#This Row],[kode barang]],'daftar obat'!$B$3:$E$500,3,FALSE),"")</f>
        <v/>
      </c>
      <c r="F130" s="76"/>
      <c r="G130" s="47" t="str">
        <f>IFERROR(VLOOKUP(Table2[[#This Row],[kode barang]],'daftar obat'!$B$3:$G$500,6,FALSE),"")</f>
        <v/>
      </c>
    </row>
    <row r="131" spans="1:7" x14ac:dyDescent="0.25">
      <c r="A131" s="61"/>
      <c r="D131" s="61" t="str">
        <f>IFERROR(VLOOKUP(Table2[[#This Row],[kode barang]],'daftar obat'!$B$3:$E$500,3,FALSE),"")</f>
        <v/>
      </c>
      <c r="F131" s="76"/>
      <c r="G131" s="47" t="str">
        <f>IFERROR(VLOOKUP(Table2[[#This Row],[kode barang]],'daftar obat'!$B$3:$G$500,6,FALSE),"")</f>
        <v/>
      </c>
    </row>
    <row r="132" spans="1:7" x14ac:dyDescent="0.25">
      <c r="A132" s="61"/>
      <c r="D132" s="61" t="str">
        <f>IFERROR(VLOOKUP(Table2[[#This Row],[kode barang]],'daftar obat'!$B$3:$E$500,3,FALSE),"")</f>
        <v/>
      </c>
      <c r="F132" s="76"/>
      <c r="G132" s="47" t="str">
        <f>IFERROR(VLOOKUP(Table2[[#This Row],[kode barang]],'daftar obat'!$B$3:$G$500,6,FALSE),"")</f>
        <v/>
      </c>
    </row>
    <row r="133" spans="1:7" x14ac:dyDescent="0.25">
      <c r="A133" s="61"/>
      <c r="D133" s="61" t="str">
        <f>IFERROR(VLOOKUP(Table2[[#This Row],[kode barang]],'daftar obat'!$B$3:$E$500,3,FALSE),"")</f>
        <v/>
      </c>
      <c r="F133" s="76"/>
      <c r="G133" s="47" t="str">
        <f>IFERROR(VLOOKUP(Table2[[#This Row],[kode barang]],'daftar obat'!$B$3:$G$500,6,FALSE),"")</f>
        <v/>
      </c>
    </row>
    <row r="134" spans="1:7" x14ac:dyDescent="0.25">
      <c r="A134" s="61"/>
      <c r="D134" s="61" t="str">
        <f>IFERROR(VLOOKUP(Table2[[#This Row],[kode barang]],'daftar obat'!$B$3:$E$500,3,FALSE),"")</f>
        <v/>
      </c>
      <c r="F134" s="76"/>
      <c r="G134" s="47" t="str">
        <f>IFERROR(VLOOKUP(Table2[[#This Row],[kode barang]],'daftar obat'!$B$3:$G$500,6,FALSE),"")</f>
        <v/>
      </c>
    </row>
    <row r="135" spans="1:7" x14ac:dyDescent="0.25">
      <c r="A135" s="61"/>
      <c r="D135" s="61" t="str">
        <f>IFERROR(VLOOKUP(Table2[[#This Row],[kode barang]],'daftar obat'!$B$3:$E$500,3,FALSE),"")</f>
        <v/>
      </c>
      <c r="F135" s="76"/>
      <c r="G135" s="47" t="str">
        <f>IFERROR(VLOOKUP(Table2[[#This Row],[kode barang]],'daftar obat'!$B$3:$G$500,6,FALSE),"")</f>
        <v/>
      </c>
    </row>
    <row r="136" spans="1:7" x14ac:dyDescent="0.25">
      <c r="A136" s="61"/>
      <c r="D136" s="61" t="str">
        <f>IFERROR(VLOOKUP(Table2[[#This Row],[kode barang]],'daftar obat'!$B$3:$E$500,3,FALSE),"")</f>
        <v/>
      </c>
      <c r="F136" s="76"/>
      <c r="G136" s="47" t="str">
        <f>IFERROR(VLOOKUP(Table2[[#This Row],[kode barang]],'daftar obat'!$B$3:$G$500,6,FALSE),"")</f>
        <v/>
      </c>
    </row>
    <row r="137" spans="1:7" x14ac:dyDescent="0.25">
      <c r="A137" s="61"/>
      <c r="D137" s="61" t="str">
        <f>IFERROR(VLOOKUP(Table2[[#This Row],[kode barang]],'daftar obat'!$B$3:$E$500,3,FALSE),"")</f>
        <v/>
      </c>
      <c r="F137" s="76"/>
      <c r="G137" s="47" t="str">
        <f>IFERROR(VLOOKUP(Table2[[#This Row],[kode barang]],'daftar obat'!$B$3:$G$500,6,FALSE),"")</f>
        <v/>
      </c>
    </row>
    <row r="138" spans="1:7" x14ac:dyDescent="0.25">
      <c r="A138" s="61"/>
      <c r="D138" s="61" t="str">
        <f>IFERROR(VLOOKUP(Table2[[#This Row],[kode barang]],'daftar obat'!$B$3:$E$500,3,FALSE),"")</f>
        <v/>
      </c>
      <c r="F138" s="76"/>
      <c r="G138" s="47" t="str">
        <f>IFERROR(VLOOKUP(Table2[[#This Row],[kode barang]],'daftar obat'!$B$3:$G$500,6,FALSE),"")</f>
        <v/>
      </c>
    </row>
    <row r="139" spans="1:7" x14ac:dyDescent="0.25">
      <c r="A139" s="61"/>
      <c r="D139" s="61" t="str">
        <f>IFERROR(VLOOKUP(Table2[[#This Row],[kode barang]],'daftar obat'!$B$3:$E$500,3,FALSE),"")</f>
        <v/>
      </c>
      <c r="F139" s="76"/>
      <c r="G139" s="47" t="str">
        <f>IFERROR(VLOOKUP(Table2[[#This Row],[kode barang]],'daftar obat'!$B$3:$G$500,6,FALSE),"")</f>
        <v/>
      </c>
    </row>
    <row r="140" spans="1:7" x14ac:dyDescent="0.25">
      <c r="A140" s="61"/>
      <c r="D140" s="61" t="str">
        <f>IFERROR(VLOOKUP(Table2[[#This Row],[kode barang]],'daftar obat'!$B$3:$E$500,3,FALSE),"")</f>
        <v/>
      </c>
      <c r="F140" s="76"/>
      <c r="G140" s="47" t="str">
        <f>IFERROR(VLOOKUP(Table2[[#This Row],[kode barang]],'daftar obat'!$B$3:$G$500,6,FALSE),"")</f>
        <v/>
      </c>
    </row>
    <row r="141" spans="1:7" x14ac:dyDescent="0.25">
      <c r="A141" s="61"/>
      <c r="D141" s="61" t="str">
        <f>IFERROR(VLOOKUP(Table2[[#This Row],[kode barang]],'daftar obat'!$B$3:$E$500,3,FALSE),"")</f>
        <v/>
      </c>
      <c r="F141" s="76"/>
      <c r="G141" s="47" t="str">
        <f>IFERROR(VLOOKUP(Table2[[#This Row],[kode barang]],'daftar obat'!$B$3:$G$500,6,FALSE),"")</f>
        <v/>
      </c>
    </row>
    <row r="142" spans="1:7" x14ac:dyDescent="0.25">
      <c r="A142" s="61"/>
      <c r="D142" s="61" t="str">
        <f>IFERROR(VLOOKUP(Table2[[#This Row],[kode barang]],'daftar obat'!$B$3:$E$500,3,FALSE),"")</f>
        <v/>
      </c>
      <c r="F142" s="76"/>
      <c r="G142" s="47" t="str">
        <f>IFERROR(VLOOKUP(Table2[[#This Row],[kode barang]],'daftar obat'!$B$3:$G$500,6,FALSE),"")</f>
        <v/>
      </c>
    </row>
    <row r="143" spans="1:7" x14ac:dyDescent="0.25">
      <c r="A143" s="61"/>
      <c r="D143" s="61" t="str">
        <f>IFERROR(VLOOKUP(Table2[[#This Row],[kode barang]],'daftar obat'!$B$3:$E$500,3,FALSE),"")</f>
        <v/>
      </c>
      <c r="F143" s="76"/>
      <c r="G143" s="47" t="str">
        <f>IFERROR(VLOOKUP(Table2[[#This Row],[kode barang]],'daftar obat'!$B$3:$G$500,6,FALSE),"")</f>
        <v/>
      </c>
    </row>
    <row r="144" spans="1:7" x14ac:dyDescent="0.25">
      <c r="A144" s="61"/>
      <c r="D144" s="61" t="str">
        <f>IFERROR(VLOOKUP(Table2[[#This Row],[kode barang]],'daftar obat'!$B$3:$E$500,3,FALSE),"")</f>
        <v/>
      </c>
      <c r="F144" s="76"/>
      <c r="G144" s="47" t="str">
        <f>IFERROR(VLOOKUP(Table2[[#This Row],[kode barang]],'daftar obat'!$B$3:$G$500,6,FALSE),"")</f>
        <v/>
      </c>
    </row>
    <row r="145" spans="1:7" x14ac:dyDescent="0.25">
      <c r="A145" s="61"/>
      <c r="D145" s="61" t="str">
        <f>IFERROR(VLOOKUP(Table2[[#This Row],[kode barang]],'daftar obat'!$B$3:$E$500,3,FALSE),"")</f>
        <v/>
      </c>
      <c r="F145" s="76"/>
      <c r="G145" s="47" t="str">
        <f>IFERROR(VLOOKUP(Table2[[#This Row],[kode barang]],'daftar obat'!$B$3:$G$500,6,FALSE),"")</f>
        <v/>
      </c>
    </row>
    <row r="146" spans="1:7" x14ac:dyDescent="0.25">
      <c r="A146" s="61"/>
      <c r="D146" s="61" t="str">
        <f>IFERROR(VLOOKUP(Table2[[#This Row],[kode barang]],'daftar obat'!$B$3:$E$500,3,FALSE),"")</f>
        <v/>
      </c>
      <c r="F146" s="76"/>
      <c r="G146" s="47" t="str">
        <f>IFERROR(VLOOKUP(Table2[[#This Row],[kode barang]],'daftar obat'!$B$3:$G$500,6,FALSE),"")</f>
        <v/>
      </c>
    </row>
    <row r="147" spans="1:7" x14ac:dyDescent="0.25">
      <c r="A147" s="61"/>
      <c r="D147" s="61" t="str">
        <f>IFERROR(VLOOKUP(Table2[[#This Row],[kode barang]],'daftar obat'!$B$3:$E$500,3,FALSE),"")</f>
        <v/>
      </c>
      <c r="F147" s="76"/>
      <c r="G147" s="47" t="str">
        <f>IFERROR(VLOOKUP(Table2[[#This Row],[kode barang]],'daftar obat'!$B$3:$G$500,6,FALSE),"")</f>
        <v/>
      </c>
    </row>
    <row r="148" spans="1:7" x14ac:dyDescent="0.25">
      <c r="A148" s="61"/>
      <c r="D148" s="61" t="str">
        <f>IFERROR(VLOOKUP(Table2[[#This Row],[kode barang]],'daftar obat'!$B$3:$E$500,3,FALSE),"")</f>
        <v/>
      </c>
      <c r="F148" s="76"/>
      <c r="G148" s="47" t="str">
        <f>IFERROR(VLOOKUP(Table2[[#This Row],[kode barang]],'daftar obat'!$B$3:$G$500,6,FALSE),"")</f>
        <v/>
      </c>
    </row>
    <row r="149" spans="1:7" x14ac:dyDescent="0.25">
      <c r="A149" s="61"/>
      <c r="D149" s="61" t="str">
        <f>IFERROR(VLOOKUP(Table2[[#This Row],[kode barang]],'daftar obat'!$B$3:$E$500,3,FALSE),"")</f>
        <v/>
      </c>
      <c r="F149" s="76"/>
      <c r="G149" s="47" t="str">
        <f>IFERROR(VLOOKUP(Table2[[#This Row],[kode barang]],'daftar obat'!$B$3:$G$500,6,FALSE),"")</f>
        <v/>
      </c>
    </row>
    <row r="150" spans="1:7" x14ac:dyDescent="0.25">
      <c r="A150" s="61"/>
      <c r="D150" s="61" t="str">
        <f>IFERROR(VLOOKUP(Table2[[#This Row],[kode barang]],'daftar obat'!$B$3:$E$500,3,FALSE),"")</f>
        <v/>
      </c>
      <c r="F150" s="76"/>
      <c r="G150" s="47" t="str">
        <f>IFERROR(VLOOKUP(Table2[[#This Row],[kode barang]],'daftar obat'!$B$3:$G$500,6,FALSE),"")</f>
        <v/>
      </c>
    </row>
    <row r="151" spans="1:7" x14ac:dyDescent="0.25">
      <c r="A151" s="61"/>
      <c r="D151" s="61" t="str">
        <f>IFERROR(VLOOKUP(Table2[[#This Row],[kode barang]],'daftar obat'!$B$3:$E$500,3,FALSE),"")</f>
        <v/>
      </c>
      <c r="F151" s="76"/>
      <c r="G151" s="47" t="str">
        <f>IFERROR(VLOOKUP(Table2[[#This Row],[kode barang]],'daftar obat'!$B$3:$G$500,6,FALSE),"")</f>
        <v/>
      </c>
    </row>
    <row r="152" spans="1:7" x14ac:dyDescent="0.25">
      <c r="A152" s="61"/>
      <c r="D152" s="61" t="str">
        <f>IFERROR(VLOOKUP(Table2[[#This Row],[kode barang]],'daftar obat'!$B$3:$E$500,3,FALSE),"")</f>
        <v/>
      </c>
      <c r="F152" s="76"/>
      <c r="G152" s="47" t="str">
        <f>IFERROR(VLOOKUP(Table2[[#This Row],[kode barang]],'daftar obat'!$B$3:$G$500,6,FALSE),"")</f>
        <v/>
      </c>
    </row>
    <row r="153" spans="1:7" x14ac:dyDescent="0.25">
      <c r="A153" s="61"/>
      <c r="D153" s="61" t="str">
        <f>IFERROR(VLOOKUP(Table2[[#This Row],[kode barang]],'daftar obat'!$B$3:$E$500,3,FALSE),"")</f>
        <v/>
      </c>
      <c r="F153" s="76"/>
      <c r="G153" s="47" t="str">
        <f>IFERROR(VLOOKUP(Table2[[#This Row],[kode barang]],'daftar obat'!$B$3:$G$500,6,FALSE),"")</f>
        <v/>
      </c>
    </row>
    <row r="154" spans="1:7" x14ac:dyDescent="0.25">
      <c r="A154" s="61"/>
      <c r="D154" s="61" t="str">
        <f>IFERROR(VLOOKUP(Table2[[#This Row],[kode barang]],'daftar obat'!$B$3:$E$500,3,FALSE),"")</f>
        <v/>
      </c>
      <c r="F154" s="76"/>
      <c r="G154" s="47" t="str">
        <f>IFERROR(VLOOKUP(Table2[[#This Row],[kode barang]],'daftar obat'!$B$3:$G$500,6,FALSE),"")</f>
        <v/>
      </c>
    </row>
    <row r="155" spans="1:7" x14ac:dyDescent="0.25">
      <c r="A155" s="61"/>
      <c r="D155" s="61" t="str">
        <f>IFERROR(VLOOKUP(Table2[[#This Row],[kode barang]],'daftar obat'!$B$3:$E$500,3,FALSE),"")</f>
        <v/>
      </c>
      <c r="F155" s="76"/>
      <c r="G155" s="47" t="str">
        <f>IFERROR(VLOOKUP(Table2[[#This Row],[kode barang]],'daftar obat'!$B$3:$G$500,6,FALSE),"")</f>
        <v/>
      </c>
    </row>
    <row r="156" spans="1:7" x14ac:dyDescent="0.25">
      <c r="A156" s="61"/>
      <c r="D156" s="61" t="str">
        <f>IFERROR(VLOOKUP(Table2[[#This Row],[kode barang]],'daftar obat'!$B$3:$E$500,3,FALSE),"")</f>
        <v/>
      </c>
      <c r="F156" s="76"/>
      <c r="G156" s="47" t="str">
        <f>IFERROR(VLOOKUP(Table2[[#This Row],[kode barang]],'daftar obat'!$B$3:$G$500,6,FALSE),"")</f>
        <v/>
      </c>
    </row>
    <row r="157" spans="1:7" x14ac:dyDescent="0.25">
      <c r="A157" s="61"/>
      <c r="D157" s="61" t="str">
        <f>IFERROR(VLOOKUP(Table2[[#This Row],[kode barang]],'daftar obat'!$B$3:$E$500,3,FALSE),"")</f>
        <v/>
      </c>
      <c r="F157" s="76"/>
      <c r="G157" s="47" t="str">
        <f>IFERROR(VLOOKUP(Table2[[#This Row],[kode barang]],'daftar obat'!$B$3:$G$500,6,FALSE),"")</f>
        <v/>
      </c>
    </row>
    <row r="158" spans="1:7" x14ac:dyDescent="0.25">
      <c r="A158" s="61"/>
      <c r="D158" s="61" t="str">
        <f>IFERROR(VLOOKUP(Table2[[#This Row],[kode barang]],'daftar obat'!$B$3:$E$500,3,FALSE),"")</f>
        <v/>
      </c>
      <c r="F158" s="76"/>
      <c r="G158" s="47" t="str">
        <f>IFERROR(VLOOKUP(Table2[[#This Row],[kode barang]],'daftar obat'!$B$3:$G$500,6,FALSE),"")</f>
        <v/>
      </c>
    </row>
    <row r="159" spans="1:7" x14ac:dyDescent="0.25">
      <c r="A159" s="61"/>
      <c r="D159" s="61" t="str">
        <f>IFERROR(VLOOKUP(Table2[[#This Row],[kode barang]],'daftar obat'!$B$3:$E$500,3,FALSE),"")</f>
        <v/>
      </c>
      <c r="F159" s="76"/>
      <c r="G159" s="47" t="str">
        <f>IFERROR(VLOOKUP(Table2[[#This Row],[kode barang]],'daftar obat'!$B$3:$G$500,6,FALSE),"")</f>
        <v/>
      </c>
    </row>
    <row r="160" spans="1:7" x14ac:dyDescent="0.25">
      <c r="A160" s="61"/>
      <c r="D160" s="61" t="str">
        <f>IFERROR(VLOOKUP(Table2[[#This Row],[kode barang]],'daftar obat'!$B$3:$E$500,3,FALSE),"")</f>
        <v/>
      </c>
      <c r="F160" s="76"/>
      <c r="G160" s="47" t="str">
        <f>IFERROR(VLOOKUP(Table2[[#This Row],[kode barang]],'daftar obat'!$B$3:$G$500,6,FALSE),"")</f>
        <v/>
      </c>
    </row>
    <row r="161" spans="1:7" x14ac:dyDescent="0.25">
      <c r="A161" s="61"/>
      <c r="D161" s="61" t="str">
        <f>IFERROR(VLOOKUP(Table2[[#This Row],[kode barang]],'daftar obat'!$B$3:$E$500,3,FALSE),"")</f>
        <v/>
      </c>
      <c r="F161" s="76"/>
      <c r="G161" s="47" t="str">
        <f>IFERROR(VLOOKUP(Table2[[#This Row],[kode barang]],'daftar obat'!$B$3:$G$500,6,FALSE),"")</f>
        <v/>
      </c>
    </row>
    <row r="162" spans="1:7" x14ac:dyDescent="0.25">
      <c r="A162" s="61"/>
      <c r="D162" s="61" t="str">
        <f>IFERROR(VLOOKUP(Table2[[#This Row],[kode barang]],'daftar obat'!$B$3:$E$500,3,FALSE),"")</f>
        <v/>
      </c>
      <c r="F162" s="76"/>
      <c r="G162" s="47" t="str">
        <f>IFERROR(VLOOKUP(Table2[[#This Row],[kode barang]],'daftar obat'!$B$3:$G$500,6,FALSE),"")</f>
        <v/>
      </c>
    </row>
    <row r="163" spans="1:7" x14ac:dyDescent="0.25">
      <c r="A163" s="61"/>
      <c r="D163" s="61" t="str">
        <f>IFERROR(VLOOKUP(Table2[[#This Row],[kode barang]],'daftar obat'!$B$3:$E$500,3,FALSE),"")</f>
        <v/>
      </c>
      <c r="F163" s="76"/>
      <c r="G163" s="47" t="str">
        <f>IFERROR(VLOOKUP(Table2[[#This Row],[kode barang]],'daftar obat'!$B$3:$G$500,6,FALSE),"")</f>
        <v/>
      </c>
    </row>
    <row r="164" spans="1:7" x14ac:dyDescent="0.25">
      <c r="A164" s="61"/>
      <c r="D164" s="61" t="str">
        <f>IFERROR(VLOOKUP(Table2[[#This Row],[kode barang]],'daftar obat'!$B$3:$E$500,3,FALSE),"")</f>
        <v/>
      </c>
      <c r="F164" s="76"/>
      <c r="G164" s="47" t="str">
        <f>IFERROR(VLOOKUP(Table2[[#This Row],[kode barang]],'daftar obat'!$B$3:$G$500,6,FALSE),"")</f>
        <v/>
      </c>
    </row>
    <row r="165" spans="1:7" x14ac:dyDescent="0.25">
      <c r="A165" s="61"/>
      <c r="D165" s="61" t="str">
        <f>IFERROR(VLOOKUP(Table2[[#This Row],[kode barang]],'daftar obat'!$B$3:$E$500,3,FALSE),"")</f>
        <v/>
      </c>
      <c r="F165" s="76"/>
      <c r="G165" s="47" t="str">
        <f>IFERROR(VLOOKUP(Table2[[#This Row],[kode barang]],'daftar obat'!$B$3:$G$500,6,FALSE),"")</f>
        <v/>
      </c>
    </row>
    <row r="166" spans="1:7" x14ac:dyDescent="0.25">
      <c r="A166" s="61"/>
      <c r="D166" s="61" t="str">
        <f>IFERROR(VLOOKUP(Table2[[#This Row],[kode barang]],'daftar obat'!$B$3:$E$500,3,FALSE),"")</f>
        <v/>
      </c>
      <c r="F166" s="76"/>
      <c r="G166" s="47" t="str">
        <f>IFERROR(VLOOKUP(Table2[[#This Row],[kode barang]],'daftar obat'!$B$3:$G$500,6,FALSE),"")</f>
        <v/>
      </c>
    </row>
    <row r="167" spans="1:7" x14ac:dyDescent="0.25">
      <c r="A167" s="61"/>
      <c r="D167" s="61" t="str">
        <f>IFERROR(VLOOKUP(Table2[[#This Row],[kode barang]],'daftar obat'!$B$3:$E$500,3,FALSE),"")</f>
        <v/>
      </c>
      <c r="F167" s="76"/>
      <c r="G167" s="47" t="str">
        <f>IFERROR(VLOOKUP(Table2[[#This Row],[kode barang]],'daftar obat'!$B$3:$G$500,6,FALSE),"")</f>
        <v/>
      </c>
    </row>
    <row r="168" spans="1:7" x14ac:dyDescent="0.25">
      <c r="A168" s="61"/>
      <c r="D168" s="61" t="str">
        <f>IFERROR(VLOOKUP(Table2[[#This Row],[kode barang]],'daftar obat'!$B$3:$E$500,3,FALSE),"")</f>
        <v/>
      </c>
      <c r="F168" s="76"/>
      <c r="G168" s="47" t="str">
        <f>IFERROR(VLOOKUP(Table2[[#This Row],[kode barang]],'daftar obat'!$B$3:$G$500,6,FALSE),"")</f>
        <v/>
      </c>
    </row>
    <row r="169" spans="1:7" x14ac:dyDescent="0.25">
      <c r="A169" s="61"/>
      <c r="D169" s="61" t="str">
        <f>IFERROR(VLOOKUP(Table2[[#This Row],[kode barang]],'daftar obat'!$B$3:$E$500,3,FALSE),"")</f>
        <v/>
      </c>
      <c r="F169" s="76"/>
      <c r="G169" s="47" t="str">
        <f>IFERROR(VLOOKUP(Table2[[#This Row],[kode barang]],'daftar obat'!$B$3:$G$500,6,FALSE),"")</f>
        <v/>
      </c>
    </row>
    <row r="170" spans="1:7" x14ac:dyDescent="0.25">
      <c r="A170" s="61"/>
      <c r="D170" s="61" t="str">
        <f>IFERROR(VLOOKUP(Table2[[#This Row],[kode barang]],'daftar obat'!$B$3:$E$500,3,FALSE),"")</f>
        <v/>
      </c>
      <c r="F170" s="76"/>
      <c r="G170" s="47" t="str">
        <f>IFERROR(VLOOKUP(Table2[[#This Row],[kode barang]],'daftar obat'!$B$3:$G$500,6,FALSE),"")</f>
        <v/>
      </c>
    </row>
    <row r="171" spans="1:7" x14ac:dyDescent="0.25">
      <c r="A171" s="61"/>
      <c r="D171" s="61" t="str">
        <f>IFERROR(VLOOKUP(Table2[[#This Row],[kode barang]],'daftar obat'!$B$3:$E$500,3,FALSE),"")</f>
        <v/>
      </c>
      <c r="F171" s="76"/>
      <c r="G171" s="47" t="str">
        <f>IFERROR(VLOOKUP(Table2[[#This Row],[kode barang]],'daftar obat'!$B$3:$G$500,6,FALSE),"")</f>
        <v/>
      </c>
    </row>
    <row r="172" spans="1:7" x14ac:dyDescent="0.25">
      <c r="A172" s="61"/>
      <c r="D172" s="61" t="str">
        <f>IFERROR(VLOOKUP(Table2[[#This Row],[kode barang]],'daftar obat'!$B$3:$E$500,3,FALSE),"")</f>
        <v/>
      </c>
      <c r="F172" s="76"/>
      <c r="G172" s="47" t="str">
        <f>IFERROR(VLOOKUP(Table2[[#This Row],[kode barang]],'daftar obat'!$B$3:$G$500,6,FALSE),"")</f>
        <v/>
      </c>
    </row>
    <row r="173" spans="1:7" x14ac:dyDescent="0.25">
      <c r="A173" s="61"/>
      <c r="D173" s="61" t="str">
        <f>IFERROR(VLOOKUP(Table2[[#This Row],[kode barang]],'daftar obat'!$B$3:$E$500,3,FALSE),"")</f>
        <v/>
      </c>
      <c r="F173" s="76"/>
      <c r="G173" s="47" t="str">
        <f>IFERROR(VLOOKUP(Table2[[#This Row],[kode barang]],'daftar obat'!$B$3:$G$500,6,FALSE),"")</f>
        <v/>
      </c>
    </row>
    <row r="174" spans="1:7" x14ac:dyDescent="0.25">
      <c r="A174" s="61"/>
      <c r="D174" s="61" t="str">
        <f>IFERROR(VLOOKUP(Table2[[#This Row],[kode barang]],'daftar obat'!$B$3:$E$500,3,FALSE),"")</f>
        <v/>
      </c>
      <c r="F174" s="76"/>
      <c r="G174" s="47" t="str">
        <f>IFERROR(VLOOKUP(Table2[[#This Row],[kode barang]],'daftar obat'!$B$3:$G$500,6,FALSE),"")</f>
        <v/>
      </c>
    </row>
    <row r="175" spans="1:7" x14ac:dyDescent="0.25">
      <c r="A175" s="61"/>
      <c r="D175" s="61" t="str">
        <f>IFERROR(VLOOKUP(Table2[[#This Row],[kode barang]],'daftar obat'!$B$3:$E$500,3,FALSE),"")</f>
        <v/>
      </c>
      <c r="F175" s="76"/>
      <c r="G175" s="47" t="str">
        <f>IFERROR(VLOOKUP(Table2[[#This Row],[kode barang]],'daftar obat'!$B$3:$G$500,6,FALSE),"")</f>
        <v/>
      </c>
    </row>
    <row r="176" spans="1:7" x14ac:dyDescent="0.25">
      <c r="A176" s="61"/>
      <c r="D176" s="61" t="str">
        <f>IFERROR(VLOOKUP(Table2[[#This Row],[kode barang]],'daftar obat'!$B$3:$E$500,3,FALSE),"")</f>
        <v/>
      </c>
      <c r="F176" s="76"/>
      <c r="G176" s="47" t="str">
        <f>IFERROR(VLOOKUP(Table2[[#This Row],[kode barang]],'daftar obat'!$B$3:$G$500,6,FALSE),"")</f>
        <v/>
      </c>
    </row>
    <row r="177" spans="1:7" x14ac:dyDescent="0.25">
      <c r="A177" s="61"/>
      <c r="D177" s="61" t="str">
        <f>IFERROR(VLOOKUP(Table2[[#This Row],[kode barang]],'daftar obat'!$B$3:$E$500,3,FALSE),"")</f>
        <v/>
      </c>
      <c r="F177" s="76"/>
      <c r="G177" s="47" t="str">
        <f>IFERROR(VLOOKUP(Table2[[#This Row],[kode barang]],'daftar obat'!$B$3:$G$500,6,FALSE),"")</f>
        <v/>
      </c>
    </row>
    <row r="178" spans="1:7" x14ac:dyDescent="0.25">
      <c r="A178" s="61"/>
      <c r="D178" s="61" t="str">
        <f>IFERROR(VLOOKUP(Table2[[#This Row],[kode barang]],'daftar obat'!$B$3:$E$500,3,FALSE),"")</f>
        <v/>
      </c>
      <c r="F178" s="76"/>
      <c r="G178" s="47" t="str">
        <f>IFERROR(VLOOKUP(Table2[[#This Row],[kode barang]],'daftar obat'!$B$3:$G$500,6,FALSE),"")</f>
        <v/>
      </c>
    </row>
    <row r="179" spans="1:7" x14ac:dyDescent="0.25">
      <c r="A179" s="61"/>
      <c r="D179" s="61" t="str">
        <f>IFERROR(VLOOKUP(Table2[[#This Row],[kode barang]],'daftar obat'!$B$3:$E$500,3,FALSE),"")</f>
        <v/>
      </c>
      <c r="F179" s="76"/>
      <c r="G179" s="47" t="str">
        <f>IFERROR(VLOOKUP(Table2[[#This Row],[kode barang]],'daftar obat'!$B$3:$G$500,6,FALSE),"")</f>
        <v/>
      </c>
    </row>
    <row r="180" spans="1:7" x14ac:dyDescent="0.25">
      <c r="A180" s="61"/>
      <c r="D180" s="61" t="str">
        <f>IFERROR(VLOOKUP(Table2[[#This Row],[kode barang]],'daftar obat'!$B$3:$E$500,3,FALSE),"")</f>
        <v/>
      </c>
      <c r="F180" s="76"/>
      <c r="G180" s="47" t="str">
        <f>IFERROR(VLOOKUP(Table2[[#This Row],[kode barang]],'daftar obat'!$B$3:$G$500,6,FALSE),"")</f>
        <v/>
      </c>
    </row>
    <row r="181" spans="1:7" x14ac:dyDescent="0.25">
      <c r="A181" s="61"/>
      <c r="D181" s="61" t="str">
        <f>IFERROR(VLOOKUP(Table2[[#This Row],[kode barang]],'daftar obat'!$B$3:$E$500,3,FALSE),"")</f>
        <v/>
      </c>
      <c r="F181" s="76"/>
      <c r="G181" s="47" t="str">
        <f>IFERROR(VLOOKUP(Table2[[#This Row],[kode barang]],'daftar obat'!$B$3:$G$500,6,FALSE),"")</f>
        <v/>
      </c>
    </row>
    <row r="182" spans="1:7" x14ac:dyDescent="0.25">
      <c r="A182" s="61"/>
      <c r="D182" s="61" t="str">
        <f>IFERROR(VLOOKUP(Table2[[#This Row],[kode barang]],'daftar obat'!$B$3:$E$500,3,FALSE),"")</f>
        <v/>
      </c>
      <c r="F182" s="76"/>
      <c r="G182" s="47" t="str">
        <f>IFERROR(VLOOKUP(Table2[[#This Row],[kode barang]],'daftar obat'!$B$3:$G$500,6,FALSE),"")</f>
        <v/>
      </c>
    </row>
    <row r="183" spans="1:7" x14ac:dyDescent="0.25">
      <c r="A183" s="61"/>
      <c r="D183" s="61" t="str">
        <f>IFERROR(VLOOKUP(Table2[[#This Row],[kode barang]],'daftar obat'!$B$3:$E$500,3,FALSE),"")</f>
        <v/>
      </c>
      <c r="F183" s="76"/>
      <c r="G183" s="47" t="str">
        <f>IFERROR(VLOOKUP(Table2[[#This Row],[kode barang]],'daftar obat'!$B$3:$G$500,6,FALSE),"")</f>
        <v/>
      </c>
    </row>
    <row r="184" spans="1:7" x14ac:dyDescent="0.25">
      <c r="A184" s="61"/>
      <c r="D184" s="61" t="str">
        <f>IFERROR(VLOOKUP(Table2[[#This Row],[kode barang]],'daftar obat'!$B$3:$E$500,3,FALSE),"")</f>
        <v/>
      </c>
      <c r="F184" s="76"/>
      <c r="G184" s="47" t="str">
        <f>IFERROR(VLOOKUP(Table2[[#This Row],[kode barang]],'daftar obat'!$B$3:$G$500,6,FALSE),"")</f>
        <v/>
      </c>
    </row>
    <row r="185" spans="1:7" x14ac:dyDescent="0.25">
      <c r="A185" s="61"/>
      <c r="D185" s="61" t="str">
        <f>IFERROR(VLOOKUP(Table2[[#This Row],[kode barang]],'daftar obat'!$B$3:$E$500,3,FALSE),"")</f>
        <v/>
      </c>
      <c r="F185" s="76"/>
      <c r="G185" s="47" t="str">
        <f>IFERROR(VLOOKUP(Table2[[#This Row],[kode barang]],'daftar obat'!$B$3:$G$500,6,FALSE),"")</f>
        <v/>
      </c>
    </row>
    <row r="186" spans="1:7" x14ac:dyDescent="0.25">
      <c r="A186" s="61"/>
      <c r="D186" s="61" t="str">
        <f>IFERROR(VLOOKUP(Table2[[#This Row],[kode barang]],'daftar obat'!$B$3:$E$500,3,FALSE),"")</f>
        <v/>
      </c>
      <c r="F186" s="76"/>
      <c r="G186" s="47" t="str">
        <f>IFERROR(VLOOKUP(Table2[[#This Row],[kode barang]],'daftar obat'!$B$3:$G$500,6,FALSE),"")</f>
        <v/>
      </c>
    </row>
    <row r="187" spans="1:7" x14ac:dyDescent="0.25">
      <c r="A187" s="61"/>
      <c r="D187" s="61" t="str">
        <f>IFERROR(VLOOKUP(Table2[[#This Row],[kode barang]],'daftar obat'!$B$3:$E$500,3,FALSE),"")</f>
        <v/>
      </c>
      <c r="F187" s="76"/>
      <c r="G187" s="47" t="str">
        <f>IFERROR(VLOOKUP(Table2[[#This Row],[kode barang]],'daftar obat'!$B$3:$G$500,6,FALSE),"")</f>
        <v/>
      </c>
    </row>
    <row r="188" spans="1:7" x14ac:dyDescent="0.25">
      <c r="A188" s="61"/>
      <c r="D188" s="61" t="str">
        <f>IFERROR(VLOOKUP(Table2[[#This Row],[kode barang]],'daftar obat'!$B$3:$E$500,3,FALSE),"")</f>
        <v/>
      </c>
      <c r="F188" s="76"/>
      <c r="G188" s="47" t="str">
        <f>IFERROR(VLOOKUP(Table2[[#This Row],[kode barang]],'daftar obat'!$B$3:$G$500,6,FALSE),"")</f>
        <v/>
      </c>
    </row>
    <row r="189" spans="1:7" x14ac:dyDescent="0.25">
      <c r="A189" s="61"/>
      <c r="D189" s="61" t="str">
        <f>IFERROR(VLOOKUP(Table2[[#This Row],[kode barang]],'daftar obat'!$B$3:$E$500,3,FALSE),"")</f>
        <v/>
      </c>
      <c r="F189" s="76"/>
      <c r="G189" s="47" t="str">
        <f>IFERROR(VLOOKUP(Table2[[#This Row],[kode barang]],'daftar obat'!$B$3:$G$500,6,FALSE),"")</f>
        <v/>
      </c>
    </row>
    <row r="190" spans="1:7" x14ac:dyDescent="0.25">
      <c r="A190" s="61"/>
      <c r="D190" s="61" t="str">
        <f>IFERROR(VLOOKUP(Table2[[#This Row],[kode barang]],'daftar obat'!$B$3:$E$500,3,FALSE),"")</f>
        <v/>
      </c>
      <c r="F190" s="76"/>
      <c r="G190" s="47" t="str">
        <f>IFERROR(VLOOKUP(Table2[[#This Row],[kode barang]],'daftar obat'!$B$3:$G$500,6,FALSE),"")</f>
        <v/>
      </c>
    </row>
    <row r="191" spans="1:7" x14ac:dyDescent="0.25">
      <c r="A191" s="61"/>
      <c r="D191" s="61" t="str">
        <f>IFERROR(VLOOKUP(Table2[[#This Row],[kode barang]],'daftar obat'!$B$3:$E$500,3,FALSE),"")</f>
        <v/>
      </c>
      <c r="F191" s="76"/>
      <c r="G191" s="47" t="str">
        <f>IFERROR(VLOOKUP(Table2[[#This Row],[kode barang]],'daftar obat'!$B$3:$G$500,6,FALSE),"")</f>
        <v/>
      </c>
    </row>
    <row r="192" spans="1:7" x14ac:dyDescent="0.25">
      <c r="A192" s="61"/>
      <c r="D192" s="61" t="str">
        <f>IFERROR(VLOOKUP(Table2[[#This Row],[kode barang]],'daftar obat'!$B$3:$E$500,3,FALSE),"")</f>
        <v/>
      </c>
      <c r="F192" s="76"/>
      <c r="G192" s="47" t="str">
        <f>IFERROR(VLOOKUP(Table2[[#This Row],[kode barang]],'daftar obat'!$B$3:$G$500,6,FALSE),"")</f>
        <v/>
      </c>
    </row>
    <row r="193" spans="1:7" x14ac:dyDescent="0.25">
      <c r="A193" s="61"/>
      <c r="D193" s="61" t="str">
        <f>IFERROR(VLOOKUP(Table2[[#This Row],[kode barang]],'daftar obat'!$B$3:$E$500,3,FALSE),"")</f>
        <v/>
      </c>
      <c r="F193" s="76"/>
      <c r="G193" s="47" t="str">
        <f>IFERROR(VLOOKUP(Table2[[#This Row],[kode barang]],'daftar obat'!$B$3:$G$500,6,FALSE),"")</f>
        <v/>
      </c>
    </row>
    <row r="194" spans="1:7" x14ac:dyDescent="0.25">
      <c r="A194" s="61"/>
      <c r="D194" s="61" t="str">
        <f>IFERROR(VLOOKUP(Table2[[#This Row],[kode barang]],'daftar obat'!$B$3:$E$500,3,FALSE),"")</f>
        <v/>
      </c>
      <c r="F194" s="76"/>
      <c r="G194" s="47" t="str">
        <f>IFERROR(VLOOKUP(Table2[[#This Row],[kode barang]],'daftar obat'!$B$3:$G$500,6,FALSE),"")</f>
        <v/>
      </c>
    </row>
    <row r="195" spans="1:7" x14ac:dyDescent="0.25">
      <c r="A195" s="61"/>
      <c r="D195" s="61" t="str">
        <f>IFERROR(VLOOKUP(Table2[[#This Row],[kode barang]],'daftar obat'!$B$3:$E$500,3,FALSE),"")</f>
        <v/>
      </c>
      <c r="F195" s="76"/>
      <c r="G195" s="47" t="str">
        <f>IFERROR(VLOOKUP(Table2[[#This Row],[kode barang]],'daftar obat'!$B$3:$G$500,6,FALSE),"")</f>
        <v/>
      </c>
    </row>
    <row r="196" spans="1:7" x14ac:dyDescent="0.25">
      <c r="A196" s="61"/>
      <c r="D196" s="61" t="str">
        <f>IFERROR(VLOOKUP(Table2[[#This Row],[kode barang]],'daftar obat'!$B$3:$E$500,3,FALSE),"")</f>
        <v/>
      </c>
      <c r="F196" s="76"/>
      <c r="G196" s="47" t="str">
        <f>IFERROR(VLOOKUP(Table2[[#This Row],[kode barang]],'daftar obat'!$B$3:$G$500,6,FALSE),"")</f>
        <v/>
      </c>
    </row>
    <row r="197" spans="1:7" x14ac:dyDescent="0.25">
      <c r="A197" s="61"/>
      <c r="D197" s="61" t="str">
        <f>IFERROR(VLOOKUP(Table2[[#This Row],[kode barang]],'daftar obat'!$B$3:$E$500,3,FALSE),"")</f>
        <v/>
      </c>
      <c r="F197" s="76"/>
      <c r="G197" s="47" t="str">
        <f>IFERROR(VLOOKUP(Table2[[#This Row],[kode barang]],'daftar obat'!$B$3:$G$500,6,FALSE),"")</f>
        <v/>
      </c>
    </row>
    <row r="198" spans="1:7" x14ac:dyDescent="0.25">
      <c r="A198" s="61"/>
      <c r="D198" s="61" t="str">
        <f>IFERROR(VLOOKUP(Table2[[#This Row],[kode barang]],'daftar obat'!$B$3:$E$500,3,FALSE),"")</f>
        <v/>
      </c>
      <c r="F198" s="76"/>
      <c r="G198" s="47" t="str">
        <f>IFERROR(VLOOKUP(Table2[[#This Row],[kode barang]],'daftar obat'!$B$3:$G$500,6,FALSE),"")</f>
        <v/>
      </c>
    </row>
    <row r="199" spans="1:7" x14ac:dyDescent="0.25">
      <c r="A199" s="61"/>
      <c r="D199" s="61" t="str">
        <f>IFERROR(VLOOKUP(Table2[[#This Row],[kode barang]],'daftar obat'!$B$3:$E$500,3,FALSE),"")</f>
        <v/>
      </c>
      <c r="F199" s="76"/>
      <c r="G199" s="47" t="str">
        <f>IFERROR(VLOOKUP(Table2[[#This Row],[kode barang]],'daftar obat'!$B$3:$G$500,6,FALSE),"")</f>
        <v/>
      </c>
    </row>
    <row r="200" spans="1:7" x14ac:dyDescent="0.25">
      <c r="A200" s="61"/>
      <c r="D200" s="61" t="str">
        <f>IFERROR(VLOOKUP(Table2[[#This Row],[kode barang]],'daftar obat'!$B$3:$E$500,3,FALSE),"")</f>
        <v/>
      </c>
      <c r="F200" s="76"/>
      <c r="G200" s="47" t="str">
        <f>IFERROR(VLOOKUP(Table2[[#This Row],[kode barang]],'daftar obat'!$B$3:$G$500,6,FALSE),"")</f>
        <v/>
      </c>
    </row>
    <row r="201" spans="1:7" x14ac:dyDescent="0.25">
      <c r="A201" s="61"/>
      <c r="D201" s="61" t="str">
        <f>IFERROR(VLOOKUP(Table2[[#This Row],[kode barang]],'daftar obat'!$B$3:$E$500,3,FALSE),"")</f>
        <v/>
      </c>
      <c r="F201" s="76"/>
      <c r="G201" s="47" t="str">
        <f>IFERROR(VLOOKUP(Table2[[#This Row],[kode barang]],'daftar obat'!$B$3:$G$500,6,FALSE),"")</f>
        <v/>
      </c>
    </row>
    <row r="202" spans="1:7" x14ac:dyDescent="0.25">
      <c r="A202" s="61"/>
      <c r="D202" s="61" t="str">
        <f>IFERROR(VLOOKUP(Table2[[#This Row],[kode barang]],'daftar obat'!$B$3:$E$500,3,FALSE),"")</f>
        <v/>
      </c>
      <c r="F202" s="76"/>
      <c r="G202" s="47" t="str">
        <f>IFERROR(VLOOKUP(Table2[[#This Row],[kode barang]],'daftar obat'!$B$3:$G$500,6,FALSE),"")</f>
        <v/>
      </c>
    </row>
    <row r="203" spans="1:7" x14ac:dyDescent="0.25">
      <c r="A203" s="61"/>
      <c r="D203" s="61" t="str">
        <f>IFERROR(VLOOKUP(Table2[[#This Row],[kode barang]],'daftar obat'!$B$3:$E$500,3,FALSE),"")</f>
        <v/>
      </c>
      <c r="F203" s="76"/>
      <c r="G203" s="47" t="str">
        <f>IFERROR(VLOOKUP(Table2[[#This Row],[kode barang]],'daftar obat'!$B$3:$G$500,6,FALSE),"")</f>
        <v/>
      </c>
    </row>
    <row r="204" spans="1:7" x14ac:dyDescent="0.25">
      <c r="A204" s="61"/>
      <c r="D204" s="61" t="str">
        <f>IFERROR(VLOOKUP(Table2[[#This Row],[kode barang]],'daftar obat'!$B$3:$E$500,3,FALSE),"")</f>
        <v/>
      </c>
      <c r="F204" s="76"/>
      <c r="G204" s="47" t="str">
        <f>IFERROR(VLOOKUP(Table2[[#This Row],[kode barang]],'daftar obat'!$B$3:$G$500,6,FALSE),"")</f>
        <v/>
      </c>
    </row>
    <row r="205" spans="1:7" x14ac:dyDescent="0.25">
      <c r="A205" s="61"/>
      <c r="D205" s="61" t="str">
        <f>IFERROR(VLOOKUP(Table2[[#This Row],[kode barang]],'daftar obat'!$B$3:$E$500,3,FALSE),"")</f>
        <v/>
      </c>
      <c r="F205" s="76"/>
      <c r="G205" s="47" t="str">
        <f>IFERROR(VLOOKUP(Table2[[#This Row],[kode barang]],'daftar obat'!$B$3:$G$500,6,FALSE),"")</f>
        <v/>
      </c>
    </row>
    <row r="206" spans="1:7" x14ac:dyDescent="0.25">
      <c r="A206" s="61"/>
      <c r="D206" s="61" t="str">
        <f>IFERROR(VLOOKUP(Table2[[#This Row],[kode barang]],'daftar obat'!$B$3:$E$500,3,FALSE),"")</f>
        <v/>
      </c>
      <c r="F206" s="76"/>
      <c r="G206" s="47" t="str">
        <f>IFERROR(VLOOKUP(Table2[[#This Row],[kode barang]],'daftar obat'!$B$3:$G$500,6,FALSE),"")</f>
        <v/>
      </c>
    </row>
    <row r="207" spans="1:7" x14ac:dyDescent="0.25">
      <c r="A207" s="61"/>
      <c r="D207" s="61" t="str">
        <f>IFERROR(VLOOKUP(Table2[[#This Row],[kode barang]],'daftar obat'!$B$3:$E$500,3,FALSE),"")</f>
        <v/>
      </c>
      <c r="F207" s="76"/>
      <c r="G207" s="47" t="str">
        <f>IFERROR(VLOOKUP(Table2[[#This Row],[kode barang]],'daftar obat'!$B$3:$G$500,6,FALSE),"")</f>
        <v/>
      </c>
    </row>
    <row r="208" spans="1:7" x14ac:dyDescent="0.25">
      <c r="A208" s="61"/>
      <c r="D208" s="61" t="str">
        <f>IFERROR(VLOOKUP(Table2[[#This Row],[kode barang]],'daftar obat'!$B$3:$E$500,3,FALSE),"")</f>
        <v/>
      </c>
      <c r="F208" s="76"/>
      <c r="G208" s="47" t="str">
        <f>IFERROR(VLOOKUP(Table2[[#This Row],[kode barang]],'daftar obat'!$B$3:$G$500,6,FALSE),"")</f>
        <v/>
      </c>
    </row>
    <row r="209" spans="1:7" x14ac:dyDescent="0.25">
      <c r="A209" s="61"/>
      <c r="D209" s="61" t="str">
        <f>IFERROR(VLOOKUP(Table2[[#This Row],[kode barang]],'daftar obat'!$B$3:$E$500,3,FALSE),"")</f>
        <v/>
      </c>
      <c r="F209" s="76"/>
      <c r="G209" s="47" t="str">
        <f>IFERROR(VLOOKUP(Table2[[#This Row],[kode barang]],'daftar obat'!$B$3:$G$500,6,FALSE),"")</f>
        <v/>
      </c>
    </row>
    <row r="210" spans="1:7" x14ac:dyDescent="0.25">
      <c r="A210" s="61"/>
      <c r="D210" s="61" t="str">
        <f>IFERROR(VLOOKUP(Table2[[#This Row],[kode barang]],'daftar obat'!$B$3:$E$500,3,FALSE),"")</f>
        <v/>
      </c>
      <c r="F210" s="76"/>
      <c r="G210" s="47" t="str">
        <f>IFERROR(VLOOKUP(Table2[[#This Row],[kode barang]],'daftar obat'!$B$3:$G$500,6,FALSE),"")</f>
        <v/>
      </c>
    </row>
    <row r="211" spans="1:7" x14ac:dyDescent="0.25">
      <c r="A211" s="61"/>
      <c r="D211" s="61" t="str">
        <f>IFERROR(VLOOKUP(Table2[[#This Row],[kode barang]],'daftar obat'!$B$3:$E$500,3,FALSE),"")</f>
        <v/>
      </c>
      <c r="F211" s="76"/>
      <c r="G211" s="47" t="str">
        <f>IFERROR(VLOOKUP(Table2[[#This Row],[kode barang]],'daftar obat'!$B$3:$G$500,6,FALSE),"")</f>
        <v/>
      </c>
    </row>
    <row r="212" spans="1:7" x14ac:dyDescent="0.25">
      <c r="A212" s="61"/>
      <c r="D212" s="61" t="str">
        <f>IFERROR(VLOOKUP(Table2[[#This Row],[kode barang]],'daftar obat'!$B$3:$E$500,3,FALSE),"")</f>
        <v/>
      </c>
      <c r="F212" s="76"/>
      <c r="G212" s="47" t="str">
        <f>IFERROR(VLOOKUP(Table2[[#This Row],[kode barang]],'daftar obat'!$B$3:$G$500,6,FALSE),"")</f>
        <v/>
      </c>
    </row>
    <row r="213" spans="1:7" x14ac:dyDescent="0.25">
      <c r="A213" s="61"/>
      <c r="D213" s="61" t="str">
        <f>IFERROR(VLOOKUP(Table2[[#This Row],[kode barang]],'daftar obat'!$B$3:$E$500,3,FALSE),"")</f>
        <v/>
      </c>
      <c r="F213" s="76"/>
      <c r="G213" s="47" t="str">
        <f>IFERROR(VLOOKUP(Table2[[#This Row],[kode barang]],'daftar obat'!$B$3:$G$500,6,FALSE),"")</f>
        <v/>
      </c>
    </row>
    <row r="214" spans="1:7" x14ac:dyDescent="0.25">
      <c r="A214" s="61"/>
      <c r="D214" s="61" t="str">
        <f>IFERROR(VLOOKUP(Table2[[#This Row],[kode barang]],'daftar obat'!$B$3:$E$500,3,FALSE),"")</f>
        <v/>
      </c>
      <c r="F214" s="76"/>
      <c r="G214" s="47" t="str">
        <f>IFERROR(VLOOKUP(Table2[[#This Row],[kode barang]],'daftar obat'!$B$3:$G$500,6,FALSE),"")</f>
        <v/>
      </c>
    </row>
    <row r="215" spans="1:7" x14ac:dyDescent="0.25">
      <c r="A215" s="61"/>
      <c r="D215" s="61" t="str">
        <f>IFERROR(VLOOKUP(Table2[[#This Row],[kode barang]],'daftar obat'!$B$3:$E$500,3,FALSE),"")</f>
        <v/>
      </c>
      <c r="F215" s="76"/>
      <c r="G215" s="47" t="str">
        <f>IFERROR(VLOOKUP(Table2[[#This Row],[kode barang]],'daftar obat'!$B$3:$G$500,6,FALSE),"")</f>
        <v/>
      </c>
    </row>
    <row r="216" spans="1:7" x14ac:dyDescent="0.25">
      <c r="A216" s="61"/>
      <c r="D216" s="61" t="str">
        <f>IFERROR(VLOOKUP(Table2[[#This Row],[kode barang]],'daftar obat'!$B$3:$E$500,3,FALSE),"")</f>
        <v/>
      </c>
      <c r="F216" s="76"/>
      <c r="G216" s="47" t="str">
        <f>IFERROR(VLOOKUP(Table2[[#This Row],[kode barang]],'daftar obat'!$B$3:$G$500,6,FALSE),"")</f>
        <v/>
      </c>
    </row>
    <row r="217" spans="1:7" x14ac:dyDescent="0.25">
      <c r="A217" s="61"/>
      <c r="D217" s="61" t="str">
        <f>IFERROR(VLOOKUP(Table2[[#This Row],[kode barang]],'daftar obat'!$B$3:$E$500,3,FALSE),"")</f>
        <v/>
      </c>
      <c r="F217" s="76"/>
      <c r="G217" s="47" t="str">
        <f>IFERROR(VLOOKUP(Table2[[#This Row],[kode barang]],'daftar obat'!$B$3:$G$500,6,FALSE),"")</f>
        <v/>
      </c>
    </row>
    <row r="218" spans="1:7" x14ac:dyDescent="0.25">
      <c r="A218" s="61"/>
      <c r="D218" s="61" t="str">
        <f>IFERROR(VLOOKUP(Table2[[#This Row],[kode barang]],'daftar obat'!$B$3:$E$500,3,FALSE),"")</f>
        <v/>
      </c>
      <c r="F218" s="76"/>
      <c r="G218" s="47" t="str">
        <f>IFERROR(VLOOKUP(Table2[[#This Row],[kode barang]],'daftar obat'!$B$3:$G$500,6,FALSE),"")</f>
        <v/>
      </c>
    </row>
    <row r="219" spans="1:7" x14ac:dyDescent="0.25">
      <c r="A219" s="61"/>
      <c r="D219" s="61" t="str">
        <f>IFERROR(VLOOKUP(Table2[[#This Row],[kode barang]],'daftar obat'!$B$3:$E$500,3,FALSE),"")</f>
        <v/>
      </c>
      <c r="F219" s="76"/>
      <c r="G219" s="47" t="str">
        <f>IFERROR(VLOOKUP(Table2[[#This Row],[kode barang]],'daftar obat'!$B$3:$G$500,6,FALSE),"")</f>
        <v/>
      </c>
    </row>
    <row r="220" spans="1:7" x14ac:dyDescent="0.25">
      <c r="A220" s="61"/>
      <c r="D220" s="61" t="str">
        <f>IFERROR(VLOOKUP(Table2[[#This Row],[kode barang]],'daftar obat'!$B$3:$E$500,3,FALSE),"")</f>
        <v/>
      </c>
      <c r="F220" s="76"/>
      <c r="G220" s="47" t="str">
        <f>IFERROR(VLOOKUP(Table2[[#This Row],[kode barang]],'daftar obat'!$B$3:$G$500,6,FALSE),"")</f>
        <v/>
      </c>
    </row>
    <row r="221" spans="1:7" x14ac:dyDescent="0.25">
      <c r="A221" s="61"/>
      <c r="D221" s="61" t="str">
        <f>IFERROR(VLOOKUP(Table2[[#This Row],[kode barang]],'daftar obat'!$B$3:$E$500,3,FALSE),"")</f>
        <v/>
      </c>
      <c r="F221" s="76"/>
      <c r="G221" s="47" t="str">
        <f>IFERROR(VLOOKUP(Table2[[#This Row],[kode barang]],'daftar obat'!$B$3:$G$500,6,FALSE),"")</f>
        <v/>
      </c>
    </row>
    <row r="222" spans="1:7" x14ac:dyDescent="0.25">
      <c r="A222" s="61"/>
      <c r="D222" s="61" t="str">
        <f>IFERROR(VLOOKUP(Table2[[#This Row],[kode barang]],'daftar obat'!$B$3:$E$500,3,FALSE),"")</f>
        <v/>
      </c>
      <c r="F222" s="76"/>
      <c r="G222" s="47" t="str">
        <f>IFERROR(VLOOKUP(Table2[[#This Row],[kode barang]],'daftar obat'!$B$3:$G$500,6,FALSE),"")</f>
        <v/>
      </c>
    </row>
    <row r="223" spans="1:7" x14ac:dyDescent="0.25">
      <c r="A223" s="61"/>
      <c r="D223" s="61" t="str">
        <f>IFERROR(VLOOKUP(Table2[[#This Row],[kode barang]],'daftar obat'!$B$3:$E$500,3,FALSE),"")</f>
        <v/>
      </c>
      <c r="F223" s="76"/>
      <c r="G223" s="47" t="str">
        <f>IFERROR(VLOOKUP(Table2[[#This Row],[kode barang]],'daftar obat'!$B$3:$G$500,6,FALSE),"")</f>
        <v/>
      </c>
    </row>
    <row r="224" spans="1:7" x14ac:dyDescent="0.25">
      <c r="A224" s="61"/>
      <c r="D224" s="61" t="str">
        <f>IFERROR(VLOOKUP(Table2[[#This Row],[kode barang]],'daftar obat'!$B$3:$E$500,3,FALSE),"")</f>
        <v/>
      </c>
      <c r="F224" s="76"/>
      <c r="G224" s="47" t="str">
        <f>IFERROR(VLOOKUP(Table2[[#This Row],[kode barang]],'daftar obat'!$B$3:$G$500,6,FALSE),"")</f>
        <v/>
      </c>
    </row>
    <row r="225" spans="1:7" x14ac:dyDescent="0.25">
      <c r="A225" s="61"/>
      <c r="D225" s="61" t="str">
        <f>IFERROR(VLOOKUP(Table2[[#This Row],[kode barang]],'daftar obat'!$B$3:$E$500,3,FALSE),"")</f>
        <v/>
      </c>
      <c r="F225" s="76"/>
      <c r="G225" s="47" t="str">
        <f>IFERROR(VLOOKUP(Table2[[#This Row],[kode barang]],'daftar obat'!$B$3:$G$500,6,FALSE),"")</f>
        <v/>
      </c>
    </row>
    <row r="226" spans="1:7" x14ac:dyDescent="0.25">
      <c r="A226" s="61"/>
      <c r="D226" s="61" t="str">
        <f>IFERROR(VLOOKUP(Table2[[#This Row],[kode barang]],'daftar obat'!$B$3:$E$500,3,FALSE),"")</f>
        <v/>
      </c>
      <c r="F226" s="76"/>
      <c r="G226" s="47" t="str">
        <f>IFERROR(VLOOKUP(Table2[[#This Row],[kode barang]],'daftar obat'!$B$3:$G$500,6,FALSE),"")</f>
        <v/>
      </c>
    </row>
    <row r="227" spans="1:7" x14ac:dyDescent="0.25">
      <c r="A227" s="61"/>
      <c r="D227" s="61" t="str">
        <f>IFERROR(VLOOKUP(Table2[[#This Row],[kode barang]],'daftar obat'!$B$3:$E$500,3,FALSE),"")</f>
        <v/>
      </c>
      <c r="F227" s="76"/>
      <c r="G227" s="47" t="str">
        <f>IFERROR(VLOOKUP(Table2[[#This Row],[kode barang]],'daftar obat'!$B$3:$G$500,6,FALSE),"")</f>
        <v/>
      </c>
    </row>
    <row r="228" spans="1:7" x14ac:dyDescent="0.25">
      <c r="A228" s="61"/>
      <c r="D228" s="61" t="str">
        <f>IFERROR(VLOOKUP(Table2[[#This Row],[kode barang]],'daftar obat'!$B$3:$E$500,3,FALSE),"")</f>
        <v/>
      </c>
      <c r="F228" s="76"/>
      <c r="G228" s="47" t="str">
        <f>IFERROR(VLOOKUP(Table2[[#This Row],[kode barang]],'daftar obat'!$B$3:$G$500,6,FALSE),"")</f>
        <v/>
      </c>
    </row>
    <row r="229" spans="1:7" x14ac:dyDescent="0.25">
      <c r="A229" s="61"/>
      <c r="D229" s="61" t="str">
        <f>IFERROR(VLOOKUP(Table2[[#This Row],[kode barang]],'daftar obat'!$B$3:$E$500,3,FALSE),"")</f>
        <v/>
      </c>
      <c r="F229" s="76"/>
      <c r="G229" s="47" t="str">
        <f>IFERROR(VLOOKUP(Table2[[#This Row],[kode barang]],'daftar obat'!$B$3:$G$500,6,FALSE),"")</f>
        <v/>
      </c>
    </row>
    <row r="230" spans="1:7" x14ac:dyDescent="0.25">
      <c r="A230" s="61"/>
      <c r="D230" s="61" t="str">
        <f>IFERROR(VLOOKUP(Table2[[#This Row],[kode barang]],'daftar obat'!$B$3:$E$500,3,FALSE),"")</f>
        <v/>
      </c>
      <c r="F230" s="76"/>
      <c r="G230" s="47" t="str">
        <f>IFERROR(VLOOKUP(Table2[[#This Row],[kode barang]],'daftar obat'!$B$3:$G$500,6,FALSE),"")</f>
        <v/>
      </c>
    </row>
    <row r="231" spans="1:7" x14ac:dyDescent="0.25">
      <c r="A231" s="61"/>
      <c r="D231" s="61" t="str">
        <f>IFERROR(VLOOKUP(Table2[[#This Row],[kode barang]],'daftar obat'!$B$3:$E$500,3,FALSE),"")</f>
        <v/>
      </c>
      <c r="F231" s="76"/>
      <c r="G231" s="47" t="str">
        <f>IFERROR(VLOOKUP(Table2[[#This Row],[kode barang]],'daftar obat'!$B$3:$G$500,6,FALSE),"")</f>
        <v/>
      </c>
    </row>
    <row r="232" spans="1:7" x14ac:dyDescent="0.25">
      <c r="A232" s="61"/>
      <c r="D232" s="61" t="str">
        <f>IFERROR(VLOOKUP(Table2[[#This Row],[kode barang]],'daftar obat'!$B$3:$E$500,3,FALSE),"")</f>
        <v/>
      </c>
      <c r="F232" s="76"/>
      <c r="G232" s="47" t="str">
        <f>IFERROR(VLOOKUP(Table2[[#This Row],[kode barang]],'daftar obat'!$B$3:$G$500,6,FALSE),"")</f>
        <v/>
      </c>
    </row>
    <row r="233" spans="1:7" x14ac:dyDescent="0.25">
      <c r="A233" s="61"/>
      <c r="D233" s="61" t="str">
        <f>IFERROR(VLOOKUP(Table2[[#This Row],[kode barang]],'daftar obat'!$B$3:$E$500,3,FALSE),"")</f>
        <v/>
      </c>
      <c r="F233" s="76"/>
      <c r="G233" s="47" t="str">
        <f>IFERROR(VLOOKUP(Table2[[#This Row],[kode barang]],'daftar obat'!$B$3:$G$500,6,FALSE),"")</f>
        <v/>
      </c>
    </row>
    <row r="234" spans="1:7" x14ac:dyDescent="0.25">
      <c r="A234" s="61"/>
      <c r="D234" s="61" t="str">
        <f>IFERROR(VLOOKUP(Table2[[#This Row],[kode barang]],'daftar obat'!$B$3:$E$500,3,FALSE),"")</f>
        <v/>
      </c>
      <c r="F234" s="76"/>
      <c r="G234" s="47" t="str">
        <f>IFERROR(VLOOKUP(Table2[[#This Row],[kode barang]],'daftar obat'!$B$3:$G$500,6,FALSE),"")</f>
        <v/>
      </c>
    </row>
    <row r="235" spans="1:7" x14ac:dyDescent="0.25">
      <c r="A235" s="61"/>
      <c r="D235" s="61" t="str">
        <f>IFERROR(VLOOKUP(Table2[[#This Row],[kode barang]],'daftar obat'!$B$3:$E$500,3,FALSE),"")</f>
        <v/>
      </c>
      <c r="F235" s="76"/>
      <c r="G235" s="47" t="str">
        <f>IFERROR(VLOOKUP(Table2[[#This Row],[kode barang]],'daftar obat'!$B$3:$G$500,6,FALSE),"")</f>
        <v/>
      </c>
    </row>
    <row r="236" spans="1:7" x14ac:dyDescent="0.25">
      <c r="A236" s="61"/>
      <c r="D236" s="61" t="str">
        <f>IFERROR(VLOOKUP(Table2[[#This Row],[kode barang]],'daftar obat'!$B$3:$E$500,3,FALSE),"")</f>
        <v/>
      </c>
      <c r="F236" s="76"/>
      <c r="G236" s="47" t="str">
        <f>IFERROR(VLOOKUP(Table2[[#This Row],[kode barang]],'daftar obat'!$B$3:$G$500,6,FALSE),"")</f>
        <v/>
      </c>
    </row>
    <row r="237" spans="1:7" x14ac:dyDescent="0.25">
      <c r="A237" s="61"/>
      <c r="D237" s="61" t="str">
        <f>IFERROR(VLOOKUP(Table2[[#This Row],[kode barang]],'daftar obat'!$B$3:$E$500,3,FALSE),"")</f>
        <v/>
      </c>
      <c r="F237" s="76"/>
      <c r="G237" s="47" t="str">
        <f>IFERROR(VLOOKUP(Table2[[#This Row],[kode barang]],'daftar obat'!$B$3:$G$500,6,FALSE),"")</f>
        <v/>
      </c>
    </row>
    <row r="238" spans="1:7" x14ac:dyDescent="0.25">
      <c r="A238" s="61"/>
      <c r="D238" s="61" t="str">
        <f>IFERROR(VLOOKUP(Table2[[#This Row],[kode barang]],'daftar obat'!$B$3:$E$500,3,FALSE),"")</f>
        <v/>
      </c>
      <c r="F238" s="76"/>
      <c r="G238" s="47" t="str">
        <f>IFERROR(VLOOKUP(Table2[[#This Row],[kode barang]],'daftar obat'!$B$3:$G$500,6,FALSE),"")</f>
        <v/>
      </c>
    </row>
    <row r="239" spans="1:7" x14ac:dyDescent="0.25">
      <c r="A239" s="61"/>
      <c r="D239" s="61" t="str">
        <f>IFERROR(VLOOKUP(Table2[[#This Row],[kode barang]],'daftar obat'!$B$3:$E$500,3,FALSE),"")</f>
        <v/>
      </c>
      <c r="F239" s="76"/>
      <c r="G239" s="47" t="str">
        <f>IFERROR(VLOOKUP(Table2[[#This Row],[kode barang]],'daftar obat'!$B$3:$G$500,6,FALSE),"")</f>
        <v/>
      </c>
    </row>
    <row r="240" spans="1:7" x14ac:dyDescent="0.25">
      <c r="A240" s="61"/>
      <c r="D240" s="61" t="str">
        <f>IFERROR(VLOOKUP(Table2[[#This Row],[kode barang]],'daftar obat'!$B$3:$E$500,3,FALSE),"")</f>
        <v/>
      </c>
      <c r="F240" s="76"/>
      <c r="G240" s="47" t="str">
        <f>IFERROR(VLOOKUP(Table2[[#This Row],[kode barang]],'daftar obat'!$B$3:$G$500,6,FALSE),"")</f>
        <v/>
      </c>
    </row>
    <row r="241" spans="1:7" x14ac:dyDescent="0.25">
      <c r="A241" s="61"/>
      <c r="D241" s="61" t="str">
        <f>IFERROR(VLOOKUP(Table2[[#This Row],[kode barang]],'daftar obat'!$B$3:$E$500,3,FALSE),"")</f>
        <v/>
      </c>
      <c r="F241" s="76"/>
      <c r="G241" s="47" t="str">
        <f>IFERROR(VLOOKUP(Table2[[#This Row],[kode barang]],'daftar obat'!$B$3:$G$500,6,FALSE),"")</f>
        <v/>
      </c>
    </row>
    <row r="242" spans="1:7" x14ac:dyDescent="0.25">
      <c r="A242" s="61"/>
      <c r="D242" s="61" t="str">
        <f>IFERROR(VLOOKUP(Table2[[#This Row],[kode barang]],'daftar obat'!$B$3:$E$500,3,FALSE),"")</f>
        <v/>
      </c>
      <c r="F242" s="76"/>
      <c r="G242" s="47" t="str">
        <f>IFERROR(VLOOKUP(Table2[[#This Row],[kode barang]],'daftar obat'!$B$3:$G$500,6,FALSE),"")</f>
        <v/>
      </c>
    </row>
    <row r="243" spans="1:7" x14ac:dyDescent="0.25">
      <c r="A243" s="61"/>
      <c r="D243" s="61" t="str">
        <f>IFERROR(VLOOKUP(Table2[[#This Row],[kode barang]],'daftar obat'!$B$3:$E$500,3,FALSE),"")</f>
        <v/>
      </c>
      <c r="F243" s="76"/>
      <c r="G243" s="47" t="str">
        <f>IFERROR(VLOOKUP(Table2[[#This Row],[kode barang]],'daftar obat'!$B$3:$G$500,6,FALSE),"")</f>
        <v/>
      </c>
    </row>
    <row r="244" spans="1:7" x14ac:dyDescent="0.25">
      <c r="A244" s="61"/>
      <c r="D244" s="61" t="str">
        <f>IFERROR(VLOOKUP(Table2[[#This Row],[kode barang]],'daftar obat'!$B$3:$E$500,3,FALSE),"")</f>
        <v/>
      </c>
      <c r="F244" s="76"/>
      <c r="G244" s="47" t="str">
        <f>IFERROR(VLOOKUP(Table2[[#This Row],[kode barang]],'daftar obat'!$B$3:$G$500,6,FALSE),"")</f>
        <v/>
      </c>
    </row>
    <row r="245" spans="1:7" x14ac:dyDescent="0.25">
      <c r="A245" s="61"/>
      <c r="D245" s="61" t="str">
        <f>IFERROR(VLOOKUP(Table2[[#This Row],[kode barang]],'daftar obat'!$B$3:$E$500,3,FALSE),"")</f>
        <v/>
      </c>
      <c r="F245" s="76"/>
      <c r="G245" s="47" t="str">
        <f>IFERROR(VLOOKUP(Table2[[#This Row],[kode barang]],'daftar obat'!$B$3:$G$500,6,FALSE),"")</f>
        <v/>
      </c>
    </row>
    <row r="246" spans="1:7" x14ac:dyDescent="0.25">
      <c r="A246" s="61"/>
      <c r="D246" s="61" t="str">
        <f>IFERROR(VLOOKUP(Table2[[#This Row],[kode barang]],'daftar obat'!$B$3:$E$500,3,FALSE),"")</f>
        <v/>
      </c>
      <c r="F246" s="76"/>
      <c r="G246" s="47" t="str">
        <f>IFERROR(VLOOKUP(Table2[[#This Row],[kode barang]],'daftar obat'!$B$3:$G$500,6,FALSE),"")</f>
        <v/>
      </c>
    </row>
    <row r="247" spans="1:7" x14ac:dyDescent="0.25">
      <c r="A247" s="61"/>
      <c r="D247" s="61" t="str">
        <f>IFERROR(VLOOKUP(Table2[[#This Row],[kode barang]],'daftar obat'!$B$3:$E$500,3,FALSE),"")</f>
        <v/>
      </c>
      <c r="F247" s="76"/>
      <c r="G247" s="47" t="str">
        <f>IFERROR(VLOOKUP(Table2[[#This Row],[kode barang]],'daftar obat'!$B$3:$G$500,6,FALSE),"")</f>
        <v/>
      </c>
    </row>
    <row r="248" spans="1:7" x14ac:dyDescent="0.25">
      <c r="A248" s="61"/>
      <c r="D248" s="61" t="str">
        <f>IFERROR(VLOOKUP(Table2[[#This Row],[kode barang]],'daftar obat'!$B$3:$E$500,3,FALSE),"")</f>
        <v/>
      </c>
      <c r="F248" s="76"/>
      <c r="G248" s="47" t="str">
        <f>IFERROR(VLOOKUP(Table2[[#This Row],[kode barang]],'daftar obat'!$B$3:$G$500,6,FALSE),"")</f>
        <v/>
      </c>
    </row>
    <row r="249" spans="1:7" x14ac:dyDescent="0.25">
      <c r="A249" s="61"/>
      <c r="D249" s="61" t="str">
        <f>IFERROR(VLOOKUP(Table2[[#This Row],[kode barang]],'daftar obat'!$B$3:$E$500,3,FALSE),"")</f>
        <v/>
      </c>
      <c r="F249" s="76"/>
      <c r="G249" s="47" t="str">
        <f>IFERROR(VLOOKUP(Table2[[#This Row],[kode barang]],'daftar obat'!$B$3:$G$500,6,FALSE),"")</f>
        <v/>
      </c>
    </row>
    <row r="250" spans="1:7" x14ac:dyDescent="0.25">
      <c r="A250" s="61"/>
      <c r="D250" s="61" t="str">
        <f>IFERROR(VLOOKUP(Table2[[#This Row],[kode barang]],'daftar obat'!$B$3:$E$500,3,FALSE),"")</f>
        <v/>
      </c>
      <c r="F250" s="76"/>
      <c r="G250" s="47" t="str">
        <f>IFERROR(VLOOKUP(Table2[[#This Row],[kode barang]],'daftar obat'!$B$3:$G$500,6,FALSE),"")</f>
        <v/>
      </c>
    </row>
    <row r="251" spans="1:7" x14ac:dyDescent="0.25">
      <c r="A251" s="61"/>
      <c r="D251" s="61" t="str">
        <f>IFERROR(VLOOKUP(Table2[[#This Row],[kode barang]],'daftar obat'!$B$3:$E$500,3,FALSE),"")</f>
        <v/>
      </c>
      <c r="F251" s="76"/>
      <c r="G251" s="47" t="str">
        <f>IFERROR(VLOOKUP(Table2[[#This Row],[kode barang]],'daftar obat'!$B$3:$G$500,6,FALSE),"")</f>
        <v/>
      </c>
    </row>
    <row r="252" spans="1:7" x14ac:dyDescent="0.25">
      <c r="A252" s="61"/>
      <c r="D252" s="61" t="str">
        <f>IFERROR(VLOOKUP(Table2[[#This Row],[kode barang]],'daftar obat'!$B$3:$E$500,3,FALSE),"")</f>
        <v/>
      </c>
      <c r="F252" s="76"/>
      <c r="G252" s="47" t="str">
        <f>IFERROR(VLOOKUP(Table2[[#This Row],[kode barang]],'daftar obat'!$B$3:$G$500,6,FALSE),"")</f>
        <v/>
      </c>
    </row>
    <row r="253" spans="1:7" x14ac:dyDescent="0.25">
      <c r="A253" s="61"/>
      <c r="D253" s="61" t="str">
        <f>IFERROR(VLOOKUP(Table2[[#This Row],[kode barang]],'daftar obat'!$B$3:$E$500,3,FALSE),"")</f>
        <v/>
      </c>
      <c r="F253" s="76"/>
      <c r="G253" s="47" t="str">
        <f>IFERROR(VLOOKUP(Table2[[#This Row],[kode barang]],'daftar obat'!$B$3:$G$500,6,FALSE),"")</f>
        <v/>
      </c>
    </row>
    <row r="254" spans="1:7" x14ac:dyDescent="0.25">
      <c r="A254" s="61"/>
      <c r="D254" s="61" t="str">
        <f>IFERROR(VLOOKUP(Table2[[#This Row],[kode barang]],'daftar obat'!$B$3:$E$500,3,FALSE),"")</f>
        <v/>
      </c>
      <c r="F254" s="76"/>
      <c r="G254" s="47" t="str">
        <f>IFERROR(VLOOKUP(Table2[[#This Row],[kode barang]],'daftar obat'!$B$3:$G$500,6,FALSE),"")</f>
        <v/>
      </c>
    </row>
    <row r="255" spans="1:7" x14ac:dyDescent="0.25">
      <c r="A255" s="61"/>
      <c r="D255" s="61" t="str">
        <f>IFERROR(VLOOKUP(Table2[[#This Row],[kode barang]],'daftar obat'!$B$3:$E$500,3,FALSE),"")</f>
        <v/>
      </c>
      <c r="F255" s="76"/>
      <c r="G255" s="47" t="str">
        <f>IFERROR(VLOOKUP(Table2[[#This Row],[kode barang]],'daftar obat'!$B$3:$G$500,6,FALSE),"")</f>
        <v/>
      </c>
    </row>
    <row r="256" spans="1:7" x14ac:dyDescent="0.25">
      <c r="A256" s="61"/>
      <c r="D256" s="61" t="str">
        <f>IFERROR(VLOOKUP(Table2[[#This Row],[kode barang]],'daftar obat'!$B$3:$E$500,3,FALSE),"")</f>
        <v/>
      </c>
      <c r="F256" s="76"/>
      <c r="G256" s="47" t="str">
        <f>IFERROR(VLOOKUP(Table2[[#This Row],[kode barang]],'daftar obat'!$B$3:$G$500,6,FALSE),"")</f>
        <v/>
      </c>
    </row>
    <row r="257" spans="1:7" x14ac:dyDescent="0.25">
      <c r="A257" s="61"/>
      <c r="D257" s="61" t="str">
        <f>IFERROR(VLOOKUP(Table2[[#This Row],[kode barang]],'daftar obat'!$B$3:$E$500,3,FALSE),"")</f>
        <v/>
      </c>
      <c r="F257" s="76"/>
      <c r="G257" s="47" t="str">
        <f>IFERROR(VLOOKUP(Table2[[#This Row],[kode barang]],'daftar obat'!$B$3:$G$500,6,FALSE),"")</f>
        <v/>
      </c>
    </row>
    <row r="258" spans="1:7" x14ac:dyDescent="0.25">
      <c r="A258" s="61"/>
      <c r="D258" s="61" t="str">
        <f>IFERROR(VLOOKUP(Table2[[#This Row],[kode barang]],'daftar obat'!$B$3:$E$500,3,FALSE),"")</f>
        <v/>
      </c>
      <c r="F258" s="76"/>
      <c r="G258" s="47" t="str">
        <f>IFERROR(VLOOKUP(Table2[[#This Row],[kode barang]],'daftar obat'!$B$3:$G$500,6,FALSE),"")</f>
        <v/>
      </c>
    </row>
    <row r="259" spans="1:7" x14ac:dyDescent="0.25">
      <c r="A259" s="61"/>
      <c r="D259" s="61" t="str">
        <f>IFERROR(VLOOKUP(Table2[[#This Row],[kode barang]],'daftar obat'!$B$3:$E$500,3,FALSE),"")</f>
        <v/>
      </c>
      <c r="F259" s="76"/>
      <c r="G259" s="47" t="str">
        <f>IFERROR(VLOOKUP(Table2[[#This Row],[kode barang]],'daftar obat'!$B$3:$G$500,6,FALSE),"")</f>
        <v/>
      </c>
    </row>
    <row r="260" spans="1:7" x14ac:dyDescent="0.25">
      <c r="A260" s="61"/>
      <c r="D260" s="61" t="str">
        <f>IFERROR(VLOOKUP(Table2[[#This Row],[kode barang]],'daftar obat'!$B$3:$E$500,3,FALSE),"")</f>
        <v/>
      </c>
      <c r="F260" s="76"/>
      <c r="G260" s="47" t="str">
        <f>IFERROR(VLOOKUP(Table2[[#This Row],[kode barang]],'daftar obat'!$B$3:$G$500,6,FALSE),"")</f>
        <v/>
      </c>
    </row>
    <row r="261" spans="1:7" x14ac:dyDescent="0.25">
      <c r="A261" s="61"/>
      <c r="D261" s="61" t="str">
        <f>IFERROR(VLOOKUP(Table2[[#This Row],[kode barang]],'daftar obat'!$B$3:$E$500,3,FALSE),"")</f>
        <v/>
      </c>
      <c r="F261" s="76"/>
      <c r="G261" s="47" t="str">
        <f>IFERROR(VLOOKUP(Table2[[#This Row],[kode barang]],'daftar obat'!$B$3:$G$500,6,FALSE),"")</f>
        <v/>
      </c>
    </row>
    <row r="262" spans="1:7" x14ac:dyDescent="0.25">
      <c r="A262" s="61"/>
      <c r="D262" s="61" t="str">
        <f>IFERROR(VLOOKUP(Table2[[#This Row],[kode barang]],'daftar obat'!$B$3:$E$500,3,FALSE),"")</f>
        <v/>
      </c>
      <c r="F262" s="76"/>
      <c r="G262" s="47" t="str">
        <f>IFERROR(VLOOKUP(Table2[[#This Row],[kode barang]],'daftar obat'!$B$3:$G$500,6,FALSE),"")</f>
        <v/>
      </c>
    </row>
    <row r="263" spans="1:7" x14ac:dyDescent="0.25">
      <c r="A263" s="61"/>
      <c r="D263" s="61" t="str">
        <f>IFERROR(VLOOKUP(Table2[[#This Row],[kode barang]],'daftar obat'!$B$3:$E$500,3,FALSE),"")</f>
        <v/>
      </c>
      <c r="F263" s="76"/>
      <c r="G263" s="47" t="str">
        <f>IFERROR(VLOOKUP(Table2[[#This Row],[kode barang]],'daftar obat'!$B$3:$G$500,6,FALSE),"")</f>
        <v/>
      </c>
    </row>
    <row r="264" spans="1:7" x14ac:dyDescent="0.25">
      <c r="A264" s="61"/>
      <c r="D264" s="61" t="str">
        <f>IFERROR(VLOOKUP(Table2[[#This Row],[kode barang]],'daftar obat'!$B$3:$E$500,3,FALSE),"")</f>
        <v/>
      </c>
      <c r="F264" s="76"/>
      <c r="G264" s="47" t="str">
        <f>IFERROR(VLOOKUP(Table2[[#This Row],[kode barang]],'daftar obat'!$B$3:$G$500,6,FALSE),"")</f>
        <v/>
      </c>
    </row>
    <row r="265" spans="1:7" x14ac:dyDescent="0.25">
      <c r="A265" s="61"/>
      <c r="D265" s="61" t="str">
        <f>IFERROR(VLOOKUP(Table2[[#This Row],[kode barang]],'daftar obat'!$B$3:$E$500,3,FALSE),"")</f>
        <v/>
      </c>
      <c r="F265" s="76"/>
      <c r="G265" s="47" t="str">
        <f>IFERROR(VLOOKUP(Table2[[#This Row],[kode barang]],'daftar obat'!$B$3:$G$500,6,FALSE),"")</f>
        <v/>
      </c>
    </row>
    <row r="266" spans="1:7" x14ac:dyDescent="0.25">
      <c r="A266" s="61"/>
      <c r="D266" s="61" t="str">
        <f>IFERROR(VLOOKUP(Table2[[#This Row],[kode barang]],'daftar obat'!$B$3:$E$500,3,FALSE),"")</f>
        <v/>
      </c>
      <c r="F266" s="76"/>
      <c r="G266" s="47" t="str">
        <f>IFERROR(VLOOKUP(Table2[[#This Row],[kode barang]],'daftar obat'!$B$3:$G$500,6,FALSE),"")</f>
        <v/>
      </c>
    </row>
    <row r="267" spans="1:7" x14ac:dyDescent="0.25">
      <c r="A267" s="61"/>
      <c r="D267" s="61" t="str">
        <f>IFERROR(VLOOKUP(Table2[[#This Row],[kode barang]],'daftar obat'!$B$3:$E$500,3,FALSE),"")</f>
        <v/>
      </c>
      <c r="F267" s="76"/>
      <c r="G267" s="47" t="str">
        <f>IFERROR(VLOOKUP(Table2[[#This Row],[kode barang]],'daftar obat'!$B$3:$G$500,6,FALSE),"")</f>
        <v/>
      </c>
    </row>
    <row r="268" spans="1:7" x14ac:dyDescent="0.25">
      <c r="A268" s="61"/>
      <c r="D268" s="61" t="str">
        <f>IFERROR(VLOOKUP(Table2[[#This Row],[kode barang]],'daftar obat'!$B$3:$E$500,3,FALSE),"")</f>
        <v/>
      </c>
      <c r="F268" s="76"/>
      <c r="G268" s="47" t="str">
        <f>IFERROR(VLOOKUP(Table2[[#This Row],[kode barang]],'daftar obat'!$B$3:$G$500,6,FALSE),"")</f>
        <v/>
      </c>
    </row>
    <row r="269" spans="1:7" x14ac:dyDescent="0.25">
      <c r="A269" s="61"/>
      <c r="D269" s="61" t="str">
        <f>IFERROR(VLOOKUP(Table2[[#This Row],[kode barang]],'daftar obat'!$B$3:$E$500,3,FALSE),"")</f>
        <v/>
      </c>
      <c r="F269" s="76"/>
      <c r="G269" s="47" t="str">
        <f>IFERROR(VLOOKUP(Table2[[#This Row],[kode barang]],'daftar obat'!$B$3:$G$500,6,FALSE),"")</f>
        <v/>
      </c>
    </row>
    <row r="270" spans="1:7" x14ac:dyDescent="0.25">
      <c r="A270" s="61"/>
      <c r="D270" s="61" t="str">
        <f>IFERROR(VLOOKUP(Table2[[#This Row],[kode barang]],'daftar obat'!$B$3:$E$500,3,FALSE),"")</f>
        <v/>
      </c>
      <c r="F270" s="76"/>
      <c r="G270" s="47" t="str">
        <f>IFERROR(VLOOKUP(Table2[[#This Row],[kode barang]],'daftar obat'!$B$3:$G$500,6,FALSE),"")</f>
        <v/>
      </c>
    </row>
    <row r="271" spans="1:7" x14ac:dyDescent="0.25">
      <c r="A271" s="61"/>
      <c r="D271" s="61" t="str">
        <f>IFERROR(VLOOKUP(Table2[[#This Row],[kode barang]],'daftar obat'!$B$3:$E$500,3,FALSE),"")</f>
        <v/>
      </c>
      <c r="F271" s="76"/>
      <c r="G271" s="47" t="str">
        <f>IFERROR(VLOOKUP(Table2[[#This Row],[kode barang]],'daftar obat'!$B$3:$G$500,6,FALSE),"")</f>
        <v/>
      </c>
    </row>
    <row r="272" spans="1:7" x14ac:dyDescent="0.25">
      <c r="A272" s="61"/>
      <c r="D272" s="61" t="str">
        <f>IFERROR(VLOOKUP(Table2[[#This Row],[kode barang]],'daftar obat'!$B$3:$E$500,3,FALSE),"")</f>
        <v/>
      </c>
      <c r="F272" s="76"/>
      <c r="G272" s="47" t="str">
        <f>IFERROR(VLOOKUP(Table2[[#This Row],[kode barang]],'daftar obat'!$B$3:$G$500,6,FALSE),"")</f>
        <v/>
      </c>
    </row>
    <row r="273" spans="1:7" x14ac:dyDescent="0.25">
      <c r="A273" s="61"/>
      <c r="D273" s="61" t="str">
        <f>IFERROR(VLOOKUP(Table2[[#This Row],[kode barang]],'daftar obat'!$B$3:$E$500,3,FALSE),"")</f>
        <v/>
      </c>
      <c r="F273" s="76"/>
      <c r="G273" s="47" t="str">
        <f>IFERROR(VLOOKUP(Table2[[#This Row],[kode barang]],'daftar obat'!$B$3:$G$500,6,FALSE),"")</f>
        <v/>
      </c>
    </row>
    <row r="274" spans="1:7" x14ac:dyDescent="0.25">
      <c r="A274" s="61"/>
      <c r="D274" s="61" t="str">
        <f>IFERROR(VLOOKUP(Table2[[#This Row],[kode barang]],'daftar obat'!$B$3:$E$500,3,FALSE),"")</f>
        <v/>
      </c>
      <c r="F274" s="76"/>
      <c r="G274" s="47" t="str">
        <f>IFERROR(VLOOKUP(Table2[[#This Row],[kode barang]],'daftar obat'!$B$3:$G$500,6,FALSE),"")</f>
        <v/>
      </c>
    </row>
    <row r="275" spans="1:7" x14ac:dyDescent="0.25">
      <c r="A275" s="61"/>
      <c r="D275" s="61" t="str">
        <f>IFERROR(VLOOKUP(Table2[[#This Row],[kode barang]],'daftar obat'!$B$3:$E$500,3,FALSE),"")</f>
        <v/>
      </c>
      <c r="F275" s="76"/>
      <c r="G275" s="47" t="str">
        <f>IFERROR(VLOOKUP(Table2[[#This Row],[kode barang]],'daftar obat'!$B$3:$G$500,6,FALSE),"")</f>
        <v/>
      </c>
    </row>
    <row r="276" spans="1:7" x14ac:dyDescent="0.25">
      <c r="A276" s="61"/>
      <c r="D276" s="61" t="str">
        <f>IFERROR(VLOOKUP(Table2[[#This Row],[kode barang]],'daftar obat'!$B$3:$E$500,3,FALSE),"")</f>
        <v/>
      </c>
      <c r="F276" s="76"/>
      <c r="G276" s="47" t="str">
        <f>IFERROR(VLOOKUP(Table2[[#This Row],[kode barang]],'daftar obat'!$B$3:$G$500,6,FALSE),"")</f>
        <v/>
      </c>
    </row>
    <row r="277" spans="1:7" x14ac:dyDescent="0.25">
      <c r="A277" s="61"/>
      <c r="D277" s="61" t="str">
        <f>IFERROR(VLOOKUP(Table2[[#This Row],[kode barang]],'daftar obat'!$B$3:$E$500,3,FALSE),"")</f>
        <v/>
      </c>
      <c r="F277" s="76"/>
      <c r="G277" s="47" t="str">
        <f>IFERROR(VLOOKUP(Table2[[#This Row],[kode barang]],'daftar obat'!$B$3:$G$500,6,FALSE),"")</f>
        <v/>
      </c>
    </row>
    <row r="278" spans="1:7" x14ac:dyDescent="0.25">
      <c r="A278" s="61"/>
      <c r="D278" s="61" t="str">
        <f>IFERROR(VLOOKUP(Table2[[#This Row],[kode barang]],'daftar obat'!$B$3:$E$500,3,FALSE),"")</f>
        <v/>
      </c>
      <c r="F278" s="76"/>
      <c r="G278" s="47" t="str">
        <f>IFERROR(VLOOKUP(Table2[[#This Row],[kode barang]],'daftar obat'!$B$3:$G$500,6,FALSE),"")</f>
        <v/>
      </c>
    </row>
    <row r="279" spans="1:7" x14ac:dyDescent="0.25">
      <c r="A279" s="61"/>
      <c r="D279" s="61" t="str">
        <f>IFERROR(VLOOKUP(Table2[[#This Row],[kode barang]],'daftar obat'!$B$3:$E$500,3,FALSE),"")</f>
        <v/>
      </c>
      <c r="F279" s="76"/>
      <c r="G279" s="47" t="str">
        <f>IFERROR(VLOOKUP(Table2[[#This Row],[kode barang]],'daftar obat'!$B$3:$G$500,6,FALSE),"")</f>
        <v/>
      </c>
    </row>
    <row r="280" spans="1:7" x14ac:dyDescent="0.25">
      <c r="A280" s="61"/>
      <c r="D280" s="61" t="str">
        <f>IFERROR(VLOOKUP(Table2[[#This Row],[kode barang]],'daftar obat'!$B$3:$E$500,3,FALSE),"")</f>
        <v/>
      </c>
      <c r="F280" s="76"/>
      <c r="G280" s="47" t="str">
        <f>IFERROR(VLOOKUP(Table2[[#This Row],[kode barang]],'daftar obat'!$B$3:$G$500,6,FALSE),"")</f>
        <v/>
      </c>
    </row>
    <row r="281" spans="1:7" x14ac:dyDescent="0.25">
      <c r="A281" s="61"/>
      <c r="D281" s="61" t="str">
        <f>IFERROR(VLOOKUP(Table2[[#This Row],[kode barang]],'daftar obat'!$B$3:$E$500,3,FALSE),"")</f>
        <v/>
      </c>
      <c r="F281" s="76"/>
      <c r="G281" s="47" t="str">
        <f>IFERROR(VLOOKUP(Table2[[#This Row],[kode barang]],'daftar obat'!$B$3:$G$500,6,FALSE),"")</f>
        <v/>
      </c>
    </row>
    <row r="282" spans="1:7" x14ac:dyDescent="0.25">
      <c r="A282" s="61"/>
      <c r="D282" s="61" t="str">
        <f>IFERROR(VLOOKUP(Table2[[#This Row],[kode barang]],'daftar obat'!$B$3:$E$500,3,FALSE),"")</f>
        <v/>
      </c>
      <c r="F282" s="76"/>
      <c r="G282" s="47" t="str">
        <f>IFERROR(VLOOKUP(Table2[[#This Row],[kode barang]],'daftar obat'!$B$3:$G$500,6,FALSE),"")</f>
        <v/>
      </c>
    </row>
    <row r="283" spans="1:7" x14ac:dyDescent="0.25">
      <c r="A283" s="61"/>
      <c r="D283" s="61" t="str">
        <f>IFERROR(VLOOKUP(Table2[[#This Row],[kode barang]],'daftar obat'!$B$3:$E$500,3,FALSE),"")</f>
        <v/>
      </c>
      <c r="F283" s="76"/>
      <c r="G283" s="47" t="str">
        <f>IFERROR(VLOOKUP(Table2[[#This Row],[kode barang]],'daftar obat'!$B$3:$G$500,6,FALSE),"")</f>
        <v/>
      </c>
    </row>
    <row r="284" spans="1:7" x14ac:dyDescent="0.25">
      <c r="A284" s="61"/>
      <c r="D284" s="61" t="str">
        <f>IFERROR(VLOOKUP(Table2[[#This Row],[kode barang]],'daftar obat'!$B$3:$E$500,3,FALSE),"")</f>
        <v/>
      </c>
      <c r="F284" s="76"/>
      <c r="G284" s="47" t="str">
        <f>IFERROR(VLOOKUP(Table2[[#This Row],[kode barang]],'daftar obat'!$B$3:$G$500,6,FALSE),"")</f>
        <v/>
      </c>
    </row>
    <row r="285" spans="1:7" x14ac:dyDescent="0.25">
      <c r="A285" s="61"/>
      <c r="D285" s="61" t="str">
        <f>IFERROR(VLOOKUP(Table2[[#This Row],[kode barang]],'daftar obat'!$B$3:$E$500,3,FALSE),"")</f>
        <v/>
      </c>
      <c r="F285" s="76"/>
      <c r="G285" s="47" t="str">
        <f>IFERROR(VLOOKUP(Table2[[#This Row],[kode barang]],'daftar obat'!$B$3:$G$500,6,FALSE),"")</f>
        <v/>
      </c>
    </row>
    <row r="286" spans="1:7" x14ac:dyDescent="0.25">
      <c r="A286" s="61"/>
      <c r="D286" s="61" t="str">
        <f>IFERROR(VLOOKUP(Table2[[#This Row],[kode barang]],'daftar obat'!$B$3:$E$500,3,FALSE),"")</f>
        <v/>
      </c>
      <c r="F286" s="76"/>
      <c r="G286" s="47" t="str">
        <f>IFERROR(VLOOKUP(Table2[[#This Row],[kode barang]],'daftar obat'!$B$3:$G$500,6,FALSE),"")</f>
        <v/>
      </c>
    </row>
    <row r="287" spans="1:7" x14ac:dyDescent="0.25">
      <c r="A287" s="61"/>
      <c r="D287" s="61" t="str">
        <f>IFERROR(VLOOKUP(Table2[[#This Row],[kode barang]],'daftar obat'!$B$3:$E$500,3,FALSE),"")</f>
        <v/>
      </c>
      <c r="F287" s="76"/>
      <c r="G287" s="47" t="str">
        <f>IFERROR(VLOOKUP(Table2[[#This Row],[kode barang]],'daftar obat'!$B$3:$G$500,6,FALSE),"")</f>
        <v/>
      </c>
    </row>
    <row r="288" spans="1:7" x14ac:dyDescent="0.25">
      <c r="A288" s="61"/>
      <c r="D288" s="61" t="str">
        <f>IFERROR(VLOOKUP(Table2[[#This Row],[kode barang]],'daftar obat'!$B$3:$E$500,3,FALSE),"")</f>
        <v/>
      </c>
      <c r="F288" s="76"/>
      <c r="G288" s="47" t="str">
        <f>IFERROR(VLOOKUP(Table2[[#This Row],[kode barang]],'daftar obat'!$B$3:$G$500,6,FALSE),"")</f>
        <v/>
      </c>
    </row>
    <row r="289" spans="1:7" x14ac:dyDescent="0.25">
      <c r="A289" s="61"/>
      <c r="D289" s="61" t="str">
        <f>IFERROR(VLOOKUP(Table2[[#This Row],[kode barang]],'daftar obat'!$B$3:$E$500,3,FALSE),"")</f>
        <v/>
      </c>
      <c r="F289" s="76"/>
      <c r="G289" s="47" t="str">
        <f>IFERROR(VLOOKUP(Table2[[#This Row],[kode barang]],'daftar obat'!$B$3:$G$500,6,FALSE),"")</f>
        <v/>
      </c>
    </row>
    <row r="290" spans="1:7" x14ac:dyDescent="0.25">
      <c r="A290" s="61"/>
      <c r="D290" s="61" t="str">
        <f>IFERROR(VLOOKUP(Table2[[#This Row],[kode barang]],'daftar obat'!$B$3:$E$500,3,FALSE),"")</f>
        <v/>
      </c>
      <c r="F290" s="76"/>
      <c r="G290" s="47" t="str">
        <f>IFERROR(VLOOKUP(Table2[[#This Row],[kode barang]],'daftar obat'!$B$3:$G$500,6,FALSE),"")</f>
        <v/>
      </c>
    </row>
    <row r="291" spans="1:7" x14ac:dyDescent="0.25">
      <c r="A291" s="61"/>
      <c r="D291" s="61" t="str">
        <f>IFERROR(VLOOKUP(Table2[[#This Row],[kode barang]],'daftar obat'!$B$3:$E$500,3,FALSE),"")</f>
        <v/>
      </c>
      <c r="F291" s="76"/>
      <c r="G291" s="47" t="str">
        <f>IFERROR(VLOOKUP(Table2[[#This Row],[kode barang]],'daftar obat'!$B$3:$G$500,6,FALSE),"")</f>
        <v/>
      </c>
    </row>
    <row r="292" spans="1:7" x14ac:dyDescent="0.25">
      <c r="A292" s="61"/>
      <c r="D292" s="61" t="str">
        <f>IFERROR(VLOOKUP(Table2[[#This Row],[kode barang]],'daftar obat'!$B$3:$E$500,3,FALSE),"")</f>
        <v/>
      </c>
      <c r="F292" s="76"/>
      <c r="G292" s="47" t="str">
        <f>IFERROR(VLOOKUP(Table2[[#This Row],[kode barang]],'daftar obat'!$B$3:$G$500,6,FALSE),"")</f>
        <v/>
      </c>
    </row>
    <row r="293" spans="1:7" x14ac:dyDescent="0.25">
      <c r="A293" s="61"/>
      <c r="D293" s="61" t="str">
        <f>IFERROR(VLOOKUP(Table2[[#This Row],[kode barang]],'daftar obat'!$B$3:$E$500,3,FALSE),"")</f>
        <v/>
      </c>
      <c r="F293" s="76"/>
      <c r="G293" s="47" t="str">
        <f>IFERROR(VLOOKUP(Table2[[#This Row],[kode barang]],'daftar obat'!$B$3:$G$500,6,FALSE),"")</f>
        <v/>
      </c>
    </row>
    <row r="294" spans="1:7" x14ac:dyDescent="0.25">
      <c r="A294" s="61"/>
      <c r="D294" s="61" t="str">
        <f>IFERROR(VLOOKUP(Table2[[#This Row],[kode barang]],'daftar obat'!$B$3:$E$500,3,FALSE),"")</f>
        <v/>
      </c>
      <c r="F294" s="76"/>
      <c r="G294" s="47" t="str">
        <f>IFERROR(VLOOKUP(Table2[[#This Row],[kode barang]],'daftar obat'!$B$3:$G$500,6,FALSE),"")</f>
        <v/>
      </c>
    </row>
    <row r="295" spans="1:7" x14ac:dyDescent="0.25">
      <c r="A295" s="61"/>
      <c r="D295" s="61" t="str">
        <f>IFERROR(VLOOKUP(Table2[[#This Row],[kode barang]],'daftar obat'!$B$3:$E$500,3,FALSE),"")</f>
        <v/>
      </c>
      <c r="F295" s="76"/>
      <c r="G295" s="47" t="str">
        <f>IFERROR(VLOOKUP(Table2[[#This Row],[kode barang]],'daftar obat'!$B$3:$G$500,6,FALSE),"")</f>
        <v/>
      </c>
    </row>
    <row r="296" spans="1:7" x14ac:dyDescent="0.25">
      <c r="A296" s="61"/>
      <c r="D296" s="61" t="str">
        <f>IFERROR(VLOOKUP(Table2[[#This Row],[kode barang]],'daftar obat'!$B$3:$E$500,3,FALSE),"")</f>
        <v/>
      </c>
      <c r="F296" s="76"/>
      <c r="G296" s="47" t="str">
        <f>IFERROR(VLOOKUP(Table2[[#This Row],[kode barang]],'daftar obat'!$B$3:$G$500,6,FALSE),"")</f>
        <v/>
      </c>
    </row>
    <row r="297" spans="1:7" x14ac:dyDescent="0.25">
      <c r="A297" s="61"/>
      <c r="D297" s="61" t="str">
        <f>IFERROR(VLOOKUP(Table2[[#This Row],[kode barang]],'daftar obat'!$B$3:$E$500,3,FALSE),"")</f>
        <v/>
      </c>
      <c r="F297" s="76"/>
      <c r="G297" s="47" t="str">
        <f>IFERROR(VLOOKUP(Table2[[#This Row],[kode barang]],'daftar obat'!$B$3:$G$500,6,FALSE),"")</f>
        <v/>
      </c>
    </row>
    <row r="298" spans="1:7" x14ac:dyDescent="0.25">
      <c r="A298" s="61"/>
      <c r="D298" s="61" t="str">
        <f>IFERROR(VLOOKUP(Table2[[#This Row],[kode barang]],'daftar obat'!$B$3:$E$500,3,FALSE),"")</f>
        <v/>
      </c>
      <c r="F298" s="76"/>
      <c r="G298" s="47" t="str">
        <f>IFERROR(VLOOKUP(Table2[[#This Row],[kode barang]],'daftar obat'!$B$3:$G$500,6,FALSE),"")</f>
        <v/>
      </c>
    </row>
    <row r="299" spans="1:7" x14ac:dyDescent="0.25">
      <c r="A299" s="61"/>
      <c r="D299" s="61" t="str">
        <f>IFERROR(VLOOKUP(Table2[[#This Row],[kode barang]],'daftar obat'!$B$3:$E$500,3,FALSE),"")</f>
        <v/>
      </c>
      <c r="F299" s="76"/>
      <c r="G299" s="47" t="str">
        <f>IFERROR(VLOOKUP(Table2[[#This Row],[kode barang]],'daftar obat'!$B$3:$G$500,6,FALSE),"")</f>
        <v/>
      </c>
    </row>
    <row r="300" spans="1:7" x14ac:dyDescent="0.25">
      <c r="A300" s="61"/>
      <c r="D300" s="61" t="str">
        <f>IFERROR(VLOOKUP(Table2[[#This Row],[kode barang]],'daftar obat'!$B$3:$E$500,3,FALSE),"")</f>
        <v/>
      </c>
      <c r="F300" s="76"/>
      <c r="G300" s="47" t="str">
        <f>IFERROR(VLOOKUP(Table2[[#This Row],[kode barang]],'daftar obat'!$B$3:$G$500,6,FALSE),"")</f>
        <v/>
      </c>
    </row>
    <row r="301" spans="1:7" x14ac:dyDescent="0.25">
      <c r="A301" s="61"/>
      <c r="D301" s="61" t="str">
        <f>IFERROR(VLOOKUP(Table2[[#This Row],[kode barang]],'daftar obat'!$B$3:$E$500,3,FALSE),"")</f>
        <v/>
      </c>
      <c r="F301" s="76"/>
      <c r="G301" s="47" t="str">
        <f>IFERROR(VLOOKUP(Table2[[#This Row],[kode barang]],'daftar obat'!$B$3:$G$500,6,FALSE),"")</f>
        <v/>
      </c>
    </row>
    <row r="302" spans="1:7" x14ac:dyDescent="0.25">
      <c r="A302" s="61"/>
      <c r="D302" s="61" t="str">
        <f>IFERROR(VLOOKUP(Table2[[#This Row],[kode barang]],'daftar obat'!$B$3:$E$500,3,FALSE),"")</f>
        <v/>
      </c>
      <c r="F302" s="76"/>
      <c r="G302" s="47" t="str">
        <f>IFERROR(VLOOKUP(Table2[[#This Row],[kode barang]],'daftar obat'!$B$3:$G$500,6,FALSE),"")</f>
        <v/>
      </c>
    </row>
    <row r="303" spans="1:7" x14ac:dyDescent="0.25">
      <c r="A303" s="61"/>
      <c r="D303" s="61" t="str">
        <f>IFERROR(VLOOKUP(Table2[[#This Row],[kode barang]],'daftar obat'!$B$3:$E$500,3,FALSE),"")</f>
        <v/>
      </c>
      <c r="F303" s="76"/>
      <c r="G303" s="47" t="str">
        <f>IFERROR(VLOOKUP(Table2[[#This Row],[kode barang]],'daftar obat'!$B$3:$G$500,6,FALSE),"")</f>
        <v/>
      </c>
    </row>
    <row r="304" spans="1:7" x14ac:dyDescent="0.25">
      <c r="A304" s="61"/>
      <c r="D304" s="61" t="str">
        <f>IFERROR(VLOOKUP(Table2[[#This Row],[kode barang]],'daftar obat'!$B$3:$E$500,3,FALSE),"")</f>
        <v/>
      </c>
      <c r="F304" s="76"/>
      <c r="G304" s="47" t="str">
        <f>IFERROR(VLOOKUP(Table2[[#This Row],[kode barang]],'daftar obat'!$B$3:$G$500,6,FALSE),"")</f>
        <v/>
      </c>
    </row>
    <row r="305" spans="1:7" x14ac:dyDescent="0.25">
      <c r="A305" s="61"/>
      <c r="D305" s="61" t="str">
        <f>IFERROR(VLOOKUP(Table2[[#This Row],[kode barang]],'daftar obat'!$B$3:$E$500,3,FALSE),"")</f>
        <v/>
      </c>
      <c r="F305" s="76"/>
      <c r="G305" s="47" t="str">
        <f>IFERROR(VLOOKUP(Table2[[#This Row],[kode barang]],'daftar obat'!$B$3:$G$500,6,FALSE),"")</f>
        <v/>
      </c>
    </row>
    <row r="306" spans="1:7" x14ac:dyDescent="0.25">
      <c r="A306" s="61"/>
      <c r="D306" s="61" t="str">
        <f>IFERROR(VLOOKUP(Table2[[#This Row],[kode barang]],'daftar obat'!$B$3:$E$500,3,FALSE),"")</f>
        <v/>
      </c>
      <c r="F306" s="76"/>
      <c r="G306" s="47" t="str">
        <f>IFERROR(VLOOKUP(Table2[[#This Row],[kode barang]],'daftar obat'!$B$3:$G$500,6,FALSE),"")</f>
        <v/>
      </c>
    </row>
    <row r="307" spans="1:7" x14ac:dyDescent="0.25">
      <c r="A307" s="61"/>
      <c r="D307" s="61" t="str">
        <f>IFERROR(VLOOKUP(Table2[[#This Row],[kode barang]],'daftar obat'!$B$3:$E$500,3,FALSE),"")</f>
        <v/>
      </c>
      <c r="F307" s="76"/>
      <c r="G307" s="47" t="str">
        <f>IFERROR(VLOOKUP(Table2[[#This Row],[kode barang]],'daftar obat'!$B$3:$G$500,6,FALSE),"")</f>
        <v/>
      </c>
    </row>
    <row r="308" spans="1:7" x14ac:dyDescent="0.25">
      <c r="A308" s="61"/>
      <c r="D308" s="61" t="str">
        <f>IFERROR(VLOOKUP(Table2[[#This Row],[kode barang]],'daftar obat'!$B$3:$E$500,3,FALSE),"")</f>
        <v/>
      </c>
      <c r="F308" s="76"/>
      <c r="G308" s="47" t="str">
        <f>IFERROR(VLOOKUP(Table2[[#This Row],[kode barang]],'daftar obat'!$B$3:$G$500,6,FALSE),"")</f>
        <v/>
      </c>
    </row>
    <row r="309" spans="1:7" x14ac:dyDescent="0.25">
      <c r="A309" s="61"/>
      <c r="D309" s="61" t="str">
        <f>IFERROR(VLOOKUP(Table2[[#This Row],[kode barang]],'daftar obat'!$B$3:$E$500,3,FALSE),"")</f>
        <v/>
      </c>
      <c r="F309" s="76"/>
      <c r="G309" s="47" t="str">
        <f>IFERROR(VLOOKUP(Table2[[#This Row],[kode barang]],'daftar obat'!$B$3:$G$500,6,FALSE),"")</f>
        <v/>
      </c>
    </row>
    <row r="310" spans="1:7" x14ac:dyDescent="0.25">
      <c r="A310" s="61"/>
      <c r="D310" s="61" t="str">
        <f>IFERROR(VLOOKUP(Table2[[#This Row],[kode barang]],'daftar obat'!$B$3:$E$500,3,FALSE),"")</f>
        <v/>
      </c>
      <c r="F310" s="76"/>
      <c r="G310" s="47" t="str">
        <f>IFERROR(VLOOKUP(Table2[[#This Row],[kode barang]],'daftar obat'!$B$3:$G$500,6,FALSE),"")</f>
        <v/>
      </c>
    </row>
    <row r="311" spans="1:7" x14ac:dyDescent="0.25">
      <c r="A311" s="61"/>
      <c r="D311" s="61" t="str">
        <f>IFERROR(VLOOKUP(Table2[[#This Row],[kode barang]],'daftar obat'!$B$3:$E$500,3,FALSE),"")</f>
        <v/>
      </c>
      <c r="F311" s="76"/>
      <c r="G311" s="47" t="str">
        <f>IFERROR(VLOOKUP(Table2[[#This Row],[kode barang]],'daftar obat'!$B$3:$G$500,6,FALSE),"")</f>
        <v/>
      </c>
    </row>
    <row r="312" spans="1:7" x14ac:dyDescent="0.25">
      <c r="A312" s="61"/>
      <c r="D312" s="61" t="str">
        <f>IFERROR(VLOOKUP(Table2[[#This Row],[kode barang]],'daftar obat'!$B$3:$E$500,3,FALSE),"")</f>
        <v/>
      </c>
      <c r="F312" s="76"/>
      <c r="G312" s="47" t="str">
        <f>IFERROR(VLOOKUP(Table2[[#This Row],[kode barang]],'daftar obat'!$B$3:$G$500,6,FALSE),"")</f>
        <v/>
      </c>
    </row>
    <row r="313" spans="1:7" x14ac:dyDescent="0.25">
      <c r="A313" s="61"/>
      <c r="D313" s="61" t="str">
        <f>IFERROR(VLOOKUP(Table2[[#This Row],[kode barang]],'daftar obat'!$B$3:$E$500,3,FALSE),"")</f>
        <v/>
      </c>
      <c r="F313" s="76"/>
      <c r="G313" s="47" t="str">
        <f>IFERROR(VLOOKUP(Table2[[#This Row],[kode barang]],'daftar obat'!$B$3:$G$500,6,FALSE),"")</f>
        <v/>
      </c>
    </row>
    <row r="314" spans="1:7" x14ac:dyDescent="0.25">
      <c r="A314" s="61"/>
      <c r="D314" s="61" t="str">
        <f>IFERROR(VLOOKUP(Table2[[#This Row],[kode barang]],'daftar obat'!$B$3:$E$500,3,FALSE),"")</f>
        <v/>
      </c>
      <c r="F314" s="76"/>
      <c r="G314" s="47" t="str">
        <f>IFERROR(VLOOKUP(Table2[[#This Row],[kode barang]],'daftar obat'!$B$3:$G$500,6,FALSE),"")</f>
        <v/>
      </c>
    </row>
    <row r="315" spans="1:7" x14ac:dyDescent="0.25">
      <c r="A315" s="61"/>
      <c r="D315" s="61" t="str">
        <f>IFERROR(VLOOKUP(Table2[[#This Row],[kode barang]],'daftar obat'!$B$3:$E$500,3,FALSE),"")</f>
        <v/>
      </c>
      <c r="F315" s="76"/>
      <c r="G315" s="47" t="str">
        <f>IFERROR(VLOOKUP(Table2[[#This Row],[kode barang]],'daftar obat'!$B$3:$G$500,6,FALSE),"")</f>
        <v/>
      </c>
    </row>
    <row r="316" spans="1:7" x14ac:dyDescent="0.25">
      <c r="A316" s="61"/>
      <c r="D316" s="61" t="str">
        <f>IFERROR(VLOOKUP(Table2[[#This Row],[kode barang]],'daftar obat'!$B$3:$E$500,3,FALSE),"")</f>
        <v/>
      </c>
      <c r="F316" s="76"/>
      <c r="G316" s="47" t="str">
        <f>IFERROR(VLOOKUP(Table2[[#This Row],[kode barang]],'daftar obat'!$B$3:$G$500,6,FALSE),"")</f>
        <v/>
      </c>
    </row>
    <row r="317" spans="1:7" x14ac:dyDescent="0.25">
      <c r="A317" s="61"/>
      <c r="D317" s="61" t="str">
        <f>IFERROR(VLOOKUP(Table2[[#This Row],[kode barang]],'daftar obat'!$B$3:$E$500,3,FALSE),"")</f>
        <v/>
      </c>
      <c r="F317" s="76"/>
      <c r="G317" s="47" t="str">
        <f>IFERROR(VLOOKUP(Table2[[#This Row],[kode barang]],'daftar obat'!$B$3:$G$500,6,FALSE),"")</f>
        <v/>
      </c>
    </row>
    <row r="318" spans="1:7" x14ac:dyDescent="0.25">
      <c r="A318" s="61"/>
      <c r="D318" s="61" t="str">
        <f>IFERROR(VLOOKUP(Table2[[#This Row],[kode barang]],'daftar obat'!$B$3:$E$500,3,FALSE),"")</f>
        <v/>
      </c>
      <c r="F318" s="76"/>
      <c r="G318" s="47" t="str">
        <f>IFERROR(VLOOKUP(Table2[[#This Row],[kode barang]],'daftar obat'!$B$3:$G$500,6,FALSE),"")</f>
        <v/>
      </c>
    </row>
    <row r="319" spans="1:7" x14ac:dyDescent="0.25">
      <c r="A319" s="61"/>
      <c r="D319" s="61" t="str">
        <f>IFERROR(VLOOKUP(Table2[[#This Row],[kode barang]],'daftar obat'!$B$3:$E$500,3,FALSE),"")</f>
        <v/>
      </c>
      <c r="F319" s="76"/>
      <c r="G319" s="47" t="str">
        <f>IFERROR(VLOOKUP(Table2[[#This Row],[kode barang]],'daftar obat'!$B$3:$G$500,6,FALSE),"")</f>
        <v/>
      </c>
    </row>
    <row r="320" spans="1:7" x14ac:dyDescent="0.25">
      <c r="A320" s="61"/>
      <c r="D320" s="61" t="str">
        <f>IFERROR(VLOOKUP(Table2[[#This Row],[kode barang]],'daftar obat'!$B$3:$E$500,3,FALSE),"")</f>
        <v/>
      </c>
      <c r="F320" s="76"/>
      <c r="G320" s="47" t="str">
        <f>IFERROR(VLOOKUP(Table2[[#This Row],[kode barang]],'daftar obat'!$B$3:$G$500,6,FALSE),"")</f>
        <v/>
      </c>
    </row>
    <row r="321" spans="1:7" x14ac:dyDescent="0.25">
      <c r="A321" s="61"/>
      <c r="D321" s="61" t="str">
        <f>IFERROR(VLOOKUP(Table2[[#This Row],[kode barang]],'daftar obat'!$B$3:$E$500,3,FALSE),"")</f>
        <v/>
      </c>
      <c r="F321" s="76"/>
      <c r="G321" s="47" t="str">
        <f>IFERROR(VLOOKUP(Table2[[#This Row],[kode barang]],'daftar obat'!$B$3:$G$500,6,FALSE),"")</f>
        <v/>
      </c>
    </row>
    <row r="322" spans="1:7" x14ac:dyDescent="0.25">
      <c r="A322" s="61"/>
      <c r="D322" s="61" t="str">
        <f>IFERROR(VLOOKUP(Table2[[#This Row],[kode barang]],'daftar obat'!$B$3:$E$500,3,FALSE),"")</f>
        <v/>
      </c>
      <c r="F322" s="76"/>
      <c r="G322" s="47" t="str">
        <f>IFERROR(VLOOKUP(Table2[[#This Row],[kode barang]],'daftar obat'!$B$3:$G$500,6,FALSE),"")</f>
        <v/>
      </c>
    </row>
    <row r="323" spans="1:7" x14ac:dyDescent="0.25">
      <c r="A323" s="61"/>
      <c r="D323" s="61" t="str">
        <f>IFERROR(VLOOKUP(Table2[[#This Row],[kode barang]],'daftar obat'!$B$3:$E$500,3,FALSE),"")</f>
        <v/>
      </c>
      <c r="F323" s="76"/>
      <c r="G323" s="47" t="str">
        <f>IFERROR(VLOOKUP(Table2[[#This Row],[kode barang]],'daftar obat'!$B$3:$G$500,6,FALSE),"")</f>
        <v/>
      </c>
    </row>
    <row r="324" spans="1:7" x14ac:dyDescent="0.25">
      <c r="A324" s="61"/>
      <c r="D324" s="61" t="str">
        <f>IFERROR(VLOOKUP(Table2[[#This Row],[kode barang]],'daftar obat'!$B$3:$E$500,3,FALSE),"")</f>
        <v/>
      </c>
      <c r="F324" s="76"/>
      <c r="G324" s="47" t="str">
        <f>IFERROR(VLOOKUP(Table2[[#This Row],[kode barang]],'daftar obat'!$B$3:$G$500,6,FALSE),"")</f>
        <v/>
      </c>
    </row>
    <row r="325" spans="1:7" x14ac:dyDescent="0.25">
      <c r="A325" s="61"/>
      <c r="D325" s="61" t="str">
        <f>IFERROR(VLOOKUP(Table2[[#This Row],[kode barang]],'daftar obat'!$B$3:$E$500,3,FALSE),"")</f>
        <v/>
      </c>
      <c r="F325" s="76"/>
      <c r="G325" s="47" t="str">
        <f>IFERROR(VLOOKUP(Table2[[#This Row],[kode barang]],'daftar obat'!$B$3:$G$500,6,FALSE),"")</f>
        <v/>
      </c>
    </row>
    <row r="326" spans="1:7" x14ac:dyDescent="0.25">
      <c r="A326" s="61"/>
      <c r="D326" s="61" t="str">
        <f>IFERROR(VLOOKUP(Table2[[#This Row],[kode barang]],'daftar obat'!$B$3:$E$500,3,FALSE),"")</f>
        <v/>
      </c>
      <c r="F326" s="76"/>
      <c r="G326" s="47" t="str">
        <f>IFERROR(VLOOKUP(Table2[[#This Row],[kode barang]],'daftar obat'!$B$3:$G$500,6,FALSE),"")</f>
        <v/>
      </c>
    </row>
    <row r="327" spans="1:7" x14ac:dyDescent="0.25">
      <c r="A327" s="61"/>
      <c r="D327" s="61" t="str">
        <f>IFERROR(VLOOKUP(Table2[[#This Row],[kode barang]],'daftar obat'!$B$3:$E$500,3,FALSE),"")</f>
        <v/>
      </c>
      <c r="F327" s="76"/>
      <c r="G327" s="47" t="str">
        <f>IFERROR(VLOOKUP(Table2[[#This Row],[kode barang]],'daftar obat'!$B$3:$G$500,6,FALSE),"")</f>
        <v/>
      </c>
    </row>
    <row r="328" spans="1:7" x14ac:dyDescent="0.25">
      <c r="A328" s="61"/>
      <c r="D328" s="61" t="str">
        <f>IFERROR(VLOOKUP(Table2[[#This Row],[kode barang]],'daftar obat'!$B$3:$E$500,3,FALSE),"")</f>
        <v/>
      </c>
      <c r="F328" s="76"/>
      <c r="G328" s="47" t="str">
        <f>IFERROR(VLOOKUP(Table2[[#This Row],[kode barang]],'daftar obat'!$B$3:$G$500,6,FALSE),"")</f>
        <v/>
      </c>
    </row>
    <row r="329" spans="1:7" x14ac:dyDescent="0.25">
      <c r="A329" s="61"/>
      <c r="D329" s="61" t="str">
        <f>IFERROR(VLOOKUP(Table2[[#This Row],[kode barang]],'daftar obat'!$B$3:$E$500,3,FALSE),"")</f>
        <v/>
      </c>
      <c r="F329" s="76"/>
      <c r="G329" s="47" t="str">
        <f>IFERROR(VLOOKUP(Table2[[#This Row],[kode barang]],'daftar obat'!$B$3:$G$500,6,FALSE),"")</f>
        <v/>
      </c>
    </row>
    <row r="330" spans="1:7" x14ac:dyDescent="0.25">
      <c r="A330" s="61"/>
      <c r="D330" s="61" t="str">
        <f>IFERROR(VLOOKUP(Table2[[#This Row],[kode barang]],'daftar obat'!$B$3:$E$500,3,FALSE),"")</f>
        <v/>
      </c>
      <c r="F330" s="76"/>
      <c r="G330" s="47" t="str">
        <f>IFERROR(VLOOKUP(Table2[[#This Row],[kode barang]],'daftar obat'!$B$3:$G$500,6,FALSE),"")</f>
        <v/>
      </c>
    </row>
    <row r="331" spans="1:7" x14ac:dyDescent="0.25">
      <c r="A331" s="61"/>
      <c r="D331" s="61" t="str">
        <f>IFERROR(VLOOKUP(Table2[[#This Row],[kode barang]],'daftar obat'!$B$3:$E$500,3,FALSE),"")</f>
        <v/>
      </c>
      <c r="F331" s="76"/>
      <c r="G331" s="47" t="str">
        <f>IFERROR(VLOOKUP(Table2[[#This Row],[kode barang]],'daftar obat'!$B$3:$G$500,6,FALSE),"")</f>
        <v/>
      </c>
    </row>
    <row r="332" spans="1:7" x14ac:dyDescent="0.25">
      <c r="A332" s="61"/>
      <c r="D332" s="61" t="str">
        <f>IFERROR(VLOOKUP(Table2[[#This Row],[kode barang]],'daftar obat'!$B$3:$E$500,3,FALSE),"")</f>
        <v/>
      </c>
      <c r="F332" s="76"/>
      <c r="G332" s="47" t="str">
        <f>IFERROR(VLOOKUP(Table2[[#This Row],[kode barang]],'daftar obat'!$B$3:$G$500,6,FALSE),"")</f>
        <v/>
      </c>
    </row>
    <row r="333" spans="1:7" x14ac:dyDescent="0.25">
      <c r="A333" s="61"/>
      <c r="D333" s="61" t="str">
        <f>IFERROR(VLOOKUP(Table2[[#This Row],[kode barang]],'daftar obat'!$B$3:$E$500,3,FALSE),"")</f>
        <v/>
      </c>
      <c r="F333" s="76"/>
      <c r="G333" s="47" t="str">
        <f>IFERROR(VLOOKUP(Table2[[#This Row],[kode barang]],'daftar obat'!$B$3:$G$500,6,FALSE),"")</f>
        <v/>
      </c>
    </row>
    <row r="334" spans="1:7" x14ac:dyDescent="0.25">
      <c r="A334" s="61"/>
      <c r="D334" s="61" t="str">
        <f>IFERROR(VLOOKUP(Table2[[#This Row],[kode barang]],'daftar obat'!$B$3:$E$500,3,FALSE),"")</f>
        <v/>
      </c>
      <c r="F334" s="76"/>
      <c r="G334" s="47" t="str">
        <f>IFERROR(VLOOKUP(Table2[[#This Row],[kode barang]],'daftar obat'!$B$3:$G$500,6,FALSE),"")</f>
        <v/>
      </c>
    </row>
    <row r="335" spans="1:7" x14ac:dyDescent="0.25">
      <c r="A335" s="61"/>
      <c r="D335" s="61" t="str">
        <f>IFERROR(VLOOKUP(Table2[[#This Row],[kode barang]],'daftar obat'!$B$3:$E$500,3,FALSE),"")</f>
        <v/>
      </c>
      <c r="F335" s="76"/>
      <c r="G335" s="47" t="str">
        <f>IFERROR(VLOOKUP(Table2[[#This Row],[kode barang]],'daftar obat'!$B$3:$G$500,6,FALSE),"")</f>
        <v/>
      </c>
    </row>
    <row r="336" spans="1:7" x14ac:dyDescent="0.25">
      <c r="A336" s="61"/>
      <c r="D336" s="61" t="str">
        <f>IFERROR(VLOOKUP(Table2[[#This Row],[kode barang]],'daftar obat'!$B$3:$E$500,3,FALSE),"")</f>
        <v/>
      </c>
      <c r="F336" s="76"/>
      <c r="G336" s="47" t="str">
        <f>IFERROR(VLOOKUP(Table2[[#This Row],[kode barang]],'daftar obat'!$B$3:$G$500,6,FALSE),"")</f>
        <v/>
      </c>
    </row>
    <row r="337" spans="1:7" x14ac:dyDescent="0.25">
      <c r="A337" s="61"/>
      <c r="D337" s="61" t="str">
        <f>IFERROR(VLOOKUP(Table2[[#This Row],[kode barang]],'daftar obat'!$B$3:$E$500,3,FALSE),"")</f>
        <v/>
      </c>
      <c r="F337" s="76"/>
      <c r="G337" s="47" t="str">
        <f>IFERROR(VLOOKUP(Table2[[#This Row],[kode barang]],'daftar obat'!$B$3:$G$500,6,FALSE),"")</f>
        <v/>
      </c>
    </row>
    <row r="338" spans="1:7" x14ac:dyDescent="0.25">
      <c r="A338" s="61"/>
      <c r="D338" s="61" t="str">
        <f>IFERROR(VLOOKUP(Table2[[#This Row],[kode barang]],'daftar obat'!$B$3:$E$500,3,FALSE),"")</f>
        <v/>
      </c>
      <c r="F338" s="76"/>
      <c r="G338" s="47" t="str">
        <f>IFERROR(VLOOKUP(Table2[[#This Row],[kode barang]],'daftar obat'!$B$3:$G$500,6,FALSE),"")</f>
        <v/>
      </c>
    </row>
    <row r="339" spans="1:7" x14ac:dyDescent="0.25">
      <c r="A339" s="61"/>
      <c r="D339" s="61" t="str">
        <f>IFERROR(VLOOKUP(Table2[[#This Row],[kode barang]],'daftar obat'!$B$3:$E$500,3,FALSE),"")</f>
        <v/>
      </c>
      <c r="F339" s="76"/>
      <c r="G339" s="47" t="str">
        <f>IFERROR(VLOOKUP(Table2[[#This Row],[kode barang]],'daftar obat'!$B$3:$G$500,6,FALSE),"")</f>
        <v/>
      </c>
    </row>
    <row r="340" spans="1:7" x14ac:dyDescent="0.25">
      <c r="A340" s="61"/>
      <c r="D340" s="61" t="str">
        <f>IFERROR(VLOOKUP(Table2[[#This Row],[kode barang]],'daftar obat'!$B$3:$E$500,3,FALSE),"")</f>
        <v/>
      </c>
      <c r="F340" s="76"/>
      <c r="G340" s="47" t="str">
        <f>IFERROR(VLOOKUP(Table2[[#This Row],[kode barang]],'daftar obat'!$B$3:$G$500,6,FALSE),"")</f>
        <v/>
      </c>
    </row>
    <row r="341" spans="1:7" x14ac:dyDescent="0.25">
      <c r="A341" s="61"/>
      <c r="D341" s="61" t="str">
        <f>IFERROR(VLOOKUP(Table2[[#This Row],[kode barang]],'daftar obat'!$B$3:$E$500,3,FALSE),"")</f>
        <v/>
      </c>
      <c r="F341" s="76"/>
      <c r="G341" s="47" t="str">
        <f>IFERROR(VLOOKUP(Table2[[#This Row],[kode barang]],'daftar obat'!$B$3:$G$500,6,FALSE),"")</f>
        <v/>
      </c>
    </row>
    <row r="342" spans="1:7" x14ac:dyDescent="0.25">
      <c r="A342" s="61"/>
      <c r="D342" s="61" t="str">
        <f>IFERROR(VLOOKUP(Table2[[#This Row],[kode barang]],'daftar obat'!$B$3:$E$500,3,FALSE),"")</f>
        <v/>
      </c>
      <c r="F342" s="76"/>
      <c r="G342" s="47" t="str">
        <f>IFERROR(VLOOKUP(Table2[[#This Row],[kode barang]],'daftar obat'!$B$3:$G$500,6,FALSE),"")</f>
        <v/>
      </c>
    </row>
    <row r="343" spans="1:7" x14ac:dyDescent="0.25">
      <c r="A343" s="61"/>
      <c r="D343" s="61" t="str">
        <f>IFERROR(VLOOKUP(Table2[[#This Row],[kode barang]],'daftar obat'!$B$3:$E$500,3,FALSE),"")</f>
        <v/>
      </c>
      <c r="F343" s="76"/>
      <c r="G343" s="47" t="str">
        <f>IFERROR(VLOOKUP(Table2[[#This Row],[kode barang]],'daftar obat'!$B$3:$G$500,6,FALSE),"")</f>
        <v/>
      </c>
    </row>
    <row r="344" spans="1:7" x14ac:dyDescent="0.25">
      <c r="A344" s="61"/>
      <c r="D344" s="61" t="str">
        <f>IFERROR(VLOOKUP(Table2[[#This Row],[kode barang]],'daftar obat'!$B$3:$E$500,3,FALSE),"")</f>
        <v/>
      </c>
      <c r="F344" s="76"/>
      <c r="G344" s="47" t="str">
        <f>IFERROR(VLOOKUP(Table2[[#This Row],[kode barang]],'daftar obat'!$B$3:$G$500,6,FALSE),"")</f>
        <v/>
      </c>
    </row>
    <row r="345" spans="1:7" x14ac:dyDescent="0.25">
      <c r="A345" s="61"/>
      <c r="D345" s="61" t="str">
        <f>IFERROR(VLOOKUP(Table2[[#This Row],[kode barang]],'daftar obat'!$B$3:$E$500,3,FALSE),"")</f>
        <v/>
      </c>
      <c r="F345" s="76"/>
      <c r="G345" s="47" t="str">
        <f>IFERROR(VLOOKUP(Table2[[#This Row],[kode barang]],'daftar obat'!$B$3:$G$500,6,FALSE),"")</f>
        <v/>
      </c>
    </row>
    <row r="346" spans="1:7" x14ac:dyDescent="0.25">
      <c r="A346" s="61"/>
      <c r="D346" s="61" t="str">
        <f>IFERROR(VLOOKUP(Table2[[#This Row],[kode barang]],'daftar obat'!$B$3:$E$500,3,FALSE),"")</f>
        <v/>
      </c>
      <c r="F346" s="76"/>
      <c r="G346" s="47" t="str">
        <f>IFERROR(VLOOKUP(Table2[[#This Row],[kode barang]],'daftar obat'!$B$3:$G$500,6,FALSE),"")</f>
        <v/>
      </c>
    </row>
    <row r="347" spans="1:7" x14ac:dyDescent="0.25">
      <c r="A347" s="61"/>
      <c r="D347" s="61" t="str">
        <f>IFERROR(VLOOKUP(Table2[[#This Row],[kode barang]],'daftar obat'!$B$3:$E$500,3,FALSE),"")</f>
        <v/>
      </c>
      <c r="F347" s="76"/>
      <c r="G347" s="47" t="str">
        <f>IFERROR(VLOOKUP(Table2[[#This Row],[kode barang]],'daftar obat'!$B$3:$G$500,6,FALSE),"")</f>
        <v/>
      </c>
    </row>
    <row r="348" spans="1:7" x14ac:dyDescent="0.25">
      <c r="A348" s="61"/>
      <c r="D348" s="61" t="str">
        <f>IFERROR(VLOOKUP(Table2[[#This Row],[kode barang]],'daftar obat'!$B$3:$E$500,3,FALSE),"")</f>
        <v/>
      </c>
      <c r="F348" s="76"/>
      <c r="G348" s="47" t="str">
        <f>IFERROR(VLOOKUP(Table2[[#This Row],[kode barang]],'daftar obat'!$B$3:$G$500,6,FALSE),"")</f>
        <v/>
      </c>
    </row>
    <row r="349" spans="1:7" x14ac:dyDescent="0.25">
      <c r="A349" s="61"/>
      <c r="D349" s="61" t="str">
        <f>IFERROR(VLOOKUP(Table2[[#This Row],[kode barang]],'daftar obat'!$B$3:$E$500,3,FALSE),"")</f>
        <v/>
      </c>
      <c r="F349" s="76"/>
      <c r="G349" s="47" t="str">
        <f>IFERROR(VLOOKUP(Table2[[#This Row],[kode barang]],'daftar obat'!$B$3:$G$500,6,FALSE),"")</f>
        <v/>
      </c>
    </row>
    <row r="350" spans="1:7" x14ac:dyDescent="0.25">
      <c r="A350" s="61"/>
      <c r="D350" s="61" t="str">
        <f>IFERROR(VLOOKUP(Table2[[#This Row],[kode barang]],'daftar obat'!$B$3:$E$500,3,FALSE),"")</f>
        <v/>
      </c>
      <c r="F350" s="76"/>
      <c r="G350" s="47" t="str">
        <f>IFERROR(VLOOKUP(Table2[[#This Row],[kode barang]],'daftar obat'!$B$3:$G$500,6,FALSE),"")</f>
        <v/>
      </c>
    </row>
    <row r="351" spans="1:7" x14ac:dyDescent="0.25">
      <c r="A351" s="61"/>
      <c r="D351" s="61" t="str">
        <f>IFERROR(VLOOKUP(Table2[[#This Row],[kode barang]],'daftar obat'!$B$3:$E$500,3,FALSE),"")</f>
        <v/>
      </c>
      <c r="F351" s="76"/>
      <c r="G351" s="47" t="str">
        <f>IFERROR(VLOOKUP(Table2[[#This Row],[kode barang]],'daftar obat'!$B$3:$G$500,6,FALSE),"")</f>
        <v/>
      </c>
    </row>
    <row r="352" spans="1:7" x14ac:dyDescent="0.25">
      <c r="A352" s="61"/>
      <c r="D352" s="61" t="str">
        <f>IFERROR(VLOOKUP(Table2[[#This Row],[kode barang]],'daftar obat'!$B$3:$E$500,3,FALSE),"")</f>
        <v/>
      </c>
      <c r="F352" s="76"/>
      <c r="G352" s="47" t="str">
        <f>IFERROR(VLOOKUP(Table2[[#This Row],[kode barang]],'daftar obat'!$B$3:$G$500,6,FALSE),"")</f>
        <v/>
      </c>
    </row>
    <row r="353" spans="1:7" x14ac:dyDescent="0.25">
      <c r="A353" s="61"/>
      <c r="D353" s="61" t="str">
        <f>IFERROR(VLOOKUP(Table2[[#This Row],[kode barang]],'daftar obat'!$B$3:$E$500,3,FALSE),"")</f>
        <v/>
      </c>
      <c r="F353" s="76"/>
      <c r="G353" s="47" t="str">
        <f>IFERROR(VLOOKUP(Table2[[#This Row],[kode barang]],'daftar obat'!$B$3:$G$500,6,FALSE),"")</f>
        <v/>
      </c>
    </row>
    <row r="354" spans="1:7" x14ac:dyDescent="0.25">
      <c r="A354" s="61"/>
      <c r="D354" s="61" t="str">
        <f>IFERROR(VLOOKUP(Table2[[#This Row],[kode barang]],'daftar obat'!$B$3:$E$500,3,FALSE),"")</f>
        <v/>
      </c>
      <c r="F354" s="76"/>
      <c r="G354" s="47" t="str">
        <f>IFERROR(VLOOKUP(Table2[[#This Row],[kode barang]],'daftar obat'!$B$3:$G$500,6,FALSE),"")</f>
        <v/>
      </c>
    </row>
    <row r="355" spans="1:7" x14ac:dyDescent="0.25">
      <c r="A355" s="61"/>
      <c r="D355" s="61" t="str">
        <f>IFERROR(VLOOKUP(Table2[[#This Row],[kode barang]],'daftar obat'!$B$3:$E$500,3,FALSE),"")</f>
        <v/>
      </c>
      <c r="F355" s="76"/>
      <c r="G355" s="47" t="str">
        <f>IFERROR(VLOOKUP(Table2[[#This Row],[kode barang]],'daftar obat'!$B$3:$G$500,6,FALSE),"")</f>
        <v/>
      </c>
    </row>
    <row r="356" spans="1:7" x14ac:dyDescent="0.25">
      <c r="A356" s="61"/>
      <c r="D356" s="61" t="str">
        <f>IFERROR(VLOOKUP(Table2[[#This Row],[kode barang]],'daftar obat'!$B$3:$E$500,3,FALSE),"")</f>
        <v/>
      </c>
      <c r="F356" s="76"/>
      <c r="G356" s="47" t="str">
        <f>IFERROR(VLOOKUP(Table2[[#This Row],[kode barang]],'daftar obat'!$B$3:$G$500,6,FALSE),"")</f>
        <v/>
      </c>
    </row>
    <row r="357" spans="1:7" x14ac:dyDescent="0.25">
      <c r="A357" s="61"/>
      <c r="D357" s="61" t="str">
        <f>IFERROR(VLOOKUP(Table2[[#This Row],[kode barang]],'daftar obat'!$B$3:$E$500,3,FALSE),"")</f>
        <v/>
      </c>
      <c r="F357" s="76"/>
      <c r="G357" s="47" t="str">
        <f>IFERROR(VLOOKUP(Table2[[#This Row],[kode barang]],'daftar obat'!$B$3:$G$500,6,FALSE),"")</f>
        <v/>
      </c>
    </row>
    <row r="358" spans="1:7" x14ac:dyDescent="0.25">
      <c r="A358" s="61"/>
      <c r="D358" s="61" t="str">
        <f>IFERROR(VLOOKUP(Table2[[#This Row],[kode barang]],'daftar obat'!$B$3:$E$500,3,FALSE),"")</f>
        <v/>
      </c>
      <c r="F358" s="76"/>
      <c r="G358" s="47" t="str">
        <f>IFERROR(VLOOKUP(Table2[[#This Row],[kode barang]],'daftar obat'!$B$3:$G$500,6,FALSE),"")</f>
        <v/>
      </c>
    </row>
    <row r="359" spans="1:7" x14ac:dyDescent="0.25">
      <c r="A359" s="61"/>
      <c r="D359" s="61" t="str">
        <f>IFERROR(VLOOKUP(Table2[[#This Row],[kode barang]],'daftar obat'!$B$3:$E$500,3,FALSE),"")</f>
        <v/>
      </c>
      <c r="F359" s="76"/>
      <c r="G359" s="47" t="str">
        <f>IFERROR(VLOOKUP(Table2[[#This Row],[kode barang]],'daftar obat'!$B$3:$G$500,6,FALSE),"")</f>
        <v/>
      </c>
    </row>
    <row r="360" spans="1:7" x14ac:dyDescent="0.25">
      <c r="A360" s="61"/>
      <c r="D360" s="61" t="str">
        <f>IFERROR(VLOOKUP(Table2[[#This Row],[kode barang]],'daftar obat'!$B$3:$E$500,3,FALSE),"")</f>
        <v/>
      </c>
      <c r="F360" s="76"/>
      <c r="G360" s="47" t="str">
        <f>IFERROR(VLOOKUP(Table2[[#This Row],[kode barang]],'daftar obat'!$B$3:$G$500,6,FALSE),"")</f>
        <v/>
      </c>
    </row>
    <row r="361" spans="1:7" x14ac:dyDescent="0.25">
      <c r="A361" s="61"/>
      <c r="D361" s="61" t="str">
        <f>IFERROR(VLOOKUP(Table2[[#This Row],[kode barang]],'daftar obat'!$B$3:$E$500,3,FALSE),"")</f>
        <v/>
      </c>
      <c r="F361" s="76"/>
      <c r="G361" s="47" t="str">
        <f>IFERROR(VLOOKUP(Table2[[#This Row],[kode barang]],'daftar obat'!$B$3:$G$500,6,FALSE),"")</f>
        <v/>
      </c>
    </row>
    <row r="362" spans="1:7" x14ac:dyDescent="0.25">
      <c r="A362" s="61"/>
      <c r="D362" s="61" t="str">
        <f>IFERROR(VLOOKUP(Table2[[#This Row],[kode barang]],'daftar obat'!$B$3:$E$500,3,FALSE),"")</f>
        <v/>
      </c>
      <c r="F362" s="76"/>
      <c r="G362" s="47" t="str">
        <f>IFERROR(VLOOKUP(Table2[[#This Row],[kode barang]],'daftar obat'!$B$3:$G$500,6,FALSE),"")</f>
        <v/>
      </c>
    </row>
    <row r="363" spans="1:7" x14ac:dyDescent="0.25">
      <c r="A363" s="61"/>
      <c r="D363" s="61" t="str">
        <f>IFERROR(VLOOKUP(Table2[[#This Row],[kode barang]],'daftar obat'!$B$3:$E$500,3,FALSE),"")</f>
        <v/>
      </c>
      <c r="F363" s="76"/>
      <c r="G363" s="47" t="str">
        <f>IFERROR(VLOOKUP(Table2[[#This Row],[kode barang]],'daftar obat'!$B$3:$G$500,6,FALSE),"")</f>
        <v/>
      </c>
    </row>
    <row r="364" spans="1:7" x14ac:dyDescent="0.25">
      <c r="A364" s="61"/>
      <c r="D364" s="61" t="str">
        <f>IFERROR(VLOOKUP(Table2[[#This Row],[kode barang]],'daftar obat'!$B$3:$E$500,3,FALSE),"")</f>
        <v/>
      </c>
      <c r="F364" s="76"/>
      <c r="G364" s="47" t="str">
        <f>IFERROR(VLOOKUP(Table2[[#This Row],[kode barang]],'daftar obat'!$B$3:$G$500,6,FALSE),"")</f>
        <v/>
      </c>
    </row>
    <row r="365" spans="1:7" x14ac:dyDescent="0.25">
      <c r="A365" s="61"/>
      <c r="D365" s="61" t="str">
        <f>IFERROR(VLOOKUP(Table2[[#This Row],[kode barang]],'daftar obat'!$B$3:$E$500,3,FALSE),"")</f>
        <v/>
      </c>
      <c r="F365" s="76"/>
      <c r="G365" s="47" t="str">
        <f>IFERROR(VLOOKUP(Table2[[#This Row],[kode barang]],'daftar obat'!$B$3:$G$500,6,FALSE),"")</f>
        <v/>
      </c>
    </row>
    <row r="366" spans="1:7" x14ac:dyDescent="0.25">
      <c r="A366" s="61"/>
      <c r="D366" s="61" t="str">
        <f>IFERROR(VLOOKUP(Table2[[#This Row],[kode barang]],'daftar obat'!$B$3:$E$500,3,FALSE),"")</f>
        <v/>
      </c>
      <c r="F366" s="76"/>
      <c r="G366" s="47" t="str">
        <f>IFERROR(VLOOKUP(Table2[[#This Row],[kode barang]],'daftar obat'!$B$3:$G$500,6,FALSE),"")</f>
        <v/>
      </c>
    </row>
    <row r="367" spans="1:7" x14ac:dyDescent="0.25">
      <c r="A367" s="61"/>
      <c r="D367" s="61" t="str">
        <f>IFERROR(VLOOKUP(Table2[[#This Row],[kode barang]],'daftar obat'!$B$3:$E$500,3,FALSE),"")</f>
        <v/>
      </c>
      <c r="F367" s="76"/>
      <c r="G367" s="47" t="str">
        <f>IFERROR(VLOOKUP(Table2[[#This Row],[kode barang]],'daftar obat'!$B$3:$G$500,6,FALSE),"")</f>
        <v/>
      </c>
    </row>
    <row r="368" spans="1:7" x14ac:dyDescent="0.25">
      <c r="A368" s="61"/>
      <c r="D368" s="61" t="str">
        <f>IFERROR(VLOOKUP(Table2[[#This Row],[kode barang]],'daftar obat'!$B$3:$E$500,3,FALSE),"")</f>
        <v/>
      </c>
      <c r="F368" s="76"/>
      <c r="G368" s="47" t="str">
        <f>IFERROR(VLOOKUP(Table2[[#This Row],[kode barang]],'daftar obat'!$B$3:$G$500,6,FALSE),"")</f>
        <v/>
      </c>
    </row>
    <row r="369" spans="1:7" x14ac:dyDescent="0.25">
      <c r="A369" s="61"/>
      <c r="D369" s="61" t="str">
        <f>IFERROR(VLOOKUP(Table2[[#This Row],[kode barang]],'daftar obat'!$B$3:$E$500,3,FALSE),"")</f>
        <v/>
      </c>
      <c r="F369" s="76"/>
      <c r="G369" s="47" t="str">
        <f>IFERROR(VLOOKUP(Table2[[#This Row],[kode barang]],'daftar obat'!$B$3:$G$500,6,FALSE),"")</f>
        <v/>
      </c>
    </row>
    <row r="370" spans="1:7" x14ac:dyDescent="0.25">
      <c r="A370" s="61"/>
      <c r="D370" s="61" t="str">
        <f>IFERROR(VLOOKUP(Table2[[#This Row],[kode barang]],'daftar obat'!$B$3:$E$500,3,FALSE),"")</f>
        <v/>
      </c>
      <c r="F370" s="76"/>
      <c r="G370" s="47" t="str">
        <f>IFERROR(VLOOKUP(Table2[[#This Row],[kode barang]],'daftar obat'!$B$3:$G$500,6,FALSE),"")</f>
        <v/>
      </c>
    </row>
    <row r="371" spans="1:7" x14ac:dyDescent="0.25">
      <c r="A371" s="61"/>
      <c r="D371" s="61" t="str">
        <f>IFERROR(VLOOKUP(Table2[[#This Row],[kode barang]],'daftar obat'!$B$3:$E$500,3,FALSE),"")</f>
        <v/>
      </c>
      <c r="F371" s="76"/>
      <c r="G371" s="47" t="str">
        <f>IFERROR(VLOOKUP(Table2[[#This Row],[kode barang]],'daftar obat'!$B$3:$G$500,6,FALSE),"")</f>
        <v/>
      </c>
    </row>
    <row r="372" spans="1:7" x14ac:dyDescent="0.25">
      <c r="A372" s="61"/>
      <c r="D372" s="61" t="str">
        <f>IFERROR(VLOOKUP(Table2[[#This Row],[kode barang]],'daftar obat'!$B$3:$E$500,3,FALSE),"")</f>
        <v/>
      </c>
      <c r="F372" s="76"/>
      <c r="G372" s="47" t="str">
        <f>IFERROR(VLOOKUP(Table2[[#This Row],[kode barang]],'daftar obat'!$B$3:$G$500,6,FALSE),"")</f>
        <v/>
      </c>
    </row>
    <row r="373" spans="1:7" x14ac:dyDescent="0.25">
      <c r="A373" s="61"/>
      <c r="D373" s="61" t="str">
        <f>IFERROR(VLOOKUP(Table2[[#This Row],[kode barang]],'daftar obat'!$B$3:$E$500,3,FALSE),"")</f>
        <v/>
      </c>
      <c r="F373" s="76"/>
      <c r="G373" s="47" t="str">
        <f>IFERROR(VLOOKUP(Table2[[#This Row],[kode barang]],'daftar obat'!$B$3:$G$500,6,FALSE),"")</f>
        <v/>
      </c>
    </row>
    <row r="374" spans="1:7" x14ac:dyDescent="0.25">
      <c r="A374" s="61"/>
      <c r="D374" s="61" t="str">
        <f>IFERROR(VLOOKUP(Table2[[#This Row],[kode barang]],'daftar obat'!$B$3:$E$500,3,FALSE),"")</f>
        <v/>
      </c>
      <c r="F374" s="76"/>
      <c r="G374" s="47" t="str">
        <f>IFERROR(VLOOKUP(Table2[[#This Row],[kode barang]],'daftar obat'!$B$3:$G$500,6,FALSE),"")</f>
        <v/>
      </c>
    </row>
    <row r="375" spans="1:7" x14ac:dyDescent="0.25">
      <c r="A375" s="61"/>
      <c r="D375" s="61" t="str">
        <f>IFERROR(VLOOKUP(Table2[[#This Row],[kode barang]],'daftar obat'!$B$3:$E$500,3,FALSE),"")</f>
        <v/>
      </c>
      <c r="F375" s="76"/>
      <c r="G375" s="47" t="str">
        <f>IFERROR(VLOOKUP(Table2[[#This Row],[kode barang]],'daftar obat'!$B$3:$G$500,6,FALSE),"")</f>
        <v/>
      </c>
    </row>
    <row r="376" spans="1:7" x14ac:dyDescent="0.25">
      <c r="A376" s="61"/>
      <c r="D376" s="61" t="str">
        <f>IFERROR(VLOOKUP(Table2[[#This Row],[kode barang]],'daftar obat'!$B$3:$E$500,3,FALSE),"")</f>
        <v/>
      </c>
      <c r="F376" s="76"/>
      <c r="G376" s="47" t="str">
        <f>IFERROR(VLOOKUP(Table2[[#This Row],[kode barang]],'daftar obat'!$B$3:$G$500,6,FALSE),"")</f>
        <v/>
      </c>
    </row>
    <row r="377" spans="1:7" x14ac:dyDescent="0.25">
      <c r="A377" s="61"/>
      <c r="D377" s="61" t="str">
        <f>IFERROR(VLOOKUP(Table2[[#This Row],[kode barang]],'daftar obat'!$B$3:$E$500,3,FALSE),"")</f>
        <v/>
      </c>
      <c r="F377" s="76"/>
      <c r="G377" s="47" t="str">
        <f>IFERROR(VLOOKUP(Table2[[#This Row],[kode barang]],'daftar obat'!$B$3:$G$500,6,FALSE),"")</f>
        <v/>
      </c>
    </row>
    <row r="378" spans="1:7" x14ac:dyDescent="0.25">
      <c r="A378" s="61"/>
      <c r="D378" s="61" t="str">
        <f>IFERROR(VLOOKUP(Table2[[#This Row],[kode barang]],'daftar obat'!$B$3:$E$500,3,FALSE),"")</f>
        <v/>
      </c>
      <c r="F378" s="76"/>
      <c r="G378" s="47" t="str">
        <f>IFERROR(VLOOKUP(Table2[[#This Row],[kode barang]],'daftar obat'!$B$3:$G$500,6,FALSE),"")</f>
        <v/>
      </c>
    </row>
    <row r="379" spans="1:7" x14ac:dyDescent="0.25">
      <c r="A379" s="61"/>
      <c r="D379" s="61" t="str">
        <f>IFERROR(VLOOKUP(Table2[[#This Row],[kode barang]],'daftar obat'!$B$3:$E$500,3,FALSE),"")</f>
        <v/>
      </c>
      <c r="F379" s="76"/>
      <c r="G379" s="47" t="str">
        <f>IFERROR(VLOOKUP(Table2[[#This Row],[kode barang]],'daftar obat'!$B$3:$G$500,6,FALSE),"")</f>
        <v/>
      </c>
    </row>
    <row r="380" spans="1:7" x14ac:dyDescent="0.25">
      <c r="A380" s="61"/>
      <c r="D380" s="61" t="str">
        <f>IFERROR(VLOOKUP(Table2[[#This Row],[kode barang]],'daftar obat'!$B$3:$E$500,3,FALSE),"")</f>
        <v/>
      </c>
      <c r="F380" s="76"/>
      <c r="G380" s="47" t="str">
        <f>IFERROR(VLOOKUP(Table2[[#This Row],[kode barang]],'daftar obat'!$B$3:$G$500,6,FALSE),"")</f>
        <v/>
      </c>
    </row>
    <row r="381" spans="1:7" x14ac:dyDescent="0.25">
      <c r="A381" s="61"/>
      <c r="D381" s="61" t="str">
        <f>IFERROR(VLOOKUP(Table2[[#This Row],[kode barang]],'daftar obat'!$B$3:$E$500,3,FALSE),"")</f>
        <v/>
      </c>
      <c r="F381" s="76"/>
      <c r="G381" s="47" t="str">
        <f>IFERROR(VLOOKUP(Table2[[#This Row],[kode barang]],'daftar obat'!$B$3:$G$500,6,FALSE),"")</f>
        <v/>
      </c>
    </row>
    <row r="382" spans="1:7" x14ac:dyDescent="0.25">
      <c r="A382" s="61"/>
      <c r="D382" s="61" t="str">
        <f>IFERROR(VLOOKUP(Table2[[#This Row],[kode barang]],'daftar obat'!$B$3:$E$500,3,FALSE),"")</f>
        <v/>
      </c>
      <c r="F382" s="76"/>
      <c r="G382" s="47" t="str">
        <f>IFERROR(VLOOKUP(Table2[[#This Row],[kode barang]],'daftar obat'!$B$3:$G$500,6,FALSE),"")</f>
        <v/>
      </c>
    </row>
    <row r="383" spans="1:7" x14ac:dyDescent="0.25">
      <c r="A383" s="61"/>
      <c r="D383" s="61" t="str">
        <f>IFERROR(VLOOKUP(Table2[[#This Row],[kode barang]],'daftar obat'!$B$3:$E$500,3,FALSE),"")</f>
        <v/>
      </c>
      <c r="F383" s="76"/>
      <c r="G383" s="47" t="str">
        <f>IFERROR(VLOOKUP(Table2[[#This Row],[kode barang]],'daftar obat'!$B$3:$G$500,6,FALSE),"")</f>
        <v/>
      </c>
    </row>
    <row r="384" spans="1:7" x14ac:dyDescent="0.25">
      <c r="A384" s="61"/>
      <c r="D384" s="61" t="str">
        <f>IFERROR(VLOOKUP(Table2[[#This Row],[kode barang]],'daftar obat'!$B$3:$E$500,3,FALSE),"")</f>
        <v/>
      </c>
      <c r="F384" s="76"/>
      <c r="G384" s="47" t="str">
        <f>IFERROR(VLOOKUP(Table2[[#This Row],[kode barang]],'daftar obat'!$B$3:$G$500,6,FALSE),"")</f>
        <v/>
      </c>
    </row>
    <row r="385" spans="1:7" x14ac:dyDescent="0.25">
      <c r="A385" s="61"/>
      <c r="D385" s="61" t="str">
        <f>IFERROR(VLOOKUP(Table2[[#This Row],[kode barang]],'daftar obat'!$B$3:$E$500,3,FALSE),"")</f>
        <v/>
      </c>
      <c r="F385" s="76"/>
      <c r="G385" s="47" t="str">
        <f>IFERROR(VLOOKUP(Table2[[#This Row],[kode barang]],'daftar obat'!$B$3:$G$500,6,FALSE),"")</f>
        <v/>
      </c>
    </row>
    <row r="386" spans="1:7" x14ac:dyDescent="0.25">
      <c r="A386" s="61"/>
      <c r="D386" s="61" t="str">
        <f>IFERROR(VLOOKUP(Table2[[#This Row],[kode barang]],'daftar obat'!$B$3:$E$500,3,FALSE),"")</f>
        <v/>
      </c>
      <c r="F386" s="76"/>
      <c r="G386" s="47" t="str">
        <f>IFERROR(VLOOKUP(Table2[[#This Row],[kode barang]],'daftar obat'!$B$3:$G$500,6,FALSE),"")</f>
        <v/>
      </c>
    </row>
    <row r="387" spans="1:7" x14ac:dyDescent="0.25">
      <c r="A387" s="61"/>
      <c r="D387" s="61" t="str">
        <f>IFERROR(VLOOKUP(Table2[[#This Row],[kode barang]],'daftar obat'!$B$3:$E$500,3,FALSE),"")</f>
        <v/>
      </c>
      <c r="F387" s="76"/>
      <c r="G387" s="47" t="str">
        <f>IFERROR(VLOOKUP(Table2[[#This Row],[kode barang]],'daftar obat'!$B$3:$G$500,6,FALSE),"")</f>
        <v/>
      </c>
    </row>
    <row r="388" spans="1:7" x14ac:dyDescent="0.25">
      <c r="A388" s="61"/>
      <c r="D388" s="61" t="str">
        <f>IFERROR(VLOOKUP(Table2[[#This Row],[kode barang]],'daftar obat'!$B$3:$E$500,3,FALSE),"")</f>
        <v/>
      </c>
      <c r="F388" s="76"/>
      <c r="G388" s="47" t="str">
        <f>IFERROR(VLOOKUP(Table2[[#This Row],[kode barang]],'daftar obat'!$B$3:$G$500,6,FALSE),"")</f>
        <v/>
      </c>
    </row>
    <row r="389" spans="1:7" x14ac:dyDescent="0.25">
      <c r="A389" s="61"/>
      <c r="D389" s="61" t="str">
        <f>IFERROR(VLOOKUP(Table2[[#This Row],[kode barang]],'daftar obat'!$B$3:$E$500,3,FALSE),"")</f>
        <v/>
      </c>
      <c r="F389" s="76"/>
      <c r="G389" s="47" t="str">
        <f>IFERROR(VLOOKUP(Table2[[#This Row],[kode barang]],'daftar obat'!$B$3:$G$500,6,FALSE),"")</f>
        <v/>
      </c>
    </row>
    <row r="390" spans="1:7" x14ac:dyDescent="0.25">
      <c r="A390" s="61"/>
      <c r="D390" s="61" t="str">
        <f>IFERROR(VLOOKUP(Table2[[#This Row],[kode barang]],'daftar obat'!$B$3:$E$500,3,FALSE),"")</f>
        <v/>
      </c>
      <c r="F390" s="76"/>
      <c r="G390" s="47" t="str">
        <f>IFERROR(VLOOKUP(Table2[[#This Row],[kode barang]],'daftar obat'!$B$3:$G$500,6,FALSE),"")</f>
        <v/>
      </c>
    </row>
    <row r="391" spans="1:7" x14ac:dyDescent="0.25">
      <c r="A391" s="61"/>
      <c r="D391" s="61" t="str">
        <f>IFERROR(VLOOKUP(Table2[[#This Row],[kode barang]],'daftar obat'!$B$3:$E$500,3,FALSE),"")</f>
        <v/>
      </c>
      <c r="F391" s="76"/>
      <c r="G391" s="47" t="str">
        <f>IFERROR(VLOOKUP(Table2[[#This Row],[kode barang]],'daftar obat'!$B$3:$G$500,6,FALSE),"")</f>
        <v/>
      </c>
    </row>
    <row r="392" spans="1:7" x14ac:dyDescent="0.25">
      <c r="A392" s="61"/>
      <c r="D392" s="61" t="str">
        <f>IFERROR(VLOOKUP(Table2[[#This Row],[kode barang]],'daftar obat'!$B$3:$E$500,3,FALSE),"")</f>
        <v/>
      </c>
      <c r="F392" s="76"/>
      <c r="G392" s="47" t="str">
        <f>IFERROR(VLOOKUP(Table2[[#This Row],[kode barang]],'daftar obat'!$B$3:$G$500,6,FALSE),"")</f>
        <v/>
      </c>
    </row>
    <row r="393" spans="1:7" x14ac:dyDescent="0.25">
      <c r="A393" s="61"/>
      <c r="D393" s="61" t="str">
        <f>IFERROR(VLOOKUP(Table2[[#This Row],[kode barang]],'daftar obat'!$B$3:$E$500,3,FALSE),"")</f>
        <v/>
      </c>
      <c r="F393" s="76"/>
      <c r="G393" s="47" t="str">
        <f>IFERROR(VLOOKUP(Table2[[#This Row],[kode barang]],'daftar obat'!$B$3:$G$500,6,FALSE),"")</f>
        <v/>
      </c>
    </row>
    <row r="394" spans="1:7" x14ac:dyDescent="0.25">
      <c r="A394" s="61"/>
      <c r="D394" s="61" t="str">
        <f>IFERROR(VLOOKUP(Table2[[#This Row],[kode barang]],'daftar obat'!$B$3:$E$500,3,FALSE),"")</f>
        <v/>
      </c>
      <c r="F394" s="76"/>
      <c r="G394" s="47" t="str">
        <f>IFERROR(VLOOKUP(Table2[[#This Row],[kode barang]],'daftar obat'!$B$3:$G$500,6,FALSE),"")</f>
        <v/>
      </c>
    </row>
    <row r="395" spans="1:7" x14ac:dyDescent="0.25">
      <c r="A395" s="61"/>
      <c r="D395" s="61" t="str">
        <f>IFERROR(VLOOKUP(Table2[[#This Row],[kode barang]],'daftar obat'!$B$3:$E$500,3,FALSE),"")</f>
        <v/>
      </c>
      <c r="F395" s="76"/>
      <c r="G395" s="47" t="str">
        <f>IFERROR(VLOOKUP(Table2[[#This Row],[kode barang]],'daftar obat'!$B$3:$G$500,6,FALSE),"")</f>
        <v/>
      </c>
    </row>
    <row r="396" spans="1:7" x14ac:dyDescent="0.25">
      <c r="A396" s="61"/>
      <c r="D396" s="61" t="str">
        <f>IFERROR(VLOOKUP(Table2[[#This Row],[kode barang]],'daftar obat'!$B$3:$E$500,3,FALSE),"")</f>
        <v/>
      </c>
      <c r="F396" s="76"/>
      <c r="G396" s="47" t="str">
        <f>IFERROR(VLOOKUP(Table2[[#This Row],[kode barang]],'daftar obat'!$B$3:$G$500,6,FALSE),"")</f>
        <v/>
      </c>
    </row>
    <row r="397" spans="1:7" x14ac:dyDescent="0.25">
      <c r="A397" s="61"/>
      <c r="D397" s="61" t="str">
        <f>IFERROR(VLOOKUP(Table2[[#This Row],[kode barang]],'daftar obat'!$B$3:$E$500,3,FALSE),"")</f>
        <v/>
      </c>
      <c r="F397" s="76"/>
      <c r="G397" s="47" t="str">
        <f>IFERROR(VLOOKUP(Table2[[#This Row],[kode barang]],'daftar obat'!$B$3:$G$500,6,FALSE),"")</f>
        <v/>
      </c>
    </row>
    <row r="398" spans="1:7" x14ac:dyDescent="0.25">
      <c r="A398" s="61"/>
      <c r="D398" s="61" t="str">
        <f>IFERROR(VLOOKUP(Table2[[#This Row],[kode barang]],'daftar obat'!$B$3:$E$500,3,FALSE),"")</f>
        <v/>
      </c>
      <c r="F398" s="76"/>
      <c r="G398" s="47" t="str">
        <f>IFERROR(VLOOKUP(Table2[[#This Row],[kode barang]],'daftar obat'!$B$3:$G$500,6,FALSE),"")</f>
        <v/>
      </c>
    </row>
    <row r="399" spans="1:7" x14ac:dyDescent="0.25">
      <c r="A399" s="61"/>
      <c r="D399" s="61" t="str">
        <f>IFERROR(VLOOKUP(Table2[[#This Row],[kode barang]],'daftar obat'!$B$3:$E$500,3,FALSE),"")</f>
        <v/>
      </c>
      <c r="F399" s="76"/>
      <c r="G399" s="47" t="str">
        <f>IFERROR(VLOOKUP(Table2[[#This Row],[kode barang]],'daftar obat'!$B$3:$G$500,6,FALSE),"")</f>
        <v/>
      </c>
    </row>
    <row r="400" spans="1:7" x14ac:dyDescent="0.25">
      <c r="A400" s="61"/>
      <c r="D400" s="61" t="str">
        <f>IFERROR(VLOOKUP(Table2[[#This Row],[kode barang]],'daftar obat'!$B$3:$E$500,3,FALSE),"")</f>
        <v/>
      </c>
      <c r="F400" s="76"/>
      <c r="G400" s="47" t="str">
        <f>IFERROR(VLOOKUP(Table2[[#This Row],[kode barang]],'daftar obat'!$B$3:$G$500,6,FALSE),"")</f>
        <v/>
      </c>
    </row>
    <row r="401" spans="1:7" x14ac:dyDescent="0.25">
      <c r="A401" s="61"/>
      <c r="D401" s="61" t="str">
        <f>IFERROR(VLOOKUP(Table2[[#This Row],[kode barang]],'daftar obat'!$B$3:$E$500,3,FALSE),"")</f>
        <v/>
      </c>
      <c r="F401" s="76"/>
      <c r="G401" s="47" t="str">
        <f>IFERROR(VLOOKUP(Table2[[#This Row],[kode barang]],'daftar obat'!$B$3:$G$500,6,FALSE),"")</f>
        <v/>
      </c>
    </row>
    <row r="402" spans="1:7" x14ac:dyDescent="0.25">
      <c r="A402" s="61"/>
      <c r="D402" s="61" t="str">
        <f>IFERROR(VLOOKUP(Table2[[#This Row],[kode barang]],'daftar obat'!$B$3:$E$500,3,FALSE),"")</f>
        <v/>
      </c>
      <c r="F402" s="76"/>
      <c r="G402" s="47" t="str">
        <f>IFERROR(VLOOKUP(Table2[[#This Row],[kode barang]],'daftar obat'!$B$3:$G$500,6,FALSE),"")</f>
        <v/>
      </c>
    </row>
    <row r="403" spans="1:7" x14ac:dyDescent="0.25">
      <c r="A403" s="61"/>
      <c r="D403" s="61" t="str">
        <f>IFERROR(VLOOKUP(Table2[[#This Row],[kode barang]],'daftar obat'!$B$3:$E$500,3,FALSE),"")</f>
        <v/>
      </c>
      <c r="F403" s="76"/>
      <c r="G403" s="47" t="str">
        <f>IFERROR(VLOOKUP(Table2[[#This Row],[kode barang]],'daftar obat'!$B$3:$G$500,6,FALSE),"")</f>
        <v/>
      </c>
    </row>
    <row r="404" spans="1:7" x14ac:dyDescent="0.25">
      <c r="A404" s="61"/>
      <c r="D404" s="61" t="str">
        <f>IFERROR(VLOOKUP(Table2[[#This Row],[kode barang]],'daftar obat'!$B$3:$E$500,3,FALSE),"")</f>
        <v/>
      </c>
      <c r="F404" s="76"/>
      <c r="G404" s="47" t="str">
        <f>IFERROR(VLOOKUP(Table2[[#This Row],[kode barang]],'daftar obat'!$B$3:$G$500,6,FALSE),"")</f>
        <v/>
      </c>
    </row>
    <row r="405" spans="1:7" x14ac:dyDescent="0.25">
      <c r="A405" s="61"/>
      <c r="D405" s="61" t="str">
        <f>IFERROR(VLOOKUP(Table2[[#This Row],[kode barang]],'daftar obat'!$B$3:$E$500,3,FALSE),"")</f>
        <v/>
      </c>
      <c r="F405" s="76"/>
      <c r="G405" s="47" t="str">
        <f>IFERROR(VLOOKUP(Table2[[#This Row],[kode barang]],'daftar obat'!$B$3:$G$500,6,FALSE),"")</f>
        <v/>
      </c>
    </row>
    <row r="406" spans="1:7" x14ac:dyDescent="0.25">
      <c r="A406" s="61"/>
      <c r="D406" s="61" t="str">
        <f>IFERROR(VLOOKUP(Table2[[#This Row],[kode barang]],'daftar obat'!$B$3:$E$500,3,FALSE),"")</f>
        <v/>
      </c>
      <c r="F406" s="76"/>
      <c r="G406" s="47" t="str">
        <f>IFERROR(VLOOKUP(Table2[[#This Row],[kode barang]],'daftar obat'!$B$3:$G$500,6,FALSE),"")</f>
        <v/>
      </c>
    </row>
    <row r="407" spans="1:7" x14ac:dyDescent="0.25">
      <c r="A407" s="61"/>
      <c r="D407" s="61" t="str">
        <f>IFERROR(VLOOKUP(Table2[[#This Row],[kode barang]],'daftar obat'!$B$3:$E$500,3,FALSE),"")</f>
        <v/>
      </c>
      <c r="F407" s="76"/>
      <c r="G407" s="47" t="str">
        <f>IFERROR(VLOOKUP(Table2[[#This Row],[kode barang]],'daftar obat'!$B$3:$G$500,6,FALSE),"")</f>
        <v/>
      </c>
    </row>
    <row r="408" spans="1:7" x14ac:dyDescent="0.25">
      <c r="A408" s="61"/>
      <c r="D408" s="61" t="str">
        <f>IFERROR(VLOOKUP(Table2[[#This Row],[kode barang]],'daftar obat'!$B$3:$E$500,3,FALSE),"")</f>
        <v/>
      </c>
      <c r="F408" s="76"/>
      <c r="G408" s="47" t="str">
        <f>IFERROR(VLOOKUP(Table2[[#This Row],[kode barang]],'daftar obat'!$B$3:$G$500,6,FALSE),"")</f>
        <v/>
      </c>
    </row>
    <row r="409" spans="1:7" x14ac:dyDescent="0.25">
      <c r="A409" s="61"/>
      <c r="D409" s="61" t="str">
        <f>IFERROR(VLOOKUP(Table2[[#This Row],[kode barang]],'daftar obat'!$B$3:$E$500,3,FALSE),"")</f>
        <v/>
      </c>
      <c r="F409" s="76"/>
      <c r="G409" s="47" t="str">
        <f>IFERROR(VLOOKUP(Table2[[#This Row],[kode barang]],'daftar obat'!$B$3:$G$500,6,FALSE),"")</f>
        <v/>
      </c>
    </row>
    <row r="410" spans="1:7" x14ac:dyDescent="0.25">
      <c r="A410" s="61"/>
      <c r="D410" s="61" t="str">
        <f>IFERROR(VLOOKUP(Table2[[#This Row],[kode barang]],'daftar obat'!$B$3:$E$500,3,FALSE),"")</f>
        <v/>
      </c>
      <c r="F410" s="76"/>
      <c r="G410" s="47" t="str">
        <f>IFERROR(VLOOKUP(Table2[[#This Row],[kode barang]],'daftar obat'!$B$3:$G$500,6,FALSE),"")</f>
        <v/>
      </c>
    </row>
    <row r="411" spans="1:7" x14ac:dyDescent="0.25">
      <c r="A411" s="61"/>
      <c r="D411" s="61" t="str">
        <f>IFERROR(VLOOKUP(Table2[[#This Row],[kode barang]],'daftar obat'!$B$3:$E$500,3,FALSE),"")</f>
        <v/>
      </c>
      <c r="F411" s="76"/>
      <c r="G411" s="47" t="str">
        <f>IFERROR(VLOOKUP(Table2[[#This Row],[kode barang]],'daftar obat'!$B$3:$G$500,6,FALSE),"")</f>
        <v/>
      </c>
    </row>
    <row r="412" spans="1:7" x14ac:dyDescent="0.25">
      <c r="A412" s="61"/>
      <c r="D412" s="61" t="str">
        <f>IFERROR(VLOOKUP(Table2[[#This Row],[kode barang]],'daftar obat'!$B$3:$E$500,3,FALSE),"")</f>
        <v/>
      </c>
      <c r="F412" s="76"/>
      <c r="G412" s="47" t="str">
        <f>IFERROR(VLOOKUP(Table2[[#This Row],[kode barang]],'daftar obat'!$B$3:$G$500,6,FALSE),"")</f>
        <v/>
      </c>
    </row>
    <row r="413" spans="1:7" x14ac:dyDescent="0.25">
      <c r="A413" s="61"/>
      <c r="D413" s="61" t="str">
        <f>IFERROR(VLOOKUP(Table2[[#This Row],[kode barang]],'daftar obat'!$B$3:$E$500,3,FALSE),"")</f>
        <v/>
      </c>
      <c r="F413" s="76"/>
      <c r="G413" s="47" t="str">
        <f>IFERROR(VLOOKUP(Table2[[#This Row],[kode barang]],'daftar obat'!$B$3:$G$500,6,FALSE),"")</f>
        <v/>
      </c>
    </row>
    <row r="414" spans="1:7" x14ac:dyDescent="0.25">
      <c r="A414" s="61"/>
      <c r="D414" s="61" t="str">
        <f>IFERROR(VLOOKUP(Table2[[#This Row],[kode barang]],'daftar obat'!$B$3:$E$500,3,FALSE),"")</f>
        <v/>
      </c>
      <c r="F414" s="76"/>
      <c r="G414" s="47" t="str">
        <f>IFERROR(VLOOKUP(Table2[[#This Row],[kode barang]],'daftar obat'!$B$3:$G$500,6,FALSE),"")</f>
        <v/>
      </c>
    </row>
    <row r="415" spans="1:7" x14ac:dyDescent="0.25">
      <c r="A415" s="61"/>
      <c r="D415" s="61" t="str">
        <f>IFERROR(VLOOKUP(Table2[[#This Row],[kode barang]],'daftar obat'!$B$3:$E$500,3,FALSE),"")</f>
        <v/>
      </c>
      <c r="F415" s="76"/>
      <c r="G415" s="47" t="str">
        <f>IFERROR(VLOOKUP(Table2[[#This Row],[kode barang]],'daftar obat'!$B$3:$G$500,6,FALSE),"")</f>
        <v/>
      </c>
    </row>
    <row r="416" spans="1:7" x14ac:dyDescent="0.25">
      <c r="A416" s="61"/>
      <c r="D416" s="61" t="str">
        <f>IFERROR(VLOOKUP(Table2[[#This Row],[kode barang]],'daftar obat'!$B$3:$E$500,3,FALSE),"")</f>
        <v/>
      </c>
      <c r="F416" s="76"/>
      <c r="G416" s="47" t="str">
        <f>IFERROR(VLOOKUP(Table2[[#This Row],[kode barang]],'daftar obat'!$B$3:$G$500,6,FALSE),"")</f>
        <v/>
      </c>
    </row>
    <row r="417" spans="1:7" x14ac:dyDescent="0.25">
      <c r="A417" s="61"/>
      <c r="D417" s="61" t="str">
        <f>IFERROR(VLOOKUP(Table2[[#This Row],[kode barang]],'daftar obat'!$B$3:$E$500,3,FALSE),"")</f>
        <v/>
      </c>
      <c r="F417" s="76"/>
      <c r="G417" s="47" t="str">
        <f>IFERROR(VLOOKUP(Table2[[#This Row],[kode barang]],'daftar obat'!$B$3:$G$500,6,FALSE),"")</f>
        <v/>
      </c>
    </row>
    <row r="418" spans="1:7" x14ac:dyDescent="0.25">
      <c r="A418" s="61"/>
      <c r="D418" s="61" t="str">
        <f>IFERROR(VLOOKUP(Table2[[#This Row],[kode barang]],'daftar obat'!$B$3:$E$500,3,FALSE),"")</f>
        <v/>
      </c>
      <c r="F418" s="76"/>
      <c r="G418" s="47" t="str">
        <f>IFERROR(VLOOKUP(Table2[[#This Row],[kode barang]],'daftar obat'!$B$3:$G$500,6,FALSE),"")</f>
        <v/>
      </c>
    </row>
    <row r="419" spans="1:7" x14ac:dyDescent="0.25">
      <c r="A419" s="61"/>
      <c r="D419" s="61" t="str">
        <f>IFERROR(VLOOKUP(Table2[[#This Row],[kode barang]],'daftar obat'!$B$3:$E$500,3,FALSE),"")</f>
        <v/>
      </c>
      <c r="F419" s="76"/>
      <c r="G419" s="47" t="str">
        <f>IFERROR(VLOOKUP(Table2[[#This Row],[kode barang]],'daftar obat'!$B$3:$G$500,6,FALSE),"")</f>
        <v/>
      </c>
    </row>
    <row r="420" spans="1:7" x14ac:dyDescent="0.25">
      <c r="A420" s="61"/>
      <c r="D420" s="61" t="str">
        <f>IFERROR(VLOOKUP(Table2[[#This Row],[kode barang]],'daftar obat'!$B$3:$E$500,3,FALSE),"")</f>
        <v/>
      </c>
      <c r="F420" s="76"/>
      <c r="G420" s="47" t="str">
        <f>IFERROR(VLOOKUP(Table2[[#This Row],[kode barang]],'daftar obat'!$B$3:$G$500,6,FALSE),"")</f>
        <v/>
      </c>
    </row>
    <row r="421" spans="1:7" x14ac:dyDescent="0.25">
      <c r="A421" s="61"/>
      <c r="D421" s="61" t="str">
        <f>IFERROR(VLOOKUP(Table2[[#This Row],[kode barang]],'daftar obat'!$B$3:$E$500,3,FALSE),"")</f>
        <v/>
      </c>
      <c r="F421" s="76"/>
      <c r="G421" s="47" t="str">
        <f>IFERROR(VLOOKUP(Table2[[#This Row],[kode barang]],'daftar obat'!$B$3:$G$500,6,FALSE),"")</f>
        <v/>
      </c>
    </row>
    <row r="422" spans="1:7" x14ac:dyDescent="0.25">
      <c r="A422" s="61"/>
      <c r="D422" s="61" t="str">
        <f>IFERROR(VLOOKUP(Table2[[#This Row],[kode barang]],'daftar obat'!$B$3:$E$500,3,FALSE),"")</f>
        <v/>
      </c>
      <c r="F422" s="76"/>
      <c r="G422" s="47" t="str">
        <f>IFERROR(VLOOKUP(Table2[[#This Row],[kode barang]],'daftar obat'!$B$3:$G$500,6,FALSE),"")</f>
        <v/>
      </c>
    </row>
    <row r="423" spans="1:7" x14ac:dyDescent="0.25">
      <c r="A423" s="61"/>
      <c r="D423" s="61" t="str">
        <f>IFERROR(VLOOKUP(Table2[[#This Row],[kode barang]],'daftar obat'!$B$3:$E$500,3,FALSE),"")</f>
        <v/>
      </c>
      <c r="F423" s="76"/>
      <c r="G423" s="47" t="str">
        <f>IFERROR(VLOOKUP(Table2[[#This Row],[kode barang]],'daftar obat'!$B$3:$G$500,6,FALSE),"")</f>
        <v/>
      </c>
    </row>
    <row r="424" spans="1:7" x14ac:dyDescent="0.25">
      <c r="A424" s="61"/>
      <c r="D424" s="61" t="str">
        <f>IFERROR(VLOOKUP(Table2[[#This Row],[kode barang]],'daftar obat'!$B$3:$E$500,3,FALSE),"")</f>
        <v/>
      </c>
      <c r="F424" s="76"/>
      <c r="G424" s="47" t="str">
        <f>IFERROR(VLOOKUP(Table2[[#This Row],[kode barang]],'daftar obat'!$B$3:$G$500,6,FALSE),"")</f>
        <v/>
      </c>
    </row>
    <row r="425" spans="1:7" x14ac:dyDescent="0.25">
      <c r="A425" s="61"/>
      <c r="D425" s="61" t="str">
        <f>IFERROR(VLOOKUP(Table2[[#This Row],[kode barang]],'daftar obat'!$B$3:$E$500,3,FALSE),"")</f>
        <v/>
      </c>
      <c r="F425" s="76"/>
      <c r="G425" s="47" t="str">
        <f>IFERROR(VLOOKUP(Table2[[#This Row],[kode barang]],'daftar obat'!$B$3:$G$500,6,FALSE),"")</f>
        <v/>
      </c>
    </row>
    <row r="426" spans="1:7" x14ac:dyDescent="0.25">
      <c r="A426" s="61"/>
      <c r="D426" s="61" t="str">
        <f>IFERROR(VLOOKUP(Table2[[#This Row],[kode barang]],'daftar obat'!$B$3:$E$500,3,FALSE),"")</f>
        <v/>
      </c>
      <c r="F426" s="76"/>
      <c r="G426" s="47" t="str">
        <f>IFERROR(VLOOKUP(Table2[[#This Row],[kode barang]],'daftar obat'!$B$3:$G$500,6,FALSE),"")</f>
        <v/>
      </c>
    </row>
    <row r="427" spans="1:7" x14ac:dyDescent="0.25">
      <c r="A427" s="61"/>
      <c r="D427" s="61" t="str">
        <f>IFERROR(VLOOKUP(Table2[[#This Row],[kode barang]],'daftar obat'!$B$3:$E$500,3,FALSE),"")</f>
        <v/>
      </c>
      <c r="F427" s="76"/>
      <c r="G427" s="47" t="str">
        <f>IFERROR(VLOOKUP(Table2[[#This Row],[kode barang]],'daftar obat'!$B$3:$G$500,6,FALSE),"")</f>
        <v/>
      </c>
    </row>
    <row r="428" spans="1:7" x14ac:dyDescent="0.25">
      <c r="A428" s="61"/>
      <c r="D428" s="61" t="str">
        <f>IFERROR(VLOOKUP(Table2[[#This Row],[kode barang]],'daftar obat'!$B$3:$E$500,3,FALSE),"")</f>
        <v/>
      </c>
      <c r="F428" s="76"/>
      <c r="G428" s="47" t="str">
        <f>IFERROR(VLOOKUP(Table2[[#This Row],[kode barang]],'daftar obat'!$B$3:$G$500,6,FALSE),"")</f>
        <v/>
      </c>
    </row>
    <row r="429" spans="1:7" x14ac:dyDescent="0.25">
      <c r="A429" s="61"/>
      <c r="D429" s="61" t="str">
        <f>IFERROR(VLOOKUP(Table2[[#This Row],[kode barang]],'daftar obat'!$B$3:$E$500,3,FALSE),"")</f>
        <v/>
      </c>
      <c r="F429" s="76"/>
      <c r="G429" s="47" t="str">
        <f>IFERROR(VLOOKUP(Table2[[#This Row],[kode barang]],'daftar obat'!$B$3:$G$500,6,FALSE),"")</f>
        <v/>
      </c>
    </row>
    <row r="430" spans="1:7" x14ac:dyDescent="0.25">
      <c r="A430" s="61"/>
      <c r="D430" s="61" t="str">
        <f>IFERROR(VLOOKUP(Table2[[#This Row],[kode barang]],'daftar obat'!$B$3:$E$500,3,FALSE),"")</f>
        <v/>
      </c>
      <c r="F430" s="76"/>
      <c r="G430" s="47" t="str">
        <f>IFERROR(VLOOKUP(Table2[[#This Row],[kode barang]],'daftar obat'!$B$3:$G$500,6,FALSE),"")</f>
        <v/>
      </c>
    </row>
    <row r="431" spans="1:7" x14ac:dyDescent="0.25">
      <c r="A431" s="61"/>
      <c r="D431" s="61" t="str">
        <f>IFERROR(VLOOKUP(Table2[[#This Row],[kode barang]],'daftar obat'!$B$3:$E$500,3,FALSE),"")</f>
        <v/>
      </c>
      <c r="F431" s="76"/>
      <c r="G431" s="47" t="str">
        <f>IFERROR(VLOOKUP(Table2[[#This Row],[kode barang]],'daftar obat'!$B$3:$G$500,6,FALSE),"")</f>
        <v/>
      </c>
    </row>
    <row r="432" spans="1:7" x14ac:dyDescent="0.25">
      <c r="A432" s="61"/>
      <c r="D432" s="61" t="str">
        <f>IFERROR(VLOOKUP(Table2[[#This Row],[kode barang]],'daftar obat'!$B$3:$E$500,3,FALSE),"")</f>
        <v/>
      </c>
      <c r="F432" s="76"/>
      <c r="G432" s="47" t="str">
        <f>IFERROR(VLOOKUP(Table2[[#This Row],[kode barang]],'daftar obat'!$B$3:$G$500,6,FALSE),"")</f>
        <v/>
      </c>
    </row>
    <row r="433" spans="1:7" x14ac:dyDescent="0.25">
      <c r="A433" s="61"/>
      <c r="D433" s="61" t="str">
        <f>IFERROR(VLOOKUP(Table2[[#This Row],[kode barang]],'daftar obat'!$B$3:$E$500,3,FALSE),"")</f>
        <v/>
      </c>
      <c r="F433" s="76"/>
      <c r="G433" s="47" t="str">
        <f>IFERROR(VLOOKUP(Table2[[#This Row],[kode barang]],'daftar obat'!$B$3:$G$500,6,FALSE),"")</f>
        <v/>
      </c>
    </row>
    <row r="434" spans="1:7" x14ac:dyDescent="0.25">
      <c r="A434" s="61"/>
      <c r="D434" s="61" t="str">
        <f>IFERROR(VLOOKUP(Table2[[#This Row],[kode barang]],'daftar obat'!$B$3:$E$500,3,FALSE),"")</f>
        <v/>
      </c>
      <c r="F434" s="76"/>
      <c r="G434" s="47" t="str">
        <f>IFERROR(VLOOKUP(Table2[[#This Row],[kode barang]],'daftar obat'!$B$3:$G$500,6,FALSE),"")</f>
        <v/>
      </c>
    </row>
    <row r="435" spans="1:7" x14ac:dyDescent="0.25">
      <c r="A435" s="61"/>
      <c r="D435" s="61" t="str">
        <f>IFERROR(VLOOKUP(Table2[[#This Row],[kode barang]],'daftar obat'!$B$3:$E$500,3,FALSE),"")</f>
        <v/>
      </c>
      <c r="F435" s="76"/>
      <c r="G435" s="47" t="str">
        <f>IFERROR(VLOOKUP(Table2[[#This Row],[kode barang]],'daftar obat'!$B$3:$G$500,6,FALSE),"")</f>
        <v/>
      </c>
    </row>
    <row r="436" spans="1:7" x14ac:dyDescent="0.25">
      <c r="A436" s="61"/>
      <c r="D436" s="61" t="str">
        <f>IFERROR(VLOOKUP(Table2[[#This Row],[kode barang]],'daftar obat'!$B$3:$E$500,3,FALSE),"")</f>
        <v/>
      </c>
      <c r="F436" s="76"/>
      <c r="G436" s="47" t="str">
        <f>IFERROR(VLOOKUP(Table2[[#This Row],[kode barang]],'daftar obat'!$B$3:$G$500,6,FALSE),"")</f>
        <v/>
      </c>
    </row>
    <row r="437" spans="1:7" x14ac:dyDescent="0.25">
      <c r="A437" s="61"/>
      <c r="D437" s="61" t="str">
        <f>IFERROR(VLOOKUP(Table2[[#This Row],[kode barang]],'daftar obat'!$B$3:$E$500,3,FALSE),"")</f>
        <v/>
      </c>
      <c r="F437" s="76"/>
      <c r="G437" s="47" t="str">
        <f>IFERROR(VLOOKUP(Table2[[#This Row],[kode barang]],'daftar obat'!$B$3:$G$500,6,FALSE),"")</f>
        <v/>
      </c>
    </row>
    <row r="438" spans="1:7" x14ac:dyDescent="0.25">
      <c r="A438" s="61"/>
      <c r="D438" s="61" t="str">
        <f>IFERROR(VLOOKUP(Table2[[#This Row],[kode barang]],'daftar obat'!$B$3:$E$500,3,FALSE),"")</f>
        <v/>
      </c>
      <c r="F438" s="76"/>
      <c r="G438" s="47" t="str">
        <f>IFERROR(VLOOKUP(Table2[[#This Row],[kode barang]],'daftar obat'!$B$3:$G$500,6,FALSE),"")</f>
        <v/>
      </c>
    </row>
    <row r="439" spans="1:7" x14ac:dyDescent="0.25">
      <c r="A439" s="61"/>
      <c r="D439" s="61" t="str">
        <f>IFERROR(VLOOKUP(Table2[[#This Row],[kode barang]],'daftar obat'!$B$3:$E$500,3,FALSE),"")</f>
        <v/>
      </c>
      <c r="F439" s="76"/>
      <c r="G439" s="47" t="str">
        <f>IFERROR(VLOOKUP(Table2[[#This Row],[kode barang]],'daftar obat'!$B$3:$G$500,6,FALSE),"")</f>
        <v/>
      </c>
    </row>
    <row r="440" spans="1:7" x14ac:dyDescent="0.25">
      <c r="A440" s="61"/>
      <c r="D440" s="61" t="str">
        <f>IFERROR(VLOOKUP(Table2[[#This Row],[kode barang]],'daftar obat'!$B$3:$E$500,3,FALSE),"")</f>
        <v/>
      </c>
      <c r="F440" s="76"/>
      <c r="G440" s="47" t="str">
        <f>IFERROR(VLOOKUP(Table2[[#This Row],[kode barang]],'daftar obat'!$B$3:$G$500,6,FALSE),"")</f>
        <v/>
      </c>
    </row>
    <row r="441" spans="1:7" x14ac:dyDescent="0.25">
      <c r="A441" s="61"/>
      <c r="D441" s="61" t="str">
        <f>IFERROR(VLOOKUP(Table2[[#This Row],[kode barang]],'daftar obat'!$B$3:$E$500,3,FALSE),"")</f>
        <v/>
      </c>
      <c r="F441" s="76"/>
      <c r="G441" s="47" t="str">
        <f>IFERROR(VLOOKUP(Table2[[#This Row],[kode barang]],'daftar obat'!$B$3:$G$500,6,FALSE),"")</f>
        <v/>
      </c>
    </row>
    <row r="442" spans="1:7" x14ac:dyDescent="0.25">
      <c r="A442" s="61"/>
      <c r="D442" s="61" t="str">
        <f>IFERROR(VLOOKUP(Table2[[#This Row],[kode barang]],'daftar obat'!$B$3:$E$500,3,FALSE),"")</f>
        <v/>
      </c>
      <c r="F442" s="76"/>
      <c r="G442" s="47" t="str">
        <f>IFERROR(VLOOKUP(Table2[[#This Row],[kode barang]],'daftar obat'!$B$3:$G$500,6,FALSE),"")</f>
        <v/>
      </c>
    </row>
    <row r="443" spans="1:7" x14ac:dyDescent="0.25">
      <c r="A443" s="61"/>
      <c r="D443" s="61" t="str">
        <f>IFERROR(VLOOKUP(Table2[[#This Row],[kode barang]],'daftar obat'!$B$3:$E$500,3,FALSE),"")</f>
        <v/>
      </c>
      <c r="F443" s="76"/>
      <c r="G443" s="47" t="str">
        <f>IFERROR(VLOOKUP(Table2[[#This Row],[kode barang]],'daftar obat'!$B$3:$G$500,6,FALSE),"")</f>
        <v/>
      </c>
    </row>
    <row r="444" spans="1:7" x14ac:dyDescent="0.25">
      <c r="A444" s="61"/>
      <c r="D444" s="61" t="str">
        <f>IFERROR(VLOOKUP(Table2[[#This Row],[kode barang]],'daftar obat'!$B$3:$E$500,3,FALSE),"")</f>
        <v/>
      </c>
      <c r="F444" s="76"/>
      <c r="G444" s="47" t="str">
        <f>IFERROR(VLOOKUP(Table2[[#This Row],[kode barang]],'daftar obat'!$B$3:$G$500,6,FALSE),"")</f>
        <v/>
      </c>
    </row>
    <row r="445" spans="1:7" x14ac:dyDescent="0.25">
      <c r="A445" s="61"/>
      <c r="D445" s="61" t="str">
        <f>IFERROR(VLOOKUP(Table2[[#This Row],[kode barang]],'daftar obat'!$B$3:$E$500,3,FALSE),"")</f>
        <v/>
      </c>
      <c r="F445" s="76"/>
      <c r="G445" s="47" t="str">
        <f>IFERROR(VLOOKUP(Table2[[#This Row],[kode barang]],'daftar obat'!$B$3:$G$500,6,FALSE),"")</f>
        <v/>
      </c>
    </row>
    <row r="446" spans="1:7" x14ac:dyDescent="0.25">
      <c r="A446" s="61"/>
      <c r="D446" s="61" t="str">
        <f>IFERROR(VLOOKUP(Table2[[#This Row],[kode barang]],'daftar obat'!$B$3:$E$500,3,FALSE),"")</f>
        <v/>
      </c>
      <c r="F446" s="76"/>
      <c r="G446" s="47" t="str">
        <f>IFERROR(VLOOKUP(Table2[[#This Row],[kode barang]],'daftar obat'!$B$3:$G$500,6,FALSE),"")</f>
        <v/>
      </c>
    </row>
    <row r="447" spans="1:7" x14ac:dyDescent="0.25">
      <c r="A447" s="61"/>
      <c r="D447" s="61" t="str">
        <f>IFERROR(VLOOKUP(Table2[[#This Row],[kode barang]],'daftar obat'!$B$3:$E$500,3,FALSE),"")</f>
        <v/>
      </c>
      <c r="F447" s="76"/>
      <c r="G447" s="47" t="str">
        <f>IFERROR(VLOOKUP(Table2[[#This Row],[kode barang]],'daftar obat'!$B$3:$G$500,6,FALSE),"")</f>
        <v/>
      </c>
    </row>
    <row r="448" spans="1:7" x14ac:dyDescent="0.25">
      <c r="A448" s="61"/>
      <c r="D448" s="61" t="str">
        <f>IFERROR(VLOOKUP(Table2[[#This Row],[kode barang]],'daftar obat'!$B$3:$E$500,3,FALSE),"")</f>
        <v/>
      </c>
      <c r="F448" s="76"/>
      <c r="G448" s="47" t="str">
        <f>IFERROR(VLOOKUP(Table2[[#This Row],[kode barang]],'daftar obat'!$B$3:$G$500,6,FALSE),"")</f>
        <v/>
      </c>
    </row>
    <row r="449" spans="1:7" x14ac:dyDescent="0.25">
      <c r="A449" s="61"/>
      <c r="D449" s="61" t="str">
        <f>IFERROR(VLOOKUP(Table2[[#This Row],[kode barang]],'daftar obat'!$B$3:$E$500,3,FALSE),"")</f>
        <v/>
      </c>
      <c r="F449" s="76"/>
      <c r="G449" s="47" t="str">
        <f>IFERROR(VLOOKUP(Table2[[#This Row],[kode barang]],'daftar obat'!$B$3:$G$500,6,FALSE),"")</f>
        <v/>
      </c>
    </row>
    <row r="450" spans="1:7" x14ac:dyDescent="0.25">
      <c r="A450" s="61"/>
      <c r="D450" s="61" t="str">
        <f>IFERROR(VLOOKUP(Table2[[#This Row],[kode barang]],'daftar obat'!$B$3:$E$500,3,FALSE),"")</f>
        <v/>
      </c>
      <c r="F450" s="76"/>
      <c r="G450" s="47" t="str">
        <f>IFERROR(VLOOKUP(Table2[[#This Row],[kode barang]],'daftar obat'!$B$3:$G$500,6,FALSE),"")</f>
        <v/>
      </c>
    </row>
    <row r="451" spans="1:7" x14ac:dyDescent="0.25">
      <c r="A451" s="61"/>
      <c r="D451" s="61" t="str">
        <f>IFERROR(VLOOKUP(Table2[[#This Row],[kode barang]],'daftar obat'!$B$3:$E$500,3,FALSE),"")</f>
        <v/>
      </c>
      <c r="F451" s="76"/>
      <c r="G451" s="47" t="str">
        <f>IFERROR(VLOOKUP(Table2[[#This Row],[kode barang]],'daftar obat'!$B$3:$G$500,6,FALSE),"")</f>
        <v/>
      </c>
    </row>
    <row r="452" spans="1:7" x14ac:dyDescent="0.25">
      <c r="A452" s="61"/>
      <c r="D452" s="61" t="str">
        <f>IFERROR(VLOOKUP(Table2[[#This Row],[kode barang]],'daftar obat'!$B$3:$E$500,3,FALSE),"")</f>
        <v/>
      </c>
      <c r="F452" s="76"/>
      <c r="G452" s="47" t="str">
        <f>IFERROR(VLOOKUP(Table2[[#This Row],[kode barang]],'daftar obat'!$B$3:$G$500,6,FALSE),"")</f>
        <v/>
      </c>
    </row>
    <row r="453" spans="1:7" x14ac:dyDescent="0.25">
      <c r="A453" s="61"/>
      <c r="D453" s="61" t="str">
        <f>IFERROR(VLOOKUP(Table2[[#This Row],[kode barang]],'daftar obat'!$B$3:$E$500,3,FALSE),"")</f>
        <v/>
      </c>
      <c r="F453" s="76"/>
      <c r="G453" s="47" t="str">
        <f>IFERROR(VLOOKUP(Table2[[#This Row],[kode barang]],'daftar obat'!$B$3:$G$500,6,FALSE),"")</f>
        <v/>
      </c>
    </row>
    <row r="454" spans="1:7" x14ac:dyDescent="0.25">
      <c r="A454" s="61"/>
      <c r="D454" s="61" t="str">
        <f>IFERROR(VLOOKUP(Table2[[#This Row],[kode barang]],'daftar obat'!$B$3:$E$500,3,FALSE),"")</f>
        <v/>
      </c>
      <c r="F454" s="76"/>
      <c r="G454" s="47" t="str">
        <f>IFERROR(VLOOKUP(Table2[[#This Row],[kode barang]],'daftar obat'!$B$3:$G$500,6,FALSE),"")</f>
        <v/>
      </c>
    </row>
    <row r="455" spans="1:7" x14ac:dyDescent="0.25">
      <c r="A455" s="61"/>
      <c r="D455" s="61" t="str">
        <f>IFERROR(VLOOKUP(Table2[[#This Row],[kode barang]],'daftar obat'!$B$3:$E$500,3,FALSE),"")</f>
        <v/>
      </c>
      <c r="F455" s="76"/>
      <c r="G455" s="47" t="str">
        <f>IFERROR(VLOOKUP(Table2[[#This Row],[kode barang]],'daftar obat'!$B$3:$G$500,6,FALSE),"")</f>
        <v/>
      </c>
    </row>
    <row r="456" spans="1:7" x14ac:dyDescent="0.25">
      <c r="A456" s="61"/>
      <c r="D456" s="61" t="str">
        <f>IFERROR(VLOOKUP(Table2[[#This Row],[kode barang]],'daftar obat'!$B$3:$E$500,3,FALSE),"")</f>
        <v/>
      </c>
      <c r="F456" s="76"/>
      <c r="G456" s="47" t="str">
        <f>IFERROR(VLOOKUP(Table2[[#This Row],[kode barang]],'daftar obat'!$B$3:$G$500,6,FALSE),"")</f>
        <v/>
      </c>
    </row>
    <row r="457" spans="1:7" x14ac:dyDescent="0.25">
      <c r="A457" s="61"/>
      <c r="D457" s="61" t="str">
        <f>IFERROR(VLOOKUP(Table2[[#This Row],[kode barang]],'daftar obat'!$B$3:$E$500,3,FALSE),"")</f>
        <v/>
      </c>
      <c r="F457" s="76"/>
      <c r="G457" s="47" t="str">
        <f>IFERROR(VLOOKUP(Table2[[#This Row],[kode barang]],'daftar obat'!$B$3:$G$500,6,FALSE),"")</f>
        <v/>
      </c>
    </row>
    <row r="458" spans="1:7" x14ac:dyDescent="0.25">
      <c r="A458" s="61"/>
      <c r="D458" s="61" t="str">
        <f>IFERROR(VLOOKUP(Table2[[#This Row],[kode barang]],'daftar obat'!$B$3:$E$500,3,FALSE),"")</f>
        <v/>
      </c>
      <c r="F458" s="76"/>
      <c r="G458" s="47" t="str">
        <f>IFERROR(VLOOKUP(Table2[[#This Row],[kode barang]],'daftar obat'!$B$3:$G$500,6,FALSE),"")</f>
        <v/>
      </c>
    </row>
    <row r="459" spans="1:7" x14ac:dyDescent="0.25">
      <c r="A459" s="61"/>
      <c r="D459" s="61" t="str">
        <f>IFERROR(VLOOKUP(Table2[[#This Row],[kode barang]],'daftar obat'!$B$3:$E$500,3,FALSE),"")</f>
        <v/>
      </c>
      <c r="F459" s="76"/>
      <c r="G459" s="47" t="str">
        <f>IFERROR(VLOOKUP(Table2[[#This Row],[kode barang]],'daftar obat'!$B$3:$G$500,6,FALSE),"")</f>
        <v/>
      </c>
    </row>
    <row r="460" spans="1:7" x14ac:dyDescent="0.25">
      <c r="A460" s="61"/>
      <c r="D460" s="61" t="str">
        <f>IFERROR(VLOOKUP(Table2[[#This Row],[kode barang]],'daftar obat'!$B$3:$E$500,3,FALSE),"")</f>
        <v/>
      </c>
      <c r="F460" s="76"/>
      <c r="G460" s="47" t="str">
        <f>IFERROR(VLOOKUP(Table2[[#This Row],[kode barang]],'daftar obat'!$B$3:$G$500,6,FALSE),"")</f>
        <v/>
      </c>
    </row>
    <row r="461" spans="1:7" x14ac:dyDescent="0.25">
      <c r="A461" s="61"/>
      <c r="D461" s="61" t="str">
        <f>IFERROR(VLOOKUP(Table2[[#This Row],[kode barang]],'daftar obat'!$B$3:$E$500,3,FALSE),"")</f>
        <v/>
      </c>
      <c r="F461" s="76"/>
      <c r="G461" s="47" t="str">
        <f>IFERROR(VLOOKUP(Table2[[#This Row],[kode barang]],'daftar obat'!$B$3:$G$500,6,FALSE),"")</f>
        <v/>
      </c>
    </row>
    <row r="462" spans="1:7" x14ac:dyDescent="0.25">
      <c r="A462" s="61"/>
      <c r="D462" s="61" t="str">
        <f>IFERROR(VLOOKUP(Table2[[#This Row],[kode barang]],'daftar obat'!$B$3:$E$500,3,FALSE),"")</f>
        <v/>
      </c>
      <c r="F462" s="76"/>
      <c r="G462" s="47" t="str">
        <f>IFERROR(VLOOKUP(Table2[[#This Row],[kode barang]],'daftar obat'!$B$3:$G$500,6,FALSE),"")</f>
        <v/>
      </c>
    </row>
    <row r="463" spans="1:7" x14ac:dyDescent="0.25">
      <c r="A463" s="61"/>
      <c r="D463" s="61" t="str">
        <f>IFERROR(VLOOKUP(Table2[[#This Row],[kode barang]],'daftar obat'!$B$3:$E$500,3,FALSE),"")</f>
        <v/>
      </c>
      <c r="F463" s="76"/>
      <c r="G463" s="47" t="str">
        <f>IFERROR(VLOOKUP(Table2[[#This Row],[kode barang]],'daftar obat'!$B$3:$G$500,6,FALSE),"")</f>
        <v/>
      </c>
    </row>
    <row r="464" spans="1:7" x14ac:dyDescent="0.25">
      <c r="A464" s="61"/>
      <c r="D464" s="61" t="str">
        <f>IFERROR(VLOOKUP(Table2[[#This Row],[kode barang]],'daftar obat'!$B$3:$E$500,3,FALSE),"")</f>
        <v/>
      </c>
      <c r="F464" s="76"/>
      <c r="G464" s="47" t="str">
        <f>IFERROR(VLOOKUP(Table2[[#This Row],[kode barang]],'daftar obat'!$B$3:$G$500,6,FALSE),"")</f>
        <v/>
      </c>
    </row>
    <row r="465" spans="1:7" x14ac:dyDescent="0.25">
      <c r="A465" s="61"/>
      <c r="D465" s="61" t="str">
        <f>IFERROR(VLOOKUP(Table2[[#This Row],[kode barang]],'daftar obat'!$B$3:$E$500,3,FALSE),"")</f>
        <v/>
      </c>
      <c r="F465" s="76"/>
      <c r="G465" s="47" t="str">
        <f>IFERROR(VLOOKUP(Table2[[#This Row],[kode barang]],'daftar obat'!$B$3:$G$500,6,FALSE),"")</f>
        <v/>
      </c>
    </row>
    <row r="466" spans="1:7" x14ac:dyDescent="0.25">
      <c r="A466" s="61"/>
      <c r="D466" s="61" t="str">
        <f>IFERROR(VLOOKUP(Table2[[#This Row],[kode barang]],'daftar obat'!$B$3:$E$500,3,FALSE),"")</f>
        <v/>
      </c>
      <c r="F466" s="76"/>
      <c r="G466" s="47" t="str">
        <f>IFERROR(VLOOKUP(Table2[[#This Row],[kode barang]],'daftar obat'!$B$3:$G$500,6,FALSE),"")</f>
        <v/>
      </c>
    </row>
    <row r="467" spans="1:7" x14ac:dyDescent="0.25">
      <c r="A467" s="61"/>
      <c r="D467" s="61" t="str">
        <f>IFERROR(VLOOKUP(Table2[[#This Row],[kode barang]],'daftar obat'!$B$3:$E$500,3,FALSE),"")</f>
        <v/>
      </c>
      <c r="F467" s="76"/>
      <c r="G467" s="47" t="str">
        <f>IFERROR(VLOOKUP(Table2[[#This Row],[kode barang]],'daftar obat'!$B$3:$G$500,6,FALSE),"")</f>
        <v/>
      </c>
    </row>
    <row r="468" spans="1:7" x14ac:dyDescent="0.25">
      <c r="A468" s="61"/>
      <c r="D468" s="61" t="str">
        <f>IFERROR(VLOOKUP(Table2[[#This Row],[kode barang]],'daftar obat'!$B$3:$E$500,3,FALSE),"")</f>
        <v/>
      </c>
      <c r="F468" s="76"/>
      <c r="G468" s="47" t="str">
        <f>IFERROR(VLOOKUP(Table2[[#This Row],[kode barang]],'daftar obat'!$B$3:$G$500,6,FALSE),"")</f>
        <v/>
      </c>
    </row>
    <row r="469" spans="1:7" x14ac:dyDescent="0.25">
      <c r="A469" s="61"/>
      <c r="D469" s="61" t="str">
        <f>IFERROR(VLOOKUP(Table2[[#This Row],[kode barang]],'daftar obat'!$B$3:$E$500,3,FALSE),"")</f>
        <v/>
      </c>
      <c r="F469" s="76"/>
      <c r="G469" s="47" t="str">
        <f>IFERROR(VLOOKUP(Table2[[#This Row],[kode barang]],'daftar obat'!$B$3:$G$500,6,FALSE),"")</f>
        <v/>
      </c>
    </row>
    <row r="470" spans="1:7" x14ac:dyDescent="0.25">
      <c r="A470" s="61"/>
      <c r="D470" s="61" t="str">
        <f>IFERROR(VLOOKUP(Table2[[#This Row],[kode barang]],'daftar obat'!$B$3:$E$500,3,FALSE),"")</f>
        <v/>
      </c>
      <c r="F470" s="76"/>
      <c r="G470" s="47" t="str">
        <f>IFERROR(VLOOKUP(Table2[[#This Row],[kode barang]],'daftar obat'!$B$3:$G$500,6,FALSE),"")</f>
        <v/>
      </c>
    </row>
    <row r="471" spans="1:7" x14ac:dyDescent="0.25">
      <c r="A471" s="61"/>
      <c r="D471" s="61" t="str">
        <f>IFERROR(VLOOKUP(Table2[[#This Row],[kode barang]],'daftar obat'!$B$3:$E$500,3,FALSE),"")</f>
        <v/>
      </c>
      <c r="F471" s="76"/>
      <c r="G471" s="47" t="str">
        <f>IFERROR(VLOOKUP(Table2[[#This Row],[kode barang]],'daftar obat'!$B$3:$G$500,6,FALSE),"")</f>
        <v/>
      </c>
    </row>
    <row r="472" spans="1:7" x14ac:dyDescent="0.25">
      <c r="A472" s="61"/>
      <c r="D472" s="61" t="str">
        <f>IFERROR(VLOOKUP(Table2[[#This Row],[kode barang]],'daftar obat'!$B$3:$E$500,3,FALSE),"")</f>
        <v/>
      </c>
      <c r="F472" s="76"/>
      <c r="G472" s="47" t="str">
        <f>IFERROR(VLOOKUP(Table2[[#This Row],[kode barang]],'daftar obat'!$B$3:$G$500,6,FALSE),"")</f>
        <v/>
      </c>
    </row>
    <row r="473" spans="1:7" x14ac:dyDescent="0.25">
      <c r="A473" s="61"/>
      <c r="D473" s="61" t="str">
        <f>IFERROR(VLOOKUP(Table2[[#This Row],[kode barang]],'daftar obat'!$B$3:$E$500,3,FALSE),"")</f>
        <v/>
      </c>
      <c r="F473" s="76"/>
      <c r="G473" s="47" t="str">
        <f>IFERROR(VLOOKUP(Table2[[#This Row],[kode barang]],'daftar obat'!$B$3:$G$500,6,FALSE),"")</f>
        <v/>
      </c>
    </row>
    <row r="474" spans="1:7" x14ac:dyDescent="0.25">
      <c r="A474" s="61"/>
      <c r="D474" s="61" t="str">
        <f>IFERROR(VLOOKUP(Table2[[#This Row],[kode barang]],'daftar obat'!$B$3:$E$500,3,FALSE),"")</f>
        <v/>
      </c>
      <c r="F474" s="76"/>
      <c r="G474" s="47" t="str">
        <f>IFERROR(VLOOKUP(Table2[[#This Row],[kode barang]],'daftar obat'!$B$3:$G$500,6,FALSE),"")</f>
        <v/>
      </c>
    </row>
    <row r="475" spans="1:7" x14ac:dyDescent="0.25">
      <c r="A475" s="61"/>
      <c r="D475" s="61" t="str">
        <f>IFERROR(VLOOKUP(Table2[[#This Row],[kode barang]],'daftar obat'!$B$3:$E$500,3,FALSE),"")</f>
        <v/>
      </c>
      <c r="F475" s="76"/>
      <c r="G475" s="47" t="str">
        <f>IFERROR(VLOOKUP(Table2[[#This Row],[kode barang]],'daftar obat'!$B$3:$G$500,6,FALSE),"")</f>
        <v/>
      </c>
    </row>
    <row r="476" spans="1:7" x14ac:dyDescent="0.25">
      <c r="A476" s="61"/>
      <c r="D476" s="61" t="str">
        <f>IFERROR(VLOOKUP(Table2[[#This Row],[kode barang]],'daftar obat'!$B$3:$E$500,3,FALSE),"")</f>
        <v/>
      </c>
      <c r="F476" s="76"/>
      <c r="G476" s="47" t="str">
        <f>IFERROR(VLOOKUP(Table2[[#This Row],[kode barang]],'daftar obat'!$B$3:$G$500,6,FALSE),"")</f>
        <v/>
      </c>
    </row>
    <row r="477" spans="1:7" x14ac:dyDescent="0.25">
      <c r="A477" s="61"/>
      <c r="D477" s="61" t="str">
        <f>IFERROR(VLOOKUP(Table2[[#This Row],[kode barang]],'daftar obat'!$B$3:$E$500,3,FALSE),"")</f>
        <v/>
      </c>
      <c r="F477" s="76"/>
      <c r="G477" s="47" t="str">
        <f>IFERROR(VLOOKUP(Table2[[#This Row],[kode barang]],'daftar obat'!$B$3:$G$500,6,FALSE),"")</f>
        <v/>
      </c>
    </row>
    <row r="478" spans="1:7" x14ac:dyDescent="0.25">
      <c r="A478" s="61"/>
      <c r="D478" s="61" t="str">
        <f>IFERROR(VLOOKUP(Table2[[#This Row],[kode barang]],'daftar obat'!$B$3:$E$500,3,FALSE),"")</f>
        <v/>
      </c>
      <c r="F478" s="76"/>
      <c r="G478" s="47" t="str">
        <f>IFERROR(VLOOKUP(Table2[[#This Row],[kode barang]],'daftar obat'!$B$3:$G$500,6,FALSE),"")</f>
        <v/>
      </c>
    </row>
    <row r="479" spans="1:7" x14ac:dyDescent="0.25">
      <c r="A479" s="61"/>
      <c r="D479" s="61" t="str">
        <f>IFERROR(VLOOKUP(Table2[[#This Row],[kode barang]],'daftar obat'!$B$3:$E$500,3,FALSE),"")</f>
        <v/>
      </c>
      <c r="F479" s="76"/>
      <c r="G479" s="47" t="str">
        <f>IFERROR(VLOOKUP(Table2[[#This Row],[kode barang]],'daftar obat'!$B$3:$G$500,6,FALSE),"")</f>
        <v/>
      </c>
    </row>
    <row r="480" spans="1:7" x14ac:dyDescent="0.25">
      <c r="A480" s="61"/>
      <c r="D480" s="61" t="str">
        <f>IFERROR(VLOOKUP(Table2[[#This Row],[kode barang]],'daftar obat'!$B$3:$E$500,3,FALSE),"")</f>
        <v/>
      </c>
      <c r="F480" s="76"/>
      <c r="G480" s="47" t="str">
        <f>IFERROR(VLOOKUP(Table2[[#This Row],[kode barang]],'daftar obat'!$B$3:$G$500,6,FALSE),"")</f>
        <v/>
      </c>
    </row>
    <row r="481" spans="1:7" x14ac:dyDescent="0.25">
      <c r="A481" s="61"/>
      <c r="D481" s="61" t="str">
        <f>IFERROR(VLOOKUP(Table2[[#This Row],[kode barang]],'daftar obat'!$B$3:$E$500,3,FALSE),"")</f>
        <v/>
      </c>
      <c r="F481" s="76"/>
      <c r="G481" s="47" t="str">
        <f>IFERROR(VLOOKUP(Table2[[#This Row],[kode barang]],'daftar obat'!$B$3:$G$500,6,FALSE),"")</f>
        <v/>
      </c>
    </row>
    <row r="482" spans="1:7" x14ac:dyDescent="0.25">
      <c r="A482" s="61"/>
      <c r="D482" s="61" t="str">
        <f>IFERROR(VLOOKUP(Table2[[#This Row],[kode barang]],'daftar obat'!$B$3:$E$500,3,FALSE),"")</f>
        <v/>
      </c>
      <c r="F482" s="76"/>
      <c r="G482" s="47" t="str">
        <f>IFERROR(VLOOKUP(Table2[[#This Row],[kode barang]],'daftar obat'!$B$3:$G$500,6,FALSE),"")</f>
        <v/>
      </c>
    </row>
    <row r="483" spans="1:7" x14ac:dyDescent="0.25">
      <c r="A483" s="61"/>
      <c r="D483" s="61" t="str">
        <f>IFERROR(VLOOKUP(Table2[[#This Row],[kode barang]],'daftar obat'!$B$3:$E$500,3,FALSE),"")</f>
        <v/>
      </c>
      <c r="F483" s="76"/>
      <c r="G483" s="47" t="str">
        <f>IFERROR(VLOOKUP(Table2[[#This Row],[kode barang]],'daftar obat'!$B$3:$G$500,6,FALSE),"")</f>
        <v/>
      </c>
    </row>
    <row r="484" spans="1:7" x14ac:dyDescent="0.25">
      <c r="A484" s="61"/>
      <c r="D484" s="61" t="str">
        <f>IFERROR(VLOOKUP(Table2[[#This Row],[kode barang]],'daftar obat'!$B$3:$E$500,3,FALSE),"")</f>
        <v/>
      </c>
      <c r="F484" s="76"/>
      <c r="G484" s="47" t="str">
        <f>IFERROR(VLOOKUP(Table2[[#This Row],[kode barang]],'daftar obat'!$B$3:$G$500,6,FALSE),"")</f>
        <v/>
      </c>
    </row>
    <row r="485" spans="1:7" x14ac:dyDescent="0.25">
      <c r="A485" s="61"/>
      <c r="D485" s="61" t="str">
        <f>IFERROR(VLOOKUP(Table2[[#This Row],[kode barang]],'daftar obat'!$B$3:$E$500,3,FALSE),"")</f>
        <v/>
      </c>
      <c r="F485" s="76"/>
      <c r="G485" s="47" t="str">
        <f>IFERROR(VLOOKUP(Table2[[#This Row],[kode barang]],'daftar obat'!$B$3:$G$500,6,FALSE),"")</f>
        <v/>
      </c>
    </row>
    <row r="486" spans="1:7" x14ac:dyDescent="0.25">
      <c r="A486" s="61"/>
      <c r="D486" s="61" t="str">
        <f>IFERROR(VLOOKUP(Table2[[#This Row],[kode barang]],'daftar obat'!$B$3:$E$500,3,FALSE),"")</f>
        <v/>
      </c>
      <c r="F486" s="76"/>
      <c r="G486" s="47" t="str">
        <f>IFERROR(VLOOKUP(Table2[[#This Row],[kode barang]],'daftar obat'!$B$3:$G$500,6,FALSE),"")</f>
        <v/>
      </c>
    </row>
    <row r="487" spans="1:7" x14ac:dyDescent="0.25">
      <c r="A487" s="61"/>
      <c r="D487" s="61" t="str">
        <f>IFERROR(VLOOKUP(Table2[[#This Row],[kode barang]],'daftar obat'!$B$3:$E$500,3,FALSE),"")</f>
        <v/>
      </c>
      <c r="F487" s="76"/>
      <c r="G487" s="47" t="str">
        <f>IFERROR(VLOOKUP(Table2[[#This Row],[kode barang]],'daftar obat'!$B$3:$G$500,6,FALSE),"")</f>
        <v/>
      </c>
    </row>
    <row r="488" spans="1:7" x14ac:dyDescent="0.25">
      <c r="A488" s="61"/>
      <c r="D488" s="61" t="str">
        <f>IFERROR(VLOOKUP(Table2[[#This Row],[kode barang]],'daftar obat'!$B$3:$E$500,3,FALSE),"")</f>
        <v/>
      </c>
      <c r="F488" s="76"/>
      <c r="G488" s="47" t="str">
        <f>IFERROR(VLOOKUP(Table2[[#This Row],[kode barang]],'daftar obat'!$B$3:$G$500,6,FALSE),"")</f>
        <v/>
      </c>
    </row>
    <row r="489" spans="1:7" x14ac:dyDescent="0.25">
      <c r="A489" s="61"/>
      <c r="D489" s="61" t="str">
        <f>IFERROR(VLOOKUP(Table2[[#This Row],[kode barang]],'daftar obat'!$B$3:$E$500,3,FALSE),"")</f>
        <v/>
      </c>
      <c r="F489" s="76"/>
      <c r="G489" s="47" t="str">
        <f>IFERROR(VLOOKUP(Table2[[#This Row],[kode barang]],'daftar obat'!$B$3:$G$500,6,FALSE),"")</f>
        <v/>
      </c>
    </row>
    <row r="490" spans="1:7" x14ac:dyDescent="0.25">
      <c r="A490" s="61"/>
      <c r="D490" s="61" t="str">
        <f>IFERROR(VLOOKUP(Table2[[#This Row],[kode barang]],'daftar obat'!$B$3:$E$500,3,FALSE),"")</f>
        <v/>
      </c>
      <c r="F490" s="76"/>
      <c r="G490" s="47" t="str">
        <f>IFERROR(VLOOKUP(Table2[[#This Row],[kode barang]],'daftar obat'!$B$3:$G$500,6,FALSE),"")</f>
        <v/>
      </c>
    </row>
    <row r="491" spans="1:7" x14ac:dyDescent="0.25">
      <c r="A491" s="61"/>
      <c r="D491" s="61" t="str">
        <f>IFERROR(VLOOKUP(Table2[[#This Row],[kode barang]],'daftar obat'!$B$3:$E$500,3,FALSE),"")</f>
        <v/>
      </c>
      <c r="F491" s="76"/>
      <c r="G491" s="47" t="str">
        <f>IFERROR(VLOOKUP(Table2[[#This Row],[kode barang]],'daftar obat'!$B$3:$G$500,6,FALSE),"")</f>
        <v/>
      </c>
    </row>
    <row r="492" spans="1:7" x14ac:dyDescent="0.25">
      <c r="A492" s="61"/>
      <c r="D492" s="61" t="str">
        <f>IFERROR(VLOOKUP(Table2[[#This Row],[kode barang]],'daftar obat'!$B$3:$E$500,3,FALSE),"")</f>
        <v/>
      </c>
      <c r="F492" s="76"/>
      <c r="G492" s="47" t="str">
        <f>IFERROR(VLOOKUP(Table2[[#This Row],[kode barang]],'daftar obat'!$B$3:$G$500,6,FALSE),"")</f>
        <v/>
      </c>
    </row>
    <row r="493" spans="1:7" x14ac:dyDescent="0.25">
      <c r="A493" s="61"/>
      <c r="D493" s="61" t="str">
        <f>IFERROR(VLOOKUP(Table2[[#This Row],[kode barang]],'daftar obat'!$B$3:$E$500,3,FALSE),"")</f>
        <v/>
      </c>
      <c r="F493" s="76"/>
      <c r="G493" s="47" t="str">
        <f>IFERROR(VLOOKUP(Table2[[#This Row],[kode barang]],'daftar obat'!$B$3:$G$500,6,FALSE),"")</f>
        <v/>
      </c>
    </row>
    <row r="494" spans="1:7" x14ac:dyDescent="0.25">
      <c r="A494" s="61"/>
      <c r="D494" s="61" t="str">
        <f>IFERROR(VLOOKUP(Table2[[#This Row],[kode barang]],'daftar obat'!$B$3:$E$500,3,FALSE),"")</f>
        <v/>
      </c>
      <c r="F494" s="76"/>
      <c r="G494" s="47" t="str">
        <f>IFERROR(VLOOKUP(Table2[[#This Row],[kode barang]],'daftar obat'!$B$3:$G$500,6,FALSE),"")</f>
        <v/>
      </c>
    </row>
    <row r="495" spans="1:7" x14ac:dyDescent="0.25">
      <c r="A495" s="61"/>
      <c r="D495" s="61" t="str">
        <f>IFERROR(VLOOKUP(Table2[[#This Row],[kode barang]],'daftar obat'!$B$3:$E$500,3,FALSE),"")</f>
        <v/>
      </c>
      <c r="F495" s="76"/>
      <c r="G495" s="47" t="str">
        <f>IFERROR(VLOOKUP(Table2[[#This Row],[kode barang]],'daftar obat'!$B$3:$G$500,6,FALSE),"")</f>
        <v/>
      </c>
    </row>
    <row r="496" spans="1:7" x14ac:dyDescent="0.25">
      <c r="A496" s="61"/>
      <c r="D496" s="61" t="str">
        <f>IFERROR(VLOOKUP(Table2[[#This Row],[kode barang]],'daftar obat'!$B$3:$E$500,3,FALSE),"")</f>
        <v/>
      </c>
      <c r="F496" s="76"/>
      <c r="G496" s="47" t="str">
        <f>IFERROR(VLOOKUP(Table2[[#This Row],[kode barang]],'daftar obat'!$B$3:$G$500,6,FALSE),"")</f>
        <v/>
      </c>
    </row>
    <row r="497" spans="1:7" x14ac:dyDescent="0.25">
      <c r="A497" s="61"/>
      <c r="D497" s="61" t="str">
        <f>IFERROR(VLOOKUP(Table2[[#This Row],[kode barang]],'daftar obat'!$B$3:$E$500,3,FALSE),"")</f>
        <v/>
      </c>
      <c r="F497" s="76"/>
      <c r="G497" s="47" t="str">
        <f>IFERROR(VLOOKUP(Table2[[#This Row],[kode barang]],'daftar obat'!$B$3:$G$500,6,FALSE),"")</f>
        <v/>
      </c>
    </row>
    <row r="498" spans="1:7" x14ac:dyDescent="0.25">
      <c r="A498" s="61"/>
      <c r="D498" s="61" t="str">
        <f>IFERROR(VLOOKUP(Table2[[#This Row],[kode barang]],'daftar obat'!$B$3:$E$500,3,FALSE),"")</f>
        <v/>
      </c>
      <c r="F498" s="76"/>
      <c r="G498" s="47" t="str">
        <f>IFERROR(VLOOKUP(Table2[[#This Row],[kode barang]],'daftar obat'!$B$3:$G$500,6,FALSE),"")</f>
        <v/>
      </c>
    </row>
    <row r="499" spans="1:7" x14ac:dyDescent="0.25">
      <c r="A499" s="61"/>
      <c r="D499" s="61" t="str">
        <f>IFERROR(VLOOKUP(Table2[[#This Row],[kode barang]],'daftar obat'!$B$3:$E$500,3,FALSE),"")</f>
        <v/>
      </c>
      <c r="F499" s="76"/>
      <c r="G499" s="47" t="str">
        <f>IFERROR(VLOOKUP(Table2[[#This Row],[kode barang]],'daftar obat'!$B$3:$G$500,6,FALSE),"")</f>
        <v/>
      </c>
    </row>
    <row r="500" spans="1:7" x14ac:dyDescent="0.25">
      <c r="A500" s="61"/>
      <c r="D500" s="61" t="str">
        <f>IFERROR(VLOOKUP(Table2[[#This Row],[kode barang]],'daftar obat'!$B$3:$E$500,3,FALSE),"")</f>
        <v/>
      </c>
      <c r="F500" s="76"/>
      <c r="G500" s="47" t="str">
        <f>IFERROR(VLOOKUP(Table2[[#This Row],[kode barang]],'daftar obat'!$B$3:$G$500,6,FALSE),"")</f>
        <v/>
      </c>
    </row>
    <row r="501" spans="1:7" x14ac:dyDescent="0.25">
      <c r="A501" s="61"/>
      <c r="D501" s="61" t="str">
        <f>IFERROR(VLOOKUP(Table2[[#This Row],[kode barang]],'daftar obat'!$B$3:$E$500,3,FALSE),"")</f>
        <v/>
      </c>
      <c r="F501" s="76"/>
      <c r="G501" s="47" t="str">
        <f>IFERROR(VLOOKUP(Table2[[#This Row],[kode barang]],'daftar obat'!$B$3:$G$500,6,FALSE),"")</f>
        <v/>
      </c>
    </row>
    <row r="502" spans="1:7" x14ac:dyDescent="0.25">
      <c r="A502" s="61"/>
      <c r="D502" s="61" t="str">
        <f>IFERROR(VLOOKUP(Table2[[#This Row],[kode barang]],'daftar obat'!$B$3:$E$500,3,FALSE),"")</f>
        <v/>
      </c>
      <c r="F502" s="76"/>
      <c r="G502" s="47" t="str">
        <f>IFERROR(VLOOKUP(Table2[[#This Row],[kode barang]],'daftar obat'!$B$3:$G$500,6,FALSE),"")</f>
        <v/>
      </c>
    </row>
    <row r="503" spans="1:7" x14ac:dyDescent="0.25">
      <c r="A503" s="61"/>
      <c r="D503" s="61" t="str">
        <f>IFERROR(VLOOKUP(Table2[[#This Row],[kode barang]],'daftar obat'!$B$3:$E$500,3,FALSE),"")</f>
        <v/>
      </c>
      <c r="F503" s="76"/>
      <c r="G503" s="47" t="str">
        <f>IFERROR(VLOOKUP(Table2[[#This Row],[kode barang]],'daftar obat'!$B$3:$G$500,6,FALSE),"")</f>
        <v/>
      </c>
    </row>
    <row r="504" spans="1:7" x14ac:dyDescent="0.25">
      <c r="A504" s="61"/>
      <c r="D504" s="61" t="str">
        <f>IFERROR(VLOOKUP(Table2[[#This Row],[kode barang]],'daftar obat'!$B$3:$E$500,3,FALSE),"")</f>
        <v/>
      </c>
      <c r="F504" s="76"/>
      <c r="G504" s="47" t="str">
        <f>IFERROR(VLOOKUP(Table2[[#This Row],[kode barang]],'daftar obat'!$B$3:$G$500,6,FALSE),"")</f>
        <v/>
      </c>
    </row>
    <row r="505" spans="1:7" x14ac:dyDescent="0.25">
      <c r="A505" s="61"/>
      <c r="D505" s="61" t="str">
        <f>IFERROR(VLOOKUP(Table2[[#This Row],[kode barang]],'daftar obat'!$B$3:$E$500,3,FALSE),"")</f>
        <v/>
      </c>
      <c r="F505" s="76"/>
      <c r="G505" s="47" t="str">
        <f>IFERROR(VLOOKUP(Table2[[#This Row],[kode barang]],'daftar obat'!$B$3:$G$500,6,FALSE),"")</f>
        <v/>
      </c>
    </row>
    <row r="506" spans="1:7" x14ac:dyDescent="0.25">
      <c r="A506" s="61"/>
      <c r="D506" s="61" t="str">
        <f>IFERROR(VLOOKUP(Table2[[#This Row],[kode barang]],'daftar obat'!$B$3:$E$500,3,FALSE),"")</f>
        <v/>
      </c>
      <c r="F506" s="76"/>
      <c r="G506" s="47" t="str">
        <f>IFERROR(VLOOKUP(Table2[[#This Row],[kode barang]],'daftar obat'!$B$3:$G$500,6,FALSE),"")</f>
        <v/>
      </c>
    </row>
    <row r="507" spans="1:7" x14ac:dyDescent="0.25">
      <c r="A507" s="61"/>
      <c r="D507" s="61" t="str">
        <f>IFERROR(VLOOKUP(Table2[[#This Row],[kode barang]],'daftar obat'!$B$3:$E$500,3,FALSE),"")</f>
        <v/>
      </c>
      <c r="F507" s="76"/>
      <c r="G507" s="47" t="str">
        <f>IFERROR(VLOOKUP(Table2[[#This Row],[kode barang]],'daftar obat'!$B$3:$G$500,6,FALSE),"")</f>
        <v/>
      </c>
    </row>
    <row r="508" spans="1:7" x14ac:dyDescent="0.25">
      <c r="A508" s="61"/>
      <c r="D508" s="61" t="str">
        <f>IFERROR(VLOOKUP(Table2[[#This Row],[kode barang]],'daftar obat'!$B$3:$E$500,3,FALSE),"")</f>
        <v/>
      </c>
      <c r="F508" s="76"/>
      <c r="G508" s="47" t="str">
        <f>IFERROR(VLOOKUP(Table2[[#This Row],[kode barang]],'daftar obat'!$B$3:$G$500,6,FALSE),"")</f>
        <v/>
      </c>
    </row>
    <row r="509" spans="1:7" x14ac:dyDescent="0.25">
      <c r="A509" s="61"/>
      <c r="D509" s="61" t="str">
        <f>IFERROR(VLOOKUP(Table2[[#This Row],[kode barang]],'daftar obat'!$B$3:$E$500,3,FALSE),"")</f>
        <v/>
      </c>
      <c r="F509" s="76"/>
      <c r="G509" s="47" t="str">
        <f>IFERROR(VLOOKUP(Table2[[#This Row],[kode barang]],'daftar obat'!$B$3:$G$500,6,FALSE),"")</f>
        <v/>
      </c>
    </row>
    <row r="510" spans="1:7" x14ac:dyDescent="0.25">
      <c r="A510" s="61"/>
      <c r="D510" s="61" t="str">
        <f>IFERROR(VLOOKUP(Table2[[#This Row],[kode barang]],'daftar obat'!$B$3:$E$500,3,FALSE),"")</f>
        <v/>
      </c>
      <c r="F510" s="76"/>
      <c r="G510" s="47" t="str">
        <f>IFERROR(VLOOKUP(Table2[[#This Row],[kode barang]],'daftar obat'!$B$3:$G$500,6,FALSE),"")</f>
        <v/>
      </c>
    </row>
    <row r="511" spans="1:7" x14ac:dyDescent="0.25">
      <c r="A511" s="61"/>
      <c r="D511" s="61" t="str">
        <f>IFERROR(VLOOKUP(Table2[[#This Row],[kode barang]],'daftar obat'!$B$3:$E$500,3,FALSE),"")</f>
        <v/>
      </c>
      <c r="F511" s="76"/>
      <c r="G511" s="47" t="str">
        <f>IFERROR(VLOOKUP(Table2[[#This Row],[kode barang]],'daftar obat'!$B$3:$G$500,6,FALSE),"")</f>
        <v/>
      </c>
    </row>
    <row r="512" spans="1:7" x14ac:dyDescent="0.25">
      <c r="A512" s="61"/>
      <c r="D512" s="61" t="str">
        <f>IFERROR(VLOOKUP(Table2[[#This Row],[kode barang]],'daftar obat'!$B$3:$E$500,3,FALSE),"")</f>
        <v/>
      </c>
      <c r="F512" s="76"/>
      <c r="G512" s="47" t="str">
        <f>IFERROR(VLOOKUP(Table2[[#This Row],[kode barang]],'daftar obat'!$B$3:$G$500,6,FALSE),"")</f>
        <v/>
      </c>
    </row>
    <row r="513" spans="1:7" x14ac:dyDescent="0.25">
      <c r="A513" s="61"/>
      <c r="D513" s="61" t="str">
        <f>IFERROR(VLOOKUP(Table2[[#This Row],[kode barang]],'daftar obat'!$B$3:$E$500,3,FALSE),"")</f>
        <v/>
      </c>
      <c r="F513" s="76"/>
      <c r="G513" s="47" t="str">
        <f>IFERROR(VLOOKUP(Table2[[#This Row],[kode barang]],'daftar obat'!$B$3:$G$500,6,FALSE),"")</f>
        <v/>
      </c>
    </row>
    <row r="514" spans="1:7" x14ac:dyDescent="0.25">
      <c r="A514" s="61"/>
      <c r="D514" s="61" t="str">
        <f>IFERROR(VLOOKUP(Table2[[#This Row],[kode barang]],'daftar obat'!$B$3:$E$500,3,FALSE),"")</f>
        <v/>
      </c>
      <c r="F514" s="76"/>
      <c r="G514" s="47" t="str">
        <f>IFERROR(VLOOKUP(Table2[[#This Row],[kode barang]],'daftar obat'!$B$3:$G$500,6,FALSE),"")</f>
        <v/>
      </c>
    </row>
    <row r="515" spans="1:7" x14ac:dyDescent="0.25">
      <c r="A515" s="61"/>
      <c r="D515" s="61" t="str">
        <f>IFERROR(VLOOKUP(Table2[[#This Row],[kode barang]],'daftar obat'!$B$3:$E$500,3,FALSE),"")</f>
        <v/>
      </c>
      <c r="F515" s="76"/>
      <c r="G515" s="47" t="str">
        <f>IFERROR(VLOOKUP(Table2[[#This Row],[kode barang]],'daftar obat'!$B$3:$G$500,6,FALSE),"")</f>
        <v/>
      </c>
    </row>
    <row r="516" spans="1:7" x14ac:dyDescent="0.25">
      <c r="A516" s="61"/>
      <c r="D516" s="61" t="str">
        <f>IFERROR(VLOOKUP(Table2[[#This Row],[kode barang]],'daftar obat'!$B$3:$E$500,3,FALSE),"")</f>
        <v/>
      </c>
      <c r="F516" s="76"/>
      <c r="G516" s="47" t="str">
        <f>IFERROR(VLOOKUP(Table2[[#This Row],[kode barang]],'daftar obat'!$B$3:$G$500,6,FALSE),"")</f>
        <v/>
      </c>
    </row>
    <row r="517" spans="1:7" x14ac:dyDescent="0.25">
      <c r="A517" s="61"/>
      <c r="D517" s="61" t="str">
        <f>IFERROR(VLOOKUP(Table2[[#This Row],[kode barang]],'daftar obat'!$B$3:$E$500,3,FALSE),"")</f>
        <v/>
      </c>
      <c r="F517" s="76"/>
      <c r="G517" s="47" t="str">
        <f>IFERROR(VLOOKUP(Table2[[#This Row],[kode barang]],'daftar obat'!$B$3:$G$500,6,FALSE),"")</f>
        <v/>
      </c>
    </row>
    <row r="518" spans="1:7" x14ac:dyDescent="0.25">
      <c r="A518" s="61"/>
      <c r="D518" s="61" t="str">
        <f>IFERROR(VLOOKUP(Table2[[#This Row],[kode barang]],'daftar obat'!$B$3:$E$500,3,FALSE),"")</f>
        <v/>
      </c>
      <c r="F518" s="76"/>
      <c r="G518" s="47" t="str">
        <f>IFERROR(VLOOKUP(Table2[[#This Row],[kode barang]],'daftar obat'!$B$3:$G$500,6,FALSE),"")</f>
        <v/>
      </c>
    </row>
    <row r="519" spans="1:7" x14ac:dyDescent="0.25">
      <c r="A519" s="61"/>
      <c r="D519" s="61" t="str">
        <f>IFERROR(VLOOKUP(Table2[[#This Row],[kode barang]],'daftar obat'!$B$3:$E$500,3,FALSE),"")</f>
        <v/>
      </c>
      <c r="F519" s="76"/>
      <c r="G519" s="47" t="str">
        <f>IFERROR(VLOOKUP(Table2[[#This Row],[kode barang]],'daftar obat'!$B$3:$G$500,6,FALSE),"")</f>
        <v/>
      </c>
    </row>
    <row r="520" spans="1:7" x14ac:dyDescent="0.25">
      <c r="A520" s="61"/>
      <c r="D520" s="61" t="str">
        <f>IFERROR(VLOOKUP(Table2[[#This Row],[kode barang]],'daftar obat'!$B$3:$E$500,3,FALSE),"")</f>
        <v/>
      </c>
      <c r="F520" s="76"/>
      <c r="G520" s="47" t="str">
        <f>IFERROR(VLOOKUP(Table2[[#This Row],[kode barang]],'daftar obat'!$B$3:$G$500,6,FALSE),"")</f>
        <v/>
      </c>
    </row>
    <row r="521" spans="1:7" x14ac:dyDescent="0.25">
      <c r="A521" s="61"/>
      <c r="D521" s="61" t="str">
        <f>IFERROR(VLOOKUP(Table2[[#This Row],[kode barang]],'daftar obat'!$B$3:$E$500,3,FALSE),"")</f>
        <v/>
      </c>
      <c r="F521" s="76"/>
      <c r="G521" s="47" t="str">
        <f>IFERROR(VLOOKUP(Table2[[#This Row],[kode barang]],'daftar obat'!$B$3:$G$500,6,FALSE),"")</f>
        <v/>
      </c>
    </row>
    <row r="522" spans="1:7" x14ac:dyDescent="0.25">
      <c r="A522" s="61"/>
      <c r="D522" s="61" t="str">
        <f>IFERROR(VLOOKUP(Table2[[#This Row],[kode barang]],'daftar obat'!$B$3:$E$500,3,FALSE),"")</f>
        <v/>
      </c>
      <c r="F522" s="76"/>
      <c r="G522" s="47" t="str">
        <f>IFERROR(VLOOKUP(Table2[[#This Row],[kode barang]],'daftar obat'!$B$3:$G$500,6,FALSE),"")</f>
        <v/>
      </c>
    </row>
    <row r="523" spans="1:7" x14ac:dyDescent="0.25">
      <c r="A523" s="61"/>
      <c r="D523" s="61" t="str">
        <f>IFERROR(VLOOKUP(Table2[[#This Row],[kode barang]],'daftar obat'!$B$3:$E$500,3,FALSE),"")</f>
        <v/>
      </c>
      <c r="F523" s="76"/>
      <c r="G523" s="47" t="str">
        <f>IFERROR(VLOOKUP(Table2[[#This Row],[kode barang]],'daftar obat'!$B$3:$G$500,6,FALSE),"")</f>
        <v/>
      </c>
    </row>
    <row r="524" spans="1:7" x14ac:dyDescent="0.25">
      <c r="A524" s="61"/>
      <c r="D524" s="61" t="str">
        <f>IFERROR(VLOOKUP(Table2[[#This Row],[kode barang]],'daftar obat'!$B$3:$E$500,3,FALSE),"")</f>
        <v/>
      </c>
      <c r="F524" s="76"/>
      <c r="G524" s="47" t="str">
        <f>IFERROR(VLOOKUP(Table2[[#This Row],[kode barang]],'daftar obat'!$B$3:$G$500,6,FALSE),"")</f>
        <v/>
      </c>
    </row>
    <row r="525" spans="1:7" x14ac:dyDescent="0.25">
      <c r="A525" s="61"/>
      <c r="D525" s="61" t="str">
        <f>IFERROR(VLOOKUP(Table2[[#This Row],[kode barang]],'daftar obat'!$B$3:$E$500,3,FALSE),"")</f>
        <v/>
      </c>
      <c r="F525" s="76"/>
      <c r="G525" s="47" t="str">
        <f>IFERROR(VLOOKUP(Table2[[#This Row],[kode barang]],'daftar obat'!$B$3:$G$500,6,FALSE),"")</f>
        <v/>
      </c>
    </row>
    <row r="526" spans="1:7" x14ac:dyDescent="0.25">
      <c r="A526" s="61"/>
      <c r="D526" s="61" t="str">
        <f>IFERROR(VLOOKUP(Table2[[#This Row],[kode barang]],'daftar obat'!$B$3:$E$500,3,FALSE),"")</f>
        <v/>
      </c>
      <c r="F526" s="76"/>
      <c r="G526" s="47" t="str">
        <f>IFERROR(VLOOKUP(Table2[[#This Row],[kode barang]],'daftar obat'!$B$3:$G$500,6,FALSE),"")</f>
        <v/>
      </c>
    </row>
    <row r="527" spans="1:7" x14ac:dyDescent="0.25">
      <c r="A527" s="61"/>
      <c r="D527" s="61" t="str">
        <f>IFERROR(VLOOKUP(Table2[[#This Row],[kode barang]],'daftar obat'!$B$3:$E$500,3,FALSE),"")</f>
        <v/>
      </c>
      <c r="F527" s="76"/>
      <c r="G527" s="47" t="str">
        <f>IFERROR(VLOOKUP(Table2[[#This Row],[kode barang]],'daftar obat'!$B$3:$G$500,6,FALSE),"")</f>
        <v/>
      </c>
    </row>
    <row r="528" spans="1:7" x14ac:dyDescent="0.25">
      <c r="A528" s="61"/>
      <c r="D528" s="61" t="str">
        <f>IFERROR(VLOOKUP(Table2[[#This Row],[kode barang]],'daftar obat'!$B$3:$E$500,3,FALSE),"")</f>
        <v/>
      </c>
      <c r="F528" s="76"/>
      <c r="G528" s="47" t="str">
        <f>IFERROR(VLOOKUP(Table2[[#This Row],[kode barang]],'daftar obat'!$B$3:$G$500,6,FALSE),"")</f>
        <v/>
      </c>
    </row>
    <row r="529" spans="1:7" x14ac:dyDescent="0.25">
      <c r="A529" s="61"/>
      <c r="D529" s="61" t="str">
        <f>IFERROR(VLOOKUP(Table2[[#This Row],[kode barang]],'daftar obat'!$B$3:$E$500,3,FALSE),"")</f>
        <v/>
      </c>
      <c r="F529" s="76"/>
      <c r="G529" s="47" t="str">
        <f>IFERROR(VLOOKUP(Table2[[#This Row],[kode barang]],'daftar obat'!$B$3:$G$500,6,FALSE),"")</f>
        <v/>
      </c>
    </row>
    <row r="530" spans="1:7" x14ac:dyDescent="0.25">
      <c r="A530" s="61"/>
      <c r="D530" s="61" t="str">
        <f>IFERROR(VLOOKUP(Table2[[#This Row],[kode barang]],'daftar obat'!$B$3:$E$500,3,FALSE),"")</f>
        <v/>
      </c>
      <c r="F530" s="76"/>
      <c r="G530" s="47" t="str">
        <f>IFERROR(VLOOKUP(Table2[[#This Row],[kode barang]],'daftar obat'!$B$3:$G$500,6,FALSE),"")</f>
        <v/>
      </c>
    </row>
    <row r="531" spans="1:7" x14ac:dyDescent="0.25">
      <c r="A531" s="61"/>
      <c r="D531" s="61" t="str">
        <f>IFERROR(VLOOKUP(Table2[[#This Row],[kode barang]],'daftar obat'!$B$3:$E$500,3,FALSE),"")</f>
        <v/>
      </c>
      <c r="F531" s="76"/>
      <c r="G531" s="47" t="str">
        <f>IFERROR(VLOOKUP(Table2[[#This Row],[kode barang]],'daftar obat'!$B$3:$G$500,6,FALSE),"")</f>
        <v/>
      </c>
    </row>
    <row r="532" spans="1:7" x14ac:dyDescent="0.25">
      <c r="A532" s="61"/>
      <c r="D532" s="61" t="str">
        <f>IFERROR(VLOOKUP(Table2[[#This Row],[kode barang]],'daftar obat'!$B$3:$E$500,3,FALSE),"")</f>
        <v/>
      </c>
      <c r="F532" s="76"/>
      <c r="G532" s="47" t="str">
        <f>IFERROR(VLOOKUP(Table2[[#This Row],[kode barang]],'daftar obat'!$B$3:$G$500,6,FALSE),"")</f>
        <v/>
      </c>
    </row>
    <row r="533" spans="1:7" x14ac:dyDescent="0.25">
      <c r="A533" s="61"/>
      <c r="D533" s="61" t="str">
        <f>IFERROR(VLOOKUP(Table2[[#This Row],[kode barang]],'daftar obat'!$B$3:$E$500,3,FALSE),"")</f>
        <v/>
      </c>
      <c r="F533" s="76"/>
      <c r="G533" s="47" t="str">
        <f>IFERROR(VLOOKUP(Table2[[#This Row],[kode barang]],'daftar obat'!$B$3:$G$500,6,FALSE),"")</f>
        <v/>
      </c>
    </row>
    <row r="534" spans="1:7" x14ac:dyDescent="0.25">
      <c r="A534" s="61"/>
      <c r="D534" s="61" t="str">
        <f>IFERROR(VLOOKUP(Table2[[#This Row],[kode barang]],'daftar obat'!$B$3:$E$500,3,FALSE),"")</f>
        <v/>
      </c>
      <c r="F534" s="76"/>
      <c r="G534" s="47" t="str">
        <f>IFERROR(VLOOKUP(Table2[[#This Row],[kode barang]],'daftar obat'!$B$3:$G$500,6,FALSE),"")</f>
        <v/>
      </c>
    </row>
    <row r="535" spans="1:7" x14ac:dyDescent="0.25">
      <c r="A535" s="61"/>
      <c r="D535" s="61" t="str">
        <f>IFERROR(VLOOKUP(Table2[[#This Row],[kode barang]],'daftar obat'!$B$3:$E$500,3,FALSE),"")</f>
        <v/>
      </c>
      <c r="F535" s="76"/>
      <c r="G535" s="47" t="str">
        <f>IFERROR(VLOOKUP(Table2[[#This Row],[kode barang]],'daftar obat'!$B$3:$G$500,6,FALSE),"")</f>
        <v/>
      </c>
    </row>
    <row r="536" spans="1:7" x14ac:dyDescent="0.25">
      <c r="A536" s="61"/>
      <c r="D536" s="61" t="str">
        <f>IFERROR(VLOOKUP(Table2[[#This Row],[kode barang]],'daftar obat'!$B$3:$E$500,3,FALSE),"")</f>
        <v/>
      </c>
      <c r="F536" s="76"/>
      <c r="G536" s="47" t="str">
        <f>IFERROR(VLOOKUP(Table2[[#This Row],[kode barang]],'daftar obat'!$B$3:$G$500,6,FALSE),"")</f>
        <v/>
      </c>
    </row>
    <row r="537" spans="1:7" x14ac:dyDescent="0.25">
      <c r="A537" s="61"/>
      <c r="D537" s="61" t="str">
        <f>IFERROR(VLOOKUP(Table2[[#This Row],[kode barang]],'daftar obat'!$B$3:$E$500,3,FALSE),"")</f>
        <v/>
      </c>
      <c r="F537" s="76"/>
      <c r="G537" s="47" t="str">
        <f>IFERROR(VLOOKUP(Table2[[#This Row],[kode barang]],'daftar obat'!$B$3:$G$500,6,FALSE),"")</f>
        <v/>
      </c>
    </row>
    <row r="538" spans="1:7" x14ac:dyDescent="0.25">
      <c r="A538" s="61"/>
      <c r="D538" s="61" t="str">
        <f>IFERROR(VLOOKUP(Table2[[#This Row],[kode barang]],'daftar obat'!$B$3:$E$500,3,FALSE),"")</f>
        <v/>
      </c>
      <c r="F538" s="76"/>
      <c r="G538" s="47" t="str">
        <f>IFERROR(VLOOKUP(Table2[[#This Row],[kode barang]],'daftar obat'!$B$3:$G$500,6,FALSE),"")</f>
        <v/>
      </c>
    </row>
    <row r="539" spans="1:7" x14ac:dyDescent="0.25">
      <c r="A539" s="61"/>
      <c r="D539" s="61" t="str">
        <f>IFERROR(VLOOKUP(Table2[[#This Row],[kode barang]],'daftar obat'!$B$3:$E$500,3,FALSE),"")</f>
        <v/>
      </c>
      <c r="F539" s="76"/>
      <c r="G539" s="47" t="str">
        <f>IFERROR(VLOOKUP(Table2[[#This Row],[kode barang]],'daftar obat'!$B$3:$G$500,6,FALSE),"")</f>
        <v/>
      </c>
    </row>
    <row r="540" spans="1:7" x14ac:dyDescent="0.25">
      <c r="A540" s="61"/>
      <c r="D540" s="61" t="str">
        <f>IFERROR(VLOOKUP(Table2[[#This Row],[kode barang]],'daftar obat'!$B$3:$E$500,3,FALSE),"")</f>
        <v/>
      </c>
      <c r="F540" s="76"/>
      <c r="G540" s="47" t="str">
        <f>IFERROR(VLOOKUP(Table2[[#This Row],[kode barang]],'daftar obat'!$B$3:$G$500,6,FALSE),"")</f>
        <v/>
      </c>
    </row>
    <row r="541" spans="1:7" x14ac:dyDescent="0.25">
      <c r="A541" s="61"/>
      <c r="D541" s="61" t="str">
        <f>IFERROR(VLOOKUP(Table2[[#This Row],[kode barang]],'daftar obat'!$B$3:$E$500,3,FALSE),"")</f>
        <v/>
      </c>
      <c r="F541" s="76"/>
      <c r="G541" s="47" t="str">
        <f>IFERROR(VLOOKUP(Table2[[#This Row],[kode barang]],'daftar obat'!$B$3:$G$500,6,FALSE),"")</f>
        <v/>
      </c>
    </row>
    <row r="542" spans="1:7" x14ac:dyDescent="0.25">
      <c r="A542" s="61"/>
      <c r="D542" s="61" t="str">
        <f>IFERROR(VLOOKUP(Table2[[#This Row],[kode barang]],'daftar obat'!$B$3:$E$500,3,FALSE),"")</f>
        <v/>
      </c>
      <c r="F542" s="76"/>
      <c r="G542" s="47" t="str">
        <f>IFERROR(VLOOKUP(Table2[[#This Row],[kode barang]],'daftar obat'!$B$3:$G$500,6,FALSE),"")</f>
        <v/>
      </c>
    </row>
    <row r="543" spans="1:7" x14ac:dyDescent="0.25">
      <c r="A543" s="61"/>
      <c r="D543" s="61" t="str">
        <f>IFERROR(VLOOKUP(Table2[[#This Row],[kode barang]],'daftar obat'!$B$3:$E$500,3,FALSE),"")</f>
        <v/>
      </c>
      <c r="F543" s="76"/>
      <c r="G543" s="47" t="str">
        <f>IFERROR(VLOOKUP(Table2[[#This Row],[kode barang]],'daftar obat'!$B$3:$G$500,6,FALSE),"")</f>
        <v/>
      </c>
    </row>
    <row r="544" spans="1:7" x14ac:dyDescent="0.25">
      <c r="A544" s="61"/>
      <c r="D544" s="61" t="str">
        <f>IFERROR(VLOOKUP(Table2[[#This Row],[kode barang]],'daftar obat'!$B$3:$E$500,3,FALSE),"")</f>
        <v/>
      </c>
      <c r="F544" s="76"/>
      <c r="G544" s="47" t="str">
        <f>IFERROR(VLOOKUP(Table2[[#This Row],[kode barang]],'daftar obat'!$B$3:$G$500,6,FALSE),"")</f>
        <v/>
      </c>
    </row>
    <row r="545" spans="1:7" x14ac:dyDescent="0.25">
      <c r="A545" s="61"/>
      <c r="D545" s="61" t="str">
        <f>IFERROR(VLOOKUP(Table2[[#This Row],[kode barang]],'daftar obat'!$B$3:$E$500,3,FALSE),"")</f>
        <v/>
      </c>
      <c r="F545" s="76"/>
      <c r="G545" s="47" t="str">
        <f>IFERROR(VLOOKUP(Table2[[#This Row],[kode barang]],'daftar obat'!$B$3:$G$500,6,FALSE),"")</f>
        <v/>
      </c>
    </row>
    <row r="546" spans="1:7" x14ac:dyDescent="0.25">
      <c r="A546" s="61"/>
      <c r="D546" s="61" t="str">
        <f>IFERROR(VLOOKUP(Table2[[#This Row],[kode barang]],'daftar obat'!$B$3:$E$500,3,FALSE),"")</f>
        <v/>
      </c>
      <c r="F546" s="76"/>
      <c r="G546" s="47" t="str">
        <f>IFERROR(VLOOKUP(Table2[[#This Row],[kode barang]],'daftar obat'!$B$3:$G$500,6,FALSE),"")</f>
        <v/>
      </c>
    </row>
    <row r="547" spans="1:7" x14ac:dyDescent="0.25">
      <c r="A547" s="61"/>
      <c r="D547" s="61" t="str">
        <f>IFERROR(VLOOKUP(Table2[[#This Row],[kode barang]],'daftar obat'!$B$3:$E$500,3,FALSE),"")</f>
        <v/>
      </c>
      <c r="F547" s="76"/>
      <c r="G547" s="47" t="str">
        <f>IFERROR(VLOOKUP(Table2[[#This Row],[kode barang]],'daftar obat'!$B$3:$G$500,6,FALSE),"")</f>
        <v/>
      </c>
    </row>
    <row r="548" spans="1:7" x14ac:dyDescent="0.25">
      <c r="A548" s="61"/>
      <c r="D548" s="61" t="str">
        <f>IFERROR(VLOOKUP(Table2[[#This Row],[kode barang]],'daftar obat'!$B$3:$E$500,3,FALSE),"")</f>
        <v/>
      </c>
      <c r="F548" s="76"/>
      <c r="G548" s="47" t="str">
        <f>IFERROR(VLOOKUP(Table2[[#This Row],[kode barang]],'daftar obat'!$B$3:$G$500,6,FALSE),"")</f>
        <v/>
      </c>
    </row>
    <row r="549" spans="1:7" x14ac:dyDescent="0.25">
      <c r="A549" s="61"/>
      <c r="D549" s="61" t="str">
        <f>IFERROR(VLOOKUP(Table2[[#This Row],[kode barang]],'daftar obat'!$B$3:$E$500,3,FALSE),"")</f>
        <v/>
      </c>
      <c r="F549" s="76"/>
      <c r="G549" s="47" t="str">
        <f>IFERROR(VLOOKUP(Table2[[#This Row],[kode barang]],'daftar obat'!$B$3:$G$500,6,FALSE),"")</f>
        <v/>
      </c>
    </row>
    <row r="550" spans="1:7" x14ac:dyDescent="0.25">
      <c r="A550" s="61"/>
      <c r="D550" s="61" t="str">
        <f>IFERROR(VLOOKUP(Table2[[#This Row],[kode barang]],'daftar obat'!$B$3:$E$500,3,FALSE),"")</f>
        <v/>
      </c>
      <c r="F550" s="76"/>
      <c r="G550" s="47" t="str">
        <f>IFERROR(VLOOKUP(Table2[[#This Row],[kode barang]],'daftar obat'!$B$3:$G$500,6,FALSE),"")</f>
        <v/>
      </c>
    </row>
    <row r="551" spans="1:7" x14ac:dyDescent="0.25">
      <c r="A551" s="61"/>
      <c r="D551" s="61" t="str">
        <f>IFERROR(VLOOKUP(Table2[[#This Row],[kode barang]],'daftar obat'!$B$3:$E$500,3,FALSE),"")</f>
        <v/>
      </c>
      <c r="F551" s="76"/>
      <c r="G551" s="47" t="str">
        <f>IFERROR(VLOOKUP(Table2[[#This Row],[kode barang]],'daftar obat'!$B$3:$G$500,6,FALSE),"")</f>
        <v/>
      </c>
    </row>
    <row r="552" spans="1:7" x14ac:dyDescent="0.25">
      <c r="A552" s="61"/>
      <c r="D552" s="61" t="str">
        <f>IFERROR(VLOOKUP(Table2[[#This Row],[kode barang]],'daftar obat'!$B$3:$E$500,3,FALSE),"")</f>
        <v/>
      </c>
      <c r="F552" s="76"/>
      <c r="G552" s="47" t="str">
        <f>IFERROR(VLOOKUP(Table2[[#This Row],[kode barang]],'daftar obat'!$B$3:$G$500,6,FALSE),"")</f>
        <v/>
      </c>
    </row>
    <row r="553" spans="1:7" x14ac:dyDescent="0.25">
      <c r="A553" s="61"/>
      <c r="D553" s="61" t="str">
        <f>IFERROR(VLOOKUP(Table2[[#This Row],[kode barang]],'daftar obat'!$B$3:$E$500,3,FALSE),"")</f>
        <v/>
      </c>
      <c r="F553" s="76"/>
      <c r="G553" s="47" t="str">
        <f>IFERROR(VLOOKUP(Table2[[#This Row],[kode barang]],'daftar obat'!$B$3:$G$500,6,FALSE),"")</f>
        <v/>
      </c>
    </row>
    <row r="554" spans="1:7" x14ac:dyDescent="0.25">
      <c r="A554" s="61"/>
      <c r="D554" s="61" t="str">
        <f>IFERROR(VLOOKUP(Table2[[#This Row],[kode barang]],'daftar obat'!$B$3:$E$500,3,FALSE),"")</f>
        <v/>
      </c>
      <c r="F554" s="76"/>
      <c r="G554" s="47" t="str">
        <f>IFERROR(VLOOKUP(Table2[[#This Row],[kode barang]],'daftar obat'!$B$3:$G$500,6,FALSE),"")</f>
        <v/>
      </c>
    </row>
    <row r="555" spans="1:7" x14ac:dyDescent="0.25">
      <c r="A555" s="61"/>
      <c r="D555" s="61" t="str">
        <f>IFERROR(VLOOKUP(Table2[[#This Row],[kode barang]],'daftar obat'!$B$3:$E$500,3,FALSE),"")</f>
        <v/>
      </c>
      <c r="F555" s="76"/>
      <c r="G555" s="47" t="str">
        <f>IFERROR(VLOOKUP(Table2[[#This Row],[kode barang]],'daftar obat'!$B$3:$G$500,6,FALSE),"")</f>
        <v/>
      </c>
    </row>
    <row r="556" spans="1:7" x14ac:dyDescent="0.25">
      <c r="A556" s="61"/>
      <c r="D556" s="61" t="str">
        <f>IFERROR(VLOOKUP(Table2[[#This Row],[kode barang]],'daftar obat'!$B$3:$E$500,3,FALSE),"")</f>
        <v/>
      </c>
      <c r="F556" s="76"/>
      <c r="G556" s="47" t="str">
        <f>IFERROR(VLOOKUP(Table2[[#This Row],[kode barang]],'daftar obat'!$B$3:$G$500,6,FALSE),"")</f>
        <v/>
      </c>
    </row>
    <row r="557" spans="1:7" x14ac:dyDescent="0.25">
      <c r="A557" s="61"/>
      <c r="D557" s="61" t="str">
        <f>IFERROR(VLOOKUP(Table2[[#This Row],[kode barang]],'daftar obat'!$B$3:$E$500,3,FALSE),"")</f>
        <v/>
      </c>
      <c r="F557" s="76"/>
      <c r="G557" s="47" t="str">
        <f>IFERROR(VLOOKUP(Table2[[#This Row],[kode barang]],'daftar obat'!$B$3:$G$500,6,FALSE),"")</f>
        <v/>
      </c>
    </row>
    <row r="558" spans="1:7" x14ac:dyDescent="0.25">
      <c r="A558" s="61"/>
      <c r="D558" s="61" t="str">
        <f>IFERROR(VLOOKUP(Table2[[#This Row],[kode barang]],'daftar obat'!$B$3:$E$500,3,FALSE),"")</f>
        <v/>
      </c>
      <c r="F558" s="76"/>
      <c r="G558" s="47" t="str">
        <f>IFERROR(VLOOKUP(Table2[[#This Row],[kode barang]],'daftar obat'!$B$3:$G$500,6,FALSE),"")</f>
        <v/>
      </c>
    </row>
    <row r="559" spans="1:7" x14ac:dyDescent="0.25">
      <c r="A559" s="61"/>
      <c r="D559" s="61" t="str">
        <f>IFERROR(VLOOKUP(Table2[[#This Row],[kode barang]],'daftar obat'!$B$3:$E$500,3,FALSE),"")</f>
        <v/>
      </c>
      <c r="F559" s="76"/>
      <c r="G559" s="47" t="str">
        <f>IFERROR(VLOOKUP(Table2[[#This Row],[kode barang]],'daftar obat'!$B$3:$G$500,6,FALSE),"")</f>
        <v/>
      </c>
    </row>
    <row r="560" spans="1:7" x14ac:dyDescent="0.25">
      <c r="A560" s="61"/>
      <c r="D560" s="61" t="str">
        <f>IFERROR(VLOOKUP(Table2[[#This Row],[kode barang]],'daftar obat'!$B$3:$E$500,3,FALSE),"")</f>
        <v/>
      </c>
      <c r="F560" s="76"/>
      <c r="G560" s="47" t="str">
        <f>IFERROR(VLOOKUP(Table2[[#This Row],[kode barang]],'daftar obat'!$B$3:$G$500,6,FALSE),"")</f>
        <v/>
      </c>
    </row>
    <row r="561" spans="1:7" x14ac:dyDescent="0.25">
      <c r="A561" s="61"/>
      <c r="D561" s="61" t="str">
        <f>IFERROR(VLOOKUP(Table2[[#This Row],[kode barang]],'daftar obat'!$B$3:$E$500,3,FALSE),"")</f>
        <v/>
      </c>
      <c r="F561" s="76"/>
      <c r="G561" s="47" t="str">
        <f>IFERROR(VLOOKUP(Table2[[#This Row],[kode barang]],'daftar obat'!$B$3:$G$500,6,FALSE),"")</f>
        <v/>
      </c>
    </row>
    <row r="562" spans="1:7" x14ac:dyDescent="0.25">
      <c r="A562" s="61"/>
      <c r="D562" s="61" t="str">
        <f>IFERROR(VLOOKUP(Table2[[#This Row],[kode barang]],'daftar obat'!$B$3:$E$500,3,FALSE),"")</f>
        <v/>
      </c>
      <c r="F562" s="76"/>
      <c r="G562" s="47" t="str">
        <f>IFERROR(VLOOKUP(Table2[[#This Row],[kode barang]],'daftar obat'!$B$3:$G$500,6,FALSE),"")</f>
        <v/>
      </c>
    </row>
    <row r="563" spans="1:7" x14ac:dyDescent="0.25">
      <c r="A563" s="61"/>
      <c r="D563" s="61" t="str">
        <f>IFERROR(VLOOKUP(Table2[[#This Row],[kode barang]],'daftar obat'!$B$3:$E$500,3,FALSE),"")</f>
        <v/>
      </c>
      <c r="F563" s="76"/>
      <c r="G563" s="47" t="str">
        <f>IFERROR(VLOOKUP(Table2[[#This Row],[kode barang]],'daftar obat'!$B$3:$G$500,6,FALSE),"")</f>
        <v/>
      </c>
    </row>
    <row r="564" spans="1:7" x14ac:dyDescent="0.25">
      <c r="A564" s="61"/>
      <c r="D564" s="61" t="str">
        <f>IFERROR(VLOOKUP(Table2[[#This Row],[kode barang]],'daftar obat'!$B$3:$E$500,3,FALSE),"")</f>
        <v/>
      </c>
      <c r="F564" s="76"/>
      <c r="G564" s="47" t="str">
        <f>IFERROR(VLOOKUP(Table2[[#This Row],[kode barang]],'daftar obat'!$B$3:$G$500,6,FALSE),"")</f>
        <v/>
      </c>
    </row>
    <row r="565" spans="1:7" x14ac:dyDescent="0.25">
      <c r="A565" s="61"/>
      <c r="D565" s="61" t="str">
        <f>IFERROR(VLOOKUP(Table2[[#This Row],[kode barang]],'daftar obat'!$B$3:$E$500,3,FALSE),"")</f>
        <v/>
      </c>
      <c r="F565" s="76"/>
      <c r="G565" s="47" t="str">
        <f>IFERROR(VLOOKUP(Table2[[#This Row],[kode barang]],'daftar obat'!$B$3:$G$500,6,FALSE),"")</f>
        <v/>
      </c>
    </row>
    <row r="566" spans="1:7" x14ac:dyDescent="0.25">
      <c r="A566" s="61"/>
      <c r="D566" s="61" t="str">
        <f>IFERROR(VLOOKUP(Table2[[#This Row],[kode barang]],'daftar obat'!$B$3:$E$500,3,FALSE),"")</f>
        <v/>
      </c>
      <c r="F566" s="76"/>
      <c r="G566" s="47" t="str">
        <f>IFERROR(VLOOKUP(Table2[[#This Row],[kode barang]],'daftar obat'!$B$3:$G$500,6,FALSE),"")</f>
        <v/>
      </c>
    </row>
    <row r="567" spans="1:7" x14ac:dyDescent="0.25">
      <c r="A567" s="61"/>
      <c r="D567" s="61" t="str">
        <f>IFERROR(VLOOKUP(Table2[[#This Row],[kode barang]],'daftar obat'!$B$3:$E$500,3,FALSE),"")</f>
        <v/>
      </c>
      <c r="F567" s="76"/>
      <c r="G567" s="47" t="str">
        <f>IFERROR(VLOOKUP(Table2[[#This Row],[kode barang]],'daftar obat'!$B$3:$G$500,6,FALSE),"")</f>
        <v/>
      </c>
    </row>
    <row r="568" spans="1:7" x14ac:dyDescent="0.25">
      <c r="A568" s="61"/>
      <c r="D568" s="61" t="str">
        <f>IFERROR(VLOOKUP(Table2[[#This Row],[kode barang]],'daftar obat'!$B$3:$E$500,3,FALSE),"")</f>
        <v/>
      </c>
      <c r="F568" s="76"/>
      <c r="G568" s="47" t="str">
        <f>IFERROR(VLOOKUP(Table2[[#This Row],[kode barang]],'daftar obat'!$B$3:$G$500,6,FALSE),"")</f>
        <v/>
      </c>
    </row>
    <row r="569" spans="1:7" x14ac:dyDescent="0.25">
      <c r="A569" s="61"/>
      <c r="D569" s="61" t="str">
        <f>IFERROR(VLOOKUP(Table2[[#This Row],[kode barang]],'daftar obat'!$B$3:$E$500,3,FALSE),"")</f>
        <v/>
      </c>
      <c r="F569" s="76"/>
      <c r="G569" s="47" t="str">
        <f>IFERROR(VLOOKUP(Table2[[#This Row],[kode barang]],'daftar obat'!$B$3:$G$500,6,FALSE),"")</f>
        <v/>
      </c>
    </row>
    <row r="570" spans="1:7" x14ac:dyDescent="0.25">
      <c r="A570" s="61"/>
      <c r="D570" s="61" t="str">
        <f>IFERROR(VLOOKUP(Table2[[#This Row],[kode barang]],'daftar obat'!$B$3:$E$500,3,FALSE),"")</f>
        <v/>
      </c>
      <c r="F570" s="76"/>
      <c r="G570" s="47" t="str">
        <f>IFERROR(VLOOKUP(Table2[[#This Row],[kode barang]],'daftar obat'!$B$3:$G$500,6,FALSE),"")</f>
        <v/>
      </c>
    </row>
    <row r="571" spans="1:7" x14ac:dyDescent="0.25">
      <c r="A571" s="61"/>
      <c r="D571" s="61" t="str">
        <f>IFERROR(VLOOKUP(Table2[[#This Row],[kode barang]],'daftar obat'!$B$3:$E$500,3,FALSE),"")</f>
        <v/>
      </c>
      <c r="F571" s="76"/>
      <c r="G571" s="47" t="str">
        <f>IFERROR(VLOOKUP(Table2[[#This Row],[kode barang]],'daftar obat'!$B$3:$G$500,6,FALSE),"")</f>
        <v/>
      </c>
    </row>
    <row r="572" spans="1:7" x14ac:dyDescent="0.25">
      <c r="A572" s="61"/>
      <c r="D572" s="61" t="str">
        <f>IFERROR(VLOOKUP(Table2[[#This Row],[kode barang]],'daftar obat'!$B$3:$E$500,3,FALSE),"")</f>
        <v/>
      </c>
      <c r="F572" s="76"/>
      <c r="G572" s="47" t="str">
        <f>IFERROR(VLOOKUP(Table2[[#This Row],[kode barang]],'daftar obat'!$B$3:$G$500,6,FALSE),"")</f>
        <v/>
      </c>
    </row>
    <row r="573" spans="1:7" x14ac:dyDescent="0.25">
      <c r="A573" s="61"/>
      <c r="D573" s="61" t="str">
        <f>IFERROR(VLOOKUP(Table2[[#This Row],[kode barang]],'daftar obat'!$B$3:$E$500,3,FALSE),"")</f>
        <v/>
      </c>
      <c r="F573" s="76"/>
      <c r="G573" s="47" t="str">
        <f>IFERROR(VLOOKUP(Table2[[#This Row],[kode barang]],'daftar obat'!$B$3:$G$500,6,FALSE),"")</f>
        <v/>
      </c>
    </row>
    <row r="574" spans="1:7" x14ac:dyDescent="0.25">
      <c r="A574" s="61"/>
      <c r="D574" s="61" t="str">
        <f>IFERROR(VLOOKUP(Table2[[#This Row],[kode barang]],'daftar obat'!$B$3:$E$500,3,FALSE),"")</f>
        <v/>
      </c>
      <c r="F574" s="76"/>
      <c r="G574" s="47" t="str">
        <f>IFERROR(VLOOKUP(Table2[[#This Row],[kode barang]],'daftar obat'!$B$3:$G$500,6,FALSE),"")</f>
        <v/>
      </c>
    </row>
    <row r="575" spans="1:7" x14ac:dyDescent="0.25">
      <c r="A575" s="61"/>
      <c r="D575" s="61" t="str">
        <f>IFERROR(VLOOKUP(Table2[[#This Row],[kode barang]],'daftar obat'!$B$3:$E$500,3,FALSE),"")</f>
        <v/>
      </c>
      <c r="F575" s="76"/>
      <c r="G575" s="47" t="str">
        <f>IFERROR(VLOOKUP(Table2[[#This Row],[kode barang]],'daftar obat'!$B$3:$G$500,6,FALSE),"")</f>
        <v/>
      </c>
    </row>
    <row r="576" spans="1:7" x14ac:dyDescent="0.25">
      <c r="A576" s="61"/>
      <c r="D576" s="61" t="str">
        <f>IFERROR(VLOOKUP(Table2[[#This Row],[kode barang]],'daftar obat'!$B$3:$E$500,3,FALSE),"")</f>
        <v/>
      </c>
      <c r="F576" s="76"/>
      <c r="G576" s="47" t="str">
        <f>IFERROR(VLOOKUP(Table2[[#This Row],[kode barang]],'daftar obat'!$B$3:$G$500,6,FALSE),"")</f>
        <v/>
      </c>
    </row>
    <row r="577" spans="1:7" x14ac:dyDescent="0.25">
      <c r="A577" s="61"/>
      <c r="D577" s="61" t="str">
        <f>IFERROR(VLOOKUP(Table2[[#This Row],[kode barang]],'daftar obat'!$B$3:$E$500,3,FALSE),"")</f>
        <v/>
      </c>
      <c r="F577" s="76"/>
      <c r="G577" s="47" t="str">
        <f>IFERROR(VLOOKUP(Table2[[#This Row],[kode barang]],'daftar obat'!$B$3:$G$500,6,FALSE),"")</f>
        <v/>
      </c>
    </row>
    <row r="578" spans="1:7" x14ac:dyDescent="0.25">
      <c r="A578" s="61"/>
      <c r="D578" s="61" t="str">
        <f>IFERROR(VLOOKUP(Table2[[#This Row],[kode barang]],'daftar obat'!$B$3:$E$500,3,FALSE),"")</f>
        <v/>
      </c>
      <c r="F578" s="76"/>
      <c r="G578" s="47" t="str">
        <f>IFERROR(VLOOKUP(Table2[[#This Row],[kode barang]],'daftar obat'!$B$3:$G$500,6,FALSE),"")</f>
        <v/>
      </c>
    </row>
    <row r="579" spans="1:7" x14ac:dyDescent="0.25">
      <c r="A579" s="61"/>
      <c r="D579" s="61" t="str">
        <f>IFERROR(VLOOKUP(Table2[[#This Row],[kode barang]],'daftar obat'!$B$3:$E$500,3,FALSE),"")</f>
        <v/>
      </c>
      <c r="F579" s="76"/>
      <c r="G579" s="47" t="str">
        <f>IFERROR(VLOOKUP(Table2[[#This Row],[kode barang]],'daftar obat'!$B$3:$G$500,6,FALSE),"")</f>
        <v/>
      </c>
    </row>
    <row r="580" spans="1:7" x14ac:dyDescent="0.25">
      <c r="A580" s="61"/>
      <c r="D580" s="61" t="str">
        <f>IFERROR(VLOOKUP(Table2[[#This Row],[kode barang]],'daftar obat'!$B$3:$E$500,3,FALSE),"")</f>
        <v/>
      </c>
      <c r="F580" s="76"/>
      <c r="G580" s="47" t="str">
        <f>IFERROR(VLOOKUP(Table2[[#This Row],[kode barang]],'daftar obat'!$B$3:$G$500,6,FALSE),"")</f>
        <v/>
      </c>
    </row>
    <row r="581" spans="1:7" x14ac:dyDescent="0.25">
      <c r="A581" s="61"/>
      <c r="D581" s="61" t="str">
        <f>IFERROR(VLOOKUP(Table2[[#This Row],[kode barang]],'daftar obat'!$B$3:$E$500,3,FALSE),"")</f>
        <v/>
      </c>
      <c r="F581" s="76"/>
      <c r="G581" s="47" t="str">
        <f>IFERROR(VLOOKUP(Table2[[#This Row],[kode barang]],'daftar obat'!$B$3:$G$500,6,FALSE),"")</f>
        <v/>
      </c>
    </row>
    <row r="582" spans="1:7" x14ac:dyDescent="0.25">
      <c r="A582" s="61"/>
      <c r="D582" s="61" t="str">
        <f>IFERROR(VLOOKUP(Table2[[#This Row],[kode barang]],'daftar obat'!$B$3:$E$500,3,FALSE),"")</f>
        <v/>
      </c>
      <c r="F582" s="76"/>
      <c r="G582" s="47" t="str">
        <f>IFERROR(VLOOKUP(Table2[[#This Row],[kode barang]],'daftar obat'!$B$3:$G$500,6,FALSE),"")</f>
        <v/>
      </c>
    </row>
    <row r="583" spans="1:7" x14ac:dyDescent="0.25">
      <c r="A583" s="61"/>
      <c r="D583" s="61" t="str">
        <f>IFERROR(VLOOKUP(Table2[[#This Row],[kode barang]],'daftar obat'!$B$3:$E$500,3,FALSE),"")</f>
        <v/>
      </c>
      <c r="F583" s="76"/>
      <c r="G583" s="47" t="str">
        <f>IFERROR(VLOOKUP(Table2[[#This Row],[kode barang]],'daftar obat'!$B$3:$G$500,6,FALSE),"")</f>
        <v/>
      </c>
    </row>
    <row r="584" spans="1:7" x14ac:dyDescent="0.25">
      <c r="A584" s="61"/>
      <c r="D584" s="61" t="str">
        <f>IFERROR(VLOOKUP(Table2[[#This Row],[kode barang]],'daftar obat'!$B$3:$E$500,3,FALSE),"")</f>
        <v/>
      </c>
      <c r="F584" s="76"/>
      <c r="G584" s="47" t="str">
        <f>IFERROR(VLOOKUP(Table2[[#This Row],[kode barang]],'daftar obat'!$B$3:$G$500,6,FALSE),"")</f>
        <v/>
      </c>
    </row>
    <row r="585" spans="1:7" x14ac:dyDescent="0.25">
      <c r="A585" s="61"/>
      <c r="D585" s="61" t="str">
        <f>IFERROR(VLOOKUP(Table2[[#This Row],[kode barang]],'daftar obat'!$B$3:$E$500,3,FALSE),"")</f>
        <v/>
      </c>
      <c r="F585" s="76"/>
      <c r="G585" s="47" t="str">
        <f>IFERROR(VLOOKUP(Table2[[#This Row],[kode barang]],'daftar obat'!$B$3:$G$500,6,FALSE),"")</f>
        <v/>
      </c>
    </row>
    <row r="586" spans="1:7" x14ac:dyDescent="0.25">
      <c r="A586" s="61"/>
      <c r="D586" s="61" t="str">
        <f>IFERROR(VLOOKUP(Table2[[#This Row],[kode barang]],'daftar obat'!$B$3:$E$500,3,FALSE),"")</f>
        <v/>
      </c>
      <c r="F586" s="76"/>
      <c r="G586" s="47" t="str">
        <f>IFERROR(VLOOKUP(Table2[[#This Row],[kode barang]],'daftar obat'!$B$3:$G$500,6,FALSE),"")</f>
        <v/>
      </c>
    </row>
    <row r="587" spans="1:7" x14ac:dyDescent="0.25">
      <c r="A587" s="61"/>
      <c r="D587" s="61" t="str">
        <f>IFERROR(VLOOKUP(Table2[[#This Row],[kode barang]],'daftar obat'!$B$3:$E$500,3,FALSE),"")</f>
        <v/>
      </c>
      <c r="F587" s="76"/>
      <c r="G587" s="47" t="str">
        <f>IFERROR(VLOOKUP(Table2[[#This Row],[kode barang]],'daftar obat'!$B$3:$G$500,6,FALSE),"")</f>
        <v/>
      </c>
    </row>
    <row r="588" spans="1:7" x14ac:dyDescent="0.25">
      <c r="A588" s="61"/>
      <c r="D588" s="61" t="str">
        <f>IFERROR(VLOOKUP(Table2[[#This Row],[kode barang]],'daftar obat'!$B$3:$E$500,3,FALSE),"")</f>
        <v/>
      </c>
      <c r="F588" s="76"/>
      <c r="G588" s="47" t="str">
        <f>IFERROR(VLOOKUP(Table2[[#This Row],[kode barang]],'daftar obat'!$B$3:$G$500,6,FALSE),"")</f>
        <v/>
      </c>
    </row>
    <row r="589" spans="1:7" x14ac:dyDescent="0.25">
      <c r="A589" s="61"/>
      <c r="D589" s="61" t="str">
        <f>IFERROR(VLOOKUP(Table2[[#This Row],[kode barang]],'daftar obat'!$B$3:$E$500,3,FALSE),"")</f>
        <v/>
      </c>
      <c r="F589" s="76"/>
      <c r="G589" s="47" t="str">
        <f>IFERROR(VLOOKUP(Table2[[#This Row],[kode barang]],'daftar obat'!$B$3:$G$500,6,FALSE),"")</f>
        <v/>
      </c>
    </row>
    <row r="590" spans="1:7" x14ac:dyDescent="0.25">
      <c r="A590" s="61"/>
      <c r="D590" s="61" t="str">
        <f>IFERROR(VLOOKUP(Table2[[#This Row],[kode barang]],'daftar obat'!$B$3:$E$500,3,FALSE),"")</f>
        <v/>
      </c>
      <c r="F590" s="76"/>
      <c r="G590" s="47" t="str">
        <f>IFERROR(VLOOKUP(Table2[[#This Row],[kode barang]],'daftar obat'!$B$3:$G$500,6,FALSE),"")</f>
        <v/>
      </c>
    </row>
    <row r="591" spans="1:7" x14ac:dyDescent="0.25">
      <c r="A591" s="61"/>
      <c r="D591" s="61" t="str">
        <f>IFERROR(VLOOKUP(Table2[[#This Row],[kode barang]],'daftar obat'!$B$3:$E$500,3,FALSE),"")</f>
        <v/>
      </c>
      <c r="F591" s="76"/>
      <c r="G591" s="47" t="str">
        <f>IFERROR(VLOOKUP(Table2[[#This Row],[kode barang]],'daftar obat'!$B$3:$G$500,6,FALSE),"")</f>
        <v/>
      </c>
    </row>
    <row r="592" spans="1:7" x14ac:dyDescent="0.25">
      <c r="A592" s="61"/>
      <c r="D592" s="61" t="str">
        <f>IFERROR(VLOOKUP(Table2[[#This Row],[kode barang]],'daftar obat'!$B$3:$E$500,3,FALSE),"")</f>
        <v/>
      </c>
      <c r="F592" s="76"/>
      <c r="G592" s="47" t="str">
        <f>IFERROR(VLOOKUP(Table2[[#This Row],[kode barang]],'daftar obat'!$B$3:$G$500,6,FALSE),"")</f>
        <v/>
      </c>
    </row>
    <row r="593" spans="1:7" x14ac:dyDescent="0.25">
      <c r="A593" s="61"/>
      <c r="D593" s="61" t="str">
        <f>IFERROR(VLOOKUP(Table2[[#This Row],[kode barang]],'daftar obat'!$B$3:$E$500,3,FALSE),"")</f>
        <v/>
      </c>
      <c r="F593" s="76"/>
      <c r="G593" s="47" t="str">
        <f>IFERROR(VLOOKUP(Table2[[#This Row],[kode barang]],'daftar obat'!$B$3:$G$500,6,FALSE),"")</f>
        <v/>
      </c>
    </row>
    <row r="594" spans="1:7" x14ac:dyDescent="0.25">
      <c r="A594" s="61"/>
      <c r="D594" s="61" t="str">
        <f>IFERROR(VLOOKUP(Table2[[#This Row],[kode barang]],'daftar obat'!$B$3:$E$500,3,FALSE),"")</f>
        <v/>
      </c>
      <c r="F594" s="76"/>
      <c r="G594" s="47" t="str">
        <f>IFERROR(VLOOKUP(Table2[[#This Row],[kode barang]],'daftar obat'!$B$3:$G$500,6,FALSE),"")</f>
        <v/>
      </c>
    </row>
    <row r="595" spans="1:7" x14ac:dyDescent="0.25">
      <c r="A595" s="61"/>
      <c r="D595" s="61" t="str">
        <f>IFERROR(VLOOKUP(Table2[[#This Row],[kode barang]],'daftar obat'!$B$3:$E$500,3,FALSE),"")</f>
        <v/>
      </c>
      <c r="F595" s="76"/>
      <c r="G595" s="47" t="str">
        <f>IFERROR(VLOOKUP(Table2[[#This Row],[kode barang]],'daftar obat'!$B$3:$G$500,6,FALSE),"")</f>
        <v/>
      </c>
    </row>
    <row r="596" spans="1:7" x14ac:dyDescent="0.25">
      <c r="A596" s="61"/>
      <c r="D596" s="61" t="str">
        <f>IFERROR(VLOOKUP(Table2[[#This Row],[kode barang]],'daftar obat'!$B$3:$E$500,3,FALSE),"")</f>
        <v/>
      </c>
      <c r="F596" s="76"/>
      <c r="G596" s="47" t="str">
        <f>IFERROR(VLOOKUP(Table2[[#This Row],[kode barang]],'daftar obat'!$B$3:$G$500,6,FALSE),"")</f>
        <v/>
      </c>
    </row>
    <row r="597" spans="1:7" x14ac:dyDescent="0.25">
      <c r="A597" s="61"/>
      <c r="D597" s="61" t="str">
        <f>IFERROR(VLOOKUP(Table2[[#This Row],[kode barang]],'daftar obat'!$B$3:$E$500,3,FALSE),"")</f>
        <v/>
      </c>
      <c r="F597" s="76"/>
      <c r="G597" s="47" t="str">
        <f>IFERROR(VLOOKUP(Table2[[#This Row],[kode barang]],'daftar obat'!$B$3:$G$500,6,FALSE),"")</f>
        <v/>
      </c>
    </row>
    <row r="598" spans="1:7" x14ac:dyDescent="0.25">
      <c r="A598" s="61"/>
      <c r="D598" s="61" t="str">
        <f>IFERROR(VLOOKUP(Table2[[#This Row],[kode barang]],'daftar obat'!$B$3:$E$500,3,FALSE),"")</f>
        <v/>
      </c>
      <c r="F598" s="76"/>
      <c r="G598" s="47" t="str">
        <f>IFERROR(VLOOKUP(Table2[[#This Row],[kode barang]],'daftar obat'!$B$3:$G$500,6,FALSE),"")</f>
        <v/>
      </c>
    </row>
    <row r="599" spans="1:7" x14ac:dyDescent="0.25">
      <c r="A599" s="61"/>
      <c r="D599" s="61" t="str">
        <f>IFERROR(VLOOKUP(Table2[[#This Row],[kode barang]],'daftar obat'!$B$3:$E$500,3,FALSE),"")</f>
        <v/>
      </c>
      <c r="F599" s="76"/>
      <c r="G599" s="47" t="str">
        <f>IFERROR(VLOOKUP(Table2[[#This Row],[kode barang]],'daftar obat'!$B$3:$G$500,6,FALSE),"")</f>
        <v/>
      </c>
    </row>
    <row r="600" spans="1:7" x14ac:dyDescent="0.25">
      <c r="A600" s="61"/>
      <c r="D600" s="61" t="str">
        <f>IFERROR(VLOOKUP(Table2[[#This Row],[kode barang]],'daftar obat'!$B$3:$E$500,3,FALSE),"")</f>
        <v/>
      </c>
      <c r="F600" s="76"/>
      <c r="G600" s="47" t="str">
        <f>IFERROR(VLOOKUP(Table2[[#This Row],[kode barang]],'daftar obat'!$B$3:$G$500,6,FALSE),"")</f>
        <v/>
      </c>
    </row>
    <row r="601" spans="1:7" x14ac:dyDescent="0.25">
      <c r="A601" s="61"/>
      <c r="D601" s="61" t="str">
        <f>IFERROR(VLOOKUP(Table2[[#This Row],[kode barang]],'daftar obat'!$B$3:$E$500,3,FALSE),"")</f>
        <v/>
      </c>
      <c r="F601" s="76"/>
      <c r="G601" s="47" t="str">
        <f>IFERROR(VLOOKUP(Table2[[#This Row],[kode barang]],'daftar obat'!$B$3:$G$500,6,FALSE),"")</f>
        <v/>
      </c>
    </row>
    <row r="602" spans="1:7" x14ac:dyDescent="0.25">
      <c r="A602" s="61"/>
      <c r="D602" s="61" t="str">
        <f>IFERROR(VLOOKUP(Table2[[#This Row],[kode barang]],'daftar obat'!$B$3:$E$500,3,FALSE),"")</f>
        <v/>
      </c>
      <c r="F602" s="76"/>
      <c r="G602" s="47" t="str">
        <f>IFERROR(VLOOKUP(Table2[[#This Row],[kode barang]],'daftar obat'!$B$3:$G$500,6,FALSE),"")</f>
        <v/>
      </c>
    </row>
    <row r="603" spans="1:7" x14ac:dyDescent="0.25">
      <c r="A603" s="61"/>
      <c r="D603" s="61" t="str">
        <f>IFERROR(VLOOKUP(Table2[[#This Row],[kode barang]],'daftar obat'!$B$3:$E$500,3,FALSE),"")</f>
        <v/>
      </c>
      <c r="F603" s="76"/>
      <c r="G603" s="47" t="str">
        <f>IFERROR(VLOOKUP(Table2[[#This Row],[kode barang]],'daftar obat'!$B$3:$G$500,6,FALSE),"")</f>
        <v/>
      </c>
    </row>
    <row r="604" spans="1:7" x14ac:dyDescent="0.25">
      <c r="A604" s="61"/>
      <c r="D604" s="61" t="str">
        <f>IFERROR(VLOOKUP(Table2[[#This Row],[kode barang]],'daftar obat'!$B$3:$E$500,3,FALSE),"")</f>
        <v/>
      </c>
      <c r="F604" s="76"/>
      <c r="G604" s="47" t="str">
        <f>IFERROR(VLOOKUP(Table2[[#This Row],[kode barang]],'daftar obat'!$B$3:$G$500,6,FALSE),"")</f>
        <v/>
      </c>
    </row>
    <row r="605" spans="1:7" x14ac:dyDescent="0.25">
      <c r="A605" s="61"/>
      <c r="D605" s="61" t="str">
        <f>IFERROR(VLOOKUP(Table2[[#This Row],[kode barang]],'daftar obat'!$B$3:$E$500,3,FALSE),"")</f>
        <v/>
      </c>
      <c r="F605" s="76"/>
      <c r="G605" s="47" t="str">
        <f>IFERROR(VLOOKUP(Table2[[#This Row],[kode barang]],'daftar obat'!$B$3:$G$500,6,FALSE),"")</f>
        <v/>
      </c>
    </row>
    <row r="606" spans="1:7" x14ac:dyDescent="0.25">
      <c r="A606" s="61"/>
      <c r="D606" s="61" t="str">
        <f>IFERROR(VLOOKUP(Table2[[#This Row],[kode barang]],'daftar obat'!$B$3:$E$500,3,FALSE),"")</f>
        <v/>
      </c>
      <c r="F606" s="76"/>
      <c r="G606" s="47" t="str">
        <f>IFERROR(VLOOKUP(Table2[[#This Row],[kode barang]],'daftar obat'!$B$3:$G$500,6,FALSE),"")</f>
        <v/>
      </c>
    </row>
    <row r="607" spans="1:7" x14ac:dyDescent="0.25">
      <c r="A607" s="61"/>
      <c r="D607" s="61" t="str">
        <f>IFERROR(VLOOKUP(Table2[[#This Row],[kode barang]],'daftar obat'!$B$3:$E$500,3,FALSE),"")</f>
        <v/>
      </c>
      <c r="F607" s="76"/>
      <c r="G607" s="47" t="str">
        <f>IFERROR(VLOOKUP(Table2[[#This Row],[kode barang]],'daftar obat'!$B$3:$G$500,6,FALSE),"")</f>
        <v/>
      </c>
    </row>
    <row r="608" spans="1:7" x14ac:dyDescent="0.25">
      <c r="A608" s="61"/>
      <c r="D608" s="61" t="str">
        <f>IFERROR(VLOOKUP(Table2[[#This Row],[kode barang]],'daftar obat'!$B$3:$E$500,3,FALSE),"")</f>
        <v/>
      </c>
      <c r="F608" s="76"/>
      <c r="G608" s="47" t="str">
        <f>IFERROR(VLOOKUP(Table2[[#This Row],[kode barang]],'daftar obat'!$B$3:$G$500,6,FALSE),"")</f>
        <v/>
      </c>
    </row>
    <row r="609" spans="1:7" x14ac:dyDescent="0.25">
      <c r="A609" s="61"/>
      <c r="D609" s="61" t="str">
        <f>IFERROR(VLOOKUP(Table2[[#This Row],[kode barang]],'daftar obat'!$B$3:$E$500,3,FALSE),"")</f>
        <v/>
      </c>
      <c r="F609" s="76"/>
      <c r="G609" s="47" t="str">
        <f>IFERROR(VLOOKUP(Table2[[#This Row],[kode barang]],'daftar obat'!$B$3:$G$500,6,FALSE),"")</f>
        <v/>
      </c>
    </row>
    <row r="610" spans="1:7" x14ac:dyDescent="0.25">
      <c r="A610" s="61"/>
      <c r="D610" s="61" t="str">
        <f>IFERROR(VLOOKUP(Table2[[#This Row],[kode barang]],'daftar obat'!$B$3:$E$500,3,FALSE),"")</f>
        <v/>
      </c>
      <c r="F610" s="76"/>
      <c r="G610" s="47" t="str">
        <f>IFERROR(VLOOKUP(Table2[[#This Row],[kode barang]],'daftar obat'!$B$3:$G$500,6,FALSE),"")</f>
        <v/>
      </c>
    </row>
    <row r="611" spans="1:7" x14ac:dyDescent="0.25">
      <c r="A611" s="61"/>
      <c r="D611" s="61" t="str">
        <f>IFERROR(VLOOKUP(Table2[[#This Row],[kode barang]],'daftar obat'!$B$3:$E$500,3,FALSE),"")</f>
        <v/>
      </c>
      <c r="F611" s="76"/>
      <c r="G611" s="47" t="str">
        <f>IFERROR(VLOOKUP(Table2[[#This Row],[kode barang]],'daftar obat'!$B$3:$G$500,6,FALSE),"")</f>
        <v/>
      </c>
    </row>
    <row r="612" spans="1:7" x14ac:dyDescent="0.25">
      <c r="A612" s="61"/>
      <c r="D612" s="61" t="str">
        <f>IFERROR(VLOOKUP(Table2[[#This Row],[kode barang]],'daftar obat'!$B$3:$E$500,3,FALSE),"")</f>
        <v/>
      </c>
      <c r="F612" s="76"/>
      <c r="G612" s="47" t="str">
        <f>IFERROR(VLOOKUP(Table2[[#This Row],[kode barang]],'daftar obat'!$B$3:$G$500,6,FALSE),"")</f>
        <v/>
      </c>
    </row>
    <row r="613" spans="1:7" x14ac:dyDescent="0.25">
      <c r="A613" s="61"/>
      <c r="D613" s="61" t="str">
        <f>IFERROR(VLOOKUP(Table2[[#This Row],[kode barang]],'daftar obat'!$B$3:$E$500,3,FALSE),"")</f>
        <v/>
      </c>
      <c r="F613" s="76"/>
      <c r="G613" s="47" t="str">
        <f>IFERROR(VLOOKUP(Table2[[#This Row],[kode barang]],'daftar obat'!$B$3:$G$500,6,FALSE),"")</f>
        <v/>
      </c>
    </row>
    <row r="614" spans="1:7" x14ac:dyDescent="0.25">
      <c r="A614" s="61"/>
      <c r="D614" s="61" t="str">
        <f>IFERROR(VLOOKUP(Table2[[#This Row],[kode barang]],'daftar obat'!$B$3:$E$500,3,FALSE),"")</f>
        <v/>
      </c>
      <c r="F614" s="76"/>
      <c r="G614" s="47" t="str">
        <f>IFERROR(VLOOKUP(Table2[[#This Row],[kode barang]],'daftar obat'!$B$3:$G$500,6,FALSE),"")</f>
        <v/>
      </c>
    </row>
    <row r="615" spans="1:7" x14ac:dyDescent="0.25">
      <c r="A615" s="61"/>
      <c r="D615" s="61" t="str">
        <f>IFERROR(VLOOKUP(Table2[[#This Row],[kode barang]],'daftar obat'!$B$3:$E$500,3,FALSE),"")</f>
        <v/>
      </c>
      <c r="F615" s="76"/>
      <c r="G615" s="47" t="str">
        <f>IFERROR(VLOOKUP(Table2[[#This Row],[kode barang]],'daftar obat'!$B$3:$G$500,6,FALSE),"")</f>
        <v/>
      </c>
    </row>
    <row r="616" spans="1:7" x14ac:dyDescent="0.25">
      <c r="A616" s="61"/>
      <c r="D616" s="61" t="str">
        <f>IFERROR(VLOOKUP(Table2[[#This Row],[kode barang]],'daftar obat'!$B$3:$E$500,3,FALSE),"")</f>
        <v/>
      </c>
      <c r="F616" s="76"/>
      <c r="G616" s="47" t="str">
        <f>IFERROR(VLOOKUP(Table2[[#This Row],[kode barang]],'daftar obat'!$B$3:$G$500,6,FALSE),"")</f>
        <v/>
      </c>
    </row>
    <row r="617" spans="1:7" x14ac:dyDescent="0.25">
      <c r="A617" s="61"/>
      <c r="D617" s="61" t="str">
        <f>IFERROR(VLOOKUP(Table2[[#This Row],[kode barang]],'daftar obat'!$B$3:$E$500,3,FALSE),"")</f>
        <v/>
      </c>
      <c r="F617" s="76"/>
      <c r="G617" s="47" t="str">
        <f>IFERROR(VLOOKUP(Table2[[#This Row],[kode barang]],'daftar obat'!$B$3:$G$500,6,FALSE),"")</f>
        <v/>
      </c>
    </row>
    <row r="618" spans="1:7" x14ac:dyDescent="0.25">
      <c r="A618" s="61"/>
      <c r="D618" s="61" t="str">
        <f>IFERROR(VLOOKUP(Table2[[#This Row],[kode barang]],'daftar obat'!$B$3:$E$500,3,FALSE),"")</f>
        <v/>
      </c>
      <c r="F618" s="76"/>
      <c r="G618" s="47" t="str">
        <f>IFERROR(VLOOKUP(Table2[[#This Row],[kode barang]],'daftar obat'!$B$3:$G$500,6,FALSE),"")</f>
        <v/>
      </c>
    </row>
    <row r="619" spans="1:7" x14ac:dyDescent="0.25">
      <c r="A619" s="61"/>
      <c r="D619" s="61" t="str">
        <f>IFERROR(VLOOKUP(Table2[[#This Row],[kode barang]],'daftar obat'!$B$3:$E$500,3,FALSE),"")</f>
        <v/>
      </c>
      <c r="F619" s="76"/>
      <c r="G619" s="47" t="str">
        <f>IFERROR(VLOOKUP(Table2[[#This Row],[kode barang]],'daftar obat'!$B$3:$G$500,6,FALSE),"")</f>
        <v/>
      </c>
    </row>
    <row r="620" spans="1:7" x14ac:dyDescent="0.25">
      <c r="A620" s="61"/>
      <c r="D620" s="61" t="str">
        <f>IFERROR(VLOOKUP(Table2[[#This Row],[kode barang]],'daftar obat'!$B$3:$E$500,3,FALSE),"")</f>
        <v/>
      </c>
      <c r="F620" s="76"/>
      <c r="G620" s="47" t="str">
        <f>IFERROR(VLOOKUP(Table2[[#This Row],[kode barang]],'daftar obat'!$B$3:$G$500,6,FALSE),"")</f>
        <v/>
      </c>
    </row>
    <row r="621" spans="1:7" x14ac:dyDescent="0.25">
      <c r="A621" s="61"/>
      <c r="D621" s="61" t="str">
        <f>IFERROR(VLOOKUP(Table2[[#This Row],[kode barang]],'daftar obat'!$B$3:$E$500,3,FALSE),"")</f>
        <v/>
      </c>
      <c r="F621" s="76"/>
      <c r="G621" s="47" t="str">
        <f>IFERROR(VLOOKUP(Table2[[#This Row],[kode barang]],'daftar obat'!$B$3:$G$500,6,FALSE),"")</f>
        <v/>
      </c>
    </row>
    <row r="622" spans="1:7" x14ac:dyDescent="0.25">
      <c r="A622" s="61"/>
      <c r="D622" s="61" t="str">
        <f>IFERROR(VLOOKUP(Table2[[#This Row],[kode barang]],'daftar obat'!$B$3:$E$500,3,FALSE),"")</f>
        <v/>
      </c>
      <c r="F622" s="76"/>
      <c r="G622" s="47" t="str">
        <f>IFERROR(VLOOKUP(Table2[[#This Row],[kode barang]],'daftar obat'!$B$3:$G$500,6,FALSE),"")</f>
        <v/>
      </c>
    </row>
    <row r="623" spans="1:7" x14ac:dyDescent="0.25">
      <c r="A623" s="61"/>
      <c r="D623" s="61" t="str">
        <f>IFERROR(VLOOKUP(Table2[[#This Row],[kode barang]],'daftar obat'!$B$3:$E$500,3,FALSE),"")</f>
        <v/>
      </c>
      <c r="F623" s="76"/>
      <c r="G623" s="47" t="str">
        <f>IFERROR(VLOOKUP(Table2[[#This Row],[kode barang]],'daftar obat'!$B$3:$G$500,6,FALSE),"")</f>
        <v/>
      </c>
    </row>
    <row r="624" spans="1:7" x14ac:dyDescent="0.25">
      <c r="A624" s="61"/>
      <c r="D624" s="61" t="str">
        <f>IFERROR(VLOOKUP(Table2[[#This Row],[kode barang]],'daftar obat'!$B$3:$E$500,3,FALSE),"")</f>
        <v/>
      </c>
      <c r="F624" s="76"/>
      <c r="G624" s="47" t="str">
        <f>IFERROR(VLOOKUP(Table2[[#This Row],[kode barang]],'daftar obat'!$B$3:$G$500,6,FALSE),"")</f>
        <v/>
      </c>
    </row>
    <row r="625" spans="1:7" x14ac:dyDescent="0.25">
      <c r="A625" s="61"/>
      <c r="D625" s="61" t="str">
        <f>IFERROR(VLOOKUP(Table2[[#This Row],[kode barang]],'daftar obat'!$B$3:$E$500,3,FALSE),"")</f>
        <v/>
      </c>
      <c r="F625" s="76"/>
      <c r="G625" s="47" t="str">
        <f>IFERROR(VLOOKUP(Table2[[#This Row],[kode barang]],'daftar obat'!$B$3:$G$500,6,FALSE),"")</f>
        <v/>
      </c>
    </row>
    <row r="626" spans="1:7" x14ac:dyDescent="0.25">
      <c r="A626" s="61"/>
      <c r="D626" s="61" t="str">
        <f>IFERROR(VLOOKUP(Table2[[#This Row],[kode barang]],'daftar obat'!$B$3:$E$500,3,FALSE),"")</f>
        <v/>
      </c>
      <c r="F626" s="76"/>
      <c r="G626" s="47" t="str">
        <f>IFERROR(VLOOKUP(Table2[[#This Row],[kode barang]],'daftar obat'!$B$3:$G$500,6,FALSE),"")</f>
        <v/>
      </c>
    </row>
    <row r="627" spans="1:7" x14ac:dyDescent="0.25">
      <c r="A627" s="61"/>
      <c r="D627" s="61" t="str">
        <f>IFERROR(VLOOKUP(Table2[[#This Row],[kode barang]],'daftar obat'!$B$3:$E$500,3,FALSE),"")</f>
        <v/>
      </c>
      <c r="F627" s="76"/>
      <c r="G627" s="47" t="str">
        <f>IFERROR(VLOOKUP(Table2[[#This Row],[kode barang]],'daftar obat'!$B$3:$G$500,6,FALSE),"")</f>
        <v/>
      </c>
    </row>
    <row r="628" spans="1:7" x14ac:dyDescent="0.25">
      <c r="A628" s="61"/>
      <c r="D628" s="61" t="str">
        <f>IFERROR(VLOOKUP(Table2[[#This Row],[kode barang]],'daftar obat'!$B$3:$E$500,3,FALSE),"")</f>
        <v/>
      </c>
      <c r="F628" s="76"/>
      <c r="G628" s="47" t="str">
        <f>IFERROR(VLOOKUP(Table2[[#This Row],[kode barang]],'daftar obat'!$B$3:$G$500,6,FALSE),"")</f>
        <v/>
      </c>
    </row>
    <row r="629" spans="1:7" x14ac:dyDescent="0.25">
      <c r="A629" s="61"/>
      <c r="D629" s="61" t="str">
        <f>IFERROR(VLOOKUP(Table2[[#This Row],[kode barang]],'daftar obat'!$B$3:$E$500,3,FALSE),"")</f>
        <v/>
      </c>
      <c r="F629" s="76"/>
      <c r="G629" s="47" t="str">
        <f>IFERROR(VLOOKUP(Table2[[#This Row],[kode barang]],'daftar obat'!$B$3:$G$500,6,FALSE),"")</f>
        <v/>
      </c>
    </row>
    <row r="630" spans="1:7" x14ac:dyDescent="0.25">
      <c r="A630" s="61"/>
      <c r="D630" s="61" t="str">
        <f>IFERROR(VLOOKUP(Table2[[#This Row],[kode barang]],'daftar obat'!$B$3:$E$500,3,FALSE),"")</f>
        <v/>
      </c>
      <c r="F630" s="76"/>
      <c r="G630" s="47" t="str">
        <f>IFERROR(VLOOKUP(Table2[[#This Row],[kode barang]],'daftar obat'!$B$3:$G$500,6,FALSE),"")</f>
        <v/>
      </c>
    </row>
    <row r="631" spans="1:7" x14ac:dyDescent="0.25">
      <c r="A631" s="61"/>
      <c r="D631" s="61" t="str">
        <f>IFERROR(VLOOKUP(Table2[[#This Row],[kode barang]],'daftar obat'!$B$3:$E$500,3,FALSE),"")</f>
        <v/>
      </c>
      <c r="F631" s="76"/>
      <c r="G631" s="47" t="str">
        <f>IFERROR(VLOOKUP(Table2[[#This Row],[kode barang]],'daftar obat'!$B$3:$G$500,6,FALSE),"")</f>
        <v/>
      </c>
    </row>
    <row r="632" spans="1:7" x14ac:dyDescent="0.25">
      <c r="A632" s="61"/>
      <c r="D632" s="61" t="str">
        <f>IFERROR(VLOOKUP(Table2[[#This Row],[kode barang]],'daftar obat'!$B$3:$E$500,3,FALSE),"")</f>
        <v/>
      </c>
      <c r="F632" s="76"/>
      <c r="G632" s="47" t="str">
        <f>IFERROR(VLOOKUP(Table2[[#This Row],[kode barang]],'daftar obat'!$B$3:$G$500,6,FALSE),"")</f>
        <v/>
      </c>
    </row>
    <row r="633" spans="1:7" x14ac:dyDescent="0.25">
      <c r="A633" s="61"/>
      <c r="D633" s="61" t="str">
        <f>IFERROR(VLOOKUP(Table2[[#This Row],[kode barang]],'daftar obat'!$B$3:$E$500,3,FALSE),"")</f>
        <v/>
      </c>
      <c r="F633" s="76"/>
      <c r="G633" s="47" t="str">
        <f>IFERROR(VLOOKUP(Table2[[#This Row],[kode barang]],'daftar obat'!$B$3:$G$500,6,FALSE),"")</f>
        <v/>
      </c>
    </row>
    <row r="634" spans="1:7" x14ac:dyDescent="0.25">
      <c r="A634" s="61"/>
      <c r="D634" s="61" t="str">
        <f>IFERROR(VLOOKUP(Table2[[#This Row],[kode barang]],'daftar obat'!$B$3:$E$500,3,FALSE),"")</f>
        <v/>
      </c>
      <c r="F634" s="76"/>
      <c r="G634" s="47" t="str">
        <f>IFERROR(VLOOKUP(Table2[[#This Row],[kode barang]],'daftar obat'!$B$3:$G$500,6,FALSE),"")</f>
        <v/>
      </c>
    </row>
    <row r="635" spans="1:7" x14ac:dyDescent="0.25">
      <c r="A635" s="61"/>
      <c r="D635" s="61" t="str">
        <f>IFERROR(VLOOKUP(Table2[[#This Row],[kode barang]],'daftar obat'!$B$3:$E$500,3,FALSE),"")</f>
        <v/>
      </c>
      <c r="F635" s="76"/>
      <c r="G635" s="47" t="str">
        <f>IFERROR(VLOOKUP(Table2[[#This Row],[kode barang]],'daftar obat'!$B$3:$G$500,6,FALSE),"")</f>
        <v/>
      </c>
    </row>
    <row r="636" spans="1:7" x14ac:dyDescent="0.25">
      <c r="A636" s="61"/>
      <c r="D636" s="61" t="str">
        <f>IFERROR(VLOOKUP(Table2[[#This Row],[kode barang]],'daftar obat'!$B$3:$E$500,3,FALSE),"")</f>
        <v/>
      </c>
      <c r="F636" s="76"/>
      <c r="G636" s="47" t="str">
        <f>IFERROR(VLOOKUP(Table2[[#This Row],[kode barang]],'daftar obat'!$B$3:$G$500,6,FALSE),"")</f>
        <v/>
      </c>
    </row>
    <row r="637" spans="1:7" x14ac:dyDescent="0.25">
      <c r="A637" s="61"/>
      <c r="D637" s="61" t="str">
        <f>IFERROR(VLOOKUP(Table2[[#This Row],[kode barang]],'daftar obat'!$B$3:$E$500,3,FALSE),"")</f>
        <v/>
      </c>
      <c r="F637" s="76"/>
      <c r="G637" s="47" t="str">
        <f>IFERROR(VLOOKUP(Table2[[#This Row],[kode barang]],'daftar obat'!$B$3:$G$500,6,FALSE),"")</f>
        <v/>
      </c>
    </row>
    <row r="638" spans="1:7" x14ac:dyDescent="0.25">
      <c r="A638" s="61"/>
      <c r="D638" s="61" t="str">
        <f>IFERROR(VLOOKUP(Table2[[#This Row],[kode barang]],'daftar obat'!$B$3:$E$500,3,FALSE),"")</f>
        <v/>
      </c>
      <c r="F638" s="76"/>
      <c r="G638" s="47" t="str">
        <f>IFERROR(VLOOKUP(Table2[[#This Row],[kode barang]],'daftar obat'!$B$3:$G$500,6,FALSE),"")</f>
        <v/>
      </c>
    </row>
    <row r="639" spans="1:7" x14ac:dyDescent="0.25">
      <c r="A639" s="61"/>
      <c r="D639" s="61" t="str">
        <f>IFERROR(VLOOKUP(Table2[[#This Row],[kode barang]],'daftar obat'!$B$3:$E$500,3,FALSE),"")</f>
        <v/>
      </c>
      <c r="F639" s="76"/>
      <c r="G639" s="47" t="str">
        <f>IFERROR(VLOOKUP(Table2[[#This Row],[kode barang]],'daftar obat'!$B$3:$G$500,6,FALSE),"")</f>
        <v/>
      </c>
    </row>
    <row r="640" spans="1:7" x14ac:dyDescent="0.25">
      <c r="A640" s="61"/>
      <c r="D640" s="61" t="str">
        <f>IFERROR(VLOOKUP(Table2[[#This Row],[kode barang]],'daftar obat'!$B$3:$E$500,3,FALSE),"")</f>
        <v/>
      </c>
      <c r="F640" s="76"/>
      <c r="G640" s="47" t="str">
        <f>IFERROR(VLOOKUP(Table2[[#This Row],[kode barang]],'daftar obat'!$B$3:$G$500,6,FALSE),"")</f>
        <v/>
      </c>
    </row>
    <row r="641" spans="1:7" x14ac:dyDescent="0.25">
      <c r="A641" s="61"/>
      <c r="D641" s="61" t="str">
        <f>IFERROR(VLOOKUP(Table2[[#This Row],[kode barang]],'daftar obat'!$B$3:$E$500,3,FALSE),"")</f>
        <v/>
      </c>
      <c r="F641" s="76"/>
      <c r="G641" s="47" t="str">
        <f>IFERROR(VLOOKUP(Table2[[#This Row],[kode barang]],'daftar obat'!$B$3:$G$500,6,FALSE),"")</f>
        <v/>
      </c>
    </row>
    <row r="642" spans="1:7" x14ac:dyDescent="0.25">
      <c r="A642" s="61"/>
      <c r="D642" s="61" t="str">
        <f>IFERROR(VLOOKUP(Table2[[#This Row],[kode barang]],'daftar obat'!$B$3:$E$500,3,FALSE),"")</f>
        <v/>
      </c>
      <c r="F642" s="76"/>
      <c r="G642" s="47" t="str">
        <f>IFERROR(VLOOKUP(Table2[[#This Row],[kode barang]],'daftar obat'!$B$3:$G$500,6,FALSE),"")</f>
        <v/>
      </c>
    </row>
    <row r="643" spans="1:7" x14ac:dyDescent="0.25">
      <c r="A643" s="61"/>
      <c r="D643" s="61" t="str">
        <f>IFERROR(VLOOKUP(Table2[[#This Row],[kode barang]],'daftar obat'!$B$3:$E$500,3,FALSE),"")</f>
        <v/>
      </c>
      <c r="F643" s="76"/>
      <c r="G643" s="47" t="str">
        <f>IFERROR(VLOOKUP(Table2[[#This Row],[kode barang]],'daftar obat'!$B$3:$G$500,6,FALSE),"")</f>
        <v/>
      </c>
    </row>
    <row r="644" spans="1:7" x14ac:dyDescent="0.25">
      <c r="A644" s="61"/>
      <c r="D644" s="61" t="str">
        <f>IFERROR(VLOOKUP(Table2[[#This Row],[kode barang]],'daftar obat'!$B$3:$E$500,3,FALSE),"")</f>
        <v/>
      </c>
      <c r="F644" s="76"/>
      <c r="G644" s="47" t="str">
        <f>IFERROR(VLOOKUP(Table2[[#This Row],[kode barang]],'daftar obat'!$B$3:$G$500,6,FALSE),"")</f>
        <v/>
      </c>
    </row>
    <row r="645" spans="1:7" x14ac:dyDescent="0.25">
      <c r="A645" s="61"/>
      <c r="D645" s="61" t="str">
        <f>IFERROR(VLOOKUP(Table2[[#This Row],[kode barang]],'daftar obat'!$B$3:$E$500,3,FALSE),"")</f>
        <v/>
      </c>
      <c r="F645" s="76"/>
      <c r="G645" s="47" t="str">
        <f>IFERROR(VLOOKUP(Table2[[#This Row],[kode barang]],'daftar obat'!$B$3:$G$500,6,FALSE),"")</f>
        <v/>
      </c>
    </row>
    <row r="646" spans="1:7" x14ac:dyDescent="0.25">
      <c r="A646" s="61"/>
      <c r="D646" s="61" t="str">
        <f>IFERROR(VLOOKUP(Table2[[#This Row],[kode barang]],'daftar obat'!$B$3:$E$500,3,FALSE),"")</f>
        <v/>
      </c>
      <c r="F646" s="76"/>
      <c r="G646" s="47" t="str">
        <f>IFERROR(VLOOKUP(Table2[[#This Row],[kode barang]],'daftar obat'!$B$3:$G$500,6,FALSE),"")</f>
        <v/>
      </c>
    </row>
    <row r="647" spans="1:7" x14ac:dyDescent="0.25">
      <c r="A647" s="61"/>
      <c r="D647" s="61" t="str">
        <f>IFERROR(VLOOKUP(Table2[[#This Row],[kode barang]],'daftar obat'!$B$3:$E$500,3,FALSE),"")</f>
        <v/>
      </c>
      <c r="F647" s="76"/>
      <c r="G647" s="47" t="str">
        <f>IFERROR(VLOOKUP(Table2[[#This Row],[kode barang]],'daftar obat'!$B$3:$G$500,6,FALSE),"")</f>
        <v/>
      </c>
    </row>
    <row r="648" spans="1:7" x14ac:dyDescent="0.25">
      <c r="A648" s="61"/>
      <c r="D648" s="61" t="str">
        <f>IFERROR(VLOOKUP(Table2[[#This Row],[kode barang]],'daftar obat'!$B$3:$E$500,3,FALSE),"")</f>
        <v/>
      </c>
      <c r="F648" s="76"/>
      <c r="G648" s="47" t="str">
        <f>IFERROR(VLOOKUP(Table2[[#This Row],[kode barang]],'daftar obat'!$B$3:$G$500,6,FALSE),"")</f>
        <v/>
      </c>
    </row>
    <row r="649" spans="1:7" x14ac:dyDescent="0.25">
      <c r="A649" s="61"/>
      <c r="D649" s="61" t="str">
        <f>IFERROR(VLOOKUP(Table2[[#This Row],[kode barang]],'daftar obat'!$B$3:$E$500,3,FALSE),"")</f>
        <v/>
      </c>
      <c r="F649" s="76"/>
      <c r="G649" s="47" t="str">
        <f>IFERROR(VLOOKUP(Table2[[#This Row],[kode barang]],'daftar obat'!$B$3:$G$500,6,FALSE),"")</f>
        <v/>
      </c>
    </row>
    <row r="650" spans="1:7" x14ac:dyDescent="0.25">
      <c r="A650" s="61"/>
      <c r="D650" s="61" t="str">
        <f>IFERROR(VLOOKUP(Table2[[#This Row],[kode barang]],'daftar obat'!$B$3:$E$500,3,FALSE),"")</f>
        <v/>
      </c>
      <c r="F650" s="76"/>
      <c r="G650" s="47" t="str">
        <f>IFERROR(VLOOKUP(Table2[[#This Row],[kode barang]],'daftar obat'!$B$3:$G$500,6,FALSE),"")</f>
        <v/>
      </c>
    </row>
    <row r="651" spans="1:7" x14ac:dyDescent="0.25">
      <c r="A651" s="61"/>
      <c r="D651" s="61" t="str">
        <f>IFERROR(VLOOKUP(Table2[[#This Row],[kode barang]],'daftar obat'!$B$3:$E$500,3,FALSE),"")</f>
        <v/>
      </c>
      <c r="F651" s="76"/>
      <c r="G651" s="47" t="str">
        <f>IFERROR(VLOOKUP(Table2[[#This Row],[kode barang]],'daftar obat'!$B$3:$G$500,6,FALSE),"")</f>
        <v/>
      </c>
    </row>
    <row r="652" spans="1:7" x14ac:dyDescent="0.25">
      <c r="A652" s="61"/>
      <c r="D652" s="61" t="str">
        <f>IFERROR(VLOOKUP(Table2[[#This Row],[kode barang]],'daftar obat'!$B$3:$E$500,3,FALSE),"")</f>
        <v/>
      </c>
      <c r="F652" s="76"/>
      <c r="G652" s="47" t="str">
        <f>IFERROR(VLOOKUP(Table2[[#This Row],[kode barang]],'daftar obat'!$B$3:$G$500,6,FALSE),"")</f>
        <v/>
      </c>
    </row>
    <row r="653" spans="1:7" x14ac:dyDescent="0.25">
      <c r="A653" s="61"/>
      <c r="D653" s="61" t="str">
        <f>IFERROR(VLOOKUP(Table2[[#This Row],[kode barang]],'daftar obat'!$B$3:$E$500,3,FALSE),"")</f>
        <v/>
      </c>
      <c r="F653" s="76"/>
      <c r="G653" s="47" t="str">
        <f>IFERROR(VLOOKUP(Table2[[#This Row],[kode barang]],'daftar obat'!$B$3:$G$500,6,FALSE),"")</f>
        <v/>
      </c>
    </row>
    <row r="654" spans="1:7" x14ac:dyDescent="0.25">
      <c r="A654" s="61"/>
      <c r="D654" s="61" t="str">
        <f>IFERROR(VLOOKUP(Table2[[#This Row],[kode barang]],'daftar obat'!$B$3:$E$500,3,FALSE),"")</f>
        <v/>
      </c>
      <c r="F654" s="76"/>
      <c r="G654" s="47" t="str">
        <f>IFERROR(VLOOKUP(Table2[[#This Row],[kode barang]],'daftar obat'!$B$3:$G$500,6,FALSE),"")</f>
        <v/>
      </c>
    </row>
    <row r="655" spans="1:7" x14ac:dyDescent="0.25">
      <c r="A655" s="61"/>
      <c r="D655" s="61" t="str">
        <f>IFERROR(VLOOKUP(Table2[[#This Row],[kode barang]],'daftar obat'!$B$3:$E$500,3,FALSE),"")</f>
        <v/>
      </c>
      <c r="F655" s="76"/>
      <c r="G655" s="47" t="str">
        <f>IFERROR(VLOOKUP(Table2[[#This Row],[kode barang]],'daftar obat'!$B$3:$G$500,6,FALSE),"")</f>
        <v/>
      </c>
    </row>
    <row r="656" spans="1:7" x14ac:dyDescent="0.25">
      <c r="A656" s="61"/>
      <c r="D656" s="61" t="str">
        <f>IFERROR(VLOOKUP(Table2[[#This Row],[kode barang]],'daftar obat'!$B$3:$E$500,3,FALSE),"")</f>
        <v/>
      </c>
      <c r="F656" s="76"/>
      <c r="G656" s="47" t="str">
        <f>IFERROR(VLOOKUP(Table2[[#This Row],[kode barang]],'daftar obat'!$B$3:$G$500,6,FALSE),"")</f>
        <v/>
      </c>
    </row>
    <row r="657" spans="1:7" x14ac:dyDescent="0.25">
      <c r="A657" s="61"/>
      <c r="D657" s="61" t="str">
        <f>IFERROR(VLOOKUP(Table2[[#This Row],[kode barang]],'daftar obat'!$B$3:$E$500,3,FALSE),"")</f>
        <v/>
      </c>
      <c r="F657" s="76"/>
      <c r="G657" s="47" t="str">
        <f>IFERROR(VLOOKUP(Table2[[#This Row],[kode barang]],'daftar obat'!$B$3:$G$500,6,FALSE),"")</f>
        <v/>
      </c>
    </row>
    <row r="658" spans="1:7" x14ac:dyDescent="0.25">
      <c r="A658" s="61"/>
      <c r="D658" s="61" t="str">
        <f>IFERROR(VLOOKUP(Table2[[#This Row],[kode barang]],'daftar obat'!$B$3:$E$500,3,FALSE),"")</f>
        <v/>
      </c>
      <c r="F658" s="76"/>
      <c r="G658" s="47" t="str">
        <f>IFERROR(VLOOKUP(Table2[[#This Row],[kode barang]],'daftar obat'!$B$3:$G$500,6,FALSE),"")</f>
        <v/>
      </c>
    </row>
    <row r="659" spans="1:7" x14ac:dyDescent="0.25">
      <c r="A659" s="61"/>
      <c r="D659" s="61" t="str">
        <f>IFERROR(VLOOKUP(Table2[[#This Row],[kode barang]],'daftar obat'!$B$3:$E$500,3,FALSE),"")</f>
        <v/>
      </c>
      <c r="F659" s="76"/>
      <c r="G659" s="47" t="str">
        <f>IFERROR(VLOOKUP(Table2[[#This Row],[kode barang]],'daftar obat'!$B$3:$G$500,6,FALSE),"")</f>
        <v/>
      </c>
    </row>
    <row r="660" spans="1:7" x14ac:dyDescent="0.25">
      <c r="A660" s="61"/>
      <c r="D660" s="61" t="str">
        <f>IFERROR(VLOOKUP(Table2[[#This Row],[kode barang]],'daftar obat'!$B$3:$E$500,3,FALSE),"")</f>
        <v/>
      </c>
      <c r="F660" s="76"/>
      <c r="G660" s="47" t="str">
        <f>IFERROR(VLOOKUP(Table2[[#This Row],[kode barang]],'daftar obat'!$B$3:$G$500,6,FALSE),"")</f>
        <v/>
      </c>
    </row>
    <row r="661" spans="1:7" x14ac:dyDescent="0.25">
      <c r="A661" s="61"/>
      <c r="D661" s="61" t="str">
        <f>IFERROR(VLOOKUP(Table2[[#This Row],[kode barang]],'daftar obat'!$B$3:$E$500,3,FALSE),"")</f>
        <v/>
      </c>
      <c r="F661" s="76"/>
      <c r="G661" s="47" t="str">
        <f>IFERROR(VLOOKUP(Table2[[#This Row],[kode barang]],'daftar obat'!$B$3:$G$500,6,FALSE),"")</f>
        <v/>
      </c>
    </row>
    <row r="662" spans="1:7" x14ac:dyDescent="0.25">
      <c r="A662" s="61"/>
      <c r="D662" s="61" t="str">
        <f>IFERROR(VLOOKUP(Table2[[#This Row],[kode barang]],'daftar obat'!$B$3:$E$500,3,FALSE),"")</f>
        <v/>
      </c>
      <c r="F662" s="76"/>
      <c r="G662" s="47" t="str">
        <f>IFERROR(VLOOKUP(Table2[[#This Row],[kode barang]],'daftar obat'!$B$3:$G$500,6,FALSE),"")</f>
        <v/>
      </c>
    </row>
    <row r="663" spans="1:7" x14ac:dyDescent="0.25">
      <c r="A663" s="61"/>
      <c r="D663" s="61" t="str">
        <f>IFERROR(VLOOKUP(Table2[[#This Row],[kode barang]],'daftar obat'!$B$3:$E$500,3,FALSE),"")</f>
        <v/>
      </c>
      <c r="F663" s="76"/>
      <c r="G663" s="47" t="str">
        <f>IFERROR(VLOOKUP(Table2[[#This Row],[kode barang]],'daftar obat'!$B$3:$G$500,6,FALSE),"")</f>
        <v/>
      </c>
    </row>
    <row r="664" spans="1:7" x14ac:dyDescent="0.25">
      <c r="A664" s="61"/>
      <c r="D664" s="61" t="str">
        <f>IFERROR(VLOOKUP(Table2[[#This Row],[kode barang]],'daftar obat'!$B$3:$E$500,3,FALSE),"")</f>
        <v/>
      </c>
      <c r="F664" s="76"/>
      <c r="G664" s="47" t="str">
        <f>IFERROR(VLOOKUP(Table2[[#This Row],[kode barang]],'daftar obat'!$B$3:$G$500,6,FALSE),"")</f>
        <v/>
      </c>
    </row>
    <row r="665" spans="1:7" x14ac:dyDescent="0.25">
      <c r="A665" s="61"/>
      <c r="D665" s="61" t="str">
        <f>IFERROR(VLOOKUP(Table2[[#This Row],[kode barang]],'daftar obat'!$B$3:$E$500,3,FALSE),"")</f>
        <v/>
      </c>
      <c r="F665" s="76"/>
      <c r="G665" s="47" t="str">
        <f>IFERROR(VLOOKUP(Table2[[#This Row],[kode barang]],'daftar obat'!$B$3:$G$500,6,FALSE),"")</f>
        <v/>
      </c>
    </row>
    <row r="666" spans="1:7" x14ac:dyDescent="0.25">
      <c r="A666" s="61"/>
      <c r="D666" s="61" t="str">
        <f>IFERROR(VLOOKUP(Table2[[#This Row],[kode barang]],'daftar obat'!$B$3:$E$500,3,FALSE),"")</f>
        <v/>
      </c>
      <c r="F666" s="76"/>
      <c r="G666" s="47" t="str">
        <f>IFERROR(VLOOKUP(Table2[[#This Row],[kode barang]],'daftar obat'!$B$3:$G$500,6,FALSE),"")</f>
        <v/>
      </c>
    </row>
    <row r="667" spans="1:7" x14ac:dyDescent="0.25">
      <c r="A667" s="61"/>
      <c r="D667" s="61" t="str">
        <f>IFERROR(VLOOKUP(Table2[[#This Row],[kode barang]],'daftar obat'!$B$3:$E$500,3,FALSE),"")</f>
        <v/>
      </c>
      <c r="F667" s="76"/>
      <c r="G667" s="47" t="str">
        <f>IFERROR(VLOOKUP(Table2[[#This Row],[kode barang]],'daftar obat'!$B$3:$G$500,6,FALSE),"")</f>
        <v/>
      </c>
    </row>
    <row r="668" spans="1:7" x14ac:dyDescent="0.25">
      <c r="A668" s="61"/>
      <c r="D668" s="61" t="str">
        <f>IFERROR(VLOOKUP(Table2[[#This Row],[kode barang]],'daftar obat'!$B$3:$E$500,3,FALSE),"")</f>
        <v/>
      </c>
      <c r="F668" s="76"/>
      <c r="G668" s="47" t="str">
        <f>IFERROR(VLOOKUP(Table2[[#This Row],[kode barang]],'daftar obat'!$B$3:$G$500,6,FALSE),"")</f>
        <v/>
      </c>
    </row>
    <row r="669" spans="1:7" x14ac:dyDescent="0.25">
      <c r="A669" s="61"/>
      <c r="D669" s="61" t="str">
        <f>IFERROR(VLOOKUP(Table2[[#This Row],[kode barang]],'daftar obat'!$B$3:$E$500,3,FALSE),"")</f>
        <v/>
      </c>
      <c r="F669" s="76"/>
      <c r="G669" s="47" t="str">
        <f>IFERROR(VLOOKUP(Table2[[#This Row],[kode barang]],'daftar obat'!$B$3:$G$500,6,FALSE),"")</f>
        <v/>
      </c>
    </row>
    <row r="670" spans="1:7" x14ac:dyDescent="0.25">
      <c r="A670" s="61"/>
      <c r="D670" s="61" t="str">
        <f>IFERROR(VLOOKUP(Table2[[#This Row],[kode barang]],'daftar obat'!$B$3:$E$500,3,FALSE),"")</f>
        <v/>
      </c>
      <c r="F670" s="76"/>
      <c r="G670" s="47" t="str">
        <f>IFERROR(VLOOKUP(Table2[[#This Row],[kode barang]],'daftar obat'!$B$3:$G$500,6,FALSE),"")</f>
        <v/>
      </c>
    </row>
    <row r="671" spans="1:7" x14ac:dyDescent="0.25">
      <c r="A671" s="61"/>
      <c r="D671" s="61" t="str">
        <f>IFERROR(VLOOKUP(Table2[[#This Row],[kode barang]],'daftar obat'!$B$3:$E$500,3,FALSE),"")</f>
        <v/>
      </c>
      <c r="F671" s="76"/>
      <c r="G671" s="47" t="str">
        <f>IFERROR(VLOOKUP(Table2[[#This Row],[kode barang]],'daftar obat'!$B$3:$G$500,6,FALSE),"")</f>
        <v/>
      </c>
    </row>
    <row r="672" spans="1:7" x14ac:dyDescent="0.25">
      <c r="A672" s="61"/>
      <c r="D672" s="61" t="str">
        <f>IFERROR(VLOOKUP(Table2[[#This Row],[kode barang]],'daftar obat'!$B$3:$E$500,3,FALSE),"")</f>
        <v/>
      </c>
      <c r="F672" s="76"/>
      <c r="G672" s="47" t="str">
        <f>IFERROR(VLOOKUP(Table2[[#This Row],[kode barang]],'daftar obat'!$B$3:$G$500,6,FALSE),"")</f>
        <v/>
      </c>
    </row>
    <row r="673" spans="1:7" x14ac:dyDescent="0.25">
      <c r="A673" s="61"/>
      <c r="D673" s="61" t="str">
        <f>IFERROR(VLOOKUP(Table2[[#This Row],[kode barang]],'daftar obat'!$B$3:$E$500,3,FALSE),"")</f>
        <v/>
      </c>
      <c r="F673" s="76"/>
      <c r="G673" s="47" t="str">
        <f>IFERROR(VLOOKUP(Table2[[#This Row],[kode barang]],'daftar obat'!$B$3:$G$500,6,FALSE),"")</f>
        <v/>
      </c>
    </row>
    <row r="674" spans="1:7" x14ac:dyDescent="0.25">
      <c r="A674" s="61"/>
      <c r="D674" s="61" t="str">
        <f>IFERROR(VLOOKUP(Table2[[#This Row],[kode barang]],'daftar obat'!$B$3:$E$500,3,FALSE),"")</f>
        <v/>
      </c>
      <c r="F674" s="76"/>
      <c r="G674" s="47" t="str">
        <f>IFERROR(VLOOKUP(Table2[[#This Row],[kode barang]],'daftar obat'!$B$3:$G$500,6,FALSE),"")</f>
        <v/>
      </c>
    </row>
    <row r="675" spans="1:7" x14ac:dyDescent="0.25">
      <c r="A675" s="61"/>
      <c r="D675" s="61" t="str">
        <f>IFERROR(VLOOKUP(Table2[[#This Row],[kode barang]],'daftar obat'!$B$3:$E$500,3,FALSE),"")</f>
        <v/>
      </c>
      <c r="F675" s="76"/>
      <c r="G675" s="47" t="str">
        <f>IFERROR(VLOOKUP(Table2[[#This Row],[kode barang]],'daftar obat'!$B$3:$G$500,6,FALSE),"")</f>
        <v/>
      </c>
    </row>
    <row r="676" spans="1:7" x14ac:dyDescent="0.25">
      <c r="A676" s="61"/>
      <c r="D676" s="61" t="str">
        <f>IFERROR(VLOOKUP(Table2[[#This Row],[kode barang]],'daftar obat'!$B$3:$E$500,3,FALSE),"")</f>
        <v/>
      </c>
      <c r="F676" s="76"/>
      <c r="G676" s="47" t="str">
        <f>IFERROR(VLOOKUP(Table2[[#This Row],[kode barang]],'daftar obat'!$B$3:$G$500,6,FALSE),"")</f>
        <v/>
      </c>
    </row>
    <row r="677" spans="1:7" x14ac:dyDescent="0.25">
      <c r="A677" s="61"/>
      <c r="D677" s="61" t="str">
        <f>IFERROR(VLOOKUP(Table2[[#This Row],[kode barang]],'daftar obat'!$B$3:$E$500,3,FALSE),"")</f>
        <v/>
      </c>
      <c r="F677" s="76"/>
      <c r="G677" s="47" t="str">
        <f>IFERROR(VLOOKUP(Table2[[#This Row],[kode barang]],'daftar obat'!$B$3:$G$500,6,FALSE),"")</f>
        <v/>
      </c>
    </row>
    <row r="678" spans="1:7" x14ac:dyDescent="0.25">
      <c r="A678" s="61"/>
      <c r="D678" s="61" t="str">
        <f>IFERROR(VLOOKUP(Table2[[#This Row],[kode barang]],'daftar obat'!$B$3:$E$500,3,FALSE),"")</f>
        <v/>
      </c>
      <c r="F678" s="76"/>
      <c r="G678" s="47" t="str">
        <f>IFERROR(VLOOKUP(Table2[[#This Row],[kode barang]],'daftar obat'!$B$3:$G$500,6,FALSE),"")</f>
        <v/>
      </c>
    </row>
    <row r="679" spans="1:7" x14ac:dyDescent="0.25">
      <c r="A679" s="61"/>
      <c r="D679" s="61" t="str">
        <f>IFERROR(VLOOKUP(Table2[[#This Row],[kode barang]],'daftar obat'!$B$3:$E$500,3,FALSE),"")</f>
        <v/>
      </c>
      <c r="F679" s="76"/>
      <c r="G679" s="47" t="str">
        <f>IFERROR(VLOOKUP(Table2[[#This Row],[kode barang]],'daftar obat'!$B$3:$G$500,6,FALSE),"")</f>
        <v/>
      </c>
    </row>
    <row r="680" spans="1:7" x14ac:dyDescent="0.25">
      <c r="A680" s="61"/>
      <c r="D680" s="61" t="str">
        <f>IFERROR(VLOOKUP(Table2[[#This Row],[kode barang]],'daftar obat'!$B$3:$E$500,3,FALSE),"")</f>
        <v/>
      </c>
      <c r="F680" s="76"/>
      <c r="G680" s="47" t="str">
        <f>IFERROR(VLOOKUP(Table2[[#This Row],[kode barang]],'daftar obat'!$B$3:$G$500,6,FALSE),"")</f>
        <v/>
      </c>
    </row>
    <row r="681" spans="1:7" x14ac:dyDescent="0.25">
      <c r="A681" s="61"/>
      <c r="D681" s="61" t="str">
        <f>IFERROR(VLOOKUP(Table2[[#This Row],[kode barang]],'daftar obat'!$B$3:$E$500,3,FALSE),"")</f>
        <v/>
      </c>
      <c r="F681" s="76"/>
      <c r="G681" s="47" t="str">
        <f>IFERROR(VLOOKUP(Table2[[#This Row],[kode barang]],'daftar obat'!$B$3:$G$500,6,FALSE),"")</f>
        <v/>
      </c>
    </row>
    <row r="682" spans="1:7" x14ac:dyDescent="0.25">
      <c r="A682" s="61"/>
      <c r="D682" s="61" t="str">
        <f>IFERROR(VLOOKUP(Table2[[#This Row],[kode barang]],'daftar obat'!$B$3:$E$500,3,FALSE),"")</f>
        <v/>
      </c>
      <c r="F682" s="76"/>
      <c r="G682" s="47" t="str">
        <f>IFERROR(VLOOKUP(Table2[[#This Row],[kode barang]],'daftar obat'!$B$3:$G$500,6,FALSE),"")</f>
        <v/>
      </c>
    </row>
    <row r="683" spans="1:7" x14ac:dyDescent="0.25">
      <c r="A683" s="61"/>
      <c r="D683" s="61" t="str">
        <f>IFERROR(VLOOKUP(Table2[[#This Row],[kode barang]],'daftar obat'!$B$3:$E$500,3,FALSE),"")</f>
        <v/>
      </c>
      <c r="F683" s="76"/>
      <c r="G683" s="47" t="str">
        <f>IFERROR(VLOOKUP(Table2[[#This Row],[kode barang]],'daftar obat'!$B$3:$G$500,6,FALSE),"")</f>
        <v/>
      </c>
    </row>
    <row r="684" spans="1:7" x14ac:dyDescent="0.25">
      <c r="A684" s="61"/>
      <c r="D684" s="61" t="str">
        <f>IFERROR(VLOOKUP(Table2[[#This Row],[kode barang]],'daftar obat'!$B$3:$E$500,3,FALSE),"")</f>
        <v/>
      </c>
      <c r="F684" s="76"/>
      <c r="G684" s="47" t="str">
        <f>IFERROR(VLOOKUP(Table2[[#This Row],[kode barang]],'daftar obat'!$B$3:$G$500,6,FALSE),"")</f>
        <v/>
      </c>
    </row>
    <row r="685" spans="1:7" x14ac:dyDescent="0.25">
      <c r="A685" s="61"/>
      <c r="D685" s="61" t="str">
        <f>IFERROR(VLOOKUP(Table2[[#This Row],[kode barang]],'daftar obat'!$B$3:$E$500,3,FALSE),"")</f>
        <v/>
      </c>
      <c r="F685" s="76"/>
      <c r="G685" s="47" t="str">
        <f>IFERROR(VLOOKUP(Table2[[#This Row],[kode barang]],'daftar obat'!$B$3:$G$500,6,FALSE),"")</f>
        <v/>
      </c>
    </row>
    <row r="686" spans="1:7" x14ac:dyDescent="0.25">
      <c r="A686" s="61"/>
      <c r="D686" s="61" t="str">
        <f>IFERROR(VLOOKUP(Table2[[#This Row],[kode barang]],'daftar obat'!$B$3:$E$500,3,FALSE),"")</f>
        <v/>
      </c>
      <c r="F686" s="76"/>
      <c r="G686" s="47" t="str">
        <f>IFERROR(VLOOKUP(Table2[[#This Row],[kode barang]],'daftar obat'!$B$3:$G$500,6,FALSE),"")</f>
        <v/>
      </c>
    </row>
    <row r="687" spans="1:7" x14ac:dyDescent="0.25">
      <c r="A687" s="61"/>
      <c r="D687" s="61" t="str">
        <f>IFERROR(VLOOKUP(Table2[[#This Row],[kode barang]],'daftar obat'!$B$3:$E$500,3,FALSE),"")</f>
        <v/>
      </c>
      <c r="F687" s="76"/>
      <c r="G687" s="47" t="str">
        <f>IFERROR(VLOOKUP(Table2[[#This Row],[kode barang]],'daftar obat'!$B$3:$G$500,6,FALSE),"")</f>
        <v/>
      </c>
    </row>
    <row r="688" spans="1:7" x14ac:dyDescent="0.25">
      <c r="A688" s="61"/>
      <c r="D688" s="61" t="str">
        <f>IFERROR(VLOOKUP(Table2[[#This Row],[kode barang]],'daftar obat'!$B$3:$E$500,3,FALSE),"")</f>
        <v/>
      </c>
      <c r="F688" s="76"/>
      <c r="G688" s="47" t="str">
        <f>IFERROR(VLOOKUP(Table2[[#This Row],[kode barang]],'daftar obat'!$B$3:$G$500,6,FALSE),"")</f>
        <v/>
      </c>
    </row>
    <row r="689" spans="1:7" x14ac:dyDescent="0.25">
      <c r="A689" s="61"/>
      <c r="D689" s="61" t="str">
        <f>IFERROR(VLOOKUP(Table2[[#This Row],[kode barang]],'daftar obat'!$B$3:$E$500,3,FALSE),"")</f>
        <v/>
      </c>
      <c r="F689" s="76"/>
      <c r="G689" s="47" t="str">
        <f>IFERROR(VLOOKUP(Table2[[#This Row],[kode barang]],'daftar obat'!$B$3:$G$500,6,FALSE),"")</f>
        <v/>
      </c>
    </row>
    <row r="690" spans="1:7" x14ac:dyDescent="0.25">
      <c r="A690" s="61"/>
      <c r="D690" s="61" t="str">
        <f>IFERROR(VLOOKUP(Table2[[#This Row],[kode barang]],'daftar obat'!$B$3:$E$500,3,FALSE),"")</f>
        <v/>
      </c>
      <c r="F690" s="76"/>
      <c r="G690" s="47" t="str">
        <f>IFERROR(VLOOKUP(Table2[[#This Row],[kode barang]],'daftar obat'!$B$3:$G$500,6,FALSE),"")</f>
        <v/>
      </c>
    </row>
    <row r="691" spans="1:7" x14ac:dyDescent="0.25">
      <c r="A691" s="61"/>
      <c r="D691" s="61" t="str">
        <f>IFERROR(VLOOKUP(Table2[[#This Row],[kode barang]],'daftar obat'!$B$3:$E$500,3,FALSE),"")</f>
        <v/>
      </c>
      <c r="F691" s="76"/>
      <c r="G691" s="47" t="str">
        <f>IFERROR(VLOOKUP(Table2[[#This Row],[kode barang]],'daftar obat'!$B$3:$G$500,6,FALSE),"")</f>
        <v/>
      </c>
    </row>
    <row r="692" spans="1:7" x14ac:dyDescent="0.25">
      <c r="A692" s="61"/>
      <c r="D692" s="61" t="str">
        <f>IFERROR(VLOOKUP(Table2[[#This Row],[kode barang]],'daftar obat'!$B$3:$E$500,3,FALSE),"")</f>
        <v/>
      </c>
      <c r="F692" s="76"/>
      <c r="G692" s="47" t="str">
        <f>IFERROR(VLOOKUP(Table2[[#This Row],[kode barang]],'daftar obat'!$B$3:$G$500,6,FALSE),"")</f>
        <v/>
      </c>
    </row>
    <row r="693" spans="1:7" x14ac:dyDescent="0.25">
      <c r="A693" s="61"/>
      <c r="D693" s="61" t="str">
        <f>IFERROR(VLOOKUP(Table2[[#This Row],[kode barang]],'daftar obat'!$B$3:$E$500,3,FALSE),"")</f>
        <v/>
      </c>
      <c r="F693" s="76"/>
      <c r="G693" s="47" t="str">
        <f>IFERROR(VLOOKUP(Table2[[#This Row],[kode barang]],'daftar obat'!$B$3:$G$500,6,FALSE),"")</f>
        <v/>
      </c>
    </row>
    <row r="694" spans="1:7" x14ac:dyDescent="0.25">
      <c r="A694" s="61"/>
      <c r="D694" s="61" t="str">
        <f>IFERROR(VLOOKUP(Table2[[#This Row],[kode barang]],'daftar obat'!$B$3:$E$500,3,FALSE),"")</f>
        <v/>
      </c>
      <c r="F694" s="76"/>
      <c r="G694" s="47" t="str">
        <f>IFERROR(VLOOKUP(Table2[[#This Row],[kode barang]],'daftar obat'!$B$3:$G$500,6,FALSE),"")</f>
        <v/>
      </c>
    </row>
    <row r="695" spans="1:7" x14ac:dyDescent="0.25">
      <c r="A695" s="61"/>
      <c r="D695" s="61" t="str">
        <f>IFERROR(VLOOKUP(Table2[[#This Row],[kode barang]],'daftar obat'!$B$3:$E$500,3,FALSE),"")</f>
        <v/>
      </c>
      <c r="F695" s="76"/>
      <c r="G695" s="47" t="str">
        <f>IFERROR(VLOOKUP(Table2[[#This Row],[kode barang]],'daftar obat'!$B$3:$G$500,6,FALSE),"")</f>
        <v/>
      </c>
    </row>
    <row r="696" spans="1:7" x14ac:dyDescent="0.25">
      <c r="A696" s="61"/>
      <c r="D696" s="61" t="str">
        <f>IFERROR(VLOOKUP(Table2[[#This Row],[kode barang]],'daftar obat'!$B$3:$E$500,3,FALSE),"")</f>
        <v/>
      </c>
      <c r="F696" s="76"/>
      <c r="G696" s="47" t="str">
        <f>IFERROR(VLOOKUP(Table2[[#This Row],[kode barang]],'daftar obat'!$B$3:$G$500,6,FALSE),"")</f>
        <v/>
      </c>
    </row>
    <row r="697" spans="1:7" x14ac:dyDescent="0.25">
      <c r="A697" s="61"/>
      <c r="D697" s="61" t="str">
        <f>IFERROR(VLOOKUP(Table2[[#This Row],[kode barang]],'daftar obat'!$B$3:$E$500,3,FALSE),"")</f>
        <v/>
      </c>
      <c r="F697" s="76"/>
      <c r="G697" s="47" t="str">
        <f>IFERROR(VLOOKUP(Table2[[#This Row],[kode barang]],'daftar obat'!$B$3:$G$500,6,FALSE),"")</f>
        <v/>
      </c>
    </row>
    <row r="698" spans="1:7" x14ac:dyDescent="0.25">
      <c r="A698" s="61"/>
      <c r="D698" s="61" t="str">
        <f>IFERROR(VLOOKUP(Table2[[#This Row],[kode barang]],'daftar obat'!$B$3:$E$500,3,FALSE),"")</f>
        <v/>
      </c>
      <c r="F698" s="76"/>
      <c r="G698" s="47" t="str">
        <f>IFERROR(VLOOKUP(Table2[[#This Row],[kode barang]],'daftar obat'!$B$3:$G$500,6,FALSE),"")</f>
        <v/>
      </c>
    </row>
    <row r="699" spans="1:7" x14ac:dyDescent="0.25">
      <c r="A699" s="61"/>
      <c r="D699" s="61" t="str">
        <f>IFERROR(VLOOKUP(Table2[[#This Row],[kode barang]],'daftar obat'!$B$3:$E$500,3,FALSE),"")</f>
        <v/>
      </c>
      <c r="F699" s="76"/>
      <c r="G699" s="47" t="str">
        <f>IFERROR(VLOOKUP(Table2[[#This Row],[kode barang]],'daftar obat'!$B$3:$G$500,6,FALSE),"")</f>
        <v/>
      </c>
    </row>
    <row r="700" spans="1:7" x14ac:dyDescent="0.25">
      <c r="A700" s="61"/>
      <c r="D700" s="61" t="str">
        <f>IFERROR(VLOOKUP(Table2[[#This Row],[kode barang]],'daftar obat'!$B$3:$E$500,3,FALSE),"")</f>
        <v/>
      </c>
      <c r="F700" s="76"/>
      <c r="G700" s="47" t="str">
        <f>IFERROR(VLOOKUP(Table2[[#This Row],[kode barang]],'daftar obat'!$B$3:$G$500,6,FALSE),"")</f>
        <v/>
      </c>
    </row>
    <row r="701" spans="1:7" x14ac:dyDescent="0.25">
      <c r="A701" s="61"/>
      <c r="D701" s="61" t="str">
        <f>IFERROR(VLOOKUP(Table2[[#This Row],[kode barang]],'daftar obat'!$B$3:$E$500,3,FALSE),"")</f>
        <v/>
      </c>
      <c r="F701" s="76"/>
      <c r="G701" s="47" t="str">
        <f>IFERROR(VLOOKUP(Table2[[#This Row],[kode barang]],'daftar obat'!$B$3:$G$500,6,FALSE),"")</f>
        <v/>
      </c>
    </row>
    <row r="702" spans="1:7" x14ac:dyDescent="0.25">
      <c r="A702" s="61"/>
      <c r="D702" s="61" t="str">
        <f>IFERROR(VLOOKUP(Table2[[#This Row],[kode barang]],'daftar obat'!$B$3:$E$500,3,FALSE),"")</f>
        <v/>
      </c>
      <c r="F702" s="76"/>
      <c r="G702" s="47" t="str">
        <f>IFERROR(VLOOKUP(Table2[[#This Row],[kode barang]],'daftar obat'!$B$3:$G$500,6,FALSE),"")</f>
        <v/>
      </c>
    </row>
    <row r="703" spans="1:7" x14ac:dyDescent="0.25">
      <c r="A703" s="61"/>
      <c r="D703" s="61" t="str">
        <f>IFERROR(VLOOKUP(Table2[[#This Row],[kode barang]],'daftar obat'!$B$3:$E$500,3,FALSE),"")</f>
        <v/>
      </c>
      <c r="F703" s="76"/>
      <c r="G703" s="47" t="str">
        <f>IFERROR(VLOOKUP(Table2[[#This Row],[kode barang]],'daftar obat'!$B$3:$G$500,6,FALSE),"")</f>
        <v/>
      </c>
    </row>
    <row r="704" spans="1:7" x14ac:dyDescent="0.25">
      <c r="A704" s="61"/>
      <c r="D704" s="61" t="str">
        <f>IFERROR(VLOOKUP(Table2[[#This Row],[kode barang]],'daftar obat'!$B$3:$E$500,3,FALSE),"")</f>
        <v/>
      </c>
      <c r="F704" s="76"/>
      <c r="G704" s="47" t="str">
        <f>IFERROR(VLOOKUP(Table2[[#This Row],[kode barang]],'daftar obat'!$B$3:$G$500,6,FALSE),"")</f>
        <v/>
      </c>
    </row>
    <row r="705" spans="1:7" x14ac:dyDescent="0.25">
      <c r="A705" s="61"/>
      <c r="D705" s="61" t="str">
        <f>IFERROR(VLOOKUP(Table2[[#This Row],[kode barang]],'daftar obat'!$B$3:$E$500,3,FALSE),"")</f>
        <v/>
      </c>
      <c r="F705" s="76"/>
      <c r="G705" s="47" t="str">
        <f>IFERROR(VLOOKUP(Table2[[#This Row],[kode barang]],'daftar obat'!$B$3:$G$500,6,FALSE),"")</f>
        <v/>
      </c>
    </row>
    <row r="706" spans="1:7" x14ac:dyDescent="0.25">
      <c r="A706" s="61"/>
      <c r="D706" s="61" t="str">
        <f>IFERROR(VLOOKUP(Table2[[#This Row],[kode barang]],'daftar obat'!$B$3:$E$500,3,FALSE),"")</f>
        <v/>
      </c>
      <c r="F706" s="76"/>
      <c r="G706" s="47" t="str">
        <f>IFERROR(VLOOKUP(Table2[[#This Row],[kode barang]],'daftar obat'!$B$3:$G$500,6,FALSE),"")</f>
        <v/>
      </c>
    </row>
    <row r="707" spans="1:7" x14ac:dyDescent="0.25">
      <c r="A707" s="61"/>
      <c r="D707" s="61" t="str">
        <f>IFERROR(VLOOKUP(Table2[[#This Row],[kode barang]],'daftar obat'!$B$3:$E$500,3,FALSE),"")</f>
        <v/>
      </c>
      <c r="F707" s="76"/>
      <c r="G707" s="47" t="str">
        <f>IFERROR(VLOOKUP(Table2[[#This Row],[kode barang]],'daftar obat'!$B$3:$G$500,6,FALSE),"")</f>
        <v/>
      </c>
    </row>
    <row r="708" spans="1:7" x14ac:dyDescent="0.25">
      <c r="A708" s="61"/>
      <c r="D708" s="61" t="str">
        <f>IFERROR(VLOOKUP(Table2[[#This Row],[kode barang]],'daftar obat'!$B$3:$E$500,3,FALSE),"")</f>
        <v/>
      </c>
      <c r="F708" s="76"/>
      <c r="G708" s="47" t="str">
        <f>IFERROR(VLOOKUP(Table2[[#This Row],[kode barang]],'daftar obat'!$B$3:$G$500,6,FALSE),"")</f>
        <v/>
      </c>
    </row>
    <row r="709" spans="1:7" x14ac:dyDescent="0.25">
      <c r="A709" s="61"/>
      <c r="D709" s="61" t="str">
        <f>IFERROR(VLOOKUP(Table2[[#This Row],[kode barang]],'daftar obat'!$B$3:$E$500,3,FALSE),"")</f>
        <v/>
      </c>
      <c r="F709" s="76"/>
      <c r="G709" s="47" t="str">
        <f>IFERROR(VLOOKUP(Table2[[#This Row],[kode barang]],'daftar obat'!$B$3:$G$500,6,FALSE),"")</f>
        <v/>
      </c>
    </row>
    <row r="710" spans="1:7" x14ac:dyDescent="0.25">
      <c r="A710" s="61"/>
      <c r="D710" s="61" t="str">
        <f>IFERROR(VLOOKUP(Table2[[#This Row],[kode barang]],'daftar obat'!$B$3:$E$500,3,FALSE),"")</f>
        <v/>
      </c>
      <c r="F710" s="76"/>
      <c r="G710" s="47" t="str">
        <f>IFERROR(VLOOKUP(Table2[[#This Row],[kode barang]],'daftar obat'!$B$3:$G$500,6,FALSE),"")</f>
        <v/>
      </c>
    </row>
    <row r="711" spans="1:7" x14ac:dyDescent="0.25">
      <c r="A711" s="61"/>
      <c r="D711" s="61" t="str">
        <f>IFERROR(VLOOKUP(Table2[[#This Row],[kode barang]],'daftar obat'!$B$3:$E$500,3,FALSE),"")</f>
        <v/>
      </c>
      <c r="F711" s="76"/>
      <c r="G711" s="47" t="str">
        <f>IFERROR(VLOOKUP(Table2[[#This Row],[kode barang]],'daftar obat'!$B$3:$G$500,6,FALSE),"")</f>
        <v/>
      </c>
    </row>
    <row r="712" spans="1:7" x14ac:dyDescent="0.25">
      <c r="A712" s="61"/>
      <c r="D712" s="61" t="str">
        <f>IFERROR(VLOOKUP(Table2[[#This Row],[kode barang]],'daftar obat'!$B$3:$E$500,3,FALSE),"")</f>
        <v/>
      </c>
      <c r="F712" s="76"/>
      <c r="G712" s="47" t="str">
        <f>IFERROR(VLOOKUP(Table2[[#This Row],[kode barang]],'daftar obat'!$B$3:$G$500,6,FALSE),"")</f>
        <v/>
      </c>
    </row>
    <row r="713" spans="1:7" x14ac:dyDescent="0.25">
      <c r="A713" s="61"/>
      <c r="D713" s="61" t="str">
        <f>IFERROR(VLOOKUP(Table2[[#This Row],[kode barang]],'daftar obat'!$B$3:$E$500,3,FALSE),"")</f>
        <v/>
      </c>
      <c r="F713" s="76"/>
      <c r="G713" s="47" t="str">
        <f>IFERROR(VLOOKUP(Table2[[#This Row],[kode barang]],'daftar obat'!$B$3:$G$500,6,FALSE),"")</f>
        <v/>
      </c>
    </row>
    <row r="714" spans="1:7" x14ac:dyDescent="0.25">
      <c r="A714" s="61"/>
      <c r="D714" s="61" t="str">
        <f>IFERROR(VLOOKUP(Table2[[#This Row],[kode barang]],'daftar obat'!$B$3:$E$500,3,FALSE),"")</f>
        <v/>
      </c>
      <c r="F714" s="76"/>
      <c r="G714" s="47" t="str">
        <f>IFERROR(VLOOKUP(Table2[[#This Row],[kode barang]],'daftar obat'!$B$3:$G$500,6,FALSE),"")</f>
        <v/>
      </c>
    </row>
    <row r="715" spans="1:7" x14ac:dyDescent="0.25">
      <c r="A715" s="61"/>
      <c r="D715" s="61" t="str">
        <f>IFERROR(VLOOKUP(Table2[[#This Row],[kode barang]],'daftar obat'!$B$3:$E$500,3,FALSE),"")</f>
        <v/>
      </c>
      <c r="F715" s="76"/>
      <c r="G715" s="47" t="str">
        <f>IFERROR(VLOOKUP(Table2[[#This Row],[kode barang]],'daftar obat'!$B$3:$G$500,6,FALSE),"")</f>
        <v/>
      </c>
    </row>
    <row r="716" spans="1:7" x14ac:dyDescent="0.25">
      <c r="A716" s="61"/>
      <c r="D716" s="61" t="str">
        <f>IFERROR(VLOOKUP(Table2[[#This Row],[kode barang]],'daftar obat'!$B$3:$E$500,3,FALSE),"")</f>
        <v/>
      </c>
      <c r="F716" s="76"/>
      <c r="G716" s="47" t="str">
        <f>IFERROR(VLOOKUP(Table2[[#This Row],[kode barang]],'daftar obat'!$B$3:$G$500,6,FALSE),"")</f>
        <v/>
      </c>
    </row>
    <row r="717" spans="1:7" x14ac:dyDescent="0.25">
      <c r="A717" s="61"/>
      <c r="D717" s="61" t="str">
        <f>IFERROR(VLOOKUP(Table2[[#This Row],[kode barang]],'daftar obat'!$B$3:$E$500,3,FALSE),"")</f>
        <v/>
      </c>
      <c r="F717" s="76"/>
      <c r="G717" s="47" t="str">
        <f>IFERROR(VLOOKUP(Table2[[#This Row],[kode barang]],'daftar obat'!$B$3:$G$500,6,FALSE),"")</f>
        <v/>
      </c>
    </row>
    <row r="718" spans="1:7" x14ac:dyDescent="0.25">
      <c r="A718" s="61"/>
      <c r="D718" s="61" t="str">
        <f>IFERROR(VLOOKUP(Table2[[#This Row],[kode barang]],'daftar obat'!$B$3:$E$500,3,FALSE),"")</f>
        <v/>
      </c>
      <c r="F718" s="76"/>
      <c r="G718" s="47" t="str">
        <f>IFERROR(VLOOKUP(Table2[[#This Row],[kode barang]],'daftar obat'!$B$3:$G$500,6,FALSE),"")</f>
        <v/>
      </c>
    </row>
    <row r="719" spans="1:7" x14ac:dyDescent="0.25">
      <c r="A719" s="61"/>
      <c r="D719" s="61" t="str">
        <f>IFERROR(VLOOKUP(Table2[[#This Row],[kode barang]],'daftar obat'!$B$3:$E$500,3,FALSE),"")</f>
        <v/>
      </c>
      <c r="F719" s="76"/>
      <c r="G719" s="47" t="str">
        <f>IFERROR(VLOOKUP(Table2[[#This Row],[kode barang]],'daftar obat'!$B$3:$G$500,6,FALSE),"")</f>
        <v/>
      </c>
    </row>
    <row r="720" spans="1:7" x14ac:dyDescent="0.25">
      <c r="A720" s="61"/>
      <c r="D720" s="61" t="str">
        <f>IFERROR(VLOOKUP(Table2[[#This Row],[kode barang]],'daftar obat'!$B$3:$E$500,3,FALSE),"")</f>
        <v/>
      </c>
      <c r="F720" s="76"/>
      <c r="G720" s="47" t="str">
        <f>IFERROR(VLOOKUP(Table2[[#This Row],[kode barang]],'daftar obat'!$B$3:$G$500,6,FALSE),"")</f>
        <v/>
      </c>
    </row>
    <row r="721" spans="1:7" x14ac:dyDescent="0.25">
      <c r="A721" s="61"/>
      <c r="D721" s="61" t="str">
        <f>IFERROR(VLOOKUP(Table2[[#This Row],[kode barang]],'daftar obat'!$B$3:$E$500,3,FALSE),"")</f>
        <v/>
      </c>
      <c r="F721" s="76"/>
      <c r="G721" s="47" t="str">
        <f>IFERROR(VLOOKUP(Table2[[#This Row],[kode barang]],'daftar obat'!$B$3:$G$500,6,FALSE),"")</f>
        <v/>
      </c>
    </row>
    <row r="722" spans="1:7" x14ac:dyDescent="0.25">
      <c r="A722" s="61"/>
      <c r="D722" s="61" t="str">
        <f>IFERROR(VLOOKUP(Table2[[#This Row],[kode barang]],'daftar obat'!$B$3:$E$500,3,FALSE),"")</f>
        <v/>
      </c>
      <c r="F722" s="76"/>
      <c r="G722" s="47" t="str">
        <f>IFERROR(VLOOKUP(Table2[[#This Row],[kode barang]],'daftar obat'!$B$3:$G$500,6,FALSE),"")</f>
        <v/>
      </c>
    </row>
    <row r="723" spans="1:7" x14ac:dyDescent="0.25">
      <c r="A723" s="61"/>
      <c r="D723" s="61" t="str">
        <f>IFERROR(VLOOKUP(Table2[[#This Row],[kode barang]],'daftar obat'!$B$3:$E$500,3,FALSE),"")</f>
        <v/>
      </c>
      <c r="F723" s="76"/>
      <c r="G723" s="47" t="str">
        <f>IFERROR(VLOOKUP(Table2[[#This Row],[kode barang]],'daftar obat'!$B$3:$G$500,6,FALSE),"")</f>
        <v/>
      </c>
    </row>
    <row r="724" spans="1:7" x14ac:dyDescent="0.25">
      <c r="A724" s="61"/>
      <c r="D724" s="61" t="str">
        <f>IFERROR(VLOOKUP(Table2[[#This Row],[kode barang]],'daftar obat'!$B$3:$E$500,3,FALSE),"")</f>
        <v/>
      </c>
      <c r="F724" s="76"/>
      <c r="G724" s="47" t="str">
        <f>IFERROR(VLOOKUP(Table2[[#This Row],[kode barang]],'daftar obat'!$B$3:$G$500,6,FALSE),"")</f>
        <v/>
      </c>
    </row>
    <row r="725" spans="1:7" x14ac:dyDescent="0.25">
      <c r="A725" s="61"/>
      <c r="D725" s="61" t="str">
        <f>IFERROR(VLOOKUP(Table2[[#This Row],[kode barang]],'daftar obat'!$B$3:$E$500,3,FALSE),"")</f>
        <v/>
      </c>
      <c r="F725" s="76"/>
      <c r="G725" s="47" t="str">
        <f>IFERROR(VLOOKUP(Table2[[#This Row],[kode barang]],'daftar obat'!$B$3:$G$500,6,FALSE),"")</f>
        <v/>
      </c>
    </row>
    <row r="726" spans="1:7" x14ac:dyDescent="0.25">
      <c r="A726" s="61"/>
      <c r="D726" s="61" t="str">
        <f>IFERROR(VLOOKUP(Table2[[#This Row],[kode barang]],'daftar obat'!$B$3:$E$500,3,FALSE),"")</f>
        <v/>
      </c>
      <c r="F726" s="76"/>
      <c r="G726" s="47" t="str">
        <f>IFERROR(VLOOKUP(Table2[[#This Row],[kode barang]],'daftar obat'!$B$3:$G$500,6,FALSE),"")</f>
        <v/>
      </c>
    </row>
    <row r="727" spans="1:7" x14ac:dyDescent="0.25">
      <c r="A727" s="61"/>
      <c r="D727" s="61" t="str">
        <f>IFERROR(VLOOKUP(Table2[[#This Row],[kode barang]],'daftar obat'!$B$3:$E$500,3,FALSE),"")</f>
        <v/>
      </c>
      <c r="F727" s="76"/>
      <c r="G727" s="47" t="str">
        <f>IFERROR(VLOOKUP(Table2[[#This Row],[kode barang]],'daftar obat'!$B$3:$G$500,6,FALSE),"")</f>
        <v/>
      </c>
    </row>
    <row r="728" spans="1:7" x14ac:dyDescent="0.25">
      <c r="A728" s="61"/>
      <c r="D728" s="61" t="str">
        <f>IFERROR(VLOOKUP(Table2[[#This Row],[kode barang]],'daftar obat'!$B$3:$E$500,3,FALSE),"")</f>
        <v/>
      </c>
      <c r="F728" s="76"/>
      <c r="G728" s="47" t="str">
        <f>IFERROR(VLOOKUP(Table2[[#This Row],[kode barang]],'daftar obat'!$B$3:$G$500,6,FALSE),"")</f>
        <v/>
      </c>
    </row>
    <row r="729" spans="1:7" x14ac:dyDescent="0.25">
      <c r="A729" s="61"/>
      <c r="D729" s="61" t="str">
        <f>IFERROR(VLOOKUP(Table2[[#This Row],[kode barang]],'daftar obat'!$B$3:$E$500,3,FALSE),"")</f>
        <v/>
      </c>
      <c r="F729" s="76"/>
      <c r="G729" s="47" t="str">
        <f>IFERROR(VLOOKUP(Table2[[#This Row],[kode barang]],'daftar obat'!$B$3:$G$500,6,FALSE),"")</f>
        <v/>
      </c>
    </row>
    <row r="730" spans="1:7" x14ac:dyDescent="0.25">
      <c r="A730" s="61"/>
      <c r="D730" s="61" t="str">
        <f>IFERROR(VLOOKUP(Table2[[#This Row],[kode barang]],'daftar obat'!$B$3:$E$500,3,FALSE),"")</f>
        <v/>
      </c>
      <c r="F730" s="76"/>
      <c r="G730" s="47" t="str">
        <f>IFERROR(VLOOKUP(Table2[[#This Row],[kode barang]],'daftar obat'!$B$3:$G$500,6,FALSE),"")</f>
        <v/>
      </c>
    </row>
    <row r="731" spans="1:7" x14ac:dyDescent="0.25">
      <c r="A731" s="61"/>
      <c r="D731" s="61" t="str">
        <f>IFERROR(VLOOKUP(Table2[[#This Row],[kode barang]],'daftar obat'!$B$3:$E$500,3,FALSE),"")</f>
        <v/>
      </c>
      <c r="F731" s="76"/>
      <c r="G731" s="47" t="str">
        <f>IFERROR(VLOOKUP(Table2[[#This Row],[kode barang]],'daftar obat'!$B$3:$G$500,6,FALSE),"")</f>
        <v/>
      </c>
    </row>
    <row r="732" spans="1:7" x14ac:dyDescent="0.25">
      <c r="A732" s="61"/>
      <c r="D732" s="61" t="str">
        <f>IFERROR(VLOOKUP(Table2[[#This Row],[kode barang]],'daftar obat'!$B$3:$E$500,3,FALSE),"")</f>
        <v/>
      </c>
      <c r="F732" s="76"/>
      <c r="G732" s="47" t="str">
        <f>IFERROR(VLOOKUP(Table2[[#This Row],[kode barang]],'daftar obat'!$B$3:$G$500,6,FALSE),"")</f>
        <v/>
      </c>
    </row>
    <row r="733" spans="1:7" x14ac:dyDescent="0.25">
      <c r="A733" s="61"/>
      <c r="D733" s="61" t="str">
        <f>IFERROR(VLOOKUP(Table2[[#This Row],[kode barang]],'daftar obat'!$B$3:$E$500,3,FALSE),"")</f>
        <v/>
      </c>
      <c r="F733" s="76"/>
      <c r="G733" s="47" t="str">
        <f>IFERROR(VLOOKUP(Table2[[#This Row],[kode barang]],'daftar obat'!$B$3:$G$500,6,FALSE),"")</f>
        <v/>
      </c>
    </row>
    <row r="734" spans="1:7" x14ac:dyDescent="0.25">
      <c r="A734" s="61"/>
      <c r="D734" s="61" t="str">
        <f>IFERROR(VLOOKUP(Table2[[#This Row],[kode barang]],'daftar obat'!$B$3:$E$500,3,FALSE),"")</f>
        <v/>
      </c>
      <c r="F734" s="76"/>
      <c r="G734" s="47" t="str">
        <f>IFERROR(VLOOKUP(Table2[[#This Row],[kode barang]],'daftar obat'!$B$3:$G$500,6,FALSE),"")</f>
        <v/>
      </c>
    </row>
    <row r="735" spans="1:7" x14ac:dyDescent="0.25">
      <c r="A735" s="61"/>
      <c r="D735" s="61" t="str">
        <f>IFERROR(VLOOKUP(Table2[[#This Row],[kode barang]],'daftar obat'!$B$3:$E$500,3,FALSE),"")</f>
        <v/>
      </c>
      <c r="F735" s="76"/>
      <c r="G735" s="47" t="str">
        <f>IFERROR(VLOOKUP(Table2[[#This Row],[kode barang]],'daftar obat'!$B$3:$G$500,6,FALSE),"")</f>
        <v/>
      </c>
    </row>
    <row r="736" spans="1:7" x14ac:dyDescent="0.25">
      <c r="A736" s="61"/>
      <c r="D736" s="61" t="str">
        <f>IFERROR(VLOOKUP(Table2[[#This Row],[kode barang]],'daftar obat'!$B$3:$E$500,3,FALSE),"")</f>
        <v/>
      </c>
      <c r="F736" s="76"/>
      <c r="G736" s="47" t="str">
        <f>IFERROR(VLOOKUP(Table2[[#This Row],[kode barang]],'daftar obat'!$B$3:$G$500,6,FALSE),"")</f>
        <v/>
      </c>
    </row>
    <row r="737" spans="1:7" x14ac:dyDescent="0.25">
      <c r="A737" s="61"/>
      <c r="D737" s="61" t="str">
        <f>IFERROR(VLOOKUP(Table2[[#This Row],[kode barang]],'daftar obat'!$B$3:$E$500,3,FALSE),"")</f>
        <v/>
      </c>
      <c r="F737" s="76"/>
      <c r="G737" s="47" t="str">
        <f>IFERROR(VLOOKUP(Table2[[#This Row],[kode barang]],'daftar obat'!$B$3:$G$500,6,FALSE),"")</f>
        <v/>
      </c>
    </row>
    <row r="738" spans="1:7" x14ac:dyDescent="0.25">
      <c r="A738" s="61"/>
      <c r="D738" s="61" t="str">
        <f>IFERROR(VLOOKUP(Table2[[#This Row],[kode barang]],'daftar obat'!$B$3:$E$500,3,FALSE),"")</f>
        <v/>
      </c>
      <c r="F738" s="76"/>
      <c r="G738" s="47" t="str">
        <f>IFERROR(VLOOKUP(Table2[[#This Row],[kode barang]],'daftar obat'!$B$3:$G$500,6,FALSE),"")</f>
        <v/>
      </c>
    </row>
    <row r="739" spans="1:7" x14ac:dyDescent="0.25">
      <c r="A739" s="61"/>
      <c r="D739" s="61" t="str">
        <f>IFERROR(VLOOKUP(Table2[[#This Row],[kode barang]],'daftar obat'!$B$3:$E$500,3,FALSE),"")</f>
        <v/>
      </c>
      <c r="F739" s="76"/>
      <c r="G739" s="47" t="str">
        <f>IFERROR(VLOOKUP(Table2[[#This Row],[kode barang]],'daftar obat'!$B$3:$G$500,6,FALSE),"")</f>
        <v/>
      </c>
    </row>
    <row r="740" spans="1:7" x14ac:dyDescent="0.25">
      <c r="A740" s="61"/>
      <c r="D740" s="61" t="str">
        <f>IFERROR(VLOOKUP(Table2[[#This Row],[kode barang]],'daftar obat'!$B$3:$E$500,3,FALSE),"")</f>
        <v/>
      </c>
      <c r="F740" s="76"/>
      <c r="G740" s="47" t="str">
        <f>IFERROR(VLOOKUP(Table2[[#This Row],[kode barang]],'daftar obat'!$B$3:$G$500,6,FALSE),"")</f>
        <v/>
      </c>
    </row>
    <row r="741" spans="1:7" x14ac:dyDescent="0.25">
      <c r="A741" s="61"/>
      <c r="D741" s="61" t="str">
        <f>IFERROR(VLOOKUP(Table2[[#This Row],[kode barang]],'daftar obat'!$B$3:$E$500,3,FALSE),"")</f>
        <v/>
      </c>
      <c r="F741" s="76"/>
      <c r="G741" s="47" t="str">
        <f>IFERROR(VLOOKUP(Table2[[#This Row],[kode barang]],'daftar obat'!$B$3:$G$500,6,FALSE),"")</f>
        <v/>
      </c>
    </row>
    <row r="742" spans="1:7" x14ac:dyDescent="0.25">
      <c r="A742" s="61"/>
      <c r="D742" s="61" t="str">
        <f>IFERROR(VLOOKUP(Table2[[#This Row],[kode barang]],'daftar obat'!$B$3:$E$500,3,FALSE),"")</f>
        <v/>
      </c>
      <c r="F742" s="76"/>
      <c r="G742" s="47" t="str">
        <f>IFERROR(VLOOKUP(Table2[[#This Row],[kode barang]],'daftar obat'!$B$3:$G$500,6,FALSE),"")</f>
        <v/>
      </c>
    </row>
    <row r="743" spans="1:7" x14ac:dyDescent="0.25">
      <c r="A743" s="61"/>
      <c r="D743" s="61" t="str">
        <f>IFERROR(VLOOKUP(Table2[[#This Row],[kode barang]],'daftar obat'!$B$3:$E$500,3,FALSE),"")</f>
        <v/>
      </c>
      <c r="F743" s="76"/>
      <c r="G743" s="47" t="str">
        <f>IFERROR(VLOOKUP(Table2[[#This Row],[kode barang]],'daftar obat'!$B$3:$G$500,6,FALSE),"")</f>
        <v/>
      </c>
    </row>
    <row r="744" spans="1:7" x14ac:dyDescent="0.25">
      <c r="A744" s="61"/>
      <c r="D744" s="61" t="str">
        <f>IFERROR(VLOOKUP(Table2[[#This Row],[kode barang]],'daftar obat'!$B$3:$E$500,3,FALSE),"")</f>
        <v/>
      </c>
      <c r="F744" s="76"/>
      <c r="G744" s="47" t="str">
        <f>IFERROR(VLOOKUP(Table2[[#This Row],[kode barang]],'daftar obat'!$B$3:$G$500,6,FALSE),"")</f>
        <v/>
      </c>
    </row>
    <row r="745" spans="1:7" x14ac:dyDescent="0.25">
      <c r="A745" s="61"/>
      <c r="D745" s="61" t="str">
        <f>IFERROR(VLOOKUP(Table2[[#This Row],[kode barang]],'daftar obat'!$B$3:$E$500,3,FALSE),"")</f>
        <v/>
      </c>
      <c r="F745" s="76"/>
      <c r="G745" s="47" t="str">
        <f>IFERROR(VLOOKUP(Table2[[#This Row],[kode barang]],'daftar obat'!$B$3:$G$500,6,FALSE),"")</f>
        <v/>
      </c>
    </row>
    <row r="746" spans="1:7" x14ac:dyDescent="0.25">
      <c r="A746" s="61"/>
      <c r="D746" s="61" t="str">
        <f>IFERROR(VLOOKUP(Table2[[#This Row],[kode barang]],'daftar obat'!$B$3:$E$500,3,FALSE),"")</f>
        <v/>
      </c>
      <c r="F746" s="76"/>
      <c r="G746" s="47" t="str">
        <f>IFERROR(VLOOKUP(Table2[[#This Row],[kode barang]],'daftar obat'!$B$3:$G$500,6,FALSE),"")</f>
        <v/>
      </c>
    </row>
    <row r="747" spans="1:7" x14ac:dyDescent="0.25">
      <c r="A747" s="61"/>
      <c r="D747" s="61" t="str">
        <f>IFERROR(VLOOKUP(Table2[[#This Row],[kode barang]],'daftar obat'!$B$3:$E$500,3,FALSE),"")</f>
        <v/>
      </c>
      <c r="F747" s="76"/>
      <c r="G747" s="47" t="str">
        <f>IFERROR(VLOOKUP(Table2[[#This Row],[kode barang]],'daftar obat'!$B$3:$G$500,6,FALSE),"")</f>
        <v/>
      </c>
    </row>
    <row r="748" spans="1:7" x14ac:dyDescent="0.25">
      <c r="A748" s="61"/>
      <c r="D748" s="61" t="str">
        <f>IFERROR(VLOOKUP(Table2[[#This Row],[kode barang]],'daftar obat'!$B$3:$E$500,3,FALSE),"")</f>
        <v/>
      </c>
      <c r="F748" s="76"/>
      <c r="G748" s="47" t="str">
        <f>IFERROR(VLOOKUP(Table2[[#This Row],[kode barang]],'daftar obat'!$B$3:$G$500,6,FALSE),"")</f>
        <v/>
      </c>
    </row>
    <row r="749" spans="1:7" x14ac:dyDescent="0.25">
      <c r="A749" s="61"/>
      <c r="D749" s="61" t="str">
        <f>IFERROR(VLOOKUP(Table2[[#This Row],[kode barang]],'daftar obat'!$B$3:$E$500,3,FALSE),"")</f>
        <v/>
      </c>
      <c r="F749" s="76"/>
      <c r="G749" s="47" t="str">
        <f>IFERROR(VLOOKUP(Table2[[#This Row],[kode barang]],'daftar obat'!$B$3:$G$500,6,FALSE),"")</f>
        <v/>
      </c>
    </row>
    <row r="750" spans="1:7" x14ac:dyDescent="0.25">
      <c r="A750" s="61"/>
      <c r="D750" s="61" t="str">
        <f>IFERROR(VLOOKUP(Table2[[#This Row],[kode barang]],'daftar obat'!$B$3:$E$500,3,FALSE),"")</f>
        <v/>
      </c>
      <c r="F750" s="76"/>
      <c r="G750" s="47" t="str">
        <f>IFERROR(VLOOKUP(Table2[[#This Row],[kode barang]],'daftar obat'!$B$3:$G$500,6,FALSE),"")</f>
        <v/>
      </c>
    </row>
    <row r="751" spans="1:7" x14ac:dyDescent="0.25">
      <c r="A751" s="61"/>
      <c r="D751" s="61" t="str">
        <f>IFERROR(VLOOKUP(Table2[[#This Row],[kode barang]],'daftar obat'!$B$3:$E$500,3,FALSE),"")</f>
        <v/>
      </c>
      <c r="F751" s="76"/>
      <c r="G751" s="47" t="str">
        <f>IFERROR(VLOOKUP(Table2[[#This Row],[kode barang]],'daftar obat'!$B$3:$G$500,6,FALSE),"")</f>
        <v/>
      </c>
    </row>
    <row r="752" spans="1:7" x14ac:dyDescent="0.25">
      <c r="A752" s="61"/>
      <c r="D752" s="61" t="str">
        <f>IFERROR(VLOOKUP(Table2[[#This Row],[kode barang]],'daftar obat'!$B$3:$E$500,3,FALSE),"")</f>
        <v/>
      </c>
      <c r="F752" s="76"/>
      <c r="G752" s="47" t="str">
        <f>IFERROR(VLOOKUP(Table2[[#This Row],[kode barang]],'daftar obat'!$B$3:$G$500,6,FALSE),"")</f>
        <v/>
      </c>
    </row>
    <row r="753" spans="1:7" x14ac:dyDescent="0.25">
      <c r="A753" s="61"/>
      <c r="D753" s="61" t="str">
        <f>IFERROR(VLOOKUP(Table2[[#This Row],[kode barang]],'daftar obat'!$B$3:$E$500,3,FALSE),"")</f>
        <v/>
      </c>
      <c r="F753" s="76"/>
      <c r="G753" s="47" t="str">
        <f>IFERROR(VLOOKUP(Table2[[#This Row],[kode barang]],'daftar obat'!$B$3:$G$500,6,FALSE),"")</f>
        <v/>
      </c>
    </row>
    <row r="754" spans="1:7" x14ac:dyDescent="0.25">
      <c r="A754" s="61"/>
      <c r="D754" s="61" t="str">
        <f>IFERROR(VLOOKUP(Table2[[#This Row],[kode barang]],'daftar obat'!$B$3:$E$500,3,FALSE),"")</f>
        <v/>
      </c>
      <c r="F754" s="76"/>
      <c r="G754" s="47" t="str">
        <f>IFERROR(VLOOKUP(Table2[[#This Row],[kode barang]],'daftar obat'!$B$3:$G$500,6,FALSE),"")</f>
        <v/>
      </c>
    </row>
    <row r="755" spans="1:7" x14ac:dyDescent="0.25">
      <c r="A755" s="61"/>
      <c r="D755" s="61" t="str">
        <f>IFERROR(VLOOKUP(Table2[[#This Row],[kode barang]],'daftar obat'!$B$3:$E$500,3,FALSE),"")</f>
        <v/>
      </c>
      <c r="F755" s="76"/>
      <c r="G755" s="47" t="str">
        <f>IFERROR(VLOOKUP(Table2[[#This Row],[kode barang]],'daftar obat'!$B$3:$G$500,6,FALSE),"")</f>
        <v/>
      </c>
    </row>
    <row r="756" spans="1:7" x14ac:dyDescent="0.25">
      <c r="A756" s="61"/>
      <c r="D756" s="61" t="str">
        <f>IFERROR(VLOOKUP(Table2[[#This Row],[kode barang]],'daftar obat'!$B$3:$E$500,3,FALSE),"")</f>
        <v/>
      </c>
      <c r="F756" s="76"/>
      <c r="G756" s="47" t="str">
        <f>IFERROR(VLOOKUP(Table2[[#This Row],[kode barang]],'daftar obat'!$B$3:$G$500,6,FALSE),"")</f>
        <v/>
      </c>
    </row>
    <row r="757" spans="1:7" x14ac:dyDescent="0.25">
      <c r="A757" s="61"/>
      <c r="D757" s="61" t="str">
        <f>IFERROR(VLOOKUP(Table2[[#This Row],[kode barang]],'daftar obat'!$B$3:$E$500,3,FALSE),"")</f>
        <v/>
      </c>
      <c r="F757" s="76"/>
      <c r="G757" s="47" t="str">
        <f>IFERROR(VLOOKUP(Table2[[#This Row],[kode barang]],'daftar obat'!$B$3:$G$500,6,FALSE),"")</f>
        <v/>
      </c>
    </row>
    <row r="758" spans="1:7" x14ac:dyDescent="0.25">
      <c r="A758" s="61"/>
      <c r="D758" s="61" t="str">
        <f>IFERROR(VLOOKUP(Table2[[#This Row],[kode barang]],'daftar obat'!$B$3:$E$500,3,FALSE),"")</f>
        <v/>
      </c>
      <c r="F758" s="76"/>
      <c r="G758" s="47" t="str">
        <f>IFERROR(VLOOKUP(Table2[[#This Row],[kode barang]],'daftar obat'!$B$3:$G$500,6,FALSE),"")</f>
        <v/>
      </c>
    </row>
    <row r="759" spans="1:7" x14ac:dyDescent="0.25">
      <c r="A759" s="61"/>
      <c r="D759" s="61" t="str">
        <f>IFERROR(VLOOKUP(Table2[[#This Row],[kode barang]],'daftar obat'!$B$3:$E$500,3,FALSE),"")</f>
        <v/>
      </c>
      <c r="F759" s="76"/>
      <c r="G759" s="47" t="str">
        <f>IFERROR(VLOOKUP(Table2[[#This Row],[kode barang]],'daftar obat'!$B$3:$G$500,6,FALSE),"")</f>
        <v/>
      </c>
    </row>
    <row r="760" spans="1:7" x14ac:dyDescent="0.25">
      <c r="A760" s="61"/>
      <c r="D760" s="61" t="str">
        <f>IFERROR(VLOOKUP(Table2[[#This Row],[kode barang]],'daftar obat'!$B$3:$E$500,3,FALSE),"")</f>
        <v/>
      </c>
      <c r="F760" s="76"/>
      <c r="G760" s="47" t="str">
        <f>IFERROR(VLOOKUP(Table2[[#This Row],[kode barang]],'daftar obat'!$B$3:$G$500,6,FALSE),"")</f>
        <v/>
      </c>
    </row>
    <row r="761" spans="1:7" x14ac:dyDescent="0.25">
      <c r="A761" s="61"/>
      <c r="D761" s="61" t="str">
        <f>IFERROR(VLOOKUP(Table2[[#This Row],[kode barang]],'daftar obat'!$B$3:$E$500,3,FALSE),"")</f>
        <v/>
      </c>
      <c r="F761" s="76"/>
      <c r="G761" s="47" t="str">
        <f>IFERROR(VLOOKUP(Table2[[#This Row],[kode barang]],'daftar obat'!$B$3:$G$500,6,FALSE),"")</f>
        <v/>
      </c>
    </row>
    <row r="762" spans="1:7" x14ac:dyDescent="0.25">
      <c r="A762" s="61"/>
      <c r="D762" s="61" t="str">
        <f>IFERROR(VLOOKUP(Table2[[#This Row],[kode barang]],'daftar obat'!$B$3:$E$500,3,FALSE),"")</f>
        <v/>
      </c>
      <c r="F762" s="76"/>
      <c r="G762" s="47" t="str">
        <f>IFERROR(VLOOKUP(Table2[[#This Row],[kode barang]],'daftar obat'!$B$3:$G$500,6,FALSE),"")</f>
        <v/>
      </c>
    </row>
    <row r="763" spans="1:7" x14ac:dyDescent="0.25">
      <c r="A763" s="61"/>
      <c r="D763" s="61" t="str">
        <f>IFERROR(VLOOKUP(Table2[[#This Row],[kode barang]],'daftar obat'!$B$3:$E$500,3,FALSE),"")</f>
        <v/>
      </c>
      <c r="F763" s="76"/>
      <c r="G763" s="47" t="str">
        <f>IFERROR(VLOOKUP(Table2[[#This Row],[kode barang]],'daftar obat'!$B$3:$G$500,6,FALSE),"")</f>
        <v/>
      </c>
    </row>
    <row r="764" spans="1:7" x14ac:dyDescent="0.25">
      <c r="A764" s="61"/>
      <c r="D764" s="61" t="str">
        <f>IFERROR(VLOOKUP(Table2[[#This Row],[kode barang]],'daftar obat'!$B$3:$E$500,3,FALSE),"")</f>
        <v/>
      </c>
      <c r="F764" s="76"/>
      <c r="G764" s="47" t="str">
        <f>IFERROR(VLOOKUP(Table2[[#This Row],[kode barang]],'daftar obat'!$B$3:$G$500,6,FALSE),"")</f>
        <v/>
      </c>
    </row>
    <row r="765" spans="1:7" x14ac:dyDescent="0.25">
      <c r="A765" s="61"/>
      <c r="D765" s="61" t="str">
        <f>IFERROR(VLOOKUP(Table2[[#This Row],[kode barang]],'daftar obat'!$B$3:$E$500,3,FALSE),"")</f>
        <v/>
      </c>
      <c r="F765" s="76"/>
      <c r="G765" s="47" t="str">
        <f>IFERROR(VLOOKUP(Table2[[#This Row],[kode barang]],'daftar obat'!$B$3:$G$500,6,FALSE),"")</f>
        <v/>
      </c>
    </row>
    <row r="766" spans="1:7" x14ac:dyDescent="0.25">
      <c r="A766" s="61"/>
      <c r="D766" s="61" t="str">
        <f>IFERROR(VLOOKUP(Table2[[#This Row],[kode barang]],'daftar obat'!$B$3:$E$500,3,FALSE),"")</f>
        <v/>
      </c>
      <c r="F766" s="76"/>
      <c r="G766" s="47" t="str">
        <f>IFERROR(VLOOKUP(Table2[[#This Row],[kode barang]],'daftar obat'!$B$3:$G$500,6,FALSE),"")</f>
        <v/>
      </c>
    </row>
    <row r="767" spans="1:7" x14ac:dyDescent="0.25">
      <c r="A767" s="61"/>
      <c r="D767" s="61" t="str">
        <f>IFERROR(VLOOKUP(Table2[[#This Row],[kode barang]],'daftar obat'!$B$3:$E$500,3,FALSE),"")</f>
        <v/>
      </c>
      <c r="F767" s="76"/>
      <c r="G767" s="47" t="str">
        <f>IFERROR(VLOOKUP(Table2[[#This Row],[kode barang]],'daftar obat'!$B$3:$G$500,6,FALSE),"")</f>
        <v/>
      </c>
    </row>
    <row r="768" spans="1:7" x14ac:dyDescent="0.25">
      <c r="A768" s="61"/>
      <c r="D768" s="61" t="str">
        <f>IFERROR(VLOOKUP(Table2[[#This Row],[kode barang]],'daftar obat'!$B$3:$E$500,3,FALSE),"")</f>
        <v/>
      </c>
      <c r="F768" s="76"/>
      <c r="G768" s="47" t="str">
        <f>IFERROR(VLOOKUP(Table2[[#This Row],[kode barang]],'daftar obat'!$B$3:$G$500,6,FALSE),"")</f>
        <v/>
      </c>
    </row>
    <row r="769" spans="1:7" x14ac:dyDescent="0.25">
      <c r="A769" s="61"/>
      <c r="D769" s="61" t="str">
        <f>IFERROR(VLOOKUP(Table2[[#This Row],[kode barang]],'daftar obat'!$B$3:$E$500,3,FALSE),"")</f>
        <v/>
      </c>
      <c r="F769" s="76"/>
      <c r="G769" s="47" t="str">
        <f>IFERROR(VLOOKUP(Table2[[#This Row],[kode barang]],'daftar obat'!$B$3:$G$500,6,FALSE),"")</f>
        <v/>
      </c>
    </row>
    <row r="770" spans="1:7" x14ac:dyDescent="0.25">
      <c r="A770" s="61"/>
      <c r="D770" s="61" t="str">
        <f>IFERROR(VLOOKUP(Table2[[#This Row],[kode barang]],'daftar obat'!$B$3:$E$500,3,FALSE),"")</f>
        <v/>
      </c>
      <c r="F770" s="76"/>
      <c r="G770" s="47" t="str">
        <f>IFERROR(VLOOKUP(Table2[[#This Row],[kode barang]],'daftar obat'!$B$3:$G$500,6,FALSE),"")</f>
        <v/>
      </c>
    </row>
    <row r="771" spans="1:7" x14ac:dyDescent="0.25">
      <c r="A771" s="61"/>
      <c r="D771" s="61" t="str">
        <f>IFERROR(VLOOKUP(Table2[[#This Row],[kode barang]],'daftar obat'!$B$3:$E$500,3,FALSE),"")</f>
        <v/>
      </c>
      <c r="F771" s="76"/>
      <c r="G771" s="47" t="str">
        <f>IFERROR(VLOOKUP(Table2[[#This Row],[kode barang]],'daftar obat'!$B$3:$G$500,6,FALSE),"")</f>
        <v/>
      </c>
    </row>
    <row r="772" spans="1:7" x14ac:dyDescent="0.25">
      <c r="A772" s="61"/>
      <c r="D772" s="61" t="str">
        <f>IFERROR(VLOOKUP(Table2[[#This Row],[kode barang]],'daftar obat'!$B$3:$E$500,3,FALSE),"")</f>
        <v/>
      </c>
      <c r="F772" s="76"/>
      <c r="G772" s="47" t="str">
        <f>IFERROR(VLOOKUP(Table2[[#This Row],[kode barang]],'daftar obat'!$B$3:$G$500,6,FALSE),"")</f>
        <v/>
      </c>
    </row>
    <row r="773" spans="1:7" x14ac:dyDescent="0.25">
      <c r="A773" s="61"/>
      <c r="D773" s="61" t="str">
        <f>IFERROR(VLOOKUP(Table2[[#This Row],[kode barang]],'daftar obat'!$B$3:$E$500,3,FALSE),"")</f>
        <v/>
      </c>
      <c r="F773" s="76"/>
      <c r="G773" s="47" t="str">
        <f>IFERROR(VLOOKUP(Table2[[#This Row],[kode barang]],'daftar obat'!$B$3:$G$500,6,FALSE),"")</f>
        <v/>
      </c>
    </row>
    <row r="774" spans="1:7" x14ac:dyDescent="0.25">
      <c r="A774" s="61"/>
      <c r="D774" s="61" t="str">
        <f>IFERROR(VLOOKUP(Table2[[#This Row],[kode barang]],'daftar obat'!$B$3:$E$500,3,FALSE),"")</f>
        <v/>
      </c>
      <c r="F774" s="76"/>
      <c r="G774" s="47" t="str">
        <f>IFERROR(VLOOKUP(Table2[[#This Row],[kode barang]],'daftar obat'!$B$3:$G$500,6,FALSE),"")</f>
        <v/>
      </c>
    </row>
    <row r="775" spans="1:7" x14ac:dyDescent="0.25">
      <c r="A775" s="61"/>
      <c r="D775" s="61" t="str">
        <f>IFERROR(VLOOKUP(Table2[[#This Row],[kode barang]],'daftar obat'!$B$3:$E$500,3,FALSE),"")</f>
        <v/>
      </c>
      <c r="F775" s="76"/>
      <c r="G775" s="47" t="str">
        <f>IFERROR(VLOOKUP(Table2[[#This Row],[kode barang]],'daftar obat'!$B$3:$G$500,6,FALSE),"")</f>
        <v/>
      </c>
    </row>
    <row r="776" spans="1:7" x14ac:dyDescent="0.25">
      <c r="A776" s="61"/>
      <c r="D776" s="61" t="str">
        <f>IFERROR(VLOOKUP(Table2[[#This Row],[kode barang]],'daftar obat'!$B$3:$E$500,3,FALSE),"")</f>
        <v/>
      </c>
      <c r="F776" s="76"/>
      <c r="G776" s="47" t="str">
        <f>IFERROR(VLOOKUP(Table2[[#This Row],[kode barang]],'daftar obat'!$B$3:$G$500,6,FALSE),"")</f>
        <v/>
      </c>
    </row>
    <row r="777" spans="1:7" x14ac:dyDescent="0.25">
      <c r="A777" s="61"/>
      <c r="D777" s="61" t="str">
        <f>IFERROR(VLOOKUP(Table2[[#This Row],[kode barang]],'daftar obat'!$B$3:$E$500,3,FALSE),"")</f>
        <v/>
      </c>
      <c r="F777" s="76"/>
      <c r="G777" s="47" t="str">
        <f>IFERROR(VLOOKUP(Table2[[#This Row],[kode barang]],'daftar obat'!$B$3:$G$500,6,FALSE),"")</f>
        <v/>
      </c>
    </row>
    <row r="778" spans="1:7" x14ac:dyDescent="0.25">
      <c r="A778" s="61"/>
      <c r="D778" s="61" t="str">
        <f>IFERROR(VLOOKUP(Table2[[#This Row],[kode barang]],'daftar obat'!$B$3:$E$500,3,FALSE),"")</f>
        <v/>
      </c>
      <c r="F778" s="76"/>
      <c r="G778" s="47" t="str">
        <f>IFERROR(VLOOKUP(Table2[[#This Row],[kode barang]],'daftar obat'!$B$3:$G$500,6,FALSE),"")</f>
        <v/>
      </c>
    </row>
    <row r="779" spans="1:7" x14ac:dyDescent="0.25">
      <c r="A779" s="61"/>
      <c r="D779" s="61" t="str">
        <f>IFERROR(VLOOKUP(Table2[[#This Row],[kode barang]],'daftar obat'!$B$3:$E$500,3,FALSE),"")</f>
        <v/>
      </c>
      <c r="F779" s="76"/>
      <c r="G779" s="47" t="str">
        <f>IFERROR(VLOOKUP(Table2[[#This Row],[kode barang]],'daftar obat'!$B$3:$G$500,6,FALSE),"")</f>
        <v/>
      </c>
    </row>
    <row r="780" spans="1:7" x14ac:dyDescent="0.25">
      <c r="A780" s="61"/>
      <c r="D780" s="61" t="str">
        <f>IFERROR(VLOOKUP(Table2[[#This Row],[kode barang]],'daftar obat'!$B$3:$E$500,3,FALSE),"")</f>
        <v/>
      </c>
      <c r="F780" s="76"/>
      <c r="G780" s="47" t="str">
        <f>IFERROR(VLOOKUP(Table2[[#This Row],[kode barang]],'daftar obat'!$B$3:$G$500,6,FALSE),"")</f>
        <v/>
      </c>
    </row>
    <row r="781" spans="1:7" x14ac:dyDescent="0.25">
      <c r="A781" s="61"/>
      <c r="D781" s="61" t="str">
        <f>IFERROR(VLOOKUP(Table2[[#This Row],[kode barang]],'daftar obat'!$B$3:$E$500,3,FALSE),"")</f>
        <v/>
      </c>
      <c r="F781" s="76"/>
      <c r="G781" s="47" t="str">
        <f>IFERROR(VLOOKUP(Table2[[#This Row],[kode barang]],'daftar obat'!$B$3:$G$500,6,FALSE),"")</f>
        <v/>
      </c>
    </row>
    <row r="782" spans="1:7" x14ac:dyDescent="0.25">
      <c r="A782" s="61"/>
      <c r="D782" s="61" t="str">
        <f>IFERROR(VLOOKUP(Table2[[#This Row],[kode barang]],'daftar obat'!$B$3:$E$500,3,FALSE),"")</f>
        <v/>
      </c>
      <c r="F782" s="76"/>
      <c r="G782" s="47" t="str">
        <f>IFERROR(VLOOKUP(Table2[[#This Row],[kode barang]],'daftar obat'!$B$3:$G$500,6,FALSE),"")</f>
        <v/>
      </c>
    </row>
    <row r="783" spans="1:7" x14ac:dyDescent="0.25">
      <c r="A783" s="61"/>
      <c r="D783" s="61" t="str">
        <f>IFERROR(VLOOKUP(Table2[[#This Row],[kode barang]],'daftar obat'!$B$3:$E$500,3,FALSE),"")</f>
        <v/>
      </c>
      <c r="F783" s="76"/>
      <c r="G783" s="47" t="str">
        <f>IFERROR(VLOOKUP(Table2[[#This Row],[kode barang]],'daftar obat'!$B$3:$G$500,6,FALSE),"")</f>
        <v/>
      </c>
    </row>
    <row r="784" spans="1:7" x14ac:dyDescent="0.25">
      <c r="A784" s="61"/>
      <c r="D784" s="61" t="str">
        <f>IFERROR(VLOOKUP(Table2[[#This Row],[kode barang]],'daftar obat'!$B$3:$E$500,3,FALSE),"")</f>
        <v/>
      </c>
      <c r="F784" s="76"/>
      <c r="G784" s="47" t="str">
        <f>IFERROR(VLOOKUP(Table2[[#This Row],[kode barang]],'daftar obat'!$B$3:$G$500,6,FALSE),"")</f>
        <v/>
      </c>
    </row>
    <row r="785" spans="1:7" x14ac:dyDescent="0.25">
      <c r="A785" s="61"/>
      <c r="D785" s="61" t="str">
        <f>IFERROR(VLOOKUP(Table2[[#This Row],[kode barang]],'daftar obat'!$B$3:$E$500,3,FALSE),"")</f>
        <v/>
      </c>
      <c r="F785" s="76"/>
      <c r="G785" s="47" t="str">
        <f>IFERROR(VLOOKUP(Table2[[#This Row],[kode barang]],'daftar obat'!$B$3:$G$500,6,FALSE),"")</f>
        <v/>
      </c>
    </row>
    <row r="786" spans="1:7" x14ac:dyDescent="0.25">
      <c r="A786" s="61"/>
      <c r="D786" s="61" t="str">
        <f>IFERROR(VLOOKUP(Table2[[#This Row],[kode barang]],'daftar obat'!$B$3:$E$500,3,FALSE),"")</f>
        <v/>
      </c>
      <c r="F786" s="76"/>
      <c r="G786" s="47" t="str">
        <f>IFERROR(VLOOKUP(Table2[[#This Row],[kode barang]],'daftar obat'!$B$3:$G$500,6,FALSE),"")</f>
        <v/>
      </c>
    </row>
    <row r="787" spans="1:7" x14ac:dyDescent="0.25">
      <c r="A787" s="61"/>
      <c r="D787" s="61" t="str">
        <f>IFERROR(VLOOKUP(Table2[[#This Row],[kode barang]],'daftar obat'!$B$3:$E$500,3,FALSE),"")</f>
        <v/>
      </c>
      <c r="F787" s="76"/>
      <c r="G787" s="47" t="str">
        <f>IFERROR(VLOOKUP(Table2[[#This Row],[kode barang]],'daftar obat'!$B$3:$G$500,6,FALSE),"")</f>
        <v/>
      </c>
    </row>
    <row r="788" spans="1:7" x14ac:dyDescent="0.25">
      <c r="A788" s="61"/>
      <c r="D788" s="61" t="str">
        <f>IFERROR(VLOOKUP(Table2[[#This Row],[kode barang]],'daftar obat'!$B$3:$E$500,3,FALSE),"")</f>
        <v/>
      </c>
      <c r="F788" s="76"/>
      <c r="G788" s="47" t="str">
        <f>IFERROR(VLOOKUP(Table2[[#This Row],[kode barang]],'daftar obat'!$B$3:$G$500,6,FALSE),"")</f>
        <v/>
      </c>
    </row>
    <row r="789" spans="1:7" x14ac:dyDescent="0.25">
      <c r="A789" s="61"/>
      <c r="D789" s="61" t="str">
        <f>IFERROR(VLOOKUP(Table2[[#This Row],[kode barang]],'daftar obat'!$B$3:$E$500,3,FALSE),"")</f>
        <v/>
      </c>
      <c r="F789" s="76"/>
      <c r="G789" s="47" t="str">
        <f>IFERROR(VLOOKUP(Table2[[#This Row],[kode barang]],'daftar obat'!$B$3:$G$500,6,FALSE),"")</f>
        <v/>
      </c>
    </row>
    <row r="790" spans="1:7" x14ac:dyDescent="0.25">
      <c r="A790" s="61"/>
      <c r="D790" s="61" t="str">
        <f>IFERROR(VLOOKUP(Table2[[#This Row],[kode barang]],'daftar obat'!$B$3:$E$500,3,FALSE),"")</f>
        <v/>
      </c>
      <c r="F790" s="76"/>
      <c r="G790" s="47" t="str">
        <f>IFERROR(VLOOKUP(Table2[[#This Row],[kode barang]],'daftar obat'!$B$3:$G$500,6,FALSE),"")</f>
        <v/>
      </c>
    </row>
    <row r="791" spans="1:7" x14ac:dyDescent="0.25">
      <c r="A791" s="61"/>
      <c r="D791" s="61" t="str">
        <f>IFERROR(VLOOKUP(Table2[[#This Row],[kode barang]],'daftar obat'!$B$3:$E$500,3,FALSE),"")</f>
        <v/>
      </c>
      <c r="F791" s="76"/>
      <c r="G791" s="47" t="str">
        <f>IFERROR(VLOOKUP(Table2[[#This Row],[kode barang]],'daftar obat'!$B$3:$G$500,6,FALSE),"")</f>
        <v/>
      </c>
    </row>
    <row r="792" spans="1:7" x14ac:dyDescent="0.25">
      <c r="A792" s="61"/>
      <c r="D792" s="61" t="str">
        <f>IFERROR(VLOOKUP(Table2[[#This Row],[kode barang]],'daftar obat'!$B$3:$E$500,3,FALSE),"")</f>
        <v/>
      </c>
      <c r="F792" s="76"/>
      <c r="G792" s="47" t="str">
        <f>IFERROR(VLOOKUP(Table2[[#This Row],[kode barang]],'daftar obat'!$B$3:$G$500,6,FALSE),"")</f>
        <v/>
      </c>
    </row>
    <row r="793" spans="1:7" x14ac:dyDescent="0.25">
      <c r="A793" s="61"/>
      <c r="D793" s="61" t="str">
        <f>IFERROR(VLOOKUP(Table2[[#This Row],[kode barang]],'daftar obat'!$B$3:$E$500,3,FALSE),"")</f>
        <v/>
      </c>
      <c r="F793" s="76"/>
      <c r="G793" s="47" t="str">
        <f>IFERROR(VLOOKUP(Table2[[#This Row],[kode barang]],'daftar obat'!$B$3:$G$500,6,FALSE),"")</f>
        <v/>
      </c>
    </row>
    <row r="794" spans="1:7" x14ac:dyDescent="0.25">
      <c r="A794" s="61"/>
      <c r="D794" s="61" t="str">
        <f>IFERROR(VLOOKUP(Table2[[#This Row],[kode barang]],'daftar obat'!$B$3:$E$500,3,FALSE),"")</f>
        <v/>
      </c>
      <c r="F794" s="76"/>
      <c r="G794" s="47" t="str">
        <f>IFERROR(VLOOKUP(Table2[[#This Row],[kode barang]],'daftar obat'!$B$3:$G$500,6,FALSE),"")</f>
        <v/>
      </c>
    </row>
    <row r="795" spans="1:7" x14ac:dyDescent="0.25">
      <c r="A795" s="61"/>
      <c r="D795" s="61" t="str">
        <f>IFERROR(VLOOKUP(Table2[[#This Row],[kode barang]],'daftar obat'!$B$3:$E$500,3,FALSE),"")</f>
        <v/>
      </c>
      <c r="F795" s="76"/>
      <c r="G795" s="47" t="str">
        <f>IFERROR(VLOOKUP(Table2[[#This Row],[kode barang]],'daftar obat'!$B$3:$G$500,6,FALSE),"")</f>
        <v/>
      </c>
    </row>
    <row r="796" spans="1:7" x14ac:dyDescent="0.25">
      <c r="A796" s="61"/>
      <c r="D796" s="61" t="str">
        <f>IFERROR(VLOOKUP(Table2[[#This Row],[kode barang]],'daftar obat'!$B$3:$E$500,3,FALSE),"")</f>
        <v/>
      </c>
      <c r="F796" s="76"/>
      <c r="G796" s="47" t="str">
        <f>IFERROR(VLOOKUP(Table2[[#This Row],[kode barang]],'daftar obat'!$B$3:$G$500,6,FALSE),"")</f>
        <v/>
      </c>
    </row>
    <row r="797" spans="1:7" x14ac:dyDescent="0.25">
      <c r="A797" s="61"/>
      <c r="D797" s="61" t="str">
        <f>IFERROR(VLOOKUP(Table2[[#This Row],[kode barang]],'daftar obat'!$B$3:$E$500,3,FALSE),"")</f>
        <v/>
      </c>
      <c r="F797" s="76"/>
      <c r="G797" s="47" t="str">
        <f>IFERROR(VLOOKUP(Table2[[#This Row],[kode barang]],'daftar obat'!$B$3:$G$500,6,FALSE),"")</f>
        <v/>
      </c>
    </row>
    <row r="798" spans="1:7" x14ac:dyDescent="0.25">
      <c r="A798" s="61"/>
      <c r="D798" s="61" t="str">
        <f>IFERROR(VLOOKUP(Table2[[#This Row],[kode barang]],'daftar obat'!$B$3:$E$500,3,FALSE),"")</f>
        <v/>
      </c>
      <c r="F798" s="76"/>
      <c r="G798" s="47" t="str">
        <f>IFERROR(VLOOKUP(Table2[[#This Row],[kode barang]],'daftar obat'!$B$3:$G$500,6,FALSE),"")</f>
        <v/>
      </c>
    </row>
    <row r="799" spans="1:7" x14ac:dyDescent="0.25">
      <c r="A799" s="61"/>
      <c r="D799" s="61" t="str">
        <f>IFERROR(VLOOKUP(Table2[[#This Row],[kode barang]],'daftar obat'!$B$3:$E$500,3,FALSE),"")</f>
        <v/>
      </c>
      <c r="F799" s="76"/>
      <c r="G799" s="47" t="str">
        <f>IFERROR(VLOOKUP(Table2[[#This Row],[kode barang]],'daftar obat'!$B$3:$G$500,6,FALSE),"")</f>
        <v/>
      </c>
    </row>
    <row r="800" spans="1:7" x14ac:dyDescent="0.25">
      <c r="A800" s="61"/>
      <c r="D800" s="61" t="str">
        <f>IFERROR(VLOOKUP(Table2[[#This Row],[kode barang]],'daftar obat'!$B$3:$E$500,3,FALSE),"")</f>
        <v/>
      </c>
      <c r="F800" s="76"/>
      <c r="G800" s="47" t="str">
        <f>IFERROR(VLOOKUP(Table2[[#This Row],[kode barang]],'daftar obat'!$B$3:$G$500,6,FALSE),"")</f>
        <v/>
      </c>
    </row>
    <row r="801" spans="1:7" x14ac:dyDescent="0.25">
      <c r="A801" s="61"/>
      <c r="D801" s="61" t="str">
        <f>IFERROR(VLOOKUP(Table2[[#This Row],[kode barang]],'daftar obat'!$B$3:$E$500,3,FALSE),"")</f>
        <v/>
      </c>
      <c r="F801" s="76"/>
      <c r="G801" s="47" t="str">
        <f>IFERROR(VLOOKUP(Table2[[#This Row],[kode barang]],'daftar obat'!$B$3:$G$500,6,FALSE),"")</f>
        <v/>
      </c>
    </row>
    <row r="802" spans="1:7" x14ac:dyDescent="0.25">
      <c r="A802" s="61"/>
      <c r="D802" s="61" t="str">
        <f>IFERROR(VLOOKUP(Table2[[#This Row],[kode barang]],'daftar obat'!$B$3:$E$500,3,FALSE),"")</f>
        <v/>
      </c>
      <c r="F802" s="76"/>
      <c r="G802" s="47" t="str">
        <f>IFERROR(VLOOKUP(Table2[[#This Row],[kode barang]],'daftar obat'!$B$3:$G$500,6,FALSE),"")</f>
        <v/>
      </c>
    </row>
    <row r="803" spans="1:7" x14ac:dyDescent="0.25">
      <c r="A803" s="61"/>
      <c r="D803" s="61" t="str">
        <f>IFERROR(VLOOKUP(Table2[[#This Row],[kode barang]],'daftar obat'!$B$3:$E$500,3,FALSE),"")</f>
        <v/>
      </c>
      <c r="F803" s="76"/>
      <c r="G803" s="47" t="str">
        <f>IFERROR(VLOOKUP(Table2[[#This Row],[kode barang]],'daftar obat'!$B$3:$G$500,6,FALSE),"")</f>
        <v/>
      </c>
    </row>
    <row r="804" spans="1:7" x14ac:dyDescent="0.25">
      <c r="A804" s="61"/>
      <c r="D804" s="61" t="str">
        <f>IFERROR(VLOOKUP(Table2[[#This Row],[kode barang]],'daftar obat'!$B$3:$E$500,3,FALSE),"")</f>
        <v/>
      </c>
      <c r="F804" s="76"/>
      <c r="G804" s="47" t="str">
        <f>IFERROR(VLOOKUP(Table2[[#This Row],[kode barang]],'daftar obat'!$B$3:$G$500,6,FALSE),"")</f>
        <v/>
      </c>
    </row>
    <row r="805" spans="1:7" x14ac:dyDescent="0.25">
      <c r="A805" s="61"/>
      <c r="D805" s="61" t="str">
        <f>IFERROR(VLOOKUP(Table2[[#This Row],[kode barang]],'daftar obat'!$B$3:$E$500,3,FALSE),"")</f>
        <v/>
      </c>
      <c r="F805" s="76"/>
      <c r="G805" s="47" t="str">
        <f>IFERROR(VLOOKUP(Table2[[#This Row],[kode barang]],'daftar obat'!$B$3:$G$500,6,FALSE),"")</f>
        <v/>
      </c>
    </row>
    <row r="806" spans="1:7" x14ac:dyDescent="0.25">
      <c r="A806" s="61"/>
      <c r="D806" s="61" t="str">
        <f>IFERROR(VLOOKUP(Table2[[#This Row],[kode barang]],'daftar obat'!$B$3:$E$500,3,FALSE),"")</f>
        <v/>
      </c>
      <c r="F806" s="76"/>
      <c r="G806" s="47" t="str">
        <f>IFERROR(VLOOKUP(Table2[[#This Row],[kode barang]],'daftar obat'!$B$3:$G$500,6,FALSE),"")</f>
        <v/>
      </c>
    </row>
    <row r="807" spans="1:7" x14ac:dyDescent="0.25">
      <c r="A807" s="61"/>
      <c r="D807" s="61" t="str">
        <f>IFERROR(VLOOKUP(Table2[[#This Row],[kode barang]],'daftar obat'!$B$3:$E$500,3,FALSE),"")</f>
        <v/>
      </c>
      <c r="F807" s="76"/>
      <c r="G807" s="47" t="str">
        <f>IFERROR(VLOOKUP(Table2[[#This Row],[kode barang]],'daftar obat'!$B$3:$G$500,6,FALSE),"")</f>
        <v/>
      </c>
    </row>
    <row r="808" spans="1:7" x14ac:dyDescent="0.25">
      <c r="A808" s="61"/>
      <c r="D808" s="61" t="str">
        <f>IFERROR(VLOOKUP(Table2[[#This Row],[kode barang]],'daftar obat'!$B$3:$E$500,3,FALSE),"")</f>
        <v/>
      </c>
      <c r="F808" s="76"/>
      <c r="G808" s="47" t="str">
        <f>IFERROR(VLOOKUP(Table2[[#This Row],[kode barang]],'daftar obat'!$B$3:$G$500,6,FALSE),"")</f>
        <v/>
      </c>
    </row>
    <row r="809" spans="1:7" x14ac:dyDescent="0.25">
      <c r="A809" s="61"/>
      <c r="D809" s="61" t="str">
        <f>IFERROR(VLOOKUP(Table2[[#This Row],[kode barang]],'daftar obat'!$B$3:$E$500,3,FALSE),"")</f>
        <v/>
      </c>
      <c r="F809" s="76"/>
      <c r="G809" s="47" t="str">
        <f>IFERROR(VLOOKUP(Table2[[#This Row],[kode barang]],'daftar obat'!$B$3:$G$500,6,FALSE),"")</f>
        <v/>
      </c>
    </row>
    <row r="810" spans="1:7" x14ac:dyDescent="0.25">
      <c r="A810" s="61"/>
      <c r="D810" s="61" t="str">
        <f>IFERROR(VLOOKUP(Table2[[#This Row],[kode barang]],'daftar obat'!$B$3:$E$500,3,FALSE),"")</f>
        <v/>
      </c>
      <c r="F810" s="76"/>
      <c r="G810" s="47" t="str">
        <f>IFERROR(VLOOKUP(Table2[[#This Row],[kode barang]],'daftar obat'!$B$3:$G$500,6,FALSE),"")</f>
        <v/>
      </c>
    </row>
    <row r="811" spans="1:7" x14ac:dyDescent="0.25">
      <c r="A811" s="61"/>
      <c r="D811" s="61" t="str">
        <f>IFERROR(VLOOKUP(Table2[[#This Row],[kode barang]],'daftar obat'!$B$3:$E$500,3,FALSE),"")</f>
        <v/>
      </c>
      <c r="F811" s="76"/>
      <c r="G811" s="47" t="str">
        <f>IFERROR(VLOOKUP(Table2[[#This Row],[kode barang]],'daftar obat'!$B$3:$G$500,6,FALSE),"")</f>
        <v/>
      </c>
    </row>
    <row r="812" spans="1:7" x14ac:dyDescent="0.25">
      <c r="A812" s="61"/>
      <c r="D812" s="61" t="str">
        <f>IFERROR(VLOOKUP(Table2[[#This Row],[kode barang]],'daftar obat'!$B$3:$E$500,3,FALSE),"")</f>
        <v/>
      </c>
      <c r="F812" s="76"/>
      <c r="G812" s="47" t="str">
        <f>IFERROR(VLOOKUP(Table2[[#This Row],[kode barang]],'daftar obat'!$B$3:$G$500,6,FALSE),"")</f>
        <v/>
      </c>
    </row>
    <row r="813" spans="1:7" x14ac:dyDescent="0.25">
      <c r="A813" s="61"/>
      <c r="D813" s="61" t="str">
        <f>IFERROR(VLOOKUP(Table2[[#This Row],[kode barang]],'daftar obat'!$B$3:$E$500,3,FALSE),"")</f>
        <v/>
      </c>
      <c r="F813" s="76"/>
      <c r="G813" s="47" t="str">
        <f>IFERROR(VLOOKUP(Table2[[#This Row],[kode barang]],'daftar obat'!$B$3:$G$500,6,FALSE),"")</f>
        <v/>
      </c>
    </row>
    <row r="814" spans="1:7" x14ac:dyDescent="0.25">
      <c r="A814" s="61"/>
      <c r="D814" s="61" t="str">
        <f>IFERROR(VLOOKUP(Table2[[#This Row],[kode barang]],'daftar obat'!$B$3:$E$500,3,FALSE),"")</f>
        <v/>
      </c>
      <c r="F814" s="76"/>
      <c r="G814" s="47" t="str">
        <f>IFERROR(VLOOKUP(Table2[[#This Row],[kode barang]],'daftar obat'!$B$3:$G$500,6,FALSE),"")</f>
        <v/>
      </c>
    </row>
    <row r="815" spans="1:7" x14ac:dyDescent="0.25">
      <c r="A815" s="61"/>
      <c r="D815" s="61" t="str">
        <f>IFERROR(VLOOKUP(Table2[[#This Row],[kode barang]],'daftar obat'!$B$3:$E$500,3,FALSE),"")</f>
        <v/>
      </c>
      <c r="F815" s="76"/>
      <c r="G815" s="47" t="str">
        <f>IFERROR(VLOOKUP(Table2[[#This Row],[kode barang]],'daftar obat'!$B$3:$G$500,6,FALSE),"")</f>
        <v/>
      </c>
    </row>
    <row r="816" spans="1:7" x14ac:dyDescent="0.25">
      <c r="A816" s="61"/>
      <c r="D816" s="61" t="str">
        <f>IFERROR(VLOOKUP(Table2[[#This Row],[kode barang]],'daftar obat'!$B$3:$E$500,3,FALSE),"")</f>
        <v/>
      </c>
      <c r="F816" s="76"/>
      <c r="G816" s="47" t="str">
        <f>IFERROR(VLOOKUP(Table2[[#This Row],[kode barang]],'daftar obat'!$B$3:$G$500,6,FALSE),"")</f>
        <v/>
      </c>
    </row>
    <row r="817" spans="1:7" x14ac:dyDescent="0.25">
      <c r="A817" s="61"/>
      <c r="D817" s="61" t="str">
        <f>IFERROR(VLOOKUP(Table2[[#This Row],[kode barang]],'daftar obat'!$B$3:$E$500,3,FALSE),"")</f>
        <v/>
      </c>
      <c r="F817" s="76"/>
      <c r="G817" s="47" t="str">
        <f>IFERROR(VLOOKUP(Table2[[#This Row],[kode barang]],'daftar obat'!$B$3:$G$500,6,FALSE),"")</f>
        <v/>
      </c>
    </row>
    <row r="818" spans="1:7" x14ac:dyDescent="0.25">
      <c r="A818" s="61"/>
      <c r="D818" s="61" t="str">
        <f>IFERROR(VLOOKUP(Table2[[#This Row],[kode barang]],'daftar obat'!$B$3:$E$500,3,FALSE),"")</f>
        <v/>
      </c>
      <c r="F818" s="76"/>
      <c r="G818" s="47" t="str">
        <f>IFERROR(VLOOKUP(Table2[[#This Row],[kode barang]],'daftar obat'!$B$3:$G$500,6,FALSE),"")</f>
        <v/>
      </c>
    </row>
    <row r="819" spans="1:7" x14ac:dyDescent="0.25">
      <c r="A819" s="61"/>
      <c r="D819" s="61" t="str">
        <f>IFERROR(VLOOKUP(Table2[[#This Row],[kode barang]],'daftar obat'!$B$3:$E$500,3,FALSE),"")</f>
        <v/>
      </c>
      <c r="F819" s="76"/>
      <c r="G819" s="47" t="str">
        <f>IFERROR(VLOOKUP(Table2[[#This Row],[kode barang]],'daftar obat'!$B$3:$G$500,6,FALSE),"")</f>
        <v/>
      </c>
    </row>
    <row r="820" spans="1:7" x14ac:dyDescent="0.25">
      <c r="A820" s="61"/>
      <c r="D820" s="61" t="str">
        <f>IFERROR(VLOOKUP(Table2[[#This Row],[kode barang]],'daftar obat'!$B$3:$E$500,3,FALSE),"")</f>
        <v/>
      </c>
      <c r="F820" s="76"/>
      <c r="G820" s="47" t="str">
        <f>IFERROR(VLOOKUP(Table2[[#This Row],[kode barang]],'daftar obat'!$B$3:$G$500,6,FALSE),"")</f>
        <v/>
      </c>
    </row>
    <row r="821" spans="1:7" x14ac:dyDescent="0.25">
      <c r="A821" s="61"/>
      <c r="D821" s="61" t="str">
        <f>IFERROR(VLOOKUP(Table2[[#This Row],[kode barang]],'daftar obat'!$B$3:$E$500,3,FALSE),"")</f>
        <v/>
      </c>
      <c r="F821" s="76"/>
      <c r="G821" s="47" t="str">
        <f>IFERROR(VLOOKUP(Table2[[#This Row],[kode barang]],'daftar obat'!$B$3:$G$500,6,FALSE),"")</f>
        <v/>
      </c>
    </row>
    <row r="822" spans="1:7" x14ac:dyDescent="0.25">
      <c r="A822" s="61"/>
      <c r="D822" s="61" t="str">
        <f>IFERROR(VLOOKUP(Table2[[#This Row],[kode barang]],'daftar obat'!$B$3:$E$500,3,FALSE),"")</f>
        <v/>
      </c>
      <c r="F822" s="76"/>
      <c r="G822" s="47" t="str">
        <f>IFERROR(VLOOKUP(Table2[[#This Row],[kode barang]],'daftar obat'!$B$3:$G$500,6,FALSE),"")</f>
        <v/>
      </c>
    </row>
    <row r="823" spans="1:7" x14ac:dyDescent="0.25">
      <c r="A823" s="61"/>
      <c r="D823" s="61" t="str">
        <f>IFERROR(VLOOKUP(Table2[[#This Row],[kode barang]],'daftar obat'!$B$3:$E$500,3,FALSE),"")</f>
        <v/>
      </c>
      <c r="F823" s="76"/>
      <c r="G823" s="47" t="str">
        <f>IFERROR(VLOOKUP(Table2[[#This Row],[kode barang]],'daftar obat'!$B$3:$G$500,6,FALSE),"")</f>
        <v/>
      </c>
    </row>
    <row r="824" spans="1:7" x14ac:dyDescent="0.25">
      <c r="A824" s="61"/>
      <c r="D824" s="61" t="str">
        <f>IFERROR(VLOOKUP(Table2[[#This Row],[kode barang]],'daftar obat'!$B$3:$E$500,3,FALSE),"")</f>
        <v/>
      </c>
      <c r="F824" s="76"/>
      <c r="G824" s="47" t="str">
        <f>IFERROR(VLOOKUP(Table2[[#This Row],[kode barang]],'daftar obat'!$B$3:$G$500,6,FALSE),"")</f>
        <v/>
      </c>
    </row>
    <row r="825" spans="1:7" x14ac:dyDescent="0.25">
      <c r="A825" s="61"/>
      <c r="D825" s="61" t="str">
        <f>IFERROR(VLOOKUP(Table2[[#This Row],[kode barang]],'daftar obat'!$B$3:$E$500,3,FALSE),"")</f>
        <v/>
      </c>
      <c r="F825" s="76"/>
      <c r="G825" s="47" t="str">
        <f>IFERROR(VLOOKUP(Table2[[#This Row],[kode barang]],'daftar obat'!$B$3:$G$500,6,FALSE),"")</f>
        <v/>
      </c>
    </row>
    <row r="826" spans="1:7" x14ac:dyDescent="0.25">
      <c r="A826" s="61"/>
      <c r="D826" s="61" t="str">
        <f>IFERROR(VLOOKUP(Table2[[#This Row],[kode barang]],'daftar obat'!$B$3:$E$500,3,FALSE),"")</f>
        <v/>
      </c>
      <c r="F826" s="76"/>
      <c r="G826" s="47" t="str">
        <f>IFERROR(VLOOKUP(Table2[[#This Row],[kode barang]],'daftar obat'!$B$3:$G$500,6,FALSE),"")</f>
        <v/>
      </c>
    </row>
    <row r="827" spans="1:7" x14ac:dyDescent="0.25">
      <c r="A827" s="61"/>
      <c r="D827" s="61" t="str">
        <f>IFERROR(VLOOKUP(Table2[[#This Row],[kode barang]],'daftar obat'!$B$3:$E$500,3,FALSE),"")</f>
        <v/>
      </c>
      <c r="F827" s="76"/>
      <c r="G827" s="47" t="str">
        <f>IFERROR(VLOOKUP(Table2[[#This Row],[kode barang]],'daftar obat'!$B$3:$G$500,6,FALSE),"")</f>
        <v/>
      </c>
    </row>
    <row r="828" spans="1:7" x14ac:dyDescent="0.25">
      <c r="A828" s="61"/>
      <c r="D828" s="61" t="str">
        <f>IFERROR(VLOOKUP(Table2[[#This Row],[kode barang]],'daftar obat'!$B$3:$E$500,3,FALSE),"")</f>
        <v/>
      </c>
      <c r="F828" s="76"/>
      <c r="G828" s="47" t="str">
        <f>IFERROR(VLOOKUP(Table2[[#This Row],[kode barang]],'daftar obat'!$B$3:$G$500,6,FALSE),"")</f>
        <v/>
      </c>
    </row>
    <row r="829" spans="1:7" x14ac:dyDescent="0.25">
      <c r="A829" s="61"/>
      <c r="D829" s="61" t="str">
        <f>IFERROR(VLOOKUP(Table2[[#This Row],[kode barang]],'daftar obat'!$B$3:$E$500,3,FALSE),"")</f>
        <v/>
      </c>
      <c r="F829" s="76"/>
      <c r="G829" s="47" t="str">
        <f>IFERROR(VLOOKUP(Table2[[#This Row],[kode barang]],'daftar obat'!$B$3:$G$500,6,FALSE),"")</f>
        <v/>
      </c>
    </row>
    <row r="830" spans="1:7" x14ac:dyDescent="0.25">
      <c r="A830" s="61"/>
      <c r="D830" s="61" t="str">
        <f>IFERROR(VLOOKUP(Table2[[#This Row],[kode barang]],'daftar obat'!$B$3:$E$500,3,FALSE),"")</f>
        <v/>
      </c>
      <c r="F830" s="76"/>
      <c r="G830" s="47" t="str">
        <f>IFERROR(VLOOKUP(Table2[[#This Row],[kode barang]],'daftar obat'!$B$3:$G$500,6,FALSE),"")</f>
        <v/>
      </c>
    </row>
    <row r="831" spans="1:7" x14ac:dyDescent="0.25">
      <c r="A831" s="61"/>
      <c r="D831" s="61" t="str">
        <f>IFERROR(VLOOKUP(Table2[[#This Row],[kode barang]],'daftar obat'!$B$3:$E$500,3,FALSE),"")</f>
        <v/>
      </c>
      <c r="F831" s="76"/>
      <c r="G831" s="47" t="str">
        <f>IFERROR(VLOOKUP(Table2[[#This Row],[kode barang]],'daftar obat'!$B$3:$G$500,6,FALSE),"")</f>
        <v/>
      </c>
    </row>
    <row r="832" spans="1:7" x14ac:dyDescent="0.25">
      <c r="A832" s="61"/>
      <c r="D832" s="61" t="str">
        <f>IFERROR(VLOOKUP(Table2[[#This Row],[kode barang]],'daftar obat'!$B$3:$E$500,3,FALSE),"")</f>
        <v/>
      </c>
      <c r="F832" s="76"/>
      <c r="G832" s="47" t="str">
        <f>IFERROR(VLOOKUP(Table2[[#This Row],[kode barang]],'daftar obat'!$B$3:$G$500,6,FALSE),"")</f>
        <v/>
      </c>
    </row>
    <row r="833" spans="1:7" x14ac:dyDescent="0.25">
      <c r="A833" s="61"/>
      <c r="D833" s="61" t="str">
        <f>IFERROR(VLOOKUP(Table2[[#This Row],[kode barang]],'daftar obat'!$B$3:$E$500,3,FALSE),"")</f>
        <v/>
      </c>
      <c r="F833" s="76"/>
      <c r="G833" s="47" t="str">
        <f>IFERROR(VLOOKUP(Table2[[#This Row],[kode barang]],'daftar obat'!$B$3:$G$500,6,FALSE),"")</f>
        <v/>
      </c>
    </row>
    <row r="834" spans="1:7" x14ac:dyDescent="0.25">
      <c r="A834" s="61"/>
      <c r="D834" s="61" t="str">
        <f>IFERROR(VLOOKUP(Table2[[#This Row],[kode barang]],'daftar obat'!$B$3:$E$500,3,FALSE),"")</f>
        <v/>
      </c>
      <c r="F834" s="76"/>
      <c r="G834" s="47" t="str">
        <f>IFERROR(VLOOKUP(Table2[[#This Row],[kode barang]],'daftar obat'!$B$3:$G$500,6,FALSE),"")</f>
        <v/>
      </c>
    </row>
    <row r="835" spans="1:7" x14ac:dyDescent="0.25">
      <c r="A835" s="61"/>
      <c r="D835" s="61" t="str">
        <f>IFERROR(VLOOKUP(Table2[[#This Row],[kode barang]],'daftar obat'!$B$3:$E$500,3,FALSE),"")</f>
        <v/>
      </c>
      <c r="F835" s="76"/>
      <c r="G835" s="47" t="str">
        <f>IFERROR(VLOOKUP(Table2[[#This Row],[kode barang]],'daftar obat'!$B$3:$G$500,6,FALSE),"")</f>
        <v/>
      </c>
    </row>
    <row r="836" spans="1:7" x14ac:dyDescent="0.25">
      <c r="A836" s="61"/>
      <c r="D836" s="61" t="str">
        <f>IFERROR(VLOOKUP(Table2[[#This Row],[kode barang]],'daftar obat'!$B$3:$E$500,3,FALSE),"")</f>
        <v/>
      </c>
      <c r="F836" s="76"/>
      <c r="G836" s="47" t="str">
        <f>IFERROR(VLOOKUP(Table2[[#This Row],[kode barang]],'daftar obat'!$B$3:$G$500,6,FALSE),"")</f>
        <v/>
      </c>
    </row>
    <row r="837" spans="1:7" x14ac:dyDescent="0.25">
      <c r="A837" s="61"/>
      <c r="D837" s="61" t="str">
        <f>IFERROR(VLOOKUP(Table2[[#This Row],[kode barang]],'daftar obat'!$B$3:$E$500,3,FALSE),"")</f>
        <v/>
      </c>
      <c r="F837" s="76"/>
      <c r="G837" s="47" t="str">
        <f>IFERROR(VLOOKUP(Table2[[#This Row],[kode barang]],'daftar obat'!$B$3:$G$500,6,FALSE),"")</f>
        <v/>
      </c>
    </row>
    <row r="838" spans="1:7" x14ac:dyDescent="0.25">
      <c r="A838" s="61"/>
      <c r="D838" s="61" t="str">
        <f>IFERROR(VLOOKUP(Table2[[#This Row],[kode barang]],'daftar obat'!$B$3:$E$500,3,FALSE),"")</f>
        <v/>
      </c>
      <c r="F838" s="76"/>
      <c r="G838" s="47" t="str">
        <f>IFERROR(VLOOKUP(Table2[[#This Row],[kode barang]],'daftar obat'!$B$3:$G$500,6,FALSE),"")</f>
        <v/>
      </c>
    </row>
    <row r="839" spans="1:7" x14ac:dyDescent="0.25">
      <c r="A839" s="61"/>
      <c r="D839" s="61" t="str">
        <f>IFERROR(VLOOKUP(Table2[[#This Row],[kode barang]],'daftar obat'!$B$3:$E$500,3,FALSE),"")</f>
        <v/>
      </c>
      <c r="F839" s="76"/>
      <c r="G839" s="47" t="str">
        <f>IFERROR(VLOOKUP(Table2[[#This Row],[kode barang]],'daftar obat'!$B$3:$G$500,6,FALSE),"")</f>
        <v/>
      </c>
    </row>
    <row r="840" spans="1:7" x14ac:dyDescent="0.25">
      <c r="A840" s="61"/>
      <c r="D840" s="61" t="str">
        <f>IFERROR(VLOOKUP(Table2[[#This Row],[kode barang]],'daftar obat'!$B$3:$E$500,3,FALSE),"")</f>
        <v/>
      </c>
      <c r="F840" s="76"/>
      <c r="G840" s="47" t="str">
        <f>IFERROR(VLOOKUP(Table2[[#This Row],[kode barang]],'daftar obat'!$B$3:$G$500,6,FALSE),"")</f>
        <v/>
      </c>
    </row>
    <row r="841" spans="1:7" x14ac:dyDescent="0.25">
      <c r="A841" s="61"/>
      <c r="D841" s="61" t="str">
        <f>IFERROR(VLOOKUP(Table2[[#This Row],[kode barang]],'daftar obat'!$B$3:$E$500,3,FALSE),"")</f>
        <v/>
      </c>
      <c r="F841" s="76"/>
      <c r="G841" s="47" t="str">
        <f>IFERROR(VLOOKUP(Table2[[#This Row],[kode barang]],'daftar obat'!$B$3:$G$500,6,FALSE),"")</f>
        <v/>
      </c>
    </row>
    <row r="842" spans="1:7" x14ac:dyDescent="0.25">
      <c r="A842" s="61"/>
      <c r="D842" s="61" t="str">
        <f>IFERROR(VLOOKUP(Table2[[#This Row],[kode barang]],'daftar obat'!$B$3:$E$500,3,FALSE),"")</f>
        <v/>
      </c>
      <c r="F842" s="76"/>
      <c r="G842" s="47" t="str">
        <f>IFERROR(VLOOKUP(Table2[[#This Row],[kode barang]],'daftar obat'!$B$3:$G$500,6,FALSE),"")</f>
        <v/>
      </c>
    </row>
    <row r="843" spans="1:7" x14ac:dyDescent="0.25">
      <c r="A843" s="61"/>
      <c r="D843" s="61" t="str">
        <f>IFERROR(VLOOKUP(Table2[[#This Row],[kode barang]],'daftar obat'!$B$3:$E$500,3,FALSE),"")</f>
        <v/>
      </c>
      <c r="F843" s="76"/>
      <c r="G843" s="47" t="str">
        <f>IFERROR(VLOOKUP(Table2[[#This Row],[kode barang]],'daftar obat'!$B$3:$G$500,6,FALSE),"")</f>
        <v/>
      </c>
    </row>
    <row r="844" spans="1:7" x14ac:dyDescent="0.25">
      <c r="A844" s="61"/>
      <c r="D844" s="61" t="str">
        <f>IFERROR(VLOOKUP(Table2[[#This Row],[kode barang]],'daftar obat'!$B$3:$E$500,3,FALSE),"")</f>
        <v/>
      </c>
      <c r="F844" s="76"/>
      <c r="G844" s="47" t="str">
        <f>IFERROR(VLOOKUP(Table2[[#This Row],[kode barang]],'daftar obat'!$B$3:$G$500,6,FALSE),"")</f>
        <v/>
      </c>
    </row>
    <row r="845" spans="1:7" x14ac:dyDescent="0.25">
      <c r="A845" s="61"/>
      <c r="D845" s="61" t="str">
        <f>IFERROR(VLOOKUP(Table2[[#This Row],[kode barang]],'daftar obat'!$B$3:$E$500,3,FALSE),"")</f>
        <v/>
      </c>
      <c r="F845" s="76"/>
      <c r="G845" s="47" t="str">
        <f>IFERROR(VLOOKUP(Table2[[#This Row],[kode barang]],'daftar obat'!$B$3:$G$500,6,FALSE),"")</f>
        <v/>
      </c>
    </row>
    <row r="846" spans="1:7" x14ac:dyDescent="0.25">
      <c r="A846" s="61"/>
      <c r="D846" s="61" t="str">
        <f>IFERROR(VLOOKUP(Table2[[#This Row],[kode barang]],'daftar obat'!$B$3:$E$500,3,FALSE),"")</f>
        <v/>
      </c>
      <c r="F846" s="76"/>
      <c r="G846" s="47" t="str">
        <f>IFERROR(VLOOKUP(Table2[[#This Row],[kode barang]],'daftar obat'!$B$3:$G$500,6,FALSE),"")</f>
        <v/>
      </c>
    </row>
    <row r="847" spans="1:7" x14ac:dyDescent="0.25">
      <c r="A847" s="61"/>
      <c r="D847" s="61" t="str">
        <f>IFERROR(VLOOKUP(Table2[[#This Row],[kode barang]],'daftar obat'!$B$3:$E$500,3,FALSE),"")</f>
        <v/>
      </c>
      <c r="F847" s="76"/>
      <c r="G847" s="47" t="str">
        <f>IFERROR(VLOOKUP(Table2[[#This Row],[kode barang]],'daftar obat'!$B$3:$G$500,6,FALSE),"")</f>
        <v/>
      </c>
    </row>
    <row r="848" spans="1:7" x14ac:dyDescent="0.25">
      <c r="A848" s="61"/>
      <c r="D848" s="61" t="str">
        <f>IFERROR(VLOOKUP(Table2[[#This Row],[kode barang]],'daftar obat'!$B$3:$E$500,3,FALSE),"")</f>
        <v/>
      </c>
      <c r="F848" s="76"/>
      <c r="G848" s="47" t="str">
        <f>IFERROR(VLOOKUP(Table2[[#This Row],[kode barang]],'daftar obat'!$B$3:$G$500,6,FALSE),"")</f>
        <v/>
      </c>
    </row>
    <row r="849" spans="1:7" x14ac:dyDescent="0.25">
      <c r="A849" s="61"/>
      <c r="D849" s="61" t="str">
        <f>IFERROR(VLOOKUP(Table2[[#This Row],[kode barang]],'daftar obat'!$B$3:$E$500,3,FALSE),"")</f>
        <v/>
      </c>
      <c r="F849" s="76"/>
      <c r="G849" s="47" t="str">
        <f>IFERROR(VLOOKUP(Table2[[#This Row],[kode barang]],'daftar obat'!$B$3:$G$500,6,FALSE),"")</f>
        <v/>
      </c>
    </row>
    <row r="850" spans="1:7" x14ac:dyDescent="0.25">
      <c r="A850" s="61"/>
      <c r="D850" s="61" t="str">
        <f>IFERROR(VLOOKUP(Table2[[#This Row],[kode barang]],'daftar obat'!$B$3:$E$500,3,FALSE),"")</f>
        <v/>
      </c>
      <c r="F850" s="76"/>
      <c r="G850" s="47" t="str">
        <f>IFERROR(VLOOKUP(Table2[[#This Row],[kode barang]],'daftar obat'!$B$3:$G$500,6,FALSE),"")</f>
        <v/>
      </c>
    </row>
    <row r="851" spans="1:7" x14ac:dyDescent="0.25">
      <c r="A851" s="61"/>
      <c r="D851" s="61" t="str">
        <f>IFERROR(VLOOKUP(Table2[[#This Row],[kode barang]],'daftar obat'!$B$3:$E$500,3,FALSE),"")</f>
        <v/>
      </c>
      <c r="F851" s="76"/>
      <c r="G851" s="47" t="str">
        <f>IFERROR(VLOOKUP(Table2[[#This Row],[kode barang]],'daftar obat'!$B$3:$G$500,6,FALSE),"")</f>
        <v/>
      </c>
    </row>
    <row r="852" spans="1:7" x14ac:dyDescent="0.25">
      <c r="A852" s="61"/>
      <c r="D852" s="61" t="str">
        <f>IFERROR(VLOOKUP(Table2[[#This Row],[kode barang]],'daftar obat'!$B$3:$E$500,3,FALSE),"")</f>
        <v/>
      </c>
      <c r="F852" s="76"/>
      <c r="G852" s="47" t="str">
        <f>IFERROR(VLOOKUP(Table2[[#This Row],[kode barang]],'daftar obat'!$B$3:$G$500,6,FALSE),"")</f>
        <v/>
      </c>
    </row>
    <row r="853" spans="1:7" x14ac:dyDescent="0.25">
      <c r="A853" s="61"/>
      <c r="D853" s="61" t="str">
        <f>IFERROR(VLOOKUP(Table2[[#This Row],[kode barang]],'daftar obat'!$B$3:$E$500,3,FALSE),"")</f>
        <v/>
      </c>
      <c r="F853" s="76"/>
      <c r="G853" s="47" t="str">
        <f>IFERROR(VLOOKUP(Table2[[#This Row],[kode barang]],'daftar obat'!$B$3:$G$500,6,FALSE),"")</f>
        <v/>
      </c>
    </row>
    <row r="854" spans="1:7" x14ac:dyDescent="0.25">
      <c r="A854" s="61"/>
      <c r="D854" s="61" t="str">
        <f>IFERROR(VLOOKUP(Table2[[#This Row],[kode barang]],'daftar obat'!$B$3:$E$500,3,FALSE),"")</f>
        <v/>
      </c>
      <c r="F854" s="76"/>
      <c r="G854" s="47" t="str">
        <f>IFERROR(VLOOKUP(Table2[[#This Row],[kode barang]],'daftar obat'!$B$3:$G$500,6,FALSE),"")</f>
        <v/>
      </c>
    </row>
    <row r="855" spans="1:7" x14ac:dyDescent="0.25">
      <c r="A855" s="61"/>
      <c r="D855" s="61" t="str">
        <f>IFERROR(VLOOKUP(Table2[[#This Row],[kode barang]],'daftar obat'!$B$3:$E$500,3,FALSE),"")</f>
        <v/>
      </c>
      <c r="F855" s="76"/>
      <c r="G855" s="47" t="str">
        <f>IFERROR(VLOOKUP(Table2[[#This Row],[kode barang]],'daftar obat'!$B$3:$G$500,6,FALSE),"")</f>
        <v/>
      </c>
    </row>
    <row r="856" spans="1:7" x14ac:dyDescent="0.25">
      <c r="A856" s="61"/>
      <c r="D856" s="61" t="str">
        <f>IFERROR(VLOOKUP(Table2[[#This Row],[kode barang]],'daftar obat'!$B$3:$E$500,3,FALSE),"")</f>
        <v/>
      </c>
      <c r="F856" s="76"/>
      <c r="G856" s="47" t="str">
        <f>IFERROR(VLOOKUP(Table2[[#This Row],[kode barang]],'daftar obat'!$B$3:$G$500,6,FALSE),"")</f>
        <v/>
      </c>
    </row>
    <row r="857" spans="1:7" x14ac:dyDescent="0.25">
      <c r="A857" s="61"/>
      <c r="D857" s="61" t="str">
        <f>IFERROR(VLOOKUP(Table2[[#This Row],[kode barang]],'daftar obat'!$B$3:$E$500,3,FALSE),"")</f>
        <v/>
      </c>
      <c r="F857" s="76"/>
      <c r="G857" s="47" t="str">
        <f>IFERROR(VLOOKUP(Table2[[#This Row],[kode barang]],'daftar obat'!$B$3:$G$500,6,FALSE),"")</f>
        <v/>
      </c>
    </row>
    <row r="858" spans="1:7" x14ac:dyDescent="0.25">
      <c r="A858" s="61"/>
      <c r="D858" s="61" t="str">
        <f>IFERROR(VLOOKUP(Table2[[#This Row],[kode barang]],'daftar obat'!$B$3:$E$500,3,FALSE),"")</f>
        <v/>
      </c>
      <c r="F858" s="76"/>
      <c r="G858" s="47" t="str">
        <f>IFERROR(VLOOKUP(Table2[[#This Row],[kode barang]],'daftar obat'!$B$3:$G$500,6,FALSE),"")</f>
        <v/>
      </c>
    </row>
    <row r="859" spans="1:7" x14ac:dyDescent="0.25">
      <c r="A859" s="61"/>
      <c r="D859" s="61" t="str">
        <f>IFERROR(VLOOKUP(Table2[[#This Row],[kode barang]],'daftar obat'!$B$3:$E$500,3,FALSE),"")</f>
        <v/>
      </c>
      <c r="F859" s="76"/>
      <c r="G859" s="47" t="str">
        <f>IFERROR(VLOOKUP(Table2[[#This Row],[kode barang]],'daftar obat'!$B$3:$G$500,6,FALSE),"")</f>
        <v/>
      </c>
    </row>
    <row r="860" spans="1:7" x14ac:dyDescent="0.25">
      <c r="A860" s="61"/>
      <c r="D860" s="61" t="str">
        <f>IFERROR(VLOOKUP(Table2[[#This Row],[kode barang]],'daftar obat'!$B$3:$E$500,3,FALSE),"")</f>
        <v/>
      </c>
      <c r="F860" s="76"/>
      <c r="G860" s="47" t="str">
        <f>IFERROR(VLOOKUP(Table2[[#This Row],[kode barang]],'daftar obat'!$B$3:$G$500,6,FALSE),"")</f>
        <v/>
      </c>
    </row>
    <row r="861" spans="1:7" x14ac:dyDescent="0.25">
      <c r="A861" s="61"/>
      <c r="D861" s="61" t="str">
        <f>IFERROR(VLOOKUP(Table2[[#This Row],[kode barang]],'daftar obat'!$B$3:$E$500,3,FALSE),"")</f>
        <v/>
      </c>
      <c r="F861" s="76"/>
      <c r="G861" s="47" t="str">
        <f>IFERROR(VLOOKUP(Table2[[#This Row],[kode barang]],'daftar obat'!$B$3:$G$500,6,FALSE),"")</f>
        <v/>
      </c>
    </row>
    <row r="862" spans="1:7" x14ac:dyDescent="0.25">
      <c r="A862" s="61"/>
      <c r="D862" s="61" t="str">
        <f>IFERROR(VLOOKUP(Table2[[#This Row],[kode barang]],'daftar obat'!$B$3:$E$500,3,FALSE),"")</f>
        <v/>
      </c>
      <c r="F862" s="76"/>
      <c r="G862" s="47" t="str">
        <f>IFERROR(VLOOKUP(Table2[[#This Row],[kode barang]],'daftar obat'!$B$3:$G$500,6,FALSE),"")</f>
        <v/>
      </c>
    </row>
    <row r="863" spans="1:7" x14ac:dyDescent="0.25">
      <c r="A863" s="61"/>
      <c r="D863" s="61" t="str">
        <f>IFERROR(VLOOKUP(Table2[[#This Row],[kode barang]],'daftar obat'!$B$3:$E$500,3,FALSE),"")</f>
        <v/>
      </c>
      <c r="F863" s="76"/>
      <c r="G863" s="47" t="str">
        <f>IFERROR(VLOOKUP(Table2[[#This Row],[kode barang]],'daftar obat'!$B$3:$G$500,6,FALSE),"")</f>
        <v/>
      </c>
    </row>
    <row r="864" spans="1:7" x14ac:dyDescent="0.25">
      <c r="A864" s="61"/>
      <c r="D864" s="61" t="str">
        <f>IFERROR(VLOOKUP(Table2[[#This Row],[kode barang]],'daftar obat'!$B$3:$E$500,3,FALSE),"")</f>
        <v/>
      </c>
      <c r="F864" s="76"/>
      <c r="G864" s="47" t="str">
        <f>IFERROR(VLOOKUP(Table2[[#This Row],[kode barang]],'daftar obat'!$B$3:$G$500,6,FALSE),"")</f>
        <v/>
      </c>
    </row>
    <row r="865" spans="1:7" x14ac:dyDescent="0.25">
      <c r="A865" s="61"/>
      <c r="D865" s="61" t="str">
        <f>IFERROR(VLOOKUP(Table2[[#This Row],[kode barang]],'daftar obat'!$B$3:$E$500,3,FALSE),"")</f>
        <v/>
      </c>
      <c r="F865" s="76"/>
      <c r="G865" s="47" t="str">
        <f>IFERROR(VLOOKUP(Table2[[#This Row],[kode barang]],'daftar obat'!$B$3:$G$500,6,FALSE),"")</f>
        <v/>
      </c>
    </row>
    <row r="866" spans="1:7" x14ac:dyDescent="0.25">
      <c r="A866" s="61"/>
      <c r="D866" s="61" t="str">
        <f>IFERROR(VLOOKUP(Table2[[#This Row],[kode barang]],'daftar obat'!$B$3:$E$500,3,FALSE),"")</f>
        <v/>
      </c>
      <c r="F866" s="76"/>
      <c r="G866" s="47" t="str">
        <f>IFERROR(VLOOKUP(Table2[[#This Row],[kode barang]],'daftar obat'!$B$3:$G$500,6,FALSE),"")</f>
        <v/>
      </c>
    </row>
    <row r="867" spans="1:7" x14ac:dyDescent="0.25">
      <c r="A867" s="61"/>
      <c r="D867" s="61" t="str">
        <f>IFERROR(VLOOKUP(Table2[[#This Row],[kode barang]],'daftar obat'!$B$3:$E$500,3,FALSE),"")</f>
        <v/>
      </c>
      <c r="F867" s="76"/>
      <c r="G867" s="47" t="str">
        <f>IFERROR(VLOOKUP(Table2[[#This Row],[kode barang]],'daftar obat'!$B$3:$G$500,6,FALSE),"")</f>
        <v/>
      </c>
    </row>
    <row r="868" spans="1:7" x14ac:dyDescent="0.25">
      <c r="A868" s="61"/>
      <c r="D868" s="61" t="str">
        <f>IFERROR(VLOOKUP(Table2[[#This Row],[kode barang]],'daftar obat'!$B$3:$E$500,3,FALSE),"")</f>
        <v/>
      </c>
      <c r="F868" s="76"/>
      <c r="G868" s="47" t="str">
        <f>IFERROR(VLOOKUP(Table2[[#This Row],[kode barang]],'daftar obat'!$B$3:$G$500,6,FALSE),"")</f>
        <v/>
      </c>
    </row>
    <row r="869" spans="1:7" x14ac:dyDescent="0.25">
      <c r="A869" s="61"/>
      <c r="D869" s="61" t="str">
        <f>IFERROR(VLOOKUP(Table2[[#This Row],[kode barang]],'daftar obat'!$B$3:$E$500,3,FALSE),"")</f>
        <v/>
      </c>
      <c r="F869" s="76"/>
      <c r="G869" s="47" t="str">
        <f>IFERROR(VLOOKUP(Table2[[#This Row],[kode barang]],'daftar obat'!$B$3:$G$500,6,FALSE),"")</f>
        <v/>
      </c>
    </row>
    <row r="870" spans="1:7" x14ac:dyDescent="0.25">
      <c r="A870" s="61"/>
      <c r="D870" s="61" t="str">
        <f>IFERROR(VLOOKUP(Table2[[#This Row],[kode barang]],'daftar obat'!$B$3:$E$500,3,FALSE),"")</f>
        <v/>
      </c>
      <c r="F870" s="76"/>
      <c r="G870" s="47" t="str">
        <f>IFERROR(VLOOKUP(Table2[[#This Row],[kode barang]],'daftar obat'!$B$3:$G$500,6,FALSE),"")</f>
        <v/>
      </c>
    </row>
    <row r="871" spans="1:7" x14ac:dyDescent="0.25">
      <c r="A871" s="61"/>
      <c r="D871" s="61" t="str">
        <f>IFERROR(VLOOKUP(Table2[[#This Row],[kode barang]],'daftar obat'!$B$3:$E$500,3,FALSE),"")</f>
        <v/>
      </c>
      <c r="F871" s="76"/>
      <c r="G871" s="47" t="str">
        <f>IFERROR(VLOOKUP(Table2[[#This Row],[kode barang]],'daftar obat'!$B$3:$G$500,6,FALSE),"")</f>
        <v/>
      </c>
    </row>
    <row r="872" spans="1:7" x14ac:dyDescent="0.25">
      <c r="A872" s="61"/>
      <c r="D872" s="61" t="str">
        <f>IFERROR(VLOOKUP(Table2[[#This Row],[kode barang]],'daftar obat'!$B$3:$E$500,3,FALSE),"")</f>
        <v/>
      </c>
      <c r="F872" s="76"/>
      <c r="G872" s="47" t="str">
        <f>IFERROR(VLOOKUP(Table2[[#This Row],[kode barang]],'daftar obat'!$B$3:$G$500,6,FALSE),"")</f>
        <v/>
      </c>
    </row>
    <row r="873" spans="1:7" x14ac:dyDescent="0.25">
      <c r="A873" s="61"/>
      <c r="D873" s="61" t="str">
        <f>IFERROR(VLOOKUP(Table2[[#This Row],[kode barang]],'daftar obat'!$B$3:$E$500,3,FALSE),"")</f>
        <v/>
      </c>
      <c r="F873" s="76"/>
      <c r="G873" s="47" t="str">
        <f>IFERROR(VLOOKUP(Table2[[#This Row],[kode barang]],'daftar obat'!$B$3:$G$500,6,FALSE),"")</f>
        <v/>
      </c>
    </row>
    <row r="874" spans="1:7" x14ac:dyDescent="0.25">
      <c r="A874" s="61"/>
      <c r="D874" s="61" t="str">
        <f>IFERROR(VLOOKUP(Table2[[#This Row],[kode barang]],'daftar obat'!$B$3:$E$500,3,FALSE),"")</f>
        <v/>
      </c>
      <c r="F874" s="76"/>
      <c r="G874" s="47" t="str">
        <f>IFERROR(VLOOKUP(Table2[[#This Row],[kode barang]],'daftar obat'!$B$3:$G$500,6,FALSE),"")</f>
        <v/>
      </c>
    </row>
    <row r="875" spans="1:7" x14ac:dyDescent="0.25">
      <c r="A875" s="61"/>
      <c r="D875" s="61" t="str">
        <f>IFERROR(VLOOKUP(Table2[[#This Row],[kode barang]],'daftar obat'!$B$3:$E$500,3,FALSE),"")</f>
        <v/>
      </c>
      <c r="F875" s="76"/>
      <c r="G875" s="47" t="str">
        <f>IFERROR(VLOOKUP(Table2[[#This Row],[kode barang]],'daftar obat'!$B$3:$G$500,6,FALSE),"")</f>
        <v/>
      </c>
    </row>
    <row r="876" spans="1:7" x14ac:dyDescent="0.25">
      <c r="A876" s="61"/>
      <c r="D876" s="61" t="str">
        <f>IFERROR(VLOOKUP(Table2[[#This Row],[kode barang]],'daftar obat'!$B$3:$E$500,3,FALSE),"")</f>
        <v/>
      </c>
      <c r="F876" s="76"/>
      <c r="G876" s="47" t="str">
        <f>IFERROR(VLOOKUP(Table2[[#This Row],[kode barang]],'daftar obat'!$B$3:$G$500,6,FALSE),"")</f>
        <v/>
      </c>
    </row>
    <row r="877" spans="1:7" x14ac:dyDescent="0.25">
      <c r="A877" s="61"/>
      <c r="D877" s="61" t="str">
        <f>IFERROR(VLOOKUP(Table2[[#This Row],[kode barang]],'daftar obat'!$B$3:$E$500,3,FALSE),"")</f>
        <v/>
      </c>
      <c r="F877" s="76"/>
      <c r="G877" s="47" t="str">
        <f>IFERROR(VLOOKUP(Table2[[#This Row],[kode barang]],'daftar obat'!$B$3:$G$500,6,FALSE),"")</f>
        <v/>
      </c>
    </row>
    <row r="878" spans="1:7" x14ac:dyDescent="0.25">
      <c r="A878" s="61"/>
      <c r="D878" s="61" t="str">
        <f>IFERROR(VLOOKUP(Table2[[#This Row],[kode barang]],'daftar obat'!$B$3:$E$500,3,FALSE),"")</f>
        <v/>
      </c>
      <c r="F878" s="76"/>
      <c r="G878" s="47" t="str">
        <f>IFERROR(VLOOKUP(Table2[[#This Row],[kode barang]],'daftar obat'!$B$3:$G$500,6,FALSE),"")</f>
        <v/>
      </c>
    </row>
    <row r="879" spans="1:7" x14ac:dyDescent="0.25">
      <c r="A879" s="61"/>
      <c r="D879" s="61" t="str">
        <f>IFERROR(VLOOKUP(Table2[[#This Row],[kode barang]],'daftar obat'!$B$3:$E$500,3,FALSE),"")</f>
        <v/>
      </c>
      <c r="F879" s="76"/>
      <c r="G879" s="47" t="str">
        <f>IFERROR(VLOOKUP(Table2[[#This Row],[kode barang]],'daftar obat'!$B$3:$G$500,6,FALSE),"")</f>
        <v/>
      </c>
    </row>
    <row r="880" spans="1:7" x14ac:dyDescent="0.25">
      <c r="A880" s="61"/>
      <c r="D880" s="61" t="str">
        <f>IFERROR(VLOOKUP(Table2[[#This Row],[kode barang]],'daftar obat'!$B$3:$E$500,3,FALSE),"")</f>
        <v/>
      </c>
      <c r="F880" s="76"/>
      <c r="G880" s="47" t="str">
        <f>IFERROR(VLOOKUP(Table2[[#This Row],[kode barang]],'daftar obat'!$B$3:$G$500,6,FALSE),"")</f>
        <v/>
      </c>
    </row>
    <row r="881" spans="1:7" x14ac:dyDescent="0.25">
      <c r="A881" s="61"/>
      <c r="D881" s="61" t="str">
        <f>IFERROR(VLOOKUP(Table2[[#This Row],[kode barang]],'daftar obat'!$B$3:$E$500,3,FALSE),"")</f>
        <v/>
      </c>
      <c r="F881" s="76"/>
      <c r="G881" s="47" t="str">
        <f>IFERROR(VLOOKUP(Table2[[#This Row],[kode barang]],'daftar obat'!$B$3:$G$500,6,FALSE),"")</f>
        <v/>
      </c>
    </row>
    <row r="882" spans="1:7" x14ac:dyDescent="0.25">
      <c r="A882" s="61"/>
      <c r="D882" s="61" t="str">
        <f>IFERROR(VLOOKUP(Table2[[#This Row],[kode barang]],'daftar obat'!$B$3:$E$500,3,FALSE),"")</f>
        <v/>
      </c>
      <c r="F882" s="76"/>
      <c r="G882" s="47" t="str">
        <f>IFERROR(VLOOKUP(Table2[[#This Row],[kode barang]],'daftar obat'!$B$3:$G$500,6,FALSE),"")</f>
        <v/>
      </c>
    </row>
    <row r="883" spans="1:7" x14ac:dyDescent="0.25">
      <c r="A883" s="61"/>
      <c r="D883" s="61" t="str">
        <f>IFERROR(VLOOKUP(Table2[[#This Row],[kode barang]],'daftar obat'!$B$3:$E$500,3,FALSE),"")</f>
        <v/>
      </c>
      <c r="F883" s="76"/>
      <c r="G883" s="47" t="str">
        <f>IFERROR(VLOOKUP(Table2[[#This Row],[kode barang]],'daftar obat'!$B$3:$G$500,6,FALSE),"")</f>
        <v/>
      </c>
    </row>
    <row r="884" spans="1:7" x14ac:dyDescent="0.25">
      <c r="A884" s="61"/>
      <c r="D884" s="61" t="str">
        <f>IFERROR(VLOOKUP(Table2[[#This Row],[kode barang]],'daftar obat'!$B$3:$E$500,3,FALSE),"")</f>
        <v/>
      </c>
      <c r="F884" s="76"/>
      <c r="G884" s="47" t="str">
        <f>IFERROR(VLOOKUP(Table2[[#This Row],[kode barang]],'daftar obat'!$B$3:$G$500,6,FALSE),"")</f>
        <v/>
      </c>
    </row>
    <row r="885" spans="1:7" x14ac:dyDescent="0.25">
      <c r="A885" s="61"/>
      <c r="D885" s="61" t="str">
        <f>IFERROR(VLOOKUP(Table2[[#This Row],[kode barang]],'daftar obat'!$B$3:$E$500,3,FALSE),"")</f>
        <v/>
      </c>
      <c r="F885" s="76"/>
      <c r="G885" s="47" t="str">
        <f>IFERROR(VLOOKUP(Table2[[#This Row],[kode barang]],'daftar obat'!$B$3:$G$500,6,FALSE),"")</f>
        <v/>
      </c>
    </row>
    <row r="886" spans="1:7" x14ac:dyDescent="0.25">
      <c r="A886" s="61"/>
      <c r="D886" s="61" t="str">
        <f>IFERROR(VLOOKUP(Table2[[#This Row],[kode barang]],'daftar obat'!$B$3:$E$500,3,FALSE),"")</f>
        <v/>
      </c>
      <c r="F886" s="76"/>
      <c r="G886" s="47" t="str">
        <f>IFERROR(VLOOKUP(Table2[[#This Row],[kode barang]],'daftar obat'!$B$3:$G$500,6,FALSE),"")</f>
        <v/>
      </c>
    </row>
    <row r="887" spans="1:7" x14ac:dyDescent="0.25">
      <c r="A887" s="61"/>
      <c r="D887" s="61" t="str">
        <f>IFERROR(VLOOKUP(Table2[[#This Row],[kode barang]],'daftar obat'!$B$3:$E$500,3,FALSE),"")</f>
        <v/>
      </c>
      <c r="F887" s="76"/>
      <c r="G887" s="47" t="str">
        <f>IFERROR(VLOOKUP(Table2[[#This Row],[kode barang]],'daftar obat'!$B$3:$G$500,6,FALSE),"")</f>
        <v/>
      </c>
    </row>
    <row r="888" spans="1:7" x14ac:dyDescent="0.25">
      <c r="A888" s="61"/>
      <c r="D888" s="61" t="str">
        <f>IFERROR(VLOOKUP(Table2[[#This Row],[kode barang]],'daftar obat'!$B$3:$E$500,3,FALSE),"")</f>
        <v/>
      </c>
      <c r="F888" s="76"/>
      <c r="G888" s="47" t="str">
        <f>IFERROR(VLOOKUP(Table2[[#This Row],[kode barang]],'daftar obat'!$B$3:$G$500,6,FALSE),"")</f>
        <v/>
      </c>
    </row>
    <row r="889" spans="1:7" x14ac:dyDescent="0.25">
      <c r="A889" s="61"/>
      <c r="D889" s="61" t="str">
        <f>IFERROR(VLOOKUP(Table2[[#This Row],[kode barang]],'daftar obat'!$B$3:$E$500,3,FALSE),"")</f>
        <v/>
      </c>
      <c r="F889" s="76"/>
      <c r="G889" s="47" t="str">
        <f>IFERROR(VLOOKUP(Table2[[#This Row],[kode barang]],'daftar obat'!$B$3:$G$500,6,FALSE),"")</f>
        <v/>
      </c>
    </row>
    <row r="890" spans="1:7" x14ac:dyDescent="0.25">
      <c r="A890" s="61"/>
      <c r="D890" s="61" t="str">
        <f>IFERROR(VLOOKUP(Table2[[#This Row],[kode barang]],'daftar obat'!$B$3:$E$500,3,FALSE),"")</f>
        <v/>
      </c>
      <c r="F890" s="76"/>
      <c r="G890" s="47" t="str">
        <f>IFERROR(VLOOKUP(Table2[[#This Row],[kode barang]],'daftar obat'!$B$3:$G$500,6,FALSE),"")</f>
        <v/>
      </c>
    </row>
    <row r="891" spans="1:7" x14ac:dyDescent="0.25">
      <c r="A891" s="61"/>
      <c r="D891" s="61" t="str">
        <f>IFERROR(VLOOKUP(Table2[[#This Row],[kode barang]],'daftar obat'!$B$3:$E$500,3,FALSE),"")</f>
        <v/>
      </c>
      <c r="F891" s="76"/>
      <c r="G891" s="47" t="str">
        <f>IFERROR(VLOOKUP(Table2[[#This Row],[kode barang]],'daftar obat'!$B$3:$G$500,6,FALSE),"")</f>
        <v/>
      </c>
    </row>
    <row r="892" spans="1:7" x14ac:dyDescent="0.25">
      <c r="A892" s="61"/>
      <c r="D892" s="61" t="str">
        <f>IFERROR(VLOOKUP(Table2[[#This Row],[kode barang]],'daftar obat'!$B$3:$E$500,3,FALSE),"")</f>
        <v/>
      </c>
      <c r="F892" s="76"/>
      <c r="G892" s="47" t="str">
        <f>IFERROR(VLOOKUP(Table2[[#This Row],[kode barang]],'daftar obat'!$B$3:$G$500,6,FALSE),"")</f>
        <v/>
      </c>
    </row>
    <row r="893" spans="1:7" x14ac:dyDescent="0.25">
      <c r="A893" s="61"/>
      <c r="D893" s="61" t="str">
        <f>IFERROR(VLOOKUP(Table2[[#This Row],[kode barang]],'daftar obat'!$B$3:$E$500,3,FALSE),"")</f>
        <v/>
      </c>
      <c r="F893" s="76"/>
      <c r="G893" s="47" t="str">
        <f>IFERROR(VLOOKUP(Table2[[#This Row],[kode barang]],'daftar obat'!$B$3:$G$500,6,FALSE),"")</f>
        <v/>
      </c>
    </row>
    <row r="894" spans="1:7" x14ac:dyDescent="0.25">
      <c r="A894" s="61"/>
      <c r="D894" s="61" t="str">
        <f>IFERROR(VLOOKUP(Table2[[#This Row],[kode barang]],'daftar obat'!$B$3:$E$500,3,FALSE),"")</f>
        <v/>
      </c>
      <c r="F894" s="76"/>
      <c r="G894" s="47" t="str">
        <f>IFERROR(VLOOKUP(Table2[[#This Row],[kode barang]],'daftar obat'!$B$3:$G$500,6,FALSE),"")</f>
        <v/>
      </c>
    </row>
    <row r="895" spans="1:7" x14ac:dyDescent="0.25">
      <c r="A895" s="61"/>
      <c r="D895" s="61" t="str">
        <f>IFERROR(VLOOKUP(Table2[[#This Row],[kode barang]],'daftar obat'!$B$3:$E$500,3,FALSE),"")</f>
        <v/>
      </c>
      <c r="F895" s="76"/>
      <c r="G895" s="47" t="str">
        <f>IFERROR(VLOOKUP(Table2[[#This Row],[kode barang]],'daftar obat'!$B$3:$G$500,6,FALSE),"")</f>
        <v/>
      </c>
    </row>
    <row r="896" spans="1:7" x14ac:dyDescent="0.25">
      <c r="A896" s="61"/>
      <c r="D896" s="61" t="str">
        <f>IFERROR(VLOOKUP(Table2[[#This Row],[kode barang]],'daftar obat'!$B$3:$E$500,3,FALSE),"")</f>
        <v/>
      </c>
      <c r="F896" s="76"/>
      <c r="G896" s="47" t="str">
        <f>IFERROR(VLOOKUP(Table2[[#This Row],[kode barang]],'daftar obat'!$B$3:$G$500,6,FALSE),"")</f>
        <v/>
      </c>
    </row>
    <row r="897" spans="1:7" x14ac:dyDescent="0.25">
      <c r="A897" s="61"/>
      <c r="D897" s="61" t="str">
        <f>IFERROR(VLOOKUP(Table2[[#This Row],[kode barang]],'daftar obat'!$B$3:$E$500,3,FALSE),"")</f>
        <v/>
      </c>
      <c r="F897" s="76"/>
      <c r="G897" s="47" t="str">
        <f>IFERROR(VLOOKUP(Table2[[#This Row],[kode barang]],'daftar obat'!$B$3:$G$500,6,FALSE),"")</f>
        <v/>
      </c>
    </row>
    <row r="898" spans="1:7" x14ac:dyDescent="0.25">
      <c r="A898" s="61"/>
      <c r="D898" s="61" t="str">
        <f>IFERROR(VLOOKUP(Table2[[#This Row],[kode barang]],'daftar obat'!$B$3:$E$500,3,FALSE),"")</f>
        <v/>
      </c>
      <c r="F898" s="76"/>
      <c r="G898" s="47" t="str">
        <f>IFERROR(VLOOKUP(Table2[[#This Row],[kode barang]],'daftar obat'!$B$3:$G$500,6,FALSE),"")</f>
        <v/>
      </c>
    </row>
    <row r="899" spans="1:7" x14ac:dyDescent="0.25">
      <c r="A899" s="61"/>
      <c r="D899" s="61" t="str">
        <f>IFERROR(VLOOKUP(Table2[[#This Row],[kode barang]],'daftar obat'!$B$3:$E$500,3,FALSE),"")</f>
        <v/>
      </c>
      <c r="F899" s="76"/>
      <c r="G899" s="47" t="str">
        <f>IFERROR(VLOOKUP(Table2[[#This Row],[kode barang]],'daftar obat'!$B$3:$G$500,6,FALSE),"")</f>
        <v/>
      </c>
    </row>
    <row r="900" spans="1:7" x14ac:dyDescent="0.25">
      <c r="A900" s="61"/>
      <c r="D900" s="61" t="str">
        <f>IFERROR(VLOOKUP(Table2[[#This Row],[kode barang]],'daftar obat'!$B$3:$E$500,3,FALSE),"")</f>
        <v/>
      </c>
      <c r="F900" s="76"/>
      <c r="G900" s="47" t="str">
        <f>IFERROR(VLOOKUP(Table2[[#This Row],[kode barang]],'daftar obat'!$B$3:$G$500,6,FALSE),"")</f>
        <v/>
      </c>
    </row>
    <row r="901" spans="1:7" x14ac:dyDescent="0.25">
      <c r="A901" s="61"/>
      <c r="D901" s="61" t="str">
        <f>IFERROR(VLOOKUP(Table2[[#This Row],[kode barang]],'daftar obat'!$B$3:$E$500,3,FALSE),"")</f>
        <v/>
      </c>
      <c r="F901" s="76"/>
      <c r="G901" s="47" t="str">
        <f>IFERROR(VLOOKUP(Table2[[#This Row],[kode barang]],'daftar obat'!$B$3:$G$500,6,FALSE),"")</f>
        <v/>
      </c>
    </row>
    <row r="902" spans="1:7" x14ac:dyDescent="0.25">
      <c r="A902" s="61"/>
      <c r="D902" s="61" t="str">
        <f>IFERROR(VLOOKUP(Table2[[#This Row],[kode barang]],'daftar obat'!$B$3:$E$500,3,FALSE),"")</f>
        <v/>
      </c>
      <c r="F902" s="76"/>
      <c r="G902" s="47" t="str">
        <f>IFERROR(VLOOKUP(Table2[[#This Row],[kode barang]],'daftar obat'!$B$3:$G$500,6,FALSE),"")</f>
        <v/>
      </c>
    </row>
    <row r="903" spans="1:7" x14ac:dyDescent="0.25">
      <c r="A903" s="61"/>
      <c r="D903" s="61" t="str">
        <f>IFERROR(VLOOKUP(Table2[[#This Row],[kode barang]],'daftar obat'!$B$3:$E$500,3,FALSE),"")</f>
        <v/>
      </c>
      <c r="F903" s="76"/>
      <c r="G903" s="47" t="str">
        <f>IFERROR(VLOOKUP(Table2[[#This Row],[kode barang]],'daftar obat'!$B$3:$G$500,6,FALSE),"")</f>
        <v/>
      </c>
    </row>
    <row r="904" spans="1:7" x14ac:dyDescent="0.25">
      <c r="A904" s="61"/>
      <c r="D904" s="61" t="str">
        <f>IFERROR(VLOOKUP(Table2[[#This Row],[kode barang]],'daftar obat'!$B$3:$E$500,3,FALSE),"")</f>
        <v/>
      </c>
      <c r="F904" s="76"/>
      <c r="G904" s="47" t="str">
        <f>IFERROR(VLOOKUP(Table2[[#This Row],[kode barang]],'daftar obat'!$B$3:$G$500,6,FALSE),"")</f>
        <v/>
      </c>
    </row>
    <row r="905" spans="1:7" x14ac:dyDescent="0.25">
      <c r="A905" s="61"/>
      <c r="D905" s="61" t="str">
        <f>IFERROR(VLOOKUP(Table2[[#This Row],[kode barang]],'daftar obat'!$B$3:$E$500,3,FALSE),"")</f>
        <v/>
      </c>
      <c r="F905" s="76"/>
      <c r="G905" s="47" t="str">
        <f>IFERROR(VLOOKUP(Table2[[#This Row],[kode barang]],'daftar obat'!$B$3:$G$500,6,FALSE),"")</f>
        <v/>
      </c>
    </row>
    <row r="906" spans="1:7" x14ac:dyDescent="0.25">
      <c r="A906" s="61"/>
      <c r="D906" s="61" t="str">
        <f>IFERROR(VLOOKUP(Table2[[#This Row],[kode barang]],'daftar obat'!$B$3:$E$500,3,FALSE),"")</f>
        <v/>
      </c>
      <c r="F906" s="76"/>
      <c r="G906" s="47" t="str">
        <f>IFERROR(VLOOKUP(Table2[[#This Row],[kode barang]],'daftar obat'!$B$3:$G$500,6,FALSE),"")</f>
        <v/>
      </c>
    </row>
    <row r="907" spans="1:7" x14ac:dyDescent="0.25">
      <c r="A907" s="61"/>
      <c r="D907" s="61" t="str">
        <f>IFERROR(VLOOKUP(Table2[[#This Row],[kode barang]],'daftar obat'!$B$3:$E$500,3,FALSE),"")</f>
        <v/>
      </c>
      <c r="F907" s="76"/>
      <c r="G907" s="47" t="str">
        <f>IFERROR(VLOOKUP(Table2[[#This Row],[kode barang]],'daftar obat'!$B$3:$G$500,6,FALSE),"")</f>
        <v/>
      </c>
    </row>
    <row r="908" spans="1:7" x14ac:dyDescent="0.25">
      <c r="A908" s="61"/>
      <c r="D908" s="61" t="str">
        <f>IFERROR(VLOOKUP(Table2[[#This Row],[kode barang]],'daftar obat'!$B$3:$E$500,3,FALSE),"")</f>
        <v/>
      </c>
      <c r="F908" s="76"/>
      <c r="G908" s="47" t="str">
        <f>IFERROR(VLOOKUP(Table2[[#This Row],[kode barang]],'daftar obat'!$B$3:$G$500,6,FALSE),"")</f>
        <v/>
      </c>
    </row>
    <row r="909" spans="1:7" x14ac:dyDescent="0.25">
      <c r="A909" s="61"/>
      <c r="D909" s="61" t="str">
        <f>IFERROR(VLOOKUP(Table2[[#This Row],[kode barang]],'daftar obat'!$B$3:$E$500,3,FALSE),"")</f>
        <v/>
      </c>
      <c r="F909" s="76"/>
      <c r="G909" s="47" t="str">
        <f>IFERROR(VLOOKUP(Table2[[#This Row],[kode barang]],'daftar obat'!$B$3:$G$500,6,FALSE),"")</f>
        <v/>
      </c>
    </row>
    <row r="910" spans="1:7" x14ac:dyDescent="0.25">
      <c r="A910" s="61"/>
      <c r="D910" s="61" t="str">
        <f>IFERROR(VLOOKUP(Table2[[#This Row],[kode barang]],'daftar obat'!$B$3:$E$500,3,FALSE),"")</f>
        <v/>
      </c>
      <c r="F910" s="76"/>
      <c r="G910" s="47" t="str">
        <f>IFERROR(VLOOKUP(Table2[[#This Row],[kode barang]],'daftar obat'!$B$3:$G$500,6,FALSE),"")</f>
        <v/>
      </c>
    </row>
    <row r="911" spans="1:7" x14ac:dyDescent="0.25">
      <c r="A911" s="61"/>
      <c r="D911" s="61" t="str">
        <f>IFERROR(VLOOKUP(Table2[[#This Row],[kode barang]],'daftar obat'!$B$3:$E$500,3,FALSE),"")</f>
        <v/>
      </c>
      <c r="F911" s="76"/>
      <c r="G911" s="47" t="str">
        <f>IFERROR(VLOOKUP(Table2[[#This Row],[kode barang]],'daftar obat'!$B$3:$G$500,6,FALSE),"")</f>
        <v/>
      </c>
    </row>
    <row r="912" spans="1:7" x14ac:dyDescent="0.25">
      <c r="A912" s="61"/>
      <c r="D912" s="61" t="str">
        <f>IFERROR(VLOOKUP(Table2[[#This Row],[kode barang]],'daftar obat'!$B$3:$E$500,3,FALSE),"")</f>
        <v/>
      </c>
      <c r="F912" s="76"/>
      <c r="G912" s="47" t="str">
        <f>IFERROR(VLOOKUP(Table2[[#This Row],[kode barang]],'daftar obat'!$B$3:$G$500,6,FALSE),"")</f>
        <v/>
      </c>
    </row>
    <row r="913" spans="1:7" x14ac:dyDescent="0.25">
      <c r="A913" s="61"/>
      <c r="D913" s="61" t="str">
        <f>IFERROR(VLOOKUP(Table2[[#This Row],[kode barang]],'daftar obat'!$B$3:$E$500,3,FALSE),"")</f>
        <v/>
      </c>
      <c r="F913" s="76"/>
      <c r="G913" s="47" t="str">
        <f>IFERROR(VLOOKUP(Table2[[#This Row],[kode barang]],'daftar obat'!$B$3:$G$500,6,FALSE),"")</f>
        <v/>
      </c>
    </row>
    <row r="914" spans="1:7" x14ac:dyDescent="0.25">
      <c r="A914" s="61"/>
      <c r="D914" s="61" t="str">
        <f>IFERROR(VLOOKUP(Table2[[#This Row],[kode barang]],'daftar obat'!$B$3:$E$500,3,FALSE),"")</f>
        <v/>
      </c>
      <c r="F914" s="76"/>
      <c r="G914" s="47" t="str">
        <f>IFERROR(VLOOKUP(Table2[[#This Row],[kode barang]],'daftar obat'!$B$3:$G$500,6,FALSE),"")</f>
        <v/>
      </c>
    </row>
    <row r="915" spans="1:7" x14ac:dyDescent="0.25">
      <c r="A915" s="61"/>
      <c r="D915" s="61" t="str">
        <f>IFERROR(VLOOKUP(Table2[[#This Row],[kode barang]],'daftar obat'!$B$3:$E$500,3,FALSE),"")</f>
        <v/>
      </c>
      <c r="F915" s="76"/>
      <c r="G915" s="47" t="str">
        <f>IFERROR(VLOOKUP(Table2[[#This Row],[kode barang]],'daftar obat'!$B$3:$G$500,6,FALSE),"")</f>
        <v/>
      </c>
    </row>
    <row r="916" spans="1:7" x14ac:dyDescent="0.25">
      <c r="A916" s="61"/>
      <c r="D916" s="61" t="str">
        <f>IFERROR(VLOOKUP(Table2[[#This Row],[kode barang]],'daftar obat'!$B$3:$E$500,3,FALSE),"")</f>
        <v/>
      </c>
      <c r="F916" s="76"/>
      <c r="G916" s="47" t="str">
        <f>IFERROR(VLOOKUP(Table2[[#This Row],[kode barang]],'daftar obat'!$B$3:$G$500,6,FALSE),"")</f>
        <v/>
      </c>
    </row>
    <row r="917" spans="1:7" x14ac:dyDescent="0.25">
      <c r="A917" s="61"/>
      <c r="D917" s="61" t="str">
        <f>IFERROR(VLOOKUP(Table2[[#This Row],[kode barang]],'daftar obat'!$B$3:$E$500,3,FALSE),"")</f>
        <v/>
      </c>
      <c r="F917" s="76"/>
      <c r="G917" s="47" t="str">
        <f>IFERROR(VLOOKUP(Table2[[#This Row],[kode barang]],'daftar obat'!$B$3:$G$500,6,FALSE),"")</f>
        <v/>
      </c>
    </row>
    <row r="918" spans="1:7" x14ac:dyDescent="0.25">
      <c r="A918" s="61"/>
      <c r="D918" s="61" t="str">
        <f>IFERROR(VLOOKUP(Table2[[#This Row],[kode barang]],'daftar obat'!$B$3:$E$500,3,FALSE),"")</f>
        <v/>
      </c>
      <c r="F918" s="76"/>
      <c r="G918" s="47" t="str">
        <f>IFERROR(VLOOKUP(Table2[[#This Row],[kode barang]],'daftar obat'!$B$3:$G$500,6,FALSE),"")</f>
        <v/>
      </c>
    </row>
    <row r="919" spans="1:7" x14ac:dyDescent="0.25">
      <c r="A919" s="61"/>
      <c r="D919" s="61" t="str">
        <f>IFERROR(VLOOKUP(Table2[[#This Row],[kode barang]],'daftar obat'!$B$3:$E$500,3,FALSE),"")</f>
        <v/>
      </c>
      <c r="F919" s="76"/>
      <c r="G919" s="47" t="str">
        <f>IFERROR(VLOOKUP(Table2[[#This Row],[kode barang]],'daftar obat'!$B$3:$G$500,6,FALSE),"")</f>
        <v/>
      </c>
    </row>
    <row r="920" spans="1:7" x14ac:dyDescent="0.25">
      <c r="A920" s="61"/>
      <c r="D920" s="61" t="str">
        <f>IFERROR(VLOOKUP(Table2[[#This Row],[kode barang]],'daftar obat'!$B$3:$E$500,3,FALSE),"")</f>
        <v/>
      </c>
      <c r="F920" s="76"/>
      <c r="G920" s="47" t="str">
        <f>IFERROR(VLOOKUP(Table2[[#This Row],[kode barang]],'daftar obat'!$B$3:$G$500,6,FALSE),"")</f>
        <v/>
      </c>
    </row>
    <row r="921" spans="1:7" x14ac:dyDescent="0.25">
      <c r="A921" s="61"/>
      <c r="D921" s="61" t="str">
        <f>IFERROR(VLOOKUP(Table2[[#This Row],[kode barang]],'daftar obat'!$B$3:$E$500,3,FALSE),"")</f>
        <v/>
      </c>
      <c r="F921" s="76"/>
      <c r="G921" s="47" t="str">
        <f>IFERROR(VLOOKUP(Table2[[#This Row],[kode barang]],'daftar obat'!$B$3:$G$500,6,FALSE),"")</f>
        <v/>
      </c>
    </row>
    <row r="922" spans="1:7" x14ac:dyDescent="0.25">
      <c r="A922" s="61"/>
      <c r="D922" s="61" t="str">
        <f>IFERROR(VLOOKUP(Table2[[#This Row],[kode barang]],'daftar obat'!$B$3:$E$500,3,FALSE),"")</f>
        <v/>
      </c>
      <c r="F922" s="76"/>
      <c r="G922" s="47" t="str">
        <f>IFERROR(VLOOKUP(Table2[[#This Row],[kode barang]],'daftar obat'!$B$3:$G$500,6,FALSE),"")</f>
        <v/>
      </c>
    </row>
    <row r="923" spans="1:7" x14ac:dyDescent="0.25">
      <c r="A923" s="61"/>
      <c r="D923" s="61" t="str">
        <f>IFERROR(VLOOKUP(Table2[[#This Row],[kode barang]],'daftar obat'!$B$3:$E$500,3,FALSE),"")</f>
        <v/>
      </c>
      <c r="F923" s="76"/>
      <c r="G923" s="47" t="str">
        <f>IFERROR(VLOOKUP(Table2[[#This Row],[kode barang]],'daftar obat'!$B$3:$G$500,6,FALSE),"")</f>
        <v/>
      </c>
    </row>
    <row r="924" spans="1:7" x14ac:dyDescent="0.25">
      <c r="A924" s="61"/>
      <c r="D924" s="61" t="str">
        <f>IFERROR(VLOOKUP(Table2[[#This Row],[kode barang]],'daftar obat'!$B$3:$E$500,3,FALSE),"")</f>
        <v/>
      </c>
      <c r="F924" s="76"/>
      <c r="G924" s="47" t="str">
        <f>IFERROR(VLOOKUP(Table2[[#This Row],[kode barang]],'daftar obat'!$B$3:$G$500,6,FALSE),"")</f>
        <v/>
      </c>
    </row>
    <row r="925" spans="1:7" x14ac:dyDescent="0.25">
      <c r="A925" s="61"/>
      <c r="D925" s="61" t="str">
        <f>IFERROR(VLOOKUP(Table2[[#This Row],[kode barang]],'daftar obat'!$B$3:$E$500,3,FALSE),"")</f>
        <v/>
      </c>
      <c r="F925" s="76"/>
      <c r="G925" s="47" t="str">
        <f>IFERROR(VLOOKUP(Table2[[#This Row],[kode barang]],'daftar obat'!$B$3:$G$500,6,FALSE),"")</f>
        <v/>
      </c>
    </row>
    <row r="926" spans="1:7" x14ac:dyDescent="0.25">
      <c r="A926" s="61"/>
      <c r="D926" s="61" t="str">
        <f>IFERROR(VLOOKUP(Table2[[#This Row],[kode barang]],'daftar obat'!$B$3:$E$500,3,FALSE),"")</f>
        <v/>
      </c>
      <c r="F926" s="76"/>
      <c r="G926" s="47" t="str">
        <f>IFERROR(VLOOKUP(Table2[[#This Row],[kode barang]],'daftar obat'!$B$3:$G$500,6,FALSE),"")</f>
        <v/>
      </c>
    </row>
    <row r="927" spans="1:7" x14ac:dyDescent="0.25">
      <c r="A927" s="61"/>
      <c r="D927" s="61" t="str">
        <f>IFERROR(VLOOKUP(Table2[[#This Row],[kode barang]],'daftar obat'!$B$3:$E$500,3,FALSE),"")</f>
        <v/>
      </c>
      <c r="F927" s="76"/>
      <c r="G927" s="47" t="str">
        <f>IFERROR(VLOOKUP(Table2[[#This Row],[kode barang]],'daftar obat'!$B$3:$G$500,6,FALSE),"")</f>
        <v/>
      </c>
    </row>
    <row r="928" spans="1:7" x14ac:dyDescent="0.25">
      <c r="A928" s="61"/>
      <c r="D928" s="61" t="str">
        <f>IFERROR(VLOOKUP(Table2[[#This Row],[kode barang]],'daftar obat'!$B$3:$E$500,3,FALSE),"")</f>
        <v/>
      </c>
      <c r="F928" s="76"/>
      <c r="G928" s="47" t="str">
        <f>IFERROR(VLOOKUP(Table2[[#This Row],[kode barang]],'daftar obat'!$B$3:$G$500,6,FALSE),"")</f>
        <v/>
      </c>
    </row>
    <row r="929" spans="1:7" x14ac:dyDescent="0.25">
      <c r="A929" s="61"/>
      <c r="D929" s="61" t="str">
        <f>IFERROR(VLOOKUP(Table2[[#This Row],[kode barang]],'daftar obat'!$B$3:$E$500,3,FALSE),"")</f>
        <v/>
      </c>
      <c r="F929" s="76"/>
      <c r="G929" s="47" t="str">
        <f>IFERROR(VLOOKUP(Table2[[#This Row],[kode barang]],'daftar obat'!$B$3:$G$500,6,FALSE),"")</f>
        <v/>
      </c>
    </row>
    <row r="930" spans="1:7" x14ac:dyDescent="0.25">
      <c r="A930" s="61"/>
      <c r="D930" s="61" t="str">
        <f>IFERROR(VLOOKUP(Table2[[#This Row],[kode barang]],'daftar obat'!$B$3:$E$500,3,FALSE),"")</f>
        <v/>
      </c>
      <c r="F930" s="76"/>
      <c r="G930" s="47" t="str">
        <f>IFERROR(VLOOKUP(Table2[[#This Row],[kode barang]],'daftar obat'!$B$3:$G$500,6,FALSE),"")</f>
        <v/>
      </c>
    </row>
    <row r="931" spans="1:7" x14ac:dyDescent="0.25">
      <c r="A931" s="61"/>
      <c r="D931" s="61" t="str">
        <f>IFERROR(VLOOKUP(Table2[[#This Row],[kode barang]],'daftar obat'!$B$3:$E$500,3,FALSE),"")</f>
        <v/>
      </c>
      <c r="F931" s="76"/>
      <c r="G931" s="47" t="str">
        <f>IFERROR(VLOOKUP(Table2[[#This Row],[kode barang]],'daftar obat'!$B$3:$G$500,6,FALSE),"")</f>
        <v/>
      </c>
    </row>
    <row r="932" spans="1:7" x14ac:dyDescent="0.25">
      <c r="A932" s="61"/>
      <c r="D932" s="61" t="str">
        <f>IFERROR(VLOOKUP(Table2[[#This Row],[kode barang]],'daftar obat'!$B$3:$E$500,3,FALSE),"")</f>
        <v/>
      </c>
      <c r="F932" s="76"/>
      <c r="G932" s="47" t="str">
        <f>IFERROR(VLOOKUP(Table2[[#This Row],[kode barang]],'daftar obat'!$B$3:$G$500,6,FALSE),"")</f>
        <v/>
      </c>
    </row>
    <row r="933" spans="1:7" x14ac:dyDescent="0.25">
      <c r="A933" s="61"/>
      <c r="D933" s="61" t="str">
        <f>IFERROR(VLOOKUP(Table2[[#This Row],[kode barang]],'daftar obat'!$B$3:$E$500,3,FALSE),"")</f>
        <v/>
      </c>
      <c r="F933" s="76"/>
      <c r="G933" s="47" t="str">
        <f>IFERROR(VLOOKUP(Table2[[#This Row],[kode barang]],'daftar obat'!$B$3:$G$500,6,FALSE),"")</f>
        <v/>
      </c>
    </row>
    <row r="934" spans="1:7" x14ac:dyDescent="0.25">
      <c r="A934" s="61"/>
      <c r="D934" s="61" t="str">
        <f>IFERROR(VLOOKUP(Table2[[#This Row],[kode barang]],'daftar obat'!$B$3:$E$500,3,FALSE),"")</f>
        <v/>
      </c>
      <c r="F934" s="76"/>
      <c r="G934" s="47" t="str">
        <f>IFERROR(VLOOKUP(Table2[[#This Row],[kode barang]],'daftar obat'!$B$3:$G$500,6,FALSE),"")</f>
        <v/>
      </c>
    </row>
    <row r="935" spans="1:7" x14ac:dyDescent="0.25">
      <c r="A935" s="61"/>
      <c r="D935" s="61" t="str">
        <f>IFERROR(VLOOKUP(Table2[[#This Row],[kode barang]],'daftar obat'!$B$3:$E$500,3,FALSE),"")</f>
        <v/>
      </c>
      <c r="F935" s="76"/>
      <c r="G935" s="47" t="str">
        <f>IFERROR(VLOOKUP(Table2[[#This Row],[kode barang]],'daftar obat'!$B$3:$G$500,6,FALSE),"")</f>
        <v/>
      </c>
    </row>
    <row r="936" spans="1:7" x14ac:dyDescent="0.25">
      <c r="A936" s="61"/>
      <c r="D936" s="61" t="str">
        <f>IFERROR(VLOOKUP(Table2[[#This Row],[kode barang]],'daftar obat'!$B$3:$E$500,3,FALSE),"")</f>
        <v/>
      </c>
      <c r="F936" s="76"/>
      <c r="G936" s="47" t="str">
        <f>IFERROR(VLOOKUP(Table2[[#This Row],[kode barang]],'daftar obat'!$B$3:$G$500,6,FALSE),"")</f>
        <v/>
      </c>
    </row>
    <row r="937" spans="1:7" x14ac:dyDescent="0.25">
      <c r="A937" s="61"/>
      <c r="D937" s="61" t="str">
        <f>IFERROR(VLOOKUP(Table2[[#This Row],[kode barang]],'daftar obat'!$B$3:$E$500,3,FALSE),"")</f>
        <v/>
      </c>
      <c r="F937" s="76"/>
      <c r="G937" s="47" t="str">
        <f>IFERROR(VLOOKUP(Table2[[#This Row],[kode barang]],'daftar obat'!$B$3:$G$500,6,FALSE),"")</f>
        <v/>
      </c>
    </row>
    <row r="938" spans="1:7" x14ac:dyDescent="0.25">
      <c r="A938" s="61"/>
      <c r="D938" s="61" t="str">
        <f>IFERROR(VLOOKUP(Table2[[#This Row],[kode barang]],'daftar obat'!$B$3:$E$500,3,FALSE),"")</f>
        <v/>
      </c>
      <c r="F938" s="76"/>
      <c r="G938" s="47" t="str">
        <f>IFERROR(VLOOKUP(Table2[[#This Row],[kode barang]],'daftar obat'!$B$3:$G$500,6,FALSE),"")</f>
        <v/>
      </c>
    </row>
    <row r="939" spans="1:7" x14ac:dyDescent="0.25">
      <c r="A939" s="61"/>
      <c r="D939" s="61" t="str">
        <f>IFERROR(VLOOKUP(Table2[[#This Row],[kode barang]],'daftar obat'!$B$3:$E$500,3,FALSE),"")</f>
        <v/>
      </c>
      <c r="F939" s="76"/>
      <c r="G939" s="47" t="str">
        <f>IFERROR(VLOOKUP(Table2[[#This Row],[kode barang]],'daftar obat'!$B$3:$G$500,6,FALSE),"")</f>
        <v/>
      </c>
    </row>
    <row r="940" spans="1:7" x14ac:dyDescent="0.25">
      <c r="A940" s="61"/>
      <c r="D940" s="61" t="str">
        <f>IFERROR(VLOOKUP(Table2[[#This Row],[kode barang]],'daftar obat'!$B$3:$E$500,3,FALSE),"")</f>
        <v/>
      </c>
      <c r="F940" s="76"/>
      <c r="G940" s="47" t="str">
        <f>IFERROR(VLOOKUP(Table2[[#This Row],[kode barang]],'daftar obat'!$B$3:$G$500,6,FALSE),"")</f>
        <v/>
      </c>
    </row>
    <row r="941" spans="1:7" x14ac:dyDescent="0.25">
      <c r="A941" s="61"/>
      <c r="D941" s="61" t="str">
        <f>IFERROR(VLOOKUP(Table2[[#This Row],[kode barang]],'daftar obat'!$B$3:$E$500,3,FALSE),"")</f>
        <v/>
      </c>
      <c r="F941" s="76"/>
      <c r="G941" s="47" t="str">
        <f>IFERROR(VLOOKUP(Table2[[#This Row],[kode barang]],'daftar obat'!$B$3:$G$500,6,FALSE),"")</f>
        <v/>
      </c>
    </row>
    <row r="942" spans="1:7" x14ac:dyDescent="0.25">
      <c r="A942" s="61"/>
      <c r="D942" s="61" t="str">
        <f>IFERROR(VLOOKUP(Table2[[#This Row],[kode barang]],'daftar obat'!$B$3:$E$500,3,FALSE),"")</f>
        <v/>
      </c>
      <c r="F942" s="76"/>
      <c r="G942" s="47" t="str">
        <f>IFERROR(VLOOKUP(Table2[[#This Row],[kode barang]],'daftar obat'!$B$3:$G$500,6,FALSE),"")</f>
        <v/>
      </c>
    </row>
    <row r="943" spans="1:7" x14ac:dyDescent="0.25">
      <c r="A943" s="61"/>
      <c r="D943" s="61" t="str">
        <f>IFERROR(VLOOKUP(Table2[[#This Row],[kode barang]],'daftar obat'!$B$3:$E$500,3,FALSE),"")</f>
        <v/>
      </c>
      <c r="F943" s="76"/>
      <c r="G943" s="47" t="str">
        <f>IFERROR(VLOOKUP(Table2[[#This Row],[kode barang]],'daftar obat'!$B$3:$G$500,6,FALSE),"")</f>
        <v/>
      </c>
    </row>
    <row r="944" spans="1:7" x14ac:dyDescent="0.25">
      <c r="A944" s="61"/>
      <c r="D944" s="61" t="str">
        <f>IFERROR(VLOOKUP(Table2[[#This Row],[kode barang]],'daftar obat'!$B$3:$E$500,3,FALSE),"")</f>
        <v/>
      </c>
      <c r="F944" s="76"/>
      <c r="G944" s="47" t="str">
        <f>IFERROR(VLOOKUP(Table2[[#This Row],[kode barang]],'daftar obat'!$B$3:$G$500,6,FALSE),"")</f>
        <v/>
      </c>
    </row>
    <row r="945" spans="1:7" x14ac:dyDescent="0.25">
      <c r="A945" s="61"/>
      <c r="D945" s="61" t="str">
        <f>IFERROR(VLOOKUP(Table2[[#This Row],[kode barang]],'daftar obat'!$B$3:$E$500,3,FALSE),"")</f>
        <v/>
      </c>
      <c r="F945" s="76"/>
      <c r="G945" s="47" t="str">
        <f>IFERROR(VLOOKUP(Table2[[#This Row],[kode barang]],'daftar obat'!$B$3:$G$500,6,FALSE),"")</f>
        <v/>
      </c>
    </row>
    <row r="946" spans="1:7" x14ac:dyDescent="0.25">
      <c r="A946" s="61"/>
      <c r="D946" s="61" t="str">
        <f>IFERROR(VLOOKUP(Table2[[#This Row],[kode barang]],'daftar obat'!$B$3:$E$500,3,FALSE),"")</f>
        <v/>
      </c>
      <c r="F946" s="76"/>
      <c r="G946" s="47" t="str">
        <f>IFERROR(VLOOKUP(Table2[[#This Row],[kode barang]],'daftar obat'!$B$3:$G$500,6,FALSE),"")</f>
        <v/>
      </c>
    </row>
    <row r="947" spans="1:7" x14ac:dyDescent="0.25">
      <c r="A947" s="61"/>
      <c r="D947" s="61" t="str">
        <f>IFERROR(VLOOKUP(Table2[[#This Row],[kode barang]],'daftar obat'!$B$3:$E$500,3,FALSE),"")</f>
        <v/>
      </c>
      <c r="F947" s="76"/>
      <c r="G947" s="47" t="str">
        <f>IFERROR(VLOOKUP(Table2[[#This Row],[kode barang]],'daftar obat'!$B$3:$G$500,6,FALSE),"")</f>
        <v/>
      </c>
    </row>
    <row r="948" spans="1:7" x14ac:dyDescent="0.25">
      <c r="A948" s="61"/>
      <c r="D948" s="61" t="str">
        <f>IFERROR(VLOOKUP(Table2[[#This Row],[kode barang]],'daftar obat'!$B$3:$E$500,3,FALSE),"")</f>
        <v/>
      </c>
      <c r="F948" s="76"/>
      <c r="G948" s="47" t="str">
        <f>IFERROR(VLOOKUP(Table2[[#This Row],[kode barang]],'daftar obat'!$B$3:$G$500,6,FALSE),"")</f>
        <v/>
      </c>
    </row>
    <row r="949" spans="1:7" x14ac:dyDescent="0.25">
      <c r="A949" s="61"/>
      <c r="D949" s="61" t="str">
        <f>IFERROR(VLOOKUP(Table2[[#This Row],[kode barang]],'daftar obat'!$B$3:$E$500,3,FALSE),"")</f>
        <v/>
      </c>
      <c r="F949" s="76"/>
      <c r="G949" s="47" t="str">
        <f>IFERROR(VLOOKUP(Table2[[#This Row],[kode barang]],'daftar obat'!$B$3:$G$500,6,FALSE),"")</f>
        <v/>
      </c>
    </row>
    <row r="950" spans="1:7" x14ac:dyDescent="0.25">
      <c r="A950" s="61"/>
      <c r="D950" s="61" t="str">
        <f>IFERROR(VLOOKUP(Table2[[#This Row],[kode barang]],'daftar obat'!$B$3:$E$500,3,FALSE),"")</f>
        <v/>
      </c>
      <c r="F950" s="76"/>
      <c r="G950" s="47" t="str">
        <f>IFERROR(VLOOKUP(Table2[[#This Row],[kode barang]],'daftar obat'!$B$3:$G$500,6,FALSE),"")</f>
        <v/>
      </c>
    </row>
    <row r="951" spans="1:7" x14ac:dyDescent="0.25">
      <c r="A951" s="61"/>
      <c r="D951" s="61" t="str">
        <f>IFERROR(VLOOKUP(Table2[[#This Row],[kode barang]],'daftar obat'!$B$3:$E$500,3,FALSE),"")</f>
        <v/>
      </c>
      <c r="F951" s="76"/>
      <c r="G951" s="47" t="str">
        <f>IFERROR(VLOOKUP(Table2[[#This Row],[kode barang]],'daftar obat'!$B$3:$G$500,6,FALSE),"")</f>
        <v/>
      </c>
    </row>
    <row r="952" spans="1:7" x14ac:dyDescent="0.25">
      <c r="A952" s="61"/>
      <c r="D952" s="61" t="str">
        <f>IFERROR(VLOOKUP(Table2[[#This Row],[kode barang]],'daftar obat'!$B$3:$E$500,3,FALSE),"")</f>
        <v/>
      </c>
      <c r="F952" s="76"/>
      <c r="G952" s="47" t="str">
        <f>IFERROR(VLOOKUP(Table2[[#This Row],[kode barang]],'daftar obat'!$B$3:$G$500,6,FALSE),"")</f>
        <v/>
      </c>
    </row>
    <row r="953" spans="1:7" x14ac:dyDescent="0.25">
      <c r="A953" s="61"/>
      <c r="D953" s="61" t="str">
        <f>IFERROR(VLOOKUP(Table2[[#This Row],[kode barang]],'daftar obat'!$B$3:$E$500,3,FALSE),"")</f>
        <v/>
      </c>
      <c r="F953" s="76"/>
      <c r="G953" s="47" t="str">
        <f>IFERROR(VLOOKUP(Table2[[#This Row],[kode barang]],'daftar obat'!$B$3:$G$500,6,FALSE),"")</f>
        <v/>
      </c>
    </row>
    <row r="954" spans="1:7" x14ac:dyDescent="0.25">
      <c r="A954" s="61"/>
      <c r="D954" s="61" t="str">
        <f>IFERROR(VLOOKUP(Table2[[#This Row],[kode barang]],'daftar obat'!$B$3:$E$500,3,FALSE),"")</f>
        <v/>
      </c>
      <c r="F954" s="76"/>
      <c r="G954" s="47" t="str">
        <f>IFERROR(VLOOKUP(Table2[[#This Row],[kode barang]],'daftar obat'!$B$3:$G$500,6,FALSE),"")</f>
        <v/>
      </c>
    </row>
    <row r="955" spans="1:7" x14ac:dyDescent="0.25">
      <c r="A955" s="61"/>
      <c r="D955" s="61" t="str">
        <f>IFERROR(VLOOKUP(Table2[[#This Row],[kode barang]],'daftar obat'!$B$3:$E$500,3,FALSE),"")</f>
        <v/>
      </c>
      <c r="F955" s="76"/>
      <c r="G955" s="47" t="str">
        <f>IFERROR(VLOOKUP(Table2[[#This Row],[kode barang]],'daftar obat'!$B$3:$G$500,6,FALSE),"")</f>
        <v/>
      </c>
    </row>
    <row r="956" spans="1:7" x14ac:dyDescent="0.25">
      <c r="A956" s="61"/>
      <c r="D956" s="61" t="str">
        <f>IFERROR(VLOOKUP(Table2[[#This Row],[kode barang]],'daftar obat'!$B$3:$E$500,3,FALSE),"")</f>
        <v/>
      </c>
      <c r="F956" s="76"/>
      <c r="G956" s="47" t="str">
        <f>IFERROR(VLOOKUP(Table2[[#This Row],[kode barang]],'daftar obat'!$B$3:$G$500,6,FALSE),"")</f>
        <v/>
      </c>
    </row>
    <row r="957" spans="1:7" x14ac:dyDescent="0.25">
      <c r="A957" s="61"/>
      <c r="D957" s="61" t="str">
        <f>IFERROR(VLOOKUP(Table2[[#This Row],[kode barang]],'daftar obat'!$B$3:$E$500,3,FALSE),"")</f>
        <v/>
      </c>
      <c r="F957" s="76"/>
      <c r="G957" s="47" t="str">
        <f>IFERROR(VLOOKUP(Table2[[#This Row],[kode barang]],'daftar obat'!$B$3:$G$500,6,FALSE),"")</f>
        <v/>
      </c>
    </row>
    <row r="958" spans="1:7" x14ac:dyDescent="0.25">
      <c r="A958" s="61"/>
      <c r="D958" s="61" t="str">
        <f>IFERROR(VLOOKUP(Table2[[#This Row],[kode barang]],'daftar obat'!$B$3:$E$500,3,FALSE),"")</f>
        <v/>
      </c>
      <c r="F958" s="76"/>
      <c r="G958" s="47" t="str">
        <f>IFERROR(VLOOKUP(Table2[[#This Row],[kode barang]],'daftar obat'!$B$3:$G$500,6,FALSE),"")</f>
        <v/>
      </c>
    </row>
    <row r="959" spans="1:7" x14ac:dyDescent="0.25">
      <c r="A959" s="61"/>
      <c r="D959" s="61" t="str">
        <f>IFERROR(VLOOKUP(Table2[[#This Row],[kode barang]],'daftar obat'!$B$3:$E$500,3,FALSE),"")</f>
        <v/>
      </c>
      <c r="F959" s="76"/>
      <c r="G959" s="47" t="str">
        <f>IFERROR(VLOOKUP(Table2[[#This Row],[kode barang]],'daftar obat'!$B$3:$G$500,6,FALSE),"")</f>
        <v/>
      </c>
    </row>
    <row r="960" spans="1:7" x14ac:dyDescent="0.25">
      <c r="A960" s="61"/>
      <c r="D960" s="61" t="str">
        <f>IFERROR(VLOOKUP(Table2[[#This Row],[kode barang]],'daftar obat'!$B$3:$E$500,3,FALSE),"")</f>
        <v/>
      </c>
      <c r="F960" s="76"/>
      <c r="G960" s="47" t="str">
        <f>IFERROR(VLOOKUP(Table2[[#This Row],[kode barang]],'daftar obat'!$B$3:$G$500,6,FALSE),"")</f>
        <v/>
      </c>
    </row>
    <row r="961" spans="1:7" x14ac:dyDescent="0.25">
      <c r="A961" s="61"/>
      <c r="D961" s="61" t="str">
        <f>IFERROR(VLOOKUP(Table2[[#This Row],[kode barang]],'daftar obat'!$B$3:$E$500,3,FALSE),"")</f>
        <v/>
      </c>
      <c r="F961" s="76"/>
      <c r="G961" s="47" t="str">
        <f>IFERROR(VLOOKUP(Table2[[#This Row],[kode barang]],'daftar obat'!$B$3:$G$500,6,FALSE),"")</f>
        <v/>
      </c>
    </row>
    <row r="962" spans="1:7" x14ac:dyDescent="0.25">
      <c r="A962" s="61"/>
      <c r="D962" s="61" t="str">
        <f>IFERROR(VLOOKUP(Table2[[#This Row],[kode barang]],'daftar obat'!$B$3:$E$500,3,FALSE),"")</f>
        <v/>
      </c>
      <c r="F962" s="76"/>
      <c r="G962" s="47" t="str">
        <f>IFERROR(VLOOKUP(Table2[[#This Row],[kode barang]],'daftar obat'!$B$3:$G$500,6,FALSE),"")</f>
        <v/>
      </c>
    </row>
    <row r="963" spans="1:7" x14ac:dyDescent="0.25">
      <c r="A963" s="61"/>
      <c r="D963" s="61" t="str">
        <f>IFERROR(VLOOKUP(Table2[[#This Row],[kode barang]],'daftar obat'!$B$3:$E$500,3,FALSE),"")</f>
        <v/>
      </c>
      <c r="F963" s="76"/>
      <c r="G963" s="47" t="str">
        <f>IFERROR(VLOOKUP(Table2[[#This Row],[kode barang]],'daftar obat'!$B$3:$G$500,6,FALSE),"")</f>
        <v/>
      </c>
    </row>
    <row r="964" spans="1:7" x14ac:dyDescent="0.25">
      <c r="A964" s="61"/>
      <c r="D964" s="61" t="str">
        <f>IFERROR(VLOOKUP(Table2[[#This Row],[kode barang]],'daftar obat'!$B$3:$E$500,3,FALSE),"")</f>
        <v/>
      </c>
      <c r="F964" s="76"/>
      <c r="G964" s="47" t="str">
        <f>IFERROR(VLOOKUP(Table2[[#This Row],[kode barang]],'daftar obat'!$B$3:$G$500,6,FALSE),"")</f>
        <v/>
      </c>
    </row>
    <row r="965" spans="1:7" x14ac:dyDescent="0.25">
      <c r="A965" s="61"/>
      <c r="D965" s="61" t="str">
        <f>IFERROR(VLOOKUP(Table2[[#This Row],[kode barang]],'daftar obat'!$B$3:$E$500,3,FALSE),"")</f>
        <v/>
      </c>
      <c r="F965" s="76"/>
      <c r="G965" s="47" t="str">
        <f>IFERROR(VLOOKUP(Table2[[#This Row],[kode barang]],'daftar obat'!$B$3:$G$500,6,FALSE),"")</f>
        <v/>
      </c>
    </row>
    <row r="966" spans="1:7" x14ac:dyDescent="0.25">
      <c r="A966" s="61"/>
      <c r="D966" s="61" t="str">
        <f>IFERROR(VLOOKUP(Table2[[#This Row],[kode barang]],'daftar obat'!$B$3:$E$500,3,FALSE),"")</f>
        <v/>
      </c>
      <c r="F966" s="76"/>
      <c r="G966" s="47" t="str">
        <f>IFERROR(VLOOKUP(Table2[[#This Row],[kode barang]],'daftar obat'!$B$3:$G$500,6,FALSE),"")</f>
        <v/>
      </c>
    </row>
    <row r="967" spans="1:7" x14ac:dyDescent="0.25">
      <c r="A967" s="61"/>
      <c r="D967" s="61" t="str">
        <f>IFERROR(VLOOKUP(Table2[[#This Row],[kode barang]],'daftar obat'!$B$3:$E$500,3,FALSE),"")</f>
        <v/>
      </c>
      <c r="F967" s="76"/>
      <c r="G967" s="47" t="str">
        <f>IFERROR(VLOOKUP(Table2[[#This Row],[kode barang]],'daftar obat'!$B$3:$G$500,6,FALSE),"")</f>
        <v/>
      </c>
    </row>
    <row r="968" spans="1:7" x14ac:dyDescent="0.25">
      <c r="A968" s="61"/>
      <c r="D968" s="61" t="str">
        <f>IFERROR(VLOOKUP(Table2[[#This Row],[kode barang]],'daftar obat'!$B$3:$E$500,3,FALSE),"")</f>
        <v/>
      </c>
      <c r="F968" s="76"/>
      <c r="G968" s="47" t="str">
        <f>IFERROR(VLOOKUP(Table2[[#This Row],[kode barang]],'daftar obat'!$B$3:$G$500,6,FALSE),"")</f>
        <v/>
      </c>
    </row>
    <row r="969" spans="1:7" x14ac:dyDescent="0.25">
      <c r="A969" s="61"/>
      <c r="D969" s="61" t="str">
        <f>IFERROR(VLOOKUP(Table2[[#This Row],[kode barang]],'daftar obat'!$B$3:$E$500,3,FALSE),"")</f>
        <v/>
      </c>
      <c r="F969" s="76"/>
      <c r="G969" s="47" t="str">
        <f>IFERROR(VLOOKUP(Table2[[#This Row],[kode barang]],'daftar obat'!$B$3:$G$500,6,FALSE),"")</f>
        <v/>
      </c>
    </row>
    <row r="970" spans="1:7" x14ac:dyDescent="0.25">
      <c r="A970" s="61"/>
      <c r="D970" s="61" t="str">
        <f>IFERROR(VLOOKUP(Table2[[#This Row],[kode barang]],'daftar obat'!$B$3:$E$500,3,FALSE),"")</f>
        <v/>
      </c>
      <c r="F970" s="76"/>
      <c r="G970" s="47" t="str">
        <f>IFERROR(VLOOKUP(Table2[[#This Row],[kode barang]],'daftar obat'!$B$3:$G$500,6,FALSE),"")</f>
        <v/>
      </c>
    </row>
    <row r="971" spans="1:7" x14ac:dyDescent="0.25">
      <c r="A971" s="61"/>
      <c r="D971" s="61" t="str">
        <f>IFERROR(VLOOKUP(Table2[[#This Row],[kode barang]],'daftar obat'!$B$3:$E$500,3,FALSE),"")</f>
        <v/>
      </c>
      <c r="F971" s="76"/>
      <c r="G971" s="47" t="str">
        <f>IFERROR(VLOOKUP(Table2[[#This Row],[kode barang]],'daftar obat'!$B$3:$G$500,6,FALSE),"")</f>
        <v/>
      </c>
    </row>
    <row r="972" spans="1:7" x14ac:dyDescent="0.25">
      <c r="A972" s="61"/>
      <c r="D972" s="61" t="str">
        <f>IFERROR(VLOOKUP(Table2[[#This Row],[kode barang]],'daftar obat'!$B$3:$E$500,3,FALSE),"")</f>
        <v/>
      </c>
      <c r="F972" s="76"/>
      <c r="G972" s="47" t="str">
        <f>IFERROR(VLOOKUP(Table2[[#This Row],[kode barang]],'daftar obat'!$B$3:$G$500,6,FALSE),"")</f>
        <v/>
      </c>
    </row>
    <row r="973" spans="1:7" x14ac:dyDescent="0.25">
      <c r="A973" s="61"/>
      <c r="D973" s="61" t="str">
        <f>IFERROR(VLOOKUP(Table2[[#This Row],[kode barang]],'daftar obat'!$B$3:$E$500,3,FALSE),"")</f>
        <v/>
      </c>
      <c r="F973" s="76"/>
      <c r="G973" s="47" t="str">
        <f>IFERROR(VLOOKUP(Table2[[#This Row],[kode barang]],'daftar obat'!$B$3:$G$500,6,FALSE),"")</f>
        <v/>
      </c>
    </row>
    <row r="974" spans="1:7" x14ac:dyDescent="0.25">
      <c r="A974" s="61"/>
      <c r="D974" s="61" t="str">
        <f>IFERROR(VLOOKUP(Table2[[#This Row],[kode barang]],'daftar obat'!$B$3:$E$500,3,FALSE),"")</f>
        <v/>
      </c>
      <c r="F974" s="76"/>
      <c r="G974" s="47" t="str">
        <f>IFERROR(VLOOKUP(Table2[[#This Row],[kode barang]],'daftar obat'!$B$3:$G$500,6,FALSE),"")</f>
        <v/>
      </c>
    </row>
    <row r="975" spans="1:7" x14ac:dyDescent="0.25">
      <c r="A975" s="61"/>
      <c r="D975" s="61" t="str">
        <f>IFERROR(VLOOKUP(Table2[[#This Row],[kode barang]],'daftar obat'!$B$3:$E$500,3,FALSE),"")</f>
        <v/>
      </c>
      <c r="F975" s="76"/>
      <c r="G975" s="47" t="str">
        <f>IFERROR(VLOOKUP(Table2[[#This Row],[kode barang]],'daftar obat'!$B$3:$G$500,6,FALSE),"")</f>
        <v/>
      </c>
    </row>
    <row r="976" spans="1:7" x14ac:dyDescent="0.25">
      <c r="A976" s="61"/>
      <c r="D976" s="61" t="str">
        <f>IFERROR(VLOOKUP(Table2[[#This Row],[kode barang]],'daftar obat'!$B$3:$E$500,3,FALSE),"")</f>
        <v/>
      </c>
      <c r="F976" s="76"/>
      <c r="G976" s="47" t="str">
        <f>IFERROR(VLOOKUP(Table2[[#This Row],[kode barang]],'daftar obat'!$B$3:$G$500,6,FALSE),"")</f>
        <v/>
      </c>
    </row>
    <row r="977" spans="1:7" x14ac:dyDescent="0.25">
      <c r="A977" s="61"/>
      <c r="D977" s="61" t="str">
        <f>IFERROR(VLOOKUP(Table2[[#This Row],[kode barang]],'daftar obat'!$B$3:$E$500,3,FALSE),"")</f>
        <v/>
      </c>
      <c r="F977" s="76"/>
      <c r="G977" s="47" t="str">
        <f>IFERROR(VLOOKUP(Table2[[#This Row],[kode barang]],'daftar obat'!$B$3:$G$500,6,FALSE),"")</f>
        <v/>
      </c>
    </row>
    <row r="978" spans="1:7" x14ac:dyDescent="0.25">
      <c r="A978" s="61"/>
      <c r="D978" s="61" t="str">
        <f>IFERROR(VLOOKUP(Table2[[#This Row],[kode barang]],'daftar obat'!$B$3:$E$500,3,FALSE),"")</f>
        <v/>
      </c>
      <c r="F978" s="76"/>
      <c r="G978" s="47" t="str">
        <f>IFERROR(VLOOKUP(Table2[[#This Row],[kode barang]],'daftar obat'!$B$3:$G$500,6,FALSE),"")</f>
        <v/>
      </c>
    </row>
    <row r="979" spans="1:7" x14ac:dyDescent="0.25">
      <c r="A979" s="61"/>
      <c r="D979" s="61" t="str">
        <f>IFERROR(VLOOKUP(Table2[[#This Row],[kode barang]],'daftar obat'!$B$3:$E$500,3,FALSE),"")</f>
        <v/>
      </c>
      <c r="F979" s="76"/>
      <c r="G979" s="47" t="str">
        <f>IFERROR(VLOOKUP(Table2[[#This Row],[kode barang]],'daftar obat'!$B$3:$G$500,6,FALSE),"")</f>
        <v/>
      </c>
    </row>
    <row r="980" spans="1:7" x14ac:dyDescent="0.25">
      <c r="A980" s="61"/>
      <c r="D980" s="61" t="str">
        <f>IFERROR(VLOOKUP(Table2[[#This Row],[kode barang]],'daftar obat'!$B$3:$E$500,3,FALSE),"")</f>
        <v/>
      </c>
      <c r="F980" s="76"/>
      <c r="G980" s="47" t="str">
        <f>IFERROR(VLOOKUP(Table2[[#This Row],[kode barang]],'daftar obat'!$B$3:$G$500,6,FALSE),"")</f>
        <v/>
      </c>
    </row>
    <row r="981" spans="1:7" x14ac:dyDescent="0.25">
      <c r="A981" s="61"/>
      <c r="D981" s="61" t="str">
        <f>IFERROR(VLOOKUP(Table2[[#This Row],[kode barang]],'daftar obat'!$B$3:$E$500,3,FALSE),"")</f>
        <v/>
      </c>
      <c r="F981" s="76"/>
      <c r="G981" s="47" t="str">
        <f>IFERROR(VLOOKUP(Table2[[#This Row],[kode barang]],'daftar obat'!$B$3:$G$500,6,FALSE),"")</f>
        <v/>
      </c>
    </row>
    <row r="982" spans="1:7" x14ac:dyDescent="0.25">
      <c r="A982" s="61"/>
      <c r="D982" s="61" t="str">
        <f>IFERROR(VLOOKUP(Table2[[#This Row],[kode barang]],'daftar obat'!$B$3:$E$500,3,FALSE),"")</f>
        <v/>
      </c>
      <c r="F982" s="76"/>
      <c r="G982" s="47" t="str">
        <f>IFERROR(VLOOKUP(Table2[[#This Row],[kode barang]],'daftar obat'!$B$3:$G$500,6,FALSE),"")</f>
        <v/>
      </c>
    </row>
    <row r="983" spans="1:7" x14ac:dyDescent="0.25">
      <c r="A983" s="61"/>
      <c r="D983" s="61" t="str">
        <f>IFERROR(VLOOKUP(Table2[[#This Row],[kode barang]],'daftar obat'!$B$3:$E$500,3,FALSE),"")</f>
        <v/>
      </c>
      <c r="F983" s="76"/>
      <c r="G983" s="47" t="str">
        <f>IFERROR(VLOOKUP(Table2[[#This Row],[kode barang]],'daftar obat'!$B$3:$G$500,6,FALSE),"")</f>
        <v/>
      </c>
    </row>
    <row r="984" spans="1:7" x14ac:dyDescent="0.25">
      <c r="A984" s="61"/>
      <c r="D984" s="61" t="str">
        <f>IFERROR(VLOOKUP(Table2[[#This Row],[kode barang]],'daftar obat'!$B$3:$E$500,3,FALSE),"")</f>
        <v/>
      </c>
      <c r="F984" s="76"/>
      <c r="G984" s="47" t="str">
        <f>IFERROR(VLOOKUP(Table2[[#This Row],[kode barang]],'daftar obat'!$B$3:$G$500,6,FALSE),"")</f>
        <v/>
      </c>
    </row>
    <row r="985" spans="1:7" x14ac:dyDescent="0.25">
      <c r="A985" s="61"/>
      <c r="D985" s="61" t="str">
        <f>IFERROR(VLOOKUP(Table2[[#This Row],[kode barang]],'daftar obat'!$B$3:$E$500,3,FALSE),"")</f>
        <v/>
      </c>
      <c r="F985" s="76"/>
      <c r="G985" s="47" t="str">
        <f>IFERROR(VLOOKUP(Table2[[#This Row],[kode barang]],'daftar obat'!$B$3:$G$500,6,FALSE),"")</f>
        <v/>
      </c>
    </row>
    <row r="986" spans="1:7" x14ac:dyDescent="0.25">
      <c r="A986" s="61"/>
      <c r="D986" s="61" t="str">
        <f>IFERROR(VLOOKUP(Table2[[#This Row],[kode barang]],'daftar obat'!$B$3:$E$500,3,FALSE),"")</f>
        <v/>
      </c>
      <c r="F986" s="76"/>
      <c r="G986" s="47" t="str">
        <f>IFERROR(VLOOKUP(Table2[[#This Row],[kode barang]],'daftar obat'!$B$3:$G$500,6,FALSE),"")</f>
        <v/>
      </c>
    </row>
    <row r="987" spans="1:7" x14ac:dyDescent="0.25">
      <c r="A987" s="61"/>
      <c r="D987" s="61" t="str">
        <f>IFERROR(VLOOKUP(Table2[[#This Row],[kode barang]],'daftar obat'!$B$3:$E$500,3,FALSE),"")</f>
        <v/>
      </c>
      <c r="F987" s="76"/>
      <c r="G987" s="47" t="str">
        <f>IFERROR(VLOOKUP(Table2[[#This Row],[kode barang]],'daftar obat'!$B$3:$G$500,6,FALSE),"")</f>
        <v/>
      </c>
    </row>
    <row r="988" spans="1:7" x14ac:dyDescent="0.25">
      <c r="A988" s="61"/>
      <c r="D988" s="61" t="str">
        <f>IFERROR(VLOOKUP(Table2[[#This Row],[kode barang]],'daftar obat'!$B$3:$E$500,3,FALSE),"")</f>
        <v/>
      </c>
      <c r="F988" s="76"/>
      <c r="G988" s="47" t="str">
        <f>IFERROR(VLOOKUP(Table2[[#This Row],[kode barang]],'daftar obat'!$B$3:$G$500,6,FALSE),"")</f>
        <v/>
      </c>
    </row>
    <row r="989" spans="1:7" x14ac:dyDescent="0.25">
      <c r="A989" s="61"/>
      <c r="D989" s="61" t="str">
        <f>IFERROR(VLOOKUP(Table2[[#This Row],[kode barang]],'daftar obat'!$B$3:$E$500,3,FALSE),"")</f>
        <v/>
      </c>
      <c r="F989" s="76"/>
      <c r="G989" s="47" t="str">
        <f>IFERROR(VLOOKUP(Table2[[#This Row],[kode barang]],'daftar obat'!$B$3:$G$500,6,FALSE),"")</f>
        <v/>
      </c>
    </row>
    <row r="990" spans="1:7" x14ac:dyDescent="0.25">
      <c r="A990" s="61"/>
      <c r="D990" s="61" t="str">
        <f>IFERROR(VLOOKUP(Table2[[#This Row],[kode barang]],'daftar obat'!$B$3:$E$500,3,FALSE),"")</f>
        <v/>
      </c>
      <c r="F990" s="76"/>
      <c r="G990" s="47" t="str">
        <f>IFERROR(VLOOKUP(Table2[[#This Row],[kode barang]],'daftar obat'!$B$3:$G$500,6,FALSE),"")</f>
        <v/>
      </c>
    </row>
    <row r="991" spans="1:7" x14ac:dyDescent="0.25">
      <c r="A991" s="61"/>
      <c r="D991" s="61" t="str">
        <f>IFERROR(VLOOKUP(Table2[[#This Row],[kode barang]],'daftar obat'!$B$3:$E$500,3,FALSE),"")</f>
        <v/>
      </c>
      <c r="F991" s="76"/>
      <c r="G991" s="47" t="str">
        <f>IFERROR(VLOOKUP(Table2[[#This Row],[kode barang]],'daftar obat'!$B$3:$G$500,6,FALSE),"")</f>
        <v/>
      </c>
    </row>
    <row r="992" spans="1:7" x14ac:dyDescent="0.25">
      <c r="A992" s="61"/>
      <c r="D992" s="61" t="str">
        <f>IFERROR(VLOOKUP(Table2[[#This Row],[kode barang]],'daftar obat'!$B$3:$E$500,3,FALSE),"")</f>
        <v/>
      </c>
      <c r="F992" s="76"/>
      <c r="G992" s="47" t="str">
        <f>IFERROR(VLOOKUP(Table2[[#This Row],[kode barang]],'daftar obat'!$B$3:$G$500,6,FALSE),"")</f>
        <v/>
      </c>
    </row>
    <row r="993" spans="1:7" x14ac:dyDescent="0.25">
      <c r="A993" s="61"/>
      <c r="D993" s="61" t="str">
        <f>IFERROR(VLOOKUP(Table2[[#This Row],[kode barang]],'daftar obat'!$B$3:$E$500,3,FALSE),"")</f>
        <v/>
      </c>
      <c r="F993" s="76"/>
      <c r="G993" s="47" t="str">
        <f>IFERROR(VLOOKUP(Table2[[#This Row],[kode barang]],'daftar obat'!$B$3:$G$500,6,FALSE),"")</f>
        <v/>
      </c>
    </row>
    <row r="994" spans="1:7" x14ac:dyDescent="0.25">
      <c r="A994" s="61"/>
      <c r="D994" s="61" t="str">
        <f>IFERROR(VLOOKUP(Table2[[#This Row],[kode barang]],'daftar obat'!$B$3:$E$500,3,FALSE),"")</f>
        <v/>
      </c>
      <c r="F994" s="76"/>
      <c r="G994" s="47" t="str">
        <f>IFERROR(VLOOKUP(Table2[[#This Row],[kode barang]],'daftar obat'!$B$3:$G$500,6,FALSE),"")</f>
        <v/>
      </c>
    </row>
    <row r="995" spans="1:7" x14ac:dyDescent="0.25">
      <c r="A995" s="61"/>
      <c r="D995" s="61" t="str">
        <f>IFERROR(VLOOKUP(Table2[[#This Row],[kode barang]],'daftar obat'!$B$3:$E$500,3,FALSE),"")</f>
        <v/>
      </c>
      <c r="F995" s="76"/>
      <c r="G995" s="47" t="str">
        <f>IFERROR(VLOOKUP(Table2[[#This Row],[kode barang]],'daftar obat'!$B$3:$G$500,6,FALSE),"")</f>
        <v/>
      </c>
    </row>
    <row r="996" spans="1:7" x14ac:dyDescent="0.25">
      <c r="A996" s="61"/>
      <c r="D996" s="61" t="str">
        <f>IFERROR(VLOOKUP(Table2[[#This Row],[kode barang]],'daftar obat'!$B$3:$E$500,3,FALSE),"")</f>
        <v/>
      </c>
      <c r="F996" s="76"/>
      <c r="G996" s="47" t="str">
        <f>IFERROR(VLOOKUP(Table2[[#This Row],[kode barang]],'daftar obat'!$B$3:$G$500,6,FALSE),"")</f>
        <v/>
      </c>
    </row>
    <row r="997" spans="1:7" x14ac:dyDescent="0.25">
      <c r="A997" s="61"/>
      <c r="D997" s="61" t="str">
        <f>IFERROR(VLOOKUP(Table2[[#This Row],[kode barang]],'daftar obat'!$B$3:$E$500,3,FALSE),"")</f>
        <v/>
      </c>
      <c r="F997" s="76"/>
      <c r="G997" s="47" t="str">
        <f>IFERROR(VLOOKUP(Table2[[#This Row],[kode barang]],'daftar obat'!$B$3:$G$500,6,FALSE),"")</f>
        <v/>
      </c>
    </row>
    <row r="998" spans="1:7" x14ac:dyDescent="0.25">
      <c r="A998" s="61"/>
      <c r="D998" s="61" t="str">
        <f>IFERROR(VLOOKUP(Table2[[#This Row],[kode barang]],'daftar obat'!$B$3:$E$500,3,FALSE),"")</f>
        <v/>
      </c>
      <c r="F998" s="76"/>
      <c r="G998" s="47" t="str">
        <f>IFERROR(VLOOKUP(Table2[[#This Row],[kode barang]],'daftar obat'!$B$3:$G$500,6,FALSE),"")</f>
        <v/>
      </c>
    </row>
    <row r="999" spans="1:7" x14ac:dyDescent="0.25">
      <c r="A999" s="61"/>
      <c r="D999" s="61" t="str">
        <f>IFERROR(VLOOKUP(Table2[[#This Row],[kode barang]],'daftar obat'!$B$3:$E$500,3,FALSE),"")</f>
        <v/>
      </c>
      <c r="F999" s="76"/>
      <c r="G999" s="47" t="str">
        <f>IFERROR(VLOOKUP(Table2[[#This Row],[kode barang]],'daftar obat'!$B$3:$G$500,6,FALSE),"")</f>
        <v/>
      </c>
    </row>
    <row r="1000" spans="1:7" x14ac:dyDescent="0.25">
      <c r="A1000" s="61"/>
      <c r="D1000" s="61" t="str">
        <f>IFERROR(VLOOKUP(Table2[[#This Row],[kode barang]],'daftar obat'!$B$3:$E$500,3,FALSE),"")</f>
        <v/>
      </c>
      <c r="F1000" s="76"/>
      <c r="G1000" s="47" t="str">
        <f>IFERROR(VLOOKUP(Table2[[#This Row],[kode barang]],'daftar obat'!$B$3:$G$500,6,FALSE),"")</f>
        <v/>
      </c>
    </row>
    <row r="1001" spans="1:7" x14ac:dyDescent="0.25">
      <c r="A1001" s="61"/>
      <c r="D1001" s="61" t="str">
        <f>IFERROR(VLOOKUP(Table2[[#This Row],[kode barang]],'daftar obat'!$B$3:$E$500,3,FALSE),"")</f>
        <v/>
      </c>
      <c r="F1001" s="76"/>
      <c r="G1001" s="47" t="str">
        <f>IFERROR(VLOOKUP(Table2[[#This Row],[kode barang]],'daftar obat'!$B$3:$G$500,6,FALSE),"")</f>
        <v/>
      </c>
    </row>
    <row r="1002" spans="1:7" x14ac:dyDescent="0.25">
      <c r="A1002" s="61"/>
      <c r="D1002" s="61" t="str">
        <f>IFERROR(VLOOKUP(Table2[[#This Row],[kode barang]],'daftar obat'!$B$3:$E$500,3,FALSE),"")</f>
        <v/>
      </c>
      <c r="F1002" s="76"/>
      <c r="G1002" s="47" t="str">
        <f>IFERROR(VLOOKUP(Table2[[#This Row],[kode barang]],'daftar obat'!$B$3:$G$500,6,FALSE),"")</f>
        <v/>
      </c>
    </row>
    <row r="1003" spans="1:7" x14ac:dyDescent="0.25">
      <c r="A1003" s="61"/>
      <c r="D1003" s="61" t="str">
        <f>IFERROR(VLOOKUP(Table2[[#This Row],[kode barang]],'daftar obat'!$B$3:$E$500,3,FALSE),"")</f>
        <v/>
      </c>
      <c r="F1003" s="76"/>
      <c r="G1003" s="47" t="str">
        <f>IFERROR(VLOOKUP(Table2[[#This Row],[kode barang]],'daftar obat'!$B$3:$G$500,6,FALSE),"")</f>
        <v/>
      </c>
    </row>
    <row r="1004" spans="1:7" x14ac:dyDescent="0.25">
      <c r="A1004" s="61"/>
      <c r="D1004" s="61" t="str">
        <f>IFERROR(VLOOKUP(Table2[[#This Row],[kode barang]],'daftar obat'!$B$3:$E$500,3,FALSE),"")</f>
        <v/>
      </c>
      <c r="F1004" s="76"/>
      <c r="G1004" s="47" t="str">
        <f>IFERROR(VLOOKUP(Table2[[#This Row],[kode barang]],'daftar obat'!$B$3:$G$500,6,FALSE),"")</f>
        <v/>
      </c>
    </row>
    <row r="1005" spans="1:7" x14ac:dyDescent="0.25">
      <c r="A1005" s="61"/>
      <c r="D1005" s="61" t="str">
        <f>IFERROR(VLOOKUP(Table2[[#This Row],[kode barang]],'daftar obat'!$B$3:$E$500,3,FALSE),"")</f>
        <v/>
      </c>
      <c r="F1005" s="76"/>
      <c r="G1005" s="47" t="str">
        <f>IFERROR(VLOOKUP(Table2[[#This Row],[kode barang]],'daftar obat'!$B$3:$G$500,6,FALSE),"")</f>
        <v/>
      </c>
    </row>
    <row r="1006" spans="1:7" x14ac:dyDescent="0.25">
      <c r="A1006" s="61"/>
      <c r="D1006" s="61" t="str">
        <f>IFERROR(VLOOKUP(Table2[[#This Row],[kode barang]],'daftar obat'!$B$3:$E$500,3,FALSE),"")</f>
        <v/>
      </c>
      <c r="F1006" s="76"/>
      <c r="G1006" s="47" t="str">
        <f>IFERROR(VLOOKUP(Table2[[#This Row],[kode barang]],'daftar obat'!$B$3:$G$500,6,FALSE),"")</f>
        <v/>
      </c>
    </row>
    <row r="1007" spans="1:7" x14ac:dyDescent="0.25">
      <c r="A1007" s="61"/>
      <c r="D1007" s="61" t="str">
        <f>IFERROR(VLOOKUP(Table2[[#This Row],[kode barang]],'daftar obat'!$B$3:$E$500,3,FALSE),"")</f>
        <v/>
      </c>
      <c r="F1007" s="76"/>
      <c r="G1007" s="47" t="str">
        <f>IFERROR(VLOOKUP(Table2[[#This Row],[kode barang]],'daftar obat'!$B$3:$G$500,6,FALSE),"")</f>
        <v/>
      </c>
    </row>
    <row r="1008" spans="1:7" x14ac:dyDescent="0.25">
      <c r="A1008" s="61"/>
      <c r="D1008" s="61" t="str">
        <f>IFERROR(VLOOKUP(Table2[[#This Row],[kode barang]],'daftar obat'!$B$3:$E$500,3,FALSE),"")</f>
        <v/>
      </c>
      <c r="F1008" s="76"/>
      <c r="G1008" s="47" t="str">
        <f>IFERROR(VLOOKUP(Table2[[#This Row],[kode barang]],'daftar obat'!$B$3:$G$500,6,FALSE),"")</f>
        <v/>
      </c>
    </row>
    <row r="1009" spans="1:7" x14ac:dyDescent="0.25">
      <c r="A1009" s="61"/>
      <c r="D1009" s="61" t="str">
        <f>IFERROR(VLOOKUP(Table2[[#This Row],[kode barang]],'daftar obat'!$B$3:$E$500,3,FALSE),"")</f>
        <v/>
      </c>
      <c r="F1009" s="76"/>
      <c r="G1009" s="47" t="str">
        <f>IFERROR(VLOOKUP(Table2[[#This Row],[kode barang]],'daftar obat'!$B$3:$G$500,6,FALSE),"")</f>
        <v/>
      </c>
    </row>
    <row r="1010" spans="1:7" x14ac:dyDescent="0.25">
      <c r="A1010" s="61"/>
      <c r="D1010" s="61" t="str">
        <f>IFERROR(VLOOKUP(Table2[[#This Row],[kode barang]],'daftar obat'!$B$3:$E$500,3,FALSE),"")</f>
        <v/>
      </c>
      <c r="F1010" s="76"/>
      <c r="G1010" s="47" t="str">
        <f>IFERROR(VLOOKUP(Table2[[#This Row],[kode barang]],'daftar obat'!$B$3:$G$500,6,FALSE),"")</f>
        <v/>
      </c>
    </row>
    <row r="1011" spans="1:7" x14ac:dyDescent="0.25">
      <c r="A1011" s="61"/>
      <c r="D1011" s="61" t="str">
        <f>IFERROR(VLOOKUP(Table2[[#This Row],[kode barang]],'daftar obat'!$B$3:$E$500,3,FALSE),"")</f>
        <v/>
      </c>
      <c r="F1011" s="76"/>
      <c r="G1011" s="47" t="str">
        <f>IFERROR(VLOOKUP(Table2[[#This Row],[kode barang]],'daftar obat'!$B$3:$G$500,6,FALSE),"")</f>
        <v/>
      </c>
    </row>
    <row r="1012" spans="1:7" x14ac:dyDescent="0.25">
      <c r="A1012" s="61"/>
      <c r="D1012" s="61" t="str">
        <f>IFERROR(VLOOKUP(Table2[[#This Row],[kode barang]],'daftar obat'!$B$3:$E$500,3,FALSE),"")</f>
        <v/>
      </c>
      <c r="F1012" s="76"/>
      <c r="G1012" s="47" t="str">
        <f>IFERROR(VLOOKUP(Table2[[#This Row],[kode barang]],'daftar obat'!$B$3:$G$500,6,FALSE),"")</f>
        <v/>
      </c>
    </row>
    <row r="1013" spans="1:7" x14ac:dyDescent="0.25">
      <c r="A1013" s="61"/>
      <c r="D1013" s="61" t="str">
        <f>IFERROR(VLOOKUP(Table2[[#This Row],[kode barang]],'daftar obat'!$B$3:$E$500,3,FALSE),"")</f>
        <v/>
      </c>
      <c r="F1013" s="76"/>
      <c r="G1013" s="47" t="str">
        <f>IFERROR(VLOOKUP(Table2[[#This Row],[kode barang]],'daftar obat'!$B$3:$G$500,6,FALSE),"")</f>
        <v/>
      </c>
    </row>
    <row r="1014" spans="1:7" x14ac:dyDescent="0.25">
      <c r="A1014" s="61"/>
      <c r="D1014" s="61" t="str">
        <f>IFERROR(VLOOKUP(Table2[[#This Row],[kode barang]],'daftar obat'!$B$3:$E$500,3,FALSE),"")</f>
        <v/>
      </c>
      <c r="F1014" s="76"/>
      <c r="G1014" s="47" t="str">
        <f>IFERROR(VLOOKUP(Table2[[#This Row],[kode barang]],'daftar obat'!$B$3:$G$500,6,FALSE),"")</f>
        <v/>
      </c>
    </row>
    <row r="1015" spans="1:7" x14ac:dyDescent="0.25">
      <c r="A1015" s="61"/>
      <c r="D1015" s="61" t="str">
        <f>IFERROR(VLOOKUP(Table2[[#This Row],[kode barang]],'daftar obat'!$B$3:$E$500,3,FALSE),"")</f>
        <v/>
      </c>
      <c r="F1015" s="76"/>
      <c r="G1015" s="47" t="str">
        <f>IFERROR(VLOOKUP(Table2[[#This Row],[kode barang]],'daftar obat'!$B$3:$G$500,6,FALSE),"")</f>
        <v/>
      </c>
    </row>
    <row r="1016" spans="1:7" x14ac:dyDescent="0.25">
      <c r="A1016" s="61"/>
      <c r="D1016" s="61" t="str">
        <f>IFERROR(VLOOKUP(Table2[[#This Row],[kode barang]],'daftar obat'!$B$3:$E$500,3,FALSE),"")</f>
        <v/>
      </c>
      <c r="F1016" s="76"/>
      <c r="G1016" s="47" t="str">
        <f>IFERROR(VLOOKUP(Table2[[#This Row],[kode barang]],'daftar obat'!$B$3:$G$500,6,FALSE),"")</f>
        <v/>
      </c>
    </row>
    <row r="1017" spans="1:7" x14ac:dyDescent="0.25">
      <c r="A1017" s="61"/>
      <c r="D1017" s="61" t="str">
        <f>IFERROR(VLOOKUP(Table2[[#This Row],[kode barang]],'daftar obat'!$B$3:$E$500,3,FALSE),"")</f>
        <v/>
      </c>
      <c r="F1017" s="76"/>
      <c r="G1017" s="47" t="str">
        <f>IFERROR(VLOOKUP(Table2[[#This Row],[kode barang]],'daftar obat'!$B$3:$G$500,6,FALSE),"")</f>
        <v/>
      </c>
    </row>
    <row r="1018" spans="1:7" x14ac:dyDescent="0.25">
      <c r="A1018" s="61"/>
      <c r="D1018" s="61" t="str">
        <f>IFERROR(VLOOKUP(Table2[[#This Row],[kode barang]],'daftar obat'!$B$3:$E$500,3,FALSE),"")</f>
        <v/>
      </c>
      <c r="F1018" s="76"/>
      <c r="G1018" s="47" t="str">
        <f>IFERROR(VLOOKUP(Table2[[#This Row],[kode barang]],'daftar obat'!$B$3:$G$500,6,FALSE),"")</f>
        <v/>
      </c>
    </row>
    <row r="1019" spans="1:7" x14ac:dyDescent="0.25">
      <c r="A1019" s="61"/>
      <c r="D1019" s="61" t="str">
        <f>IFERROR(VLOOKUP(Table2[[#This Row],[kode barang]],'daftar obat'!$B$3:$E$500,3,FALSE),"")</f>
        <v/>
      </c>
      <c r="F1019" s="76"/>
      <c r="G1019" s="47" t="str">
        <f>IFERROR(VLOOKUP(Table2[[#This Row],[kode barang]],'daftar obat'!$B$3:$G$500,6,FALSE),"")</f>
        <v/>
      </c>
    </row>
    <row r="1020" spans="1:7" x14ac:dyDescent="0.25">
      <c r="A1020" s="61"/>
      <c r="D1020" s="61" t="str">
        <f>IFERROR(VLOOKUP(Table2[[#This Row],[kode barang]],'daftar obat'!$B$3:$E$500,3,FALSE),"")</f>
        <v/>
      </c>
      <c r="F1020" s="76"/>
      <c r="G1020" s="47" t="str">
        <f>IFERROR(VLOOKUP(Table2[[#This Row],[kode barang]],'daftar obat'!$B$3:$G$500,6,FALSE),"")</f>
        <v/>
      </c>
    </row>
    <row r="1021" spans="1:7" x14ac:dyDescent="0.25">
      <c r="A1021" s="61"/>
      <c r="D1021" s="61" t="str">
        <f>IFERROR(VLOOKUP(Table2[[#This Row],[kode barang]],'daftar obat'!$B$3:$E$500,3,FALSE),"")</f>
        <v/>
      </c>
      <c r="F1021" s="76"/>
      <c r="G1021" s="47" t="str">
        <f>IFERROR(VLOOKUP(Table2[[#This Row],[kode barang]],'daftar obat'!$B$3:$G$500,6,FALSE),"")</f>
        <v/>
      </c>
    </row>
    <row r="1022" spans="1:7" x14ac:dyDescent="0.25">
      <c r="A1022" s="61"/>
      <c r="D1022" s="61" t="str">
        <f>IFERROR(VLOOKUP(Table2[[#This Row],[kode barang]],'daftar obat'!$B$3:$E$500,3,FALSE),"")</f>
        <v/>
      </c>
      <c r="F1022" s="76"/>
      <c r="G1022" s="47" t="str">
        <f>IFERROR(VLOOKUP(Table2[[#This Row],[kode barang]],'daftar obat'!$B$3:$G$500,6,FALSE),"")</f>
        <v/>
      </c>
    </row>
    <row r="1023" spans="1:7" x14ac:dyDescent="0.25">
      <c r="A1023" s="61"/>
      <c r="D1023" s="61" t="str">
        <f>IFERROR(VLOOKUP(Table2[[#This Row],[kode barang]],'daftar obat'!$B$3:$E$500,3,FALSE),"")</f>
        <v/>
      </c>
      <c r="F1023" s="76"/>
      <c r="G1023" s="47" t="str">
        <f>IFERROR(VLOOKUP(Table2[[#This Row],[kode barang]],'daftar obat'!$B$3:$G$500,6,FALSE),"")</f>
        <v/>
      </c>
    </row>
    <row r="1024" spans="1:7" x14ac:dyDescent="0.25">
      <c r="A1024" s="61"/>
      <c r="D1024" s="61" t="str">
        <f>IFERROR(VLOOKUP(Table2[[#This Row],[kode barang]],'daftar obat'!$B$3:$E$500,3,FALSE),"")</f>
        <v/>
      </c>
      <c r="F1024" s="76"/>
      <c r="G1024" s="47" t="str">
        <f>IFERROR(VLOOKUP(Table2[[#This Row],[kode barang]],'daftar obat'!$B$3:$G$500,6,FALSE),"")</f>
        <v/>
      </c>
    </row>
    <row r="1025" spans="1:7" x14ac:dyDescent="0.25">
      <c r="A1025" s="61"/>
      <c r="D1025" s="61" t="str">
        <f>IFERROR(VLOOKUP(Table2[[#This Row],[kode barang]],'daftar obat'!$B$3:$E$500,3,FALSE),"")</f>
        <v/>
      </c>
      <c r="F1025" s="76"/>
      <c r="G1025" s="47" t="str">
        <f>IFERROR(VLOOKUP(Table2[[#This Row],[kode barang]],'daftar obat'!$B$3:$G$500,6,FALSE),"")</f>
        <v/>
      </c>
    </row>
    <row r="1026" spans="1:7" x14ac:dyDescent="0.25">
      <c r="A1026" s="61"/>
      <c r="D1026" s="61" t="str">
        <f>IFERROR(VLOOKUP(Table2[[#This Row],[kode barang]],'daftar obat'!$B$3:$E$500,3,FALSE),"")</f>
        <v/>
      </c>
      <c r="F1026" s="76"/>
      <c r="G1026" s="47" t="str">
        <f>IFERROR(VLOOKUP(Table2[[#This Row],[kode barang]],'daftar obat'!$B$3:$G$500,6,FALSE),"")</f>
        <v/>
      </c>
    </row>
    <row r="1027" spans="1:7" x14ac:dyDescent="0.25">
      <c r="A1027" s="61"/>
      <c r="D1027" s="61" t="str">
        <f>IFERROR(VLOOKUP(Table2[[#This Row],[kode barang]],'daftar obat'!$B$3:$E$500,3,FALSE),"")</f>
        <v/>
      </c>
      <c r="F1027" s="76"/>
      <c r="G1027" s="47" t="str">
        <f>IFERROR(VLOOKUP(Table2[[#This Row],[kode barang]],'daftar obat'!$B$3:$G$500,6,FALSE),"")</f>
        <v/>
      </c>
    </row>
    <row r="1028" spans="1:7" x14ac:dyDescent="0.25">
      <c r="A1028" s="61"/>
      <c r="D1028" s="61" t="str">
        <f>IFERROR(VLOOKUP(Table2[[#This Row],[kode barang]],'daftar obat'!$B$3:$E$500,3,FALSE),"")</f>
        <v/>
      </c>
      <c r="F1028" s="76"/>
      <c r="G1028" s="47" t="str">
        <f>IFERROR(VLOOKUP(Table2[[#This Row],[kode barang]],'daftar obat'!$B$3:$G$500,6,FALSE),"")</f>
        <v/>
      </c>
    </row>
    <row r="1029" spans="1:7" x14ac:dyDescent="0.25">
      <c r="A1029" s="61"/>
      <c r="D1029" s="61" t="str">
        <f>IFERROR(VLOOKUP(Table2[[#This Row],[kode barang]],'daftar obat'!$B$3:$E$500,3,FALSE),"")</f>
        <v/>
      </c>
      <c r="F1029" s="76"/>
      <c r="G1029" s="47" t="str">
        <f>IFERROR(VLOOKUP(Table2[[#This Row],[kode barang]],'daftar obat'!$B$3:$G$500,6,FALSE),"")</f>
        <v/>
      </c>
    </row>
    <row r="1030" spans="1:7" x14ac:dyDescent="0.25">
      <c r="A1030" s="61"/>
      <c r="D1030" s="61" t="str">
        <f>IFERROR(VLOOKUP(Table2[[#This Row],[kode barang]],'daftar obat'!$B$3:$E$500,3,FALSE),"")</f>
        <v/>
      </c>
      <c r="F1030" s="76"/>
      <c r="G1030" s="47" t="str">
        <f>IFERROR(VLOOKUP(Table2[[#This Row],[kode barang]],'daftar obat'!$B$3:$G$500,6,FALSE),"")</f>
        <v/>
      </c>
    </row>
    <row r="1031" spans="1:7" x14ac:dyDescent="0.25">
      <c r="A1031" s="61"/>
      <c r="D1031" s="61" t="str">
        <f>IFERROR(VLOOKUP(Table2[[#This Row],[kode barang]],'daftar obat'!$B$3:$E$500,3,FALSE),"")</f>
        <v/>
      </c>
      <c r="F1031" s="76"/>
      <c r="G1031" s="47" t="str">
        <f>IFERROR(VLOOKUP(Table2[[#This Row],[kode barang]],'daftar obat'!$B$3:$G$500,6,FALSE),"")</f>
        <v/>
      </c>
    </row>
    <row r="1032" spans="1:7" x14ac:dyDescent="0.25">
      <c r="A1032" s="61"/>
      <c r="D1032" s="61" t="str">
        <f>IFERROR(VLOOKUP(Table2[[#This Row],[kode barang]],'daftar obat'!$B$3:$E$500,3,FALSE),"")</f>
        <v/>
      </c>
      <c r="F1032" s="76"/>
      <c r="G1032" s="47" t="str">
        <f>IFERROR(VLOOKUP(Table2[[#This Row],[kode barang]],'daftar obat'!$B$3:$G$500,6,FALSE),"")</f>
        <v/>
      </c>
    </row>
    <row r="1033" spans="1:7" x14ac:dyDescent="0.25">
      <c r="A1033" s="61"/>
      <c r="D1033" s="61" t="str">
        <f>IFERROR(VLOOKUP(Table2[[#This Row],[kode barang]],'daftar obat'!$B$3:$E$500,3,FALSE),"")</f>
        <v/>
      </c>
      <c r="F1033" s="76"/>
      <c r="G1033" s="47" t="str">
        <f>IFERROR(VLOOKUP(Table2[[#This Row],[kode barang]],'daftar obat'!$B$3:$G$500,6,FALSE),"")</f>
        <v/>
      </c>
    </row>
    <row r="1034" spans="1:7" x14ac:dyDescent="0.25">
      <c r="A1034" s="61"/>
      <c r="D1034" s="61" t="str">
        <f>IFERROR(VLOOKUP(Table2[[#This Row],[kode barang]],'daftar obat'!$B$3:$E$500,3,FALSE),"")</f>
        <v/>
      </c>
      <c r="F1034" s="76"/>
      <c r="G1034" s="47" t="str">
        <f>IFERROR(VLOOKUP(Table2[[#This Row],[kode barang]],'daftar obat'!$B$3:$G$500,6,FALSE),"")</f>
        <v/>
      </c>
    </row>
    <row r="1035" spans="1:7" x14ac:dyDescent="0.25">
      <c r="A1035" s="61"/>
      <c r="D1035" s="61" t="str">
        <f>IFERROR(VLOOKUP(Table2[[#This Row],[kode barang]],'daftar obat'!$B$3:$E$500,3,FALSE),"")</f>
        <v/>
      </c>
      <c r="F1035" s="76"/>
      <c r="G1035" s="47" t="str">
        <f>IFERROR(VLOOKUP(Table2[[#This Row],[kode barang]],'daftar obat'!$B$3:$G$500,6,FALSE),"")</f>
        <v/>
      </c>
    </row>
    <row r="1036" spans="1:7" x14ac:dyDescent="0.25">
      <c r="A1036" s="61"/>
      <c r="D1036" s="61" t="str">
        <f>IFERROR(VLOOKUP(Table2[[#This Row],[kode barang]],'daftar obat'!$B$3:$E$500,3,FALSE),"")</f>
        <v/>
      </c>
      <c r="F1036" s="76"/>
      <c r="G1036" s="47" t="str">
        <f>IFERROR(VLOOKUP(Table2[[#This Row],[kode barang]],'daftar obat'!$B$3:$G$500,6,FALSE),"")</f>
        <v/>
      </c>
    </row>
    <row r="1037" spans="1:7" x14ac:dyDescent="0.25">
      <c r="A1037" s="61"/>
      <c r="D1037" s="61" t="str">
        <f>IFERROR(VLOOKUP(Table2[[#This Row],[kode barang]],'daftar obat'!$B$3:$E$500,3,FALSE),"")</f>
        <v/>
      </c>
      <c r="F1037" s="76"/>
      <c r="G1037" s="47" t="str">
        <f>IFERROR(VLOOKUP(Table2[[#This Row],[kode barang]],'daftar obat'!$B$3:$G$500,6,FALSE),"")</f>
        <v/>
      </c>
    </row>
    <row r="1038" spans="1:7" x14ac:dyDescent="0.25">
      <c r="A1038" s="61"/>
      <c r="D1038" s="61" t="str">
        <f>IFERROR(VLOOKUP(Table2[[#This Row],[kode barang]],'daftar obat'!$B$3:$E$500,3,FALSE),"")</f>
        <v/>
      </c>
      <c r="F1038" s="76"/>
      <c r="G1038" s="47" t="str">
        <f>IFERROR(VLOOKUP(Table2[[#This Row],[kode barang]],'daftar obat'!$B$3:$G$500,6,FALSE),"")</f>
        <v/>
      </c>
    </row>
    <row r="1039" spans="1:7" x14ac:dyDescent="0.25">
      <c r="A1039" s="61"/>
      <c r="D1039" s="61" t="str">
        <f>IFERROR(VLOOKUP(Table2[[#This Row],[kode barang]],'daftar obat'!$B$3:$E$500,3,FALSE),"")</f>
        <v/>
      </c>
      <c r="F1039" s="76"/>
      <c r="G1039" s="47" t="str">
        <f>IFERROR(VLOOKUP(Table2[[#This Row],[kode barang]],'daftar obat'!$B$3:$G$500,6,FALSE),"")</f>
        <v/>
      </c>
    </row>
    <row r="1040" spans="1:7" x14ac:dyDescent="0.25">
      <c r="A1040" s="61"/>
      <c r="D1040" s="61" t="str">
        <f>IFERROR(VLOOKUP(Table2[[#This Row],[kode barang]],'daftar obat'!$B$3:$E$500,3,FALSE),"")</f>
        <v/>
      </c>
      <c r="F1040" s="76"/>
      <c r="G1040" s="47" t="str">
        <f>IFERROR(VLOOKUP(Table2[[#This Row],[kode barang]],'daftar obat'!$B$3:$G$500,6,FALSE),"")</f>
        <v/>
      </c>
    </row>
    <row r="1041" spans="1:7" x14ac:dyDescent="0.25">
      <c r="A1041" s="61"/>
      <c r="D1041" s="61" t="str">
        <f>IFERROR(VLOOKUP(Table2[[#This Row],[kode barang]],'daftar obat'!$B$3:$E$500,3,FALSE),"")</f>
        <v/>
      </c>
      <c r="F1041" s="76"/>
      <c r="G1041" s="47" t="str">
        <f>IFERROR(VLOOKUP(Table2[[#This Row],[kode barang]],'daftar obat'!$B$3:$G$500,6,FALSE),"")</f>
        <v/>
      </c>
    </row>
    <row r="1042" spans="1:7" x14ac:dyDescent="0.25">
      <c r="A1042" s="61"/>
      <c r="D1042" s="61" t="str">
        <f>IFERROR(VLOOKUP(Table2[[#This Row],[kode barang]],'daftar obat'!$B$3:$E$500,3,FALSE),"")</f>
        <v/>
      </c>
      <c r="F1042" s="76"/>
      <c r="G1042" s="47" t="str">
        <f>IFERROR(VLOOKUP(Table2[[#This Row],[kode barang]],'daftar obat'!$B$3:$G$500,6,FALSE),"")</f>
        <v/>
      </c>
    </row>
    <row r="1043" spans="1:7" x14ac:dyDescent="0.25">
      <c r="A1043" s="61"/>
      <c r="D1043" s="61" t="str">
        <f>IFERROR(VLOOKUP(Table2[[#This Row],[kode barang]],'daftar obat'!$B$3:$E$500,3,FALSE),"")</f>
        <v/>
      </c>
      <c r="F1043" s="76"/>
      <c r="G1043" s="47" t="str">
        <f>IFERROR(VLOOKUP(Table2[[#This Row],[kode barang]],'daftar obat'!$B$3:$G$500,6,FALSE),"")</f>
        <v/>
      </c>
    </row>
    <row r="1044" spans="1:7" x14ac:dyDescent="0.25">
      <c r="A1044" s="61"/>
      <c r="D1044" s="61" t="str">
        <f>IFERROR(VLOOKUP(Table2[[#This Row],[kode barang]],'daftar obat'!$B$3:$E$500,3,FALSE),"")</f>
        <v/>
      </c>
      <c r="F1044" s="76"/>
      <c r="G1044" s="47" t="str">
        <f>IFERROR(VLOOKUP(Table2[[#This Row],[kode barang]],'daftar obat'!$B$3:$G$500,6,FALSE),"")</f>
        <v/>
      </c>
    </row>
    <row r="1045" spans="1:7" x14ac:dyDescent="0.25">
      <c r="A1045" s="61"/>
      <c r="D1045" s="61" t="str">
        <f>IFERROR(VLOOKUP(Table2[[#This Row],[kode barang]],'daftar obat'!$B$3:$E$500,3,FALSE),"")</f>
        <v/>
      </c>
      <c r="F1045" s="76"/>
      <c r="G1045" s="47" t="str">
        <f>IFERROR(VLOOKUP(Table2[[#This Row],[kode barang]],'daftar obat'!$B$3:$G$500,6,FALSE),"")</f>
        <v/>
      </c>
    </row>
    <row r="1046" spans="1:7" x14ac:dyDescent="0.25">
      <c r="A1046" s="61"/>
      <c r="D1046" s="61" t="str">
        <f>IFERROR(VLOOKUP(Table2[[#This Row],[kode barang]],'daftar obat'!$B$3:$E$500,3,FALSE),"")</f>
        <v/>
      </c>
      <c r="F1046" s="76"/>
      <c r="G1046" s="47" t="str">
        <f>IFERROR(VLOOKUP(Table2[[#This Row],[kode barang]],'daftar obat'!$B$3:$G$500,6,FALSE),"")</f>
        <v/>
      </c>
    </row>
    <row r="1047" spans="1:7" x14ac:dyDescent="0.25">
      <c r="A1047" s="61"/>
      <c r="D1047" s="61" t="str">
        <f>IFERROR(VLOOKUP(Table2[[#This Row],[kode barang]],'daftar obat'!$B$3:$E$500,3,FALSE),"")</f>
        <v/>
      </c>
      <c r="F1047" s="76"/>
      <c r="G1047" s="47" t="str">
        <f>IFERROR(VLOOKUP(Table2[[#This Row],[kode barang]],'daftar obat'!$B$3:$G$500,6,FALSE),"")</f>
        <v/>
      </c>
    </row>
    <row r="1048" spans="1:7" x14ac:dyDescent="0.25">
      <c r="A1048" s="61"/>
      <c r="D1048" s="61" t="str">
        <f>IFERROR(VLOOKUP(Table2[[#This Row],[kode barang]],'daftar obat'!$B$3:$E$500,3,FALSE),"")</f>
        <v/>
      </c>
      <c r="F1048" s="76"/>
      <c r="G1048" s="47" t="str">
        <f>IFERROR(VLOOKUP(Table2[[#This Row],[kode barang]],'daftar obat'!$B$3:$G$500,6,FALSE),"")</f>
        <v/>
      </c>
    </row>
    <row r="1049" spans="1:7" x14ac:dyDescent="0.25">
      <c r="A1049" s="61"/>
      <c r="D1049" s="61" t="str">
        <f>IFERROR(VLOOKUP(Table2[[#This Row],[kode barang]],'daftar obat'!$B$3:$E$500,3,FALSE),"")</f>
        <v/>
      </c>
      <c r="F1049" s="76"/>
      <c r="G1049" s="47" t="str">
        <f>IFERROR(VLOOKUP(Table2[[#This Row],[kode barang]],'daftar obat'!$B$3:$G$500,6,FALSE),"")</f>
        <v/>
      </c>
    </row>
    <row r="1050" spans="1:7" x14ac:dyDescent="0.25">
      <c r="A1050" s="61"/>
      <c r="D1050" s="61" t="str">
        <f>IFERROR(VLOOKUP(Table2[[#This Row],[kode barang]],'daftar obat'!$B$3:$E$500,3,FALSE),"")</f>
        <v/>
      </c>
      <c r="F1050" s="76"/>
      <c r="G1050" s="47" t="str">
        <f>IFERROR(VLOOKUP(Table2[[#This Row],[kode barang]],'daftar obat'!$B$3:$G$500,6,FALSE),"")</f>
        <v/>
      </c>
    </row>
    <row r="1051" spans="1:7" x14ac:dyDescent="0.25">
      <c r="A1051" s="61"/>
      <c r="D1051" s="61" t="str">
        <f>IFERROR(VLOOKUP(Table2[[#This Row],[kode barang]],'daftar obat'!$B$3:$E$500,3,FALSE),"")</f>
        <v/>
      </c>
      <c r="F1051" s="76"/>
      <c r="G1051" s="47" t="str">
        <f>IFERROR(VLOOKUP(Table2[[#This Row],[kode barang]],'daftar obat'!$B$3:$G$500,6,FALSE),"")</f>
        <v/>
      </c>
    </row>
    <row r="1052" spans="1:7" x14ac:dyDescent="0.25">
      <c r="A1052" s="61"/>
      <c r="D1052" s="61" t="str">
        <f>IFERROR(VLOOKUP(Table2[[#This Row],[kode barang]],'daftar obat'!$B$3:$E$500,3,FALSE),"")</f>
        <v/>
      </c>
      <c r="F1052" s="76"/>
      <c r="G1052" s="47" t="str">
        <f>IFERROR(VLOOKUP(Table2[[#This Row],[kode barang]],'daftar obat'!$B$3:$G$500,6,FALSE),"")</f>
        <v/>
      </c>
    </row>
    <row r="1053" spans="1:7" x14ac:dyDescent="0.25">
      <c r="A1053" s="61"/>
      <c r="D1053" s="61" t="str">
        <f>IFERROR(VLOOKUP(Table2[[#This Row],[kode barang]],'daftar obat'!$B$3:$E$500,3,FALSE),"")</f>
        <v/>
      </c>
      <c r="F1053" s="76"/>
      <c r="G1053" s="47" t="str">
        <f>IFERROR(VLOOKUP(Table2[[#This Row],[kode barang]],'daftar obat'!$B$3:$G$500,6,FALSE),"")</f>
        <v/>
      </c>
    </row>
    <row r="1054" spans="1:7" x14ac:dyDescent="0.25">
      <c r="A1054" s="61"/>
      <c r="D1054" s="61" t="str">
        <f>IFERROR(VLOOKUP(Table2[[#This Row],[kode barang]],'daftar obat'!$B$3:$E$500,3,FALSE),"")</f>
        <v/>
      </c>
      <c r="F1054" s="76"/>
      <c r="G1054" s="47" t="str">
        <f>IFERROR(VLOOKUP(Table2[[#This Row],[kode barang]],'daftar obat'!$B$3:$G$500,6,FALSE),"")</f>
        <v/>
      </c>
    </row>
    <row r="1055" spans="1:7" x14ac:dyDescent="0.25">
      <c r="A1055" s="61"/>
      <c r="D1055" s="61" t="str">
        <f>IFERROR(VLOOKUP(Table2[[#This Row],[kode barang]],'daftar obat'!$B$3:$E$500,3,FALSE),"")</f>
        <v/>
      </c>
      <c r="F1055" s="76"/>
      <c r="G1055" s="47" t="str">
        <f>IFERROR(VLOOKUP(Table2[[#This Row],[kode barang]],'daftar obat'!$B$3:$G$500,6,FALSE),"")</f>
        <v/>
      </c>
    </row>
    <row r="1056" spans="1:7" x14ac:dyDescent="0.25">
      <c r="A1056" s="61"/>
      <c r="D1056" s="61" t="str">
        <f>IFERROR(VLOOKUP(Table2[[#This Row],[kode barang]],'daftar obat'!$B$3:$E$500,3,FALSE),"")</f>
        <v/>
      </c>
      <c r="F1056" s="76"/>
      <c r="G1056" s="47" t="str">
        <f>IFERROR(VLOOKUP(Table2[[#This Row],[kode barang]],'daftar obat'!$B$3:$G$500,6,FALSE),"")</f>
        <v/>
      </c>
    </row>
    <row r="1057" spans="1:7" x14ac:dyDescent="0.25">
      <c r="A1057" s="61"/>
      <c r="D1057" s="61" t="str">
        <f>IFERROR(VLOOKUP(Table2[[#This Row],[kode barang]],'daftar obat'!$B$3:$E$500,3,FALSE),"")</f>
        <v/>
      </c>
      <c r="F1057" s="76"/>
      <c r="G1057" s="47" t="str">
        <f>IFERROR(VLOOKUP(Table2[[#This Row],[kode barang]],'daftar obat'!$B$3:$G$500,6,FALSE),"")</f>
        <v/>
      </c>
    </row>
    <row r="1058" spans="1:7" x14ac:dyDescent="0.25">
      <c r="A1058" s="61"/>
      <c r="D1058" s="61" t="str">
        <f>IFERROR(VLOOKUP(Table2[[#This Row],[kode barang]],'daftar obat'!$B$3:$E$500,3,FALSE),"")</f>
        <v/>
      </c>
      <c r="F1058" s="76"/>
      <c r="G1058" s="47" t="str">
        <f>IFERROR(VLOOKUP(Table2[[#This Row],[kode barang]],'daftar obat'!$B$3:$G$500,6,FALSE),"")</f>
        <v/>
      </c>
    </row>
    <row r="1059" spans="1:7" x14ac:dyDescent="0.25">
      <c r="A1059" s="61"/>
      <c r="D1059" s="61" t="str">
        <f>IFERROR(VLOOKUP(Table2[[#This Row],[kode barang]],'daftar obat'!$B$3:$E$500,3,FALSE),"")</f>
        <v/>
      </c>
      <c r="F1059" s="76"/>
      <c r="G1059" s="47" t="str">
        <f>IFERROR(VLOOKUP(Table2[[#This Row],[kode barang]],'daftar obat'!$B$3:$G$500,6,FALSE),"")</f>
        <v/>
      </c>
    </row>
    <row r="1060" spans="1:7" x14ac:dyDescent="0.25">
      <c r="A1060" s="61"/>
      <c r="D1060" s="61" t="str">
        <f>IFERROR(VLOOKUP(Table2[[#This Row],[kode barang]],'daftar obat'!$B$3:$E$500,3,FALSE),"")</f>
        <v/>
      </c>
      <c r="F1060" s="76"/>
      <c r="G1060" s="47" t="str">
        <f>IFERROR(VLOOKUP(Table2[[#This Row],[kode barang]],'daftar obat'!$B$3:$G$500,6,FALSE),"")</f>
        <v/>
      </c>
    </row>
    <row r="1061" spans="1:7" x14ac:dyDescent="0.25">
      <c r="A1061" s="61"/>
      <c r="D1061" s="61" t="str">
        <f>IFERROR(VLOOKUP(Table2[[#This Row],[kode barang]],'daftar obat'!$B$3:$E$500,3,FALSE),"")</f>
        <v/>
      </c>
      <c r="F1061" s="76"/>
      <c r="G1061" s="47" t="str">
        <f>IFERROR(VLOOKUP(Table2[[#This Row],[kode barang]],'daftar obat'!$B$3:$G$500,6,FALSE),"")</f>
        <v/>
      </c>
    </row>
    <row r="1062" spans="1:7" x14ac:dyDescent="0.25">
      <c r="A1062" s="61"/>
      <c r="D1062" s="61" t="str">
        <f>IFERROR(VLOOKUP(Table2[[#This Row],[kode barang]],'daftar obat'!$B$3:$E$500,3,FALSE),"")</f>
        <v/>
      </c>
      <c r="F1062" s="76"/>
      <c r="G1062" s="47" t="str">
        <f>IFERROR(VLOOKUP(Table2[[#This Row],[kode barang]],'daftar obat'!$B$3:$G$500,6,FALSE),"")</f>
        <v/>
      </c>
    </row>
    <row r="1063" spans="1:7" x14ac:dyDescent="0.25">
      <c r="A1063" s="61"/>
      <c r="D1063" s="61" t="str">
        <f>IFERROR(VLOOKUP(Table2[[#This Row],[kode barang]],'daftar obat'!$B$3:$E$500,3,FALSE),"")</f>
        <v/>
      </c>
      <c r="F1063" s="76"/>
      <c r="G1063" s="47" t="str">
        <f>IFERROR(VLOOKUP(Table2[[#This Row],[kode barang]],'daftar obat'!$B$3:$G$500,6,FALSE),"")</f>
        <v/>
      </c>
    </row>
    <row r="1064" spans="1:7" x14ac:dyDescent="0.25">
      <c r="A1064" s="61"/>
      <c r="D1064" s="61" t="str">
        <f>IFERROR(VLOOKUP(Table2[[#This Row],[kode barang]],'daftar obat'!$B$3:$E$500,3,FALSE),"")</f>
        <v/>
      </c>
      <c r="F1064" s="76"/>
      <c r="G1064" s="47" t="str">
        <f>IFERROR(VLOOKUP(Table2[[#This Row],[kode barang]],'daftar obat'!$B$3:$G$500,6,FALSE),"")</f>
        <v/>
      </c>
    </row>
    <row r="1065" spans="1:7" x14ac:dyDescent="0.25">
      <c r="A1065" s="61"/>
      <c r="D1065" s="61" t="str">
        <f>IFERROR(VLOOKUP(Table2[[#This Row],[kode barang]],'daftar obat'!$B$3:$E$500,3,FALSE),"")</f>
        <v/>
      </c>
      <c r="F1065" s="76"/>
      <c r="G1065" s="47" t="str">
        <f>IFERROR(VLOOKUP(Table2[[#This Row],[kode barang]],'daftar obat'!$B$3:$G$500,6,FALSE),"")</f>
        <v/>
      </c>
    </row>
    <row r="1066" spans="1:7" x14ac:dyDescent="0.25">
      <c r="A1066" s="61"/>
      <c r="D1066" s="61" t="str">
        <f>IFERROR(VLOOKUP(Table2[[#This Row],[kode barang]],'daftar obat'!$B$3:$E$500,3,FALSE),"")</f>
        <v/>
      </c>
      <c r="F1066" s="76"/>
      <c r="G1066" s="47" t="str">
        <f>IFERROR(VLOOKUP(Table2[[#This Row],[kode barang]],'daftar obat'!$B$3:$G$500,6,FALSE),"")</f>
        <v/>
      </c>
    </row>
    <row r="1067" spans="1:7" x14ac:dyDescent="0.25">
      <c r="A1067" s="61"/>
      <c r="D1067" s="61" t="str">
        <f>IFERROR(VLOOKUP(Table2[[#This Row],[kode barang]],'daftar obat'!$B$3:$E$500,3,FALSE),"")</f>
        <v/>
      </c>
      <c r="F1067" s="76"/>
      <c r="G1067" s="47" t="str">
        <f>IFERROR(VLOOKUP(Table2[[#This Row],[kode barang]],'daftar obat'!$B$3:$G$500,6,FALSE),"")</f>
        <v/>
      </c>
    </row>
    <row r="1068" spans="1:7" x14ac:dyDescent="0.25">
      <c r="A1068" s="61"/>
      <c r="D1068" s="61" t="str">
        <f>IFERROR(VLOOKUP(Table2[[#This Row],[kode barang]],'daftar obat'!$B$3:$E$500,3,FALSE),"")</f>
        <v/>
      </c>
      <c r="F1068" s="76"/>
      <c r="G1068" s="47" t="str">
        <f>IFERROR(VLOOKUP(Table2[[#This Row],[kode barang]],'daftar obat'!$B$3:$G$500,6,FALSE),"")</f>
        <v/>
      </c>
    </row>
    <row r="1069" spans="1:7" x14ac:dyDescent="0.25">
      <c r="A1069" s="61"/>
      <c r="D1069" s="61" t="str">
        <f>IFERROR(VLOOKUP(Table2[[#This Row],[kode barang]],'daftar obat'!$B$3:$E$500,3,FALSE),"")</f>
        <v/>
      </c>
      <c r="F1069" s="76"/>
      <c r="G1069" s="47" t="str">
        <f>IFERROR(VLOOKUP(Table2[[#This Row],[kode barang]],'daftar obat'!$B$3:$G$500,6,FALSE),"")</f>
        <v/>
      </c>
    </row>
    <row r="1070" spans="1:7" x14ac:dyDescent="0.25">
      <c r="A1070" s="61"/>
      <c r="D1070" s="61" t="str">
        <f>IFERROR(VLOOKUP(Table2[[#This Row],[kode barang]],'daftar obat'!$B$3:$E$500,3,FALSE),"")</f>
        <v/>
      </c>
      <c r="F1070" s="76"/>
      <c r="G1070" s="47" t="str">
        <f>IFERROR(VLOOKUP(Table2[[#This Row],[kode barang]],'daftar obat'!$B$3:$G$500,6,FALSE),"")</f>
        <v/>
      </c>
    </row>
    <row r="1071" spans="1:7" x14ac:dyDescent="0.25">
      <c r="A1071" s="61"/>
      <c r="D1071" s="61" t="str">
        <f>IFERROR(VLOOKUP(Table2[[#This Row],[kode barang]],'daftar obat'!$B$3:$E$500,3,FALSE),"")</f>
        <v/>
      </c>
      <c r="F1071" s="76"/>
      <c r="G1071" s="47" t="str">
        <f>IFERROR(VLOOKUP(Table2[[#This Row],[kode barang]],'daftar obat'!$B$3:$G$500,6,FALSE),"")</f>
        <v/>
      </c>
    </row>
    <row r="1072" spans="1:7" x14ac:dyDescent="0.25">
      <c r="A1072" s="61"/>
      <c r="D1072" s="61" t="str">
        <f>IFERROR(VLOOKUP(Table2[[#This Row],[kode barang]],'daftar obat'!$B$3:$E$500,3,FALSE),"")</f>
        <v/>
      </c>
      <c r="F1072" s="76"/>
      <c r="G1072" s="47" t="str">
        <f>IFERROR(VLOOKUP(Table2[[#This Row],[kode barang]],'daftar obat'!$B$3:$G$500,6,FALSE),"")</f>
        <v/>
      </c>
    </row>
    <row r="1073" spans="1:7" x14ac:dyDescent="0.25">
      <c r="A1073" s="61"/>
      <c r="D1073" s="61" t="str">
        <f>IFERROR(VLOOKUP(Table2[[#This Row],[kode barang]],'daftar obat'!$B$3:$E$500,3,FALSE),"")</f>
        <v/>
      </c>
      <c r="F1073" s="76"/>
      <c r="G1073" s="47" t="str">
        <f>IFERROR(VLOOKUP(Table2[[#This Row],[kode barang]],'daftar obat'!$B$3:$G$500,6,FALSE),"")</f>
        <v/>
      </c>
    </row>
    <row r="1074" spans="1:7" x14ac:dyDescent="0.25">
      <c r="A1074" s="61"/>
      <c r="D1074" s="61" t="str">
        <f>IFERROR(VLOOKUP(Table2[[#This Row],[kode barang]],'daftar obat'!$B$3:$E$500,3,FALSE),"")</f>
        <v/>
      </c>
      <c r="F1074" s="76"/>
      <c r="G1074" s="47" t="str">
        <f>IFERROR(VLOOKUP(Table2[[#This Row],[kode barang]],'daftar obat'!$B$3:$G$500,6,FALSE),"")</f>
        <v/>
      </c>
    </row>
    <row r="1075" spans="1:7" x14ac:dyDescent="0.25">
      <c r="A1075" s="61"/>
      <c r="D1075" s="61" t="str">
        <f>IFERROR(VLOOKUP(Table2[[#This Row],[kode barang]],'daftar obat'!$B$3:$E$500,3,FALSE),"")</f>
        <v/>
      </c>
      <c r="F1075" s="76"/>
      <c r="G1075" s="47" t="str">
        <f>IFERROR(VLOOKUP(Table2[[#This Row],[kode barang]],'daftar obat'!$B$3:$G$500,6,FALSE),"")</f>
        <v/>
      </c>
    </row>
    <row r="1076" spans="1:7" x14ac:dyDescent="0.25">
      <c r="A1076" s="61"/>
      <c r="D1076" s="61" t="str">
        <f>IFERROR(VLOOKUP(Table2[[#This Row],[kode barang]],'daftar obat'!$B$3:$E$500,3,FALSE),"")</f>
        <v/>
      </c>
      <c r="F1076" s="76"/>
      <c r="G1076" s="47" t="str">
        <f>IFERROR(VLOOKUP(Table2[[#This Row],[kode barang]],'daftar obat'!$B$3:$G$500,6,FALSE),"")</f>
        <v/>
      </c>
    </row>
    <row r="1077" spans="1:7" x14ac:dyDescent="0.25">
      <c r="A1077" s="61"/>
      <c r="D1077" s="61" t="str">
        <f>IFERROR(VLOOKUP(Table2[[#This Row],[kode barang]],'daftar obat'!$B$3:$E$500,3,FALSE),"")</f>
        <v/>
      </c>
      <c r="F1077" s="76"/>
      <c r="G1077" s="47" t="str">
        <f>IFERROR(VLOOKUP(Table2[[#This Row],[kode barang]],'daftar obat'!$B$3:$G$500,6,FALSE),"")</f>
        <v/>
      </c>
    </row>
    <row r="1078" spans="1:7" x14ac:dyDescent="0.25">
      <c r="A1078" s="61"/>
      <c r="D1078" s="61" t="str">
        <f>IFERROR(VLOOKUP(Table2[[#This Row],[kode barang]],'daftar obat'!$B$3:$E$500,3,FALSE),"")</f>
        <v/>
      </c>
      <c r="F1078" s="76"/>
      <c r="G1078" s="47" t="str">
        <f>IFERROR(VLOOKUP(Table2[[#This Row],[kode barang]],'daftar obat'!$B$3:$G$500,6,FALSE),"")</f>
        <v/>
      </c>
    </row>
    <row r="1079" spans="1:7" x14ac:dyDescent="0.25">
      <c r="A1079" s="61"/>
      <c r="D1079" s="61" t="str">
        <f>IFERROR(VLOOKUP(Table2[[#This Row],[kode barang]],'daftar obat'!$B$3:$E$500,3,FALSE),"")</f>
        <v/>
      </c>
      <c r="F1079" s="76"/>
      <c r="G1079" s="47" t="str">
        <f>IFERROR(VLOOKUP(Table2[[#This Row],[kode barang]],'daftar obat'!$B$3:$G$500,6,FALSE),"")</f>
        <v/>
      </c>
    </row>
    <row r="1080" spans="1:7" x14ac:dyDescent="0.25">
      <c r="A1080" s="61"/>
      <c r="D1080" s="61" t="str">
        <f>IFERROR(VLOOKUP(Table2[[#This Row],[kode barang]],'daftar obat'!$B$3:$E$500,3,FALSE),"")</f>
        <v/>
      </c>
      <c r="F1080" s="76"/>
      <c r="G1080" s="47" t="str">
        <f>IFERROR(VLOOKUP(Table2[[#This Row],[kode barang]],'daftar obat'!$B$3:$G$500,6,FALSE),"")</f>
        <v/>
      </c>
    </row>
    <row r="1081" spans="1:7" x14ac:dyDescent="0.25">
      <c r="A1081" s="61"/>
      <c r="D1081" s="61" t="str">
        <f>IFERROR(VLOOKUP(Table2[[#This Row],[kode barang]],'daftar obat'!$B$3:$E$500,3,FALSE),"")</f>
        <v/>
      </c>
      <c r="F1081" s="76"/>
      <c r="G1081" s="47" t="str">
        <f>IFERROR(VLOOKUP(Table2[[#This Row],[kode barang]],'daftar obat'!$B$3:$G$500,6,FALSE),"")</f>
        <v/>
      </c>
    </row>
    <row r="1082" spans="1:7" x14ac:dyDescent="0.25">
      <c r="A1082" s="61"/>
      <c r="D1082" s="61" t="str">
        <f>IFERROR(VLOOKUP(Table2[[#This Row],[kode barang]],'daftar obat'!$B$3:$E$500,3,FALSE),"")</f>
        <v/>
      </c>
      <c r="F1082" s="76"/>
      <c r="G1082" s="47" t="str">
        <f>IFERROR(VLOOKUP(Table2[[#This Row],[kode barang]],'daftar obat'!$B$3:$G$500,6,FALSE),"")</f>
        <v/>
      </c>
    </row>
    <row r="1083" spans="1:7" x14ac:dyDescent="0.25">
      <c r="A1083" s="61"/>
      <c r="D1083" s="61" t="str">
        <f>IFERROR(VLOOKUP(Table2[[#This Row],[kode barang]],'daftar obat'!$B$3:$E$500,3,FALSE),"")</f>
        <v/>
      </c>
      <c r="F1083" s="76"/>
      <c r="G1083" s="47" t="str">
        <f>IFERROR(VLOOKUP(Table2[[#This Row],[kode barang]],'daftar obat'!$B$3:$G$500,6,FALSE),"")</f>
        <v/>
      </c>
    </row>
    <row r="1084" spans="1:7" x14ac:dyDescent="0.25">
      <c r="A1084" s="61"/>
      <c r="D1084" s="61" t="str">
        <f>IFERROR(VLOOKUP(Table2[[#This Row],[kode barang]],'daftar obat'!$B$3:$E$500,3,FALSE),"")</f>
        <v/>
      </c>
      <c r="F1084" s="76"/>
      <c r="G1084" s="47" t="str">
        <f>IFERROR(VLOOKUP(Table2[[#This Row],[kode barang]],'daftar obat'!$B$3:$G$500,6,FALSE),"")</f>
        <v/>
      </c>
    </row>
    <row r="1085" spans="1:7" x14ac:dyDescent="0.25">
      <c r="A1085" s="61"/>
      <c r="D1085" s="61" t="str">
        <f>IFERROR(VLOOKUP(Table2[[#This Row],[kode barang]],'daftar obat'!$B$3:$E$500,3,FALSE),"")</f>
        <v/>
      </c>
      <c r="F1085" s="76"/>
      <c r="G1085" s="47" t="str">
        <f>IFERROR(VLOOKUP(Table2[[#This Row],[kode barang]],'daftar obat'!$B$3:$G$500,6,FALSE),"")</f>
        <v/>
      </c>
    </row>
    <row r="1086" spans="1:7" x14ac:dyDescent="0.25">
      <c r="A1086" s="61"/>
      <c r="D1086" s="61" t="str">
        <f>IFERROR(VLOOKUP(Table2[[#This Row],[kode barang]],'daftar obat'!$B$3:$E$500,3,FALSE),"")</f>
        <v/>
      </c>
      <c r="F1086" s="76"/>
      <c r="G1086" s="47" t="str">
        <f>IFERROR(VLOOKUP(Table2[[#This Row],[kode barang]],'daftar obat'!$B$3:$G$500,6,FALSE),"")</f>
        <v/>
      </c>
    </row>
    <row r="1087" spans="1:7" x14ac:dyDescent="0.25">
      <c r="A1087" s="61"/>
      <c r="D1087" s="61" t="str">
        <f>IFERROR(VLOOKUP(Table2[[#This Row],[kode barang]],'daftar obat'!$B$3:$E$500,3,FALSE),"")</f>
        <v/>
      </c>
      <c r="F1087" s="76"/>
      <c r="G1087" s="47" t="str">
        <f>IFERROR(VLOOKUP(Table2[[#This Row],[kode barang]],'daftar obat'!$B$3:$G$500,6,FALSE),"")</f>
        <v/>
      </c>
    </row>
    <row r="1088" spans="1:7" x14ac:dyDescent="0.25">
      <c r="A1088" s="61"/>
      <c r="D1088" s="61" t="str">
        <f>IFERROR(VLOOKUP(Table2[[#This Row],[kode barang]],'daftar obat'!$B$3:$E$500,3,FALSE),"")</f>
        <v/>
      </c>
      <c r="F1088" s="76"/>
      <c r="G1088" s="47" t="str">
        <f>IFERROR(VLOOKUP(Table2[[#This Row],[kode barang]],'daftar obat'!$B$3:$G$500,6,FALSE),"")</f>
        <v/>
      </c>
    </row>
    <row r="1089" spans="1:7" x14ac:dyDescent="0.25">
      <c r="A1089" s="61"/>
      <c r="D1089" s="61" t="str">
        <f>IFERROR(VLOOKUP(Table2[[#This Row],[kode barang]],'daftar obat'!$B$3:$E$500,3,FALSE),"")</f>
        <v/>
      </c>
      <c r="F1089" s="76"/>
      <c r="G1089" s="47" t="str">
        <f>IFERROR(VLOOKUP(Table2[[#This Row],[kode barang]],'daftar obat'!$B$3:$G$500,6,FALSE),"")</f>
        <v/>
      </c>
    </row>
    <row r="1090" spans="1:7" x14ac:dyDescent="0.25">
      <c r="A1090" s="61"/>
      <c r="D1090" s="61" t="str">
        <f>IFERROR(VLOOKUP(Table2[[#This Row],[kode barang]],'daftar obat'!$B$3:$E$500,3,FALSE),"")</f>
        <v/>
      </c>
      <c r="F1090" s="76"/>
      <c r="G1090" s="47" t="str">
        <f>IFERROR(VLOOKUP(Table2[[#This Row],[kode barang]],'daftar obat'!$B$3:$G$500,6,FALSE),"")</f>
        <v/>
      </c>
    </row>
    <row r="1091" spans="1:7" x14ac:dyDescent="0.25">
      <c r="A1091" s="61"/>
      <c r="D1091" s="61" t="str">
        <f>IFERROR(VLOOKUP(Table2[[#This Row],[kode barang]],'daftar obat'!$B$3:$E$500,3,FALSE),"")</f>
        <v/>
      </c>
      <c r="F1091" s="76"/>
      <c r="G1091" s="47" t="str">
        <f>IFERROR(VLOOKUP(Table2[[#This Row],[kode barang]],'daftar obat'!$B$3:$G$500,6,FALSE),"")</f>
        <v/>
      </c>
    </row>
    <row r="1092" spans="1:7" x14ac:dyDescent="0.25">
      <c r="A1092" s="61"/>
      <c r="D1092" s="61" t="str">
        <f>IFERROR(VLOOKUP(Table2[[#This Row],[kode barang]],'daftar obat'!$B$3:$E$500,3,FALSE),"")</f>
        <v/>
      </c>
      <c r="F1092" s="76"/>
      <c r="G1092" s="47" t="str">
        <f>IFERROR(VLOOKUP(Table2[[#This Row],[kode barang]],'daftar obat'!$B$3:$G$500,6,FALSE),"")</f>
        <v/>
      </c>
    </row>
    <row r="1093" spans="1:7" x14ac:dyDescent="0.25">
      <c r="A1093" s="61"/>
      <c r="D1093" s="61" t="str">
        <f>IFERROR(VLOOKUP(Table2[[#This Row],[kode barang]],'daftar obat'!$B$3:$E$500,3,FALSE),"")</f>
        <v/>
      </c>
      <c r="F1093" s="76"/>
      <c r="G1093" s="47" t="str">
        <f>IFERROR(VLOOKUP(Table2[[#This Row],[kode barang]],'daftar obat'!$B$3:$G$500,6,FALSE),"")</f>
        <v/>
      </c>
    </row>
    <row r="1094" spans="1:7" x14ac:dyDescent="0.25">
      <c r="A1094" s="61"/>
      <c r="D1094" s="61" t="str">
        <f>IFERROR(VLOOKUP(Table2[[#This Row],[kode barang]],'daftar obat'!$B$3:$E$500,3,FALSE),"")</f>
        <v/>
      </c>
      <c r="F1094" s="76"/>
      <c r="G1094" s="47" t="str">
        <f>IFERROR(VLOOKUP(Table2[[#This Row],[kode barang]],'daftar obat'!$B$3:$G$500,6,FALSE),"")</f>
        <v/>
      </c>
    </row>
    <row r="1095" spans="1:7" x14ac:dyDescent="0.25">
      <c r="A1095" s="61"/>
      <c r="D1095" s="61" t="str">
        <f>IFERROR(VLOOKUP(Table2[[#This Row],[kode barang]],'daftar obat'!$B$3:$E$500,3,FALSE),"")</f>
        <v/>
      </c>
      <c r="F1095" s="76"/>
      <c r="G1095" s="47" t="str">
        <f>IFERROR(VLOOKUP(Table2[[#This Row],[kode barang]],'daftar obat'!$B$3:$G$500,6,FALSE),"")</f>
        <v/>
      </c>
    </row>
    <row r="1096" spans="1:7" x14ac:dyDescent="0.25">
      <c r="A1096" s="61"/>
      <c r="D1096" s="61" t="str">
        <f>IFERROR(VLOOKUP(Table2[[#This Row],[kode barang]],'daftar obat'!$B$3:$E$500,3,FALSE),"")</f>
        <v/>
      </c>
      <c r="F1096" s="76"/>
      <c r="G1096" s="47" t="str">
        <f>IFERROR(VLOOKUP(Table2[[#This Row],[kode barang]],'daftar obat'!$B$3:$G$500,6,FALSE),"")</f>
        <v/>
      </c>
    </row>
    <row r="1097" spans="1:7" x14ac:dyDescent="0.25">
      <c r="A1097" s="61"/>
      <c r="D1097" s="61" t="str">
        <f>IFERROR(VLOOKUP(Table2[[#This Row],[kode barang]],'daftar obat'!$B$3:$E$500,3,FALSE),"")</f>
        <v/>
      </c>
      <c r="F1097" s="76"/>
      <c r="G1097" s="47" t="str">
        <f>IFERROR(VLOOKUP(Table2[[#This Row],[kode barang]],'daftar obat'!$B$3:$G$500,6,FALSE),"")</f>
        <v/>
      </c>
    </row>
    <row r="1098" spans="1:7" x14ac:dyDescent="0.25">
      <c r="A1098" s="61"/>
      <c r="D1098" s="61" t="str">
        <f>IFERROR(VLOOKUP(Table2[[#This Row],[kode barang]],'daftar obat'!$B$3:$E$500,3,FALSE),"")</f>
        <v/>
      </c>
      <c r="F1098" s="76"/>
      <c r="G1098" s="47" t="str">
        <f>IFERROR(VLOOKUP(Table2[[#This Row],[kode barang]],'daftar obat'!$B$3:$G$500,6,FALSE),"")</f>
        <v/>
      </c>
    </row>
    <row r="1099" spans="1:7" x14ac:dyDescent="0.25">
      <c r="A1099" s="61"/>
      <c r="D1099" s="61" t="str">
        <f>IFERROR(VLOOKUP(Table2[[#This Row],[kode barang]],'daftar obat'!$B$3:$E$500,3,FALSE),"")</f>
        <v/>
      </c>
      <c r="F1099" s="76"/>
      <c r="G1099" s="47" t="str">
        <f>IFERROR(VLOOKUP(Table2[[#This Row],[kode barang]],'daftar obat'!$B$3:$G$500,6,FALSE),"")</f>
        <v/>
      </c>
    </row>
    <row r="1100" spans="1:7" x14ac:dyDescent="0.25">
      <c r="A1100" s="61"/>
      <c r="D1100" s="61" t="str">
        <f>IFERROR(VLOOKUP(Table2[[#This Row],[kode barang]],'daftar obat'!$B$3:$E$500,3,FALSE),"")</f>
        <v/>
      </c>
      <c r="F1100" s="76"/>
      <c r="G1100" s="47" t="str">
        <f>IFERROR(VLOOKUP(Table2[[#This Row],[kode barang]],'daftar obat'!$B$3:$G$500,6,FALSE),"")</f>
        <v/>
      </c>
    </row>
    <row r="1101" spans="1:7" x14ac:dyDescent="0.25">
      <c r="A1101" s="61"/>
      <c r="D1101" s="61" t="str">
        <f>IFERROR(VLOOKUP(Table2[[#This Row],[kode barang]],'daftar obat'!$B$3:$E$500,3,FALSE),"")</f>
        <v/>
      </c>
      <c r="F1101" s="76"/>
      <c r="G1101" s="47" t="str">
        <f>IFERROR(VLOOKUP(Table2[[#This Row],[kode barang]],'daftar obat'!$B$3:$G$500,6,FALSE),"")</f>
        <v/>
      </c>
    </row>
    <row r="1102" spans="1:7" x14ac:dyDescent="0.25">
      <c r="A1102" s="61"/>
      <c r="D1102" s="61" t="str">
        <f>IFERROR(VLOOKUP(Table2[[#This Row],[kode barang]],'daftar obat'!$B$3:$E$500,3,FALSE),"")</f>
        <v/>
      </c>
      <c r="F1102" s="76"/>
      <c r="G1102" s="47" t="str">
        <f>IFERROR(VLOOKUP(Table2[[#This Row],[kode barang]],'daftar obat'!$B$3:$G$500,6,FALSE),"")</f>
        <v/>
      </c>
    </row>
    <row r="1103" spans="1:7" x14ac:dyDescent="0.25">
      <c r="A1103" s="61"/>
      <c r="D1103" s="61" t="str">
        <f>IFERROR(VLOOKUP(Table2[[#This Row],[kode barang]],'daftar obat'!$B$3:$E$500,3,FALSE),"")</f>
        <v/>
      </c>
      <c r="F1103" s="76"/>
      <c r="G1103" s="47" t="str">
        <f>IFERROR(VLOOKUP(Table2[[#This Row],[kode barang]],'daftar obat'!$B$3:$G$500,6,FALSE),"")</f>
        <v/>
      </c>
    </row>
    <row r="1104" spans="1:7" x14ac:dyDescent="0.25">
      <c r="A1104" s="61"/>
      <c r="D1104" s="61" t="str">
        <f>IFERROR(VLOOKUP(Table2[[#This Row],[kode barang]],'daftar obat'!$B$3:$E$500,3,FALSE),"")</f>
        <v/>
      </c>
      <c r="F1104" s="76"/>
      <c r="G1104" s="47" t="str">
        <f>IFERROR(VLOOKUP(Table2[[#This Row],[kode barang]],'daftar obat'!$B$3:$G$500,6,FALSE),"")</f>
        <v/>
      </c>
    </row>
    <row r="1105" spans="1:7" x14ac:dyDescent="0.25">
      <c r="A1105" s="61"/>
      <c r="D1105" s="61" t="str">
        <f>IFERROR(VLOOKUP(Table2[[#This Row],[kode barang]],'daftar obat'!$B$3:$E$500,3,FALSE),"")</f>
        <v/>
      </c>
      <c r="F1105" s="76"/>
      <c r="G1105" s="47" t="str">
        <f>IFERROR(VLOOKUP(Table2[[#This Row],[kode barang]],'daftar obat'!$B$3:$G$500,6,FALSE),"")</f>
        <v/>
      </c>
    </row>
    <row r="1106" spans="1:7" x14ac:dyDescent="0.25">
      <c r="A1106" s="61"/>
      <c r="D1106" s="61" t="str">
        <f>IFERROR(VLOOKUP(Table2[[#This Row],[kode barang]],'daftar obat'!$B$3:$E$500,3,FALSE),"")</f>
        <v/>
      </c>
      <c r="F1106" s="76"/>
      <c r="G1106" s="47" t="str">
        <f>IFERROR(VLOOKUP(Table2[[#This Row],[kode barang]],'daftar obat'!$B$3:$G$500,6,FALSE),"")</f>
        <v/>
      </c>
    </row>
    <row r="1107" spans="1:7" x14ac:dyDescent="0.25">
      <c r="A1107" s="61"/>
      <c r="D1107" s="61" t="str">
        <f>IFERROR(VLOOKUP(Table2[[#This Row],[kode barang]],'daftar obat'!$B$3:$E$500,3,FALSE),"")</f>
        <v/>
      </c>
      <c r="F1107" s="76"/>
      <c r="G1107" s="47" t="str">
        <f>IFERROR(VLOOKUP(Table2[[#This Row],[kode barang]],'daftar obat'!$B$3:$G$500,6,FALSE),"")</f>
        <v/>
      </c>
    </row>
    <row r="1108" spans="1:7" x14ac:dyDescent="0.25">
      <c r="A1108" s="61"/>
      <c r="D1108" s="61" t="str">
        <f>IFERROR(VLOOKUP(Table2[[#This Row],[kode barang]],'daftar obat'!$B$3:$E$500,3,FALSE),"")</f>
        <v/>
      </c>
      <c r="F1108" s="76"/>
      <c r="G1108" s="47" t="str">
        <f>IFERROR(VLOOKUP(Table2[[#This Row],[kode barang]],'daftar obat'!$B$3:$G$500,6,FALSE),"")</f>
        <v/>
      </c>
    </row>
    <row r="1109" spans="1:7" x14ac:dyDescent="0.25">
      <c r="A1109" s="61"/>
      <c r="D1109" s="61" t="str">
        <f>IFERROR(VLOOKUP(Table2[[#This Row],[kode barang]],'daftar obat'!$B$3:$E$500,3,FALSE),"")</f>
        <v/>
      </c>
      <c r="F1109" s="76"/>
      <c r="G1109" s="47" t="str">
        <f>IFERROR(VLOOKUP(Table2[[#This Row],[kode barang]],'daftar obat'!$B$3:$G$500,6,FALSE),"")</f>
        <v/>
      </c>
    </row>
    <row r="1110" spans="1:7" x14ac:dyDescent="0.25">
      <c r="A1110" s="61"/>
      <c r="D1110" s="61" t="str">
        <f>IFERROR(VLOOKUP(Table2[[#This Row],[kode barang]],'daftar obat'!$B$3:$E$500,3,FALSE),"")</f>
        <v/>
      </c>
      <c r="F1110" s="76"/>
      <c r="G1110" s="47" t="str">
        <f>IFERROR(VLOOKUP(Table2[[#This Row],[kode barang]],'daftar obat'!$B$3:$G$500,6,FALSE),"")</f>
        <v/>
      </c>
    </row>
    <row r="1111" spans="1:7" x14ac:dyDescent="0.25">
      <c r="A1111" s="61"/>
      <c r="D1111" s="61" t="str">
        <f>IFERROR(VLOOKUP(Table2[[#This Row],[kode barang]],'daftar obat'!$B$3:$E$500,3,FALSE),"")</f>
        <v/>
      </c>
      <c r="F1111" s="76"/>
      <c r="G1111" s="47" t="str">
        <f>IFERROR(VLOOKUP(Table2[[#This Row],[kode barang]],'daftar obat'!$B$3:$G$500,6,FALSE),"")</f>
        <v/>
      </c>
    </row>
    <row r="1112" spans="1:7" x14ac:dyDescent="0.25">
      <c r="A1112" s="61"/>
      <c r="D1112" s="61" t="str">
        <f>IFERROR(VLOOKUP(Table2[[#This Row],[kode barang]],'daftar obat'!$B$3:$E$500,3,FALSE),"")</f>
        <v/>
      </c>
      <c r="F1112" s="76"/>
      <c r="G1112" s="47" t="str">
        <f>IFERROR(VLOOKUP(Table2[[#This Row],[kode barang]],'daftar obat'!$B$3:$G$500,6,FALSE),"")</f>
        <v/>
      </c>
    </row>
    <row r="1113" spans="1:7" x14ac:dyDescent="0.25">
      <c r="A1113" s="61"/>
      <c r="D1113" s="61" t="str">
        <f>IFERROR(VLOOKUP(Table2[[#This Row],[kode barang]],'daftar obat'!$B$3:$E$500,3,FALSE),"")</f>
        <v/>
      </c>
      <c r="F1113" s="76"/>
      <c r="G1113" s="47" t="str">
        <f>IFERROR(VLOOKUP(Table2[[#This Row],[kode barang]],'daftar obat'!$B$3:$G$500,6,FALSE),"")</f>
        <v/>
      </c>
    </row>
    <row r="1114" spans="1:7" x14ac:dyDescent="0.25">
      <c r="A1114" s="61"/>
      <c r="D1114" s="61" t="str">
        <f>IFERROR(VLOOKUP(Table2[[#This Row],[kode barang]],'daftar obat'!$B$3:$E$500,3,FALSE),"")</f>
        <v/>
      </c>
      <c r="F1114" s="76"/>
      <c r="G1114" s="47" t="str">
        <f>IFERROR(VLOOKUP(Table2[[#This Row],[kode barang]],'daftar obat'!$B$3:$G$500,6,FALSE),"")</f>
        <v/>
      </c>
    </row>
    <row r="1115" spans="1:7" x14ac:dyDescent="0.25">
      <c r="A1115" s="61"/>
      <c r="D1115" s="61" t="str">
        <f>IFERROR(VLOOKUP(Table2[[#This Row],[kode barang]],'daftar obat'!$B$3:$E$500,3,FALSE),"")</f>
        <v/>
      </c>
      <c r="F1115" s="76"/>
      <c r="G1115" s="47" t="str">
        <f>IFERROR(VLOOKUP(Table2[[#This Row],[kode barang]],'daftar obat'!$B$3:$G$500,6,FALSE),"")</f>
        <v/>
      </c>
    </row>
    <row r="1116" spans="1:7" x14ac:dyDescent="0.25">
      <c r="A1116" s="61"/>
      <c r="D1116" s="61" t="str">
        <f>IFERROR(VLOOKUP(Table2[[#This Row],[kode barang]],'daftar obat'!$B$3:$E$500,3,FALSE),"")</f>
        <v/>
      </c>
      <c r="F1116" s="76"/>
      <c r="G1116" s="47" t="str">
        <f>IFERROR(VLOOKUP(Table2[[#This Row],[kode barang]],'daftar obat'!$B$3:$G$500,6,FALSE),"")</f>
        <v/>
      </c>
    </row>
    <row r="1117" spans="1:7" x14ac:dyDescent="0.25">
      <c r="A1117" s="61"/>
      <c r="D1117" s="61" t="str">
        <f>IFERROR(VLOOKUP(Table2[[#This Row],[kode barang]],'daftar obat'!$B$3:$E$500,3,FALSE),"")</f>
        <v/>
      </c>
      <c r="F1117" s="76"/>
      <c r="G1117" s="47" t="str">
        <f>IFERROR(VLOOKUP(Table2[[#This Row],[kode barang]],'daftar obat'!$B$3:$G$500,6,FALSE),"")</f>
        <v/>
      </c>
    </row>
    <row r="1118" spans="1:7" x14ac:dyDescent="0.25">
      <c r="A1118" s="61"/>
      <c r="D1118" s="61" t="str">
        <f>IFERROR(VLOOKUP(Table2[[#This Row],[kode barang]],'daftar obat'!$B$3:$E$500,3,FALSE),"")</f>
        <v/>
      </c>
      <c r="F1118" s="76"/>
      <c r="G1118" s="47" t="str">
        <f>IFERROR(VLOOKUP(Table2[[#This Row],[kode barang]],'daftar obat'!$B$3:$G$500,6,FALSE),"")</f>
        <v/>
      </c>
    </row>
    <row r="1119" spans="1:7" x14ac:dyDescent="0.25">
      <c r="A1119" s="61"/>
      <c r="D1119" s="61" t="str">
        <f>IFERROR(VLOOKUP(Table2[[#This Row],[kode barang]],'daftar obat'!$B$3:$E$500,3,FALSE),"")</f>
        <v/>
      </c>
      <c r="F1119" s="76"/>
      <c r="G1119" s="47" t="str">
        <f>IFERROR(VLOOKUP(Table2[[#This Row],[kode barang]],'daftar obat'!$B$3:$G$500,6,FALSE),"")</f>
        <v/>
      </c>
    </row>
    <row r="1120" spans="1:7" x14ac:dyDescent="0.25">
      <c r="A1120" s="61"/>
      <c r="D1120" s="61" t="str">
        <f>IFERROR(VLOOKUP(Table2[[#This Row],[kode barang]],'daftar obat'!$B$3:$E$500,3,FALSE),"")</f>
        <v/>
      </c>
      <c r="F1120" s="76"/>
      <c r="G1120" s="47" t="str">
        <f>IFERROR(VLOOKUP(Table2[[#This Row],[kode barang]],'daftar obat'!$B$3:$G$500,6,FALSE),"")</f>
        <v/>
      </c>
    </row>
    <row r="1121" spans="1:7" x14ac:dyDescent="0.25">
      <c r="A1121" s="61"/>
      <c r="D1121" s="61" t="str">
        <f>IFERROR(VLOOKUP(Table2[[#This Row],[kode barang]],'daftar obat'!$B$3:$E$500,3,FALSE),"")</f>
        <v/>
      </c>
      <c r="F1121" s="76"/>
      <c r="G1121" s="47" t="str">
        <f>IFERROR(VLOOKUP(Table2[[#This Row],[kode barang]],'daftar obat'!$B$3:$G$500,6,FALSE),"")</f>
        <v/>
      </c>
    </row>
    <row r="1122" spans="1:7" x14ac:dyDescent="0.25">
      <c r="A1122" s="61"/>
      <c r="D1122" s="61" t="str">
        <f>IFERROR(VLOOKUP(Table2[[#This Row],[kode barang]],'daftar obat'!$B$3:$E$500,3,FALSE),"")</f>
        <v/>
      </c>
      <c r="F1122" s="76"/>
      <c r="G1122" s="47" t="str">
        <f>IFERROR(VLOOKUP(Table2[[#This Row],[kode barang]],'daftar obat'!$B$3:$G$500,6,FALSE),"")</f>
        <v/>
      </c>
    </row>
    <row r="1123" spans="1:7" x14ac:dyDescent="0.25">
      <c r="A1123" s="61"/>
      <c r="D1123" s="61" t="str">
        <f>IFERROR(VLOOKUP(Table2[[#This Row],[kode barang]],'daftar obat'!$B$3:$E$500,3,FALSE),"")</f>
        <v/>
      </c>
      <c r="F1123" s="76"/>
      <c r="G1123" s="47" t="str">
        <f>IFERROR(VLOOKUP(Table2[[#This Row],[kode barang]],'daftar obat'!$B$3:$G$500,6,FALSE),"")</f>
        <v/>
      </c>
    </row>
    <row r="1124" spans="1:7" x14ac:dyDescent="0.25">
      <c r="A1124" s="61"/>
      <c r="D1124" s="61" t="str">
        <f>IFERROR(VLOOKUP(Table2[[#This Row],[kode barang]],'daftar obat'!$B$3:$E$500,3,FALSE),"")</f>
        <v/>
      </c>
      <c r="F1124" s="76"/>
      <c r="G1124" s="47" t="str">
        <f>IFERROR(VLOOKUP(Table2[[#This Row],[kode barang]],'daftar obat'!$B$3:$G$500,6,FALSE),"")</f>
        <v/>
      </c>
    </row>
    <row r="1125" spans="1:7" x14ac:dyDescent="0.25">
      <c r="A1125" s="61"/>
      <c r="D1125" s="61" t="str">
        <f>IFERROR(VLOOKUP(Table2[[#This Row],[kode barang]],'daftar obat'!$B$3:$E$500,3,FALSE),"")</f>
        <v/>
      </c>
      <c r="F1125" s="76"/>
      <c r="G1125" s="47" t="str">
        <f>IFERROR(VLOOKUP(Table2[[#This Row],[kode barang]],'daftar obat'!$B$3:$G$500,6,FALSE),"")</f>
        <v/>
      </c>
    </row>
    <row r="1126" spans="1:7" x14ac:dyDescent="0.25">
      <c r="A1126" s="61"/>
      <c r="D1126" s="61" t="str">
        <f>IFERROR(VLOOKUP(Table2[[#This Row],[kode barang]],'daftar obat'!$B$3:$E$500,3,FALSE),"")</f>
        <v/>
      </c>
      <c r="F1126" s="76"/>
      <c r="G1126" s="47" t="str">
        <f>IFERROR(VLOOKUP(Table2[[#This Row],[kode barang]],'daftar obat'!$B$3:$G$500,6,FALSE),"")</f>
        <v/>
      </c>
    </row>
    <row r="1127" spans="1:7" x14ac:dyDescent="0.25">
      <c r="A1127" s="61"/>
      <c r="D1127" s="61" t="str">
        <f>IFERROR(VLOOKUP(Table2[[#This Row],[kode barang]],'daftar obat'!$B$3:$E$500,3,FALSE),"")</f>
        <v/>
      </c>
      <c r="F1127" s="76"/>
      <c r="G1127" s="47" t="str">
        <f>IFERROR(VLOOKUP(Table2[[#This Row],[kode barang]],'daftar obat'!$B$3:$G$500,6,FALSE),"")</f>
        <v/>
      </c>
    </row>
    <row r="1128" spans="1:7" x14ac:dyDescent="0.25">
      <c r="A1128" s="61"/>
      <c r="D1128" s="61" t="str">
        <f>IFERROR(VLOOKUP(Table2[[#This Row],[kode barang]],'daftar obat'!$B$3:$E$500,3,FALSE),"")</f>
        <v/>
      </c>
      <c r="F1128" s="76"/>
      <c r="G1128" s="47" t="str">
        <f>IFERROR(VLOOKUP(Table2[[#This Row],[kode barang]],'daftar obat'!$B$3:$G$500,6,FALSE),"")</f>
        <v/>
      </c>
    </row>
    <row r="1129" spans="1:7" x14ac:dyDescent="0.25">
      <c r="A1129" s="61"/>
      <c r="D1129" s="61" t="str">
        <f>IFERROR(VLOOKUP(Table2[[#This Row],[kode barang]],'daftar obat'!$B$3:$E$500,3,FALSE),"")</f>
        <v/>
      </c>
      <c r="F1129" s="76"/>
      <c r="G1129" s="47" t="str">
        <f>IFERROR(VLOOKUP(Table2[[#This Row],[kode barang]],'daftar obat'!$B$3:$G$500,6,FALSE),"")</f>
        <v/>
      </c>
    </row>
    <row r="1130" spans="1:7" x14ac:dyDescent="0.25">
      <c r="A1130" s="61"/>
      <c r="D1130" s="61" t="str">
        <f>IFERROR(VLOOKUP(Table2[[#This Row],[kode barang]],'daftar obat'!$B$3:$E$500,3,FALSE),"")</f>
        <v/>
      </c>
      <c r="F1130" s="76"/>
      <c r="G1130" s="47" t="str">
        <f>IFERROR(VLOOKUP(Table2[[#This Row],[kode barang]],'daftar obat'!$B$3:$G$500,6,FALSE),"")</f>
        <v/>
      </c>
    </row>
    <row r="1131" spans="1:7" x14ac:dyDescent="0.25">
      <c r="A1131" s="61"/>
      <c r="D1131" s="61" t="str">
        <f>IFERROR(VLOOKUP(Table2[[#This Row],[kode barang]],'daftar obat'!$B$3:$E$500,3,FALSE),"")</f>
        <v/>
      </c>
      <c r="F1131" s="76"/>
      <c r="G1131" s="47" t="str">
        <f>IFERROR(VLOOKUP(Table2[[#This Row],[kode barang]],'daftar obat'!$B$3:$G$500,6,FALSE),"")</f>
        <v/>
      </c>
    </row>
    <row r="1132" spans="1:7" x14ac:dyDescent="0.25">
      <c r="A1132" s="61"/>
      <c r="D1132" s="61" t="str">
        <f>IFERROR(VLOOKUP(Table2[[#This Row],[kode barang]],'daftar obat'!$B$3:$E$500,3,FALSE),"")</f>
        <v/>
      </c>
      <c r="F1132" s="76"/>
      <c r="G1132" s="47" t="str">
        <f>IFERROR(VLOOKUP(Table2[[#This Row],[kode barang]],'daftar obat'!$B$3:$G$500,6,FALSE),"")</f>
        <v/>
      </c>
    </row>
    <row r="1133" spans="1:7" x14ac:dyDescent="0.25">
      <c r="A1133" s="61"/>
      <c r="D1133" s="61" t="str">
        <f>IFERROR(VLOOKUP(Table2[[#This Row],[kode barang]],'daftar obat'!$B$3:$E$500,3,FALSE),"")</f>
        <v/>
      </c>
      <c r="F1133" s="76"/>
      <c r="G1133" s="47" t="str">
        <f>IFERROR(VLOOKUP(Table2[[#This Row],[kode barang]],'daftar obat'!$B$3:$G$500,6,FALSE),"")</f>
        <v/>
      </c>
    </row>
    <row r="1134" spans="1:7" x14ac:dyDescent="0.25">
      <c r="A1134" s="61"/>
      <c r="D1134" s="61" t="str">
        <f>IFERROR(VLOOKUP(Table2[[#This Row],[kode barang]],'daftar obat'!$B$3:$E$500,3,FALSE),"")</f>
        <v/>
      </c>
      <c r="F1134" s="76"/>
      <c r="G1134" s="47" t="str">
        <f>IFERROR(VLOOKUP(Table2[[#This Row],[kode barang]],'daftar obat'!$B$3:$G$500,6,FALSE),"")</f>
        <v/>
      </c>
    </row>
    <row r="1135" spans="1:7" x14ac:dyDescent="0.25">
      <c r="A1135" s="61"/>
      <c r="D1135" s="61" t="str">
        <f>IFERROR(VLOOKUP(Table2[[#This Row],[kode barang]],'daftar obat'!$B$3:$E$500,3,FALSE),"")</f>
        <v/>
      </c>
      <c r="F1135" s="76"/>
      <c r="G1135" s="47" t="str">
        <f>IFERROR(VLOOKUP(Table2[[#This Row],[kode barang]],'daftar obat'!$B$3:$G$500,6,FALSE),"")</f>
        <v/>
      </c>
    </row>
    <row r="1136" spans="1:7" x14ac:dyDescent="0.25">
      <c r="A1136" s="61"/>
      <c r="D1136" s="61" t="str">
        <f>IFERROR(VLOOKUP(Table2[[#This Row],[kode barang]],'daftar obat'!$B$3:$E$500,3,FALSE),"")</f>
        <v/>
      </c>
      <c r="F1136" s="76"/>
      <c r="G1136" s="47" t="str">
        <f>IFERROR(VLOOKUP(Table2[[#This Row],[kode barang]],'daftar obat'!$B$3:$G$500,6,FALSE),"")</f>
        <v/>
      </c>
    </row>
    <row r="1137" spans="1:7" x14ac:dyDescent="0.25">
      <c r="A1137" s="61"/>
      <c r="D1137" s="61" t="str">
        <f>IFERROR(VLOOKUP(Table2[[#This Row],[kode barang]],'daftar obat'!$B$3:$E$500,3,FALSE),"")</f>
        <v/>
      </c>
      <c r="F1137" s="76"/>
      <c r="G1137" s="47" t="str">
        <f>IFERROR(VLOOKUP(Table2[[#This Row],[kode barang]],'daftar obat'!$B$3:$G$500,6,FALSE),"")</f>
        <v/>
      </c>
    </row>
    <row r="1138" spans="1:7" x14ac:dyDescent="0.25">
      <c r="A1138" s="61"/>
      <c r="D1138" s="61" t="str">
        <f>IFERROR(VLOOKUP(Table2[[#This Row],[kode barang]],'daftar obat'!$B$3:$E$500,3,FALSE),"")</f>
        <v/>
      </c>
      <c r="F1138" s="76"/>
      <c r="G1138" s="47" t="str">
        <f>IFERROR(VLOOKUP(Table2[[#This Row],[kode barang]],'daftar obat'!$B$3:$G$500,6,FALSE),"")</f>
        <v/>
      </c>
    </row>
    <row r="1139" spans="1:7" x14ac:dyDescent="0.25">
      <c r="A1139" s="61"/>
      <c r="D1139" s="61" t="str">
        <f>IFERROR(VLOOKUP(Table2[[#This Row],[kode barang]],'daftar obat'!$B$3:$E$500,3,FALSE),"")</f>
        <v/>
      </c>
      <c r="F1139" s="76"/>
      <c r="G1139" s="47" t="str">
        <f>IFERROR(VLOOKUP(Table2[[#This Row],[kode barang]],'daftar obat'!$B$3:$G$500,6,FALSE),"")</f>
        <v/>
      </c>
    </row>
    <row r="1140" spans="1:7" x14ac:dyDescent="0.25">
      <c r="A1140" s="61"/>
      <c r="D1140" s="61" t="str">
        <f>IFERROR(VLOOKUP(Table2[[#This Row],[kode barang]],'daftar obat'!$B$3:$E$500,3,FALSE),"")</f>
        <v/>
      </c>
      <c r="F1140" s="76"/>
      <c r="G1140" s="47" t="str">
        <f>IFERROR(VLOOKUP(Table2[[#This Row],[kode barang]],'daftar obat'!$B$3:$G$500,6,FALSE),"")</f>
        <v/>
      </c>
    </row>
    <row r="1141" spans="1:7" x14ac:dyDescent="0.25">
      <c r="A1141" s="61"/>
      <c r="D1141" s="61" t="str">
        <f>IFERROR(VLOOKUP(Table2[[#This Row],[kode barang]],'daftar obat'!$B$3:$E$500,3,FALSE),"")</f>
        <v/>
      </c>
      <c r="F1141" s="76"/>
      <c r="G1141" s="47" t="str">
        <f>IFERROR(VLOOKUP(Table2[[#This Row],[kode barang]],'daftar obat'!$B$3:$G$500,6,FALSE),"")</f>
        <v/>
      </c>
    </row>
    <row r="1142" spans="1:7" x14ac:dyDescent="0.25">
      <c r="A1142" s="61"/>
      <c r="D1142" s="61" t="str">
        <f>IFERROR(VLOOKUP(Table2[[#This Row],[kode barang]],'daftar obat'!$B$3:$E$500,3,FALSE),"")</f>
        <v/>
      </c>
      <c r="F1142" s="76"/>
      <c r="G1142" s="47" t="str">
        <f>IFERROR(VLOOKUP(Table2[[#This Row],[kode barang]],'daftar obat'!$B$3:$G$500,6,FALSE),"")</f>
        <v/>
      </c>
    </row>
    <row r="1143" spans="1:7" x14ac:dyDescent="0.25">
      <c r="A1143" s="61"/>
      <c r="D1143" s="61" t="str">
        <f>IFERROR(VLOOKUP(Table2[[#This Row],[kode barang]],'daftar obat'!$B$3:$E$500,3,FALSE),"")</f>
        <v/>
      </c>
      <c r="F1143" s="76"/>
      <c r="G1143" s="47" t="str">
        <f>IFERROR(VLOOKUP(Table2[[#This Row],[kode barang]],'daftar obat'!$B$3:$G$500,6,FALSE),"")</f>
        <v/>
      </c>
    </row>
    <row r="1144" spans="1:7" x14ac:dyDescent="0.25">
      <c r="A1144" s="61"/>
      <c r="D1144" s="61" t="str">
        <f>IFERROR(VLOOKUP(Table2[[#This Row],[kode barang]],'daftar obat'!$B$3:$E$500,3,FALSE),"")</f>
        <v/>
      </c>
      <c r="F1144" s="76"/>
      <c r="G1144" s="47" t="str">
        <f>IFERROR(VLOOKUP(Table2[[#This Row],[kode barang]],'daftar obat'!$B$3:$G$500,6,FALSE),"")</f>
        <v/>
      </c>
    </row>
    <row r="1145" spans="1:7" x14ac:dyDescent="0.25">
      <c r="A1145" s="61"/>
      <c r="D1145" s="61" t="str">
        <f>IFERROR(VLOOKUP(Table2[[#This Row],[kode barang]],'daftar obat'!$B$3:$E$500,3,FALSE),"")</f>
        <v/>
      </c>
      <c r="F1145" s="76"/>
      <c r="G1145" s="47" t="str">
        <f>IFERROR(VLOOKUP(Table2[[#This Row],[kode barang]],'daftar obat'!$B$3:$G$500,6,FALSE),"")</f>
        <v/>
      </c>
    </row>
    <row r="1146" spans="1:7" x14ac:dyDescent="0.25">
      <c r="A1146" s="61"/>
      <c r="D1146" s="61" t="str">
        <f>IFERROR(VLOOKUP(Table2[[#This Row],[kode barang]],'daftar obat'!$B$3:$E$500,3,FALSE),"")</f>
        <v/>
      </c>
      <c r="F1146" s="76"/>
      <c r="G1146" s="47" t="str">
        <f>IFERROR(VLOOKUP(Table2[[#This Row],[kode barang]],'daftar obat'!$B$3:$G$500,6,FALSE),"")</f>
        <v/>
      </c>
    </row>
    <row r="1147" spans="1:7" x14ac:dyDescent="0.25">
      <c r="A1147" s="61"/>
      <c r="D1147" s="61" t="str">
        <f>IFERROR(VLOOKUP(Table2[[#This Row],[kode barang]],'daftar obat'!$B$3:$E$500,3,FALSE),"")</f>
        <v/>
      </c>
      <c r="F1147" s="76"/>
      <c r="G1147" s="47" t="str">
        <f>IFERROR(VLOOKUP(Table2[[#This Row],[kode barang]],'daftar obat'!$B$3:$G$500,6,FALSE),"")</f>
        <v/>
      </c>
    </row>
    <row r="1148" spans="1:7" x14ac:dyDescent="0.25">
      <c r="A1148" s="61"/>
      <c r="D1148" s="61" t="str">
        <f>IFERROR(VLOOKUP(Table2[[#This Row],[kode barang]],'daftar obat'!$B$3:$E$500,3,FALSE),"")</f>
        <v/>
      </c>
      <c r="F1148" s="76"/>
      <c r="G1148" s="47" t="str">
        <f>IFERROR(VLOOKUP(Table2[[#This Row],[kode barang]],'daftar obat'!$B$3:$G$500,6,FALSE),"")</f>
        <v/>
      </c>
    </row>
    <row r="1149" spans="1:7" x14ac:dyDescent="0.25">
      <c r="A1149" s="61"/>
      <c r="D1149" s="61" t="str">
        <f>IFERROR(VLOOKUP(Table2[[#This Row],[kode barang]],'daftar obat'!$B$3:$E$500,3,FALSE),"")</f>
        <v/>
      </c>
      <c r="F1149" s="76"/>
      <c r="G1149" s="47" t="str">
        <f>IFERROR(VLOOKUP(Table2[[#This Row],[kode barang]],'daftar obat'!$B$3:$G$500,6,FALSE),"")</f>
        <v/>
      </c>
    </row>
    <row r="1150" spans="1:7" x14ac:dyDescent="0.25">
      <c r="A1150" s="61"/>
      <c r="D1150" s="61" t="str">
        <f>IFERROR(VLOOKUP(Table2[[#This Row],[kode barang]],'daftar obat'!$B$3:$E$500,3,FALSE),"")</f>
        <v/>
      </c>
      <c r="F1150" s="76"/>
      <c r="G1150" s="47" t="str">
        <f>IFERROR(VLOOKUP(Table2[[#This Row],[kode barang]],'daftar obat'!$B$3:$G$500,6,FALSE),"")</f>
        <v/>
      </c>
    </row>
    <row r="1151" spans="1:7" x14ac:dyDescent="0.25">
      <c r="A1151" s="61"/>
      <c r="D1151" s="61" t="str">
        <f>IFERROR(VLOOKUP(Table2[[#This Row],[kode barang]],'daftar obat'!$B$3:$E$500,3,FALSE),"")</f>
        <v/>
      </c>
      <c r="F1151" s="76"/>
      <c r="G1151" s="47" t="str">
        <f>IFERROR(VLOOKUP(Table2[[#This Row],[kode barang]],'daftar obat'!$B$3:$G$500,6,FALSE),"")</f>
        <v/>
      </c>
    </row>
    <row r="1152" spans="1:7" x14ac:dyDescent="0.25">
      <c r="A1152" s="61"/>
      <c r="D1152" s="61" t="str">
        <f>IFERROR(VLOOKUP(Table2[[#This Row],[kode barang]],'daftar obat'!$B$3:$E$500,3,FALSE),"")</f>
        <v/>
      </c>
      <c r="F1152" s="76"/>
      <c r="G1152" s="47" t="str">
        <f>IFERROR(VLOOKUP(Table2[[#This Row],[kode barang]],'daftar obat'!$B$3:$G$500,6,FALSE),"")</f>
        <v/>
      </c>
    </row>
    <row r="1153" spans="1:7" x14ac:dyDescent="0.25">
      <c r="A1153" s="61"/>
      <c r="D1153" s="61" t="str">
        <f>IFERROR(VLOOKUP(Table2[[#This Row],[kode barang]],'daftar obat'!$B$3:$E$500,3,FALSE),"")</f>
        <v/>
      </c>
      <c r="F1153" s="76"/>
      <c r="G1153" s="47" t="str">
        <f>IFERROR(VLOOKUP(Table2[[#This Row],[kode barang]],'daftar obat'!$B$3:$G$500,6,FALSE),"")</f>
        <v/>
      </c>
    </row>
    <row r="1154" spans="1:7" x14ac:dyDescent="0.25">
      <c r="A1154" s="61"/>
      <c r="D1154" s="61" t="str">
        <f>IFERROR(VLOOKUP(Table2[[#This Row],[kode barang]],'daftar obat'!$B$3:$E$500,3,FALSE),"")</f>
        <v/>
      </c>
      <c r="F1154" s="76"/>
      <c r="G1154" s="47" t="str">
        <f>IFERROR(VLOOKUP(Table2[[#This Row],[kode barang]],'daftar obat'!$B$3:$G$500,6,FALSE),"")</f>
        <v/>
      </c>
    </row>
    <row r="1155" spans="1:7" x14ac:dyDescent="0.25">
      <c r="A1155" s="61"/>
      <c r="D1155" s="61" t="str">
        <f>IFERROR(VLOOKUP(Table2[[#This Row],[kode barang]],'daftar obat'!$B$3:$E$500,3,FALSE),"")</f>
        <v/>
      </c>
      <c r="F1155" s="76"/>
      <c r="G1155" s="47" t="str">
        <f>IFERROR(VLOOKUP(Table2[[#This Row],[kode barang]],'daftar obat'!$B$3:$G$500,6,FALSE),"")</f>
        <v/>
      </c>
    </row>
    <row r="1156" spans="1:7" x14ac:dyDescent="0.25">
      <c r="A1156" s="61"/>
      <c r="D1156" s="61" t="str">
        <f>IFERROR(VLOOKUP(Table2[[#This Row],[kode barang]],'daftar obat'!$B$3:$E$500,3,FALSE),"")</f>
        <v/>
      </c>
      <c r="F1156" s="76"/>
      <c r="G1156" s="47" t="str">
        <f>IFERROR(VLOOKUP(Table2[[#This Row],[kode barang]],'daftar obat'!$B$3:$G$500,6,FALSE),"")</f>
        <v/>
      </c>
    </row>
    <row r="1157" spans="1:7" x14ac:dyDescent="0.25">
      <c r="A1157" s="61"/>
      <c r="D1157" s="61" t="str">
        <f>IFERROR(VLOOKUP(Table2[[#This Row],[kode barang]],'daftar obat'!$B$3:$E$500,3,FALSE),"")</f>
        <v/>
      </c>
      <c r="F1157" s="76"/>
      <c r="G1157" s="47" t="str">
        <f>IFERROR(VLOOKUP(Table2[[#This Row],[kode barang]],'daftar obat'!$B$3:$G$500,6,FALSE),"")</f>
        <v/>
      </c>
    </row>
    <row r="1158" spans="1:7" x14ac:dyDescent="0.25">
      <c r="A1158" s="61"/>
      <c r="D1158" s="61" t="str">
        <f>IFERROR(VLOOKUP(Table2[[#This Row],[kode barang]],'daftar obat'!$B$3:$E$500,3,FALSE),"")</f>
        <v/>
      </c>
      <c r="F1158" s="76"/>
      <c r="G1158" s="47" t="str">
        <f>IFERROR(VLOOKUP(Table2[[#This Row],[kode barang]],'daftar obat'!$B$3:$G$500,6,FALSE),"")</f>
        <v/>
      </c>
    </row>
    <row r="1159" spans="1:7" x14ac:dyDescent="0.25">
      <c r="A1159" s="61"/>
      <c r="D1159" s="61" t="str">
        <f>IFERROR(VLOOKUP(Table2[[#This Row],[kode barang]],'daftar obat'!$B$3:$E$500,3,FALSE),"")</f>
        <v/>
      </c>
      <c r="F1159" s="76"/>
      <c r="G1159" s="47" t="str">
        <f>IFERROR(VLOOKUP(Table2[[#This Row],[kode barang]],'daftar obat'!$B$3:$G$500,6,FALSE),"")</f>
        <v/>
      </c>
    </row>
    <row r="1160" spans="1:7" x14ac:dyDescent="0.25">
      <c r="A1160" s="61"/>
      <c r="D1160" s="61" t="str">
        <f>IFERROR(VLOOKUP(Table2[[#This Row],[kode barang]],'daftar obat'!$B$3:$E$500,3,FALSE),"")</f>
        <v/>
      </c>
      <c r="F1160" s="76"/>
      <c r="G1160" s="47" t="str">
        <f>IFERROR(VLOOKUP(Table2[[#This Row],[kode barang]],'daftar obat'!$B$3:$G$500,6,FALSE),"")</f>
        <v/>
      </c>
    </row>
    <row r="1161" spans="1:7" x14ac:dyDescent="0.25">
      <c r="A1161" s="61"/>
      <c r="D1161" s="61" t="str">
        <f>IFERROR(VLOOKUP(Table2[[#This Row],[kode barang]],'daftar obat'!$B$3:$E$500,3,FALSE),"")</f>
        <v/>
      </c>
      <c r="F1161" s="76"/>
      <c r="G1161" s="47" t="str">
        <f>IFERROR(VLOOKUP(Table2[[#This Row],[kode barang]],'daftar obat'!$B$3:$G$500,6,FALSE),"")</f>
        <v/>
      </c>
    </row>
    <row r="1162" spans="1:7" x14ac:dyDescent="0.25">
      <c r="A1162" s="61"/>
      <c r="D1162" s="61" t="str">
        <f>IFERROR(VLOOKUP(Table2[[#This Row],[kode barang]],'daftar obat'!$B$3:$E$500,3,FALSE),"")</f>
        <v/>
      </c>
      <c r="F1162" s="76"/>
      <c r="G1162" s="47" t="str">
        <f>IFERROR(VLOOKUP(Table2[[#This Row],[kode barang]],'daftar obat'!$B$3:$G$500,6,FALSE),"")</f>
        <v/>
      </c>
    </row>
    <row r="1163" spans="1:7" x14ac:dyDescent="0.25">
      <c r="A1163" s="61"/>
      <c r="D1163" s="61" t="str">
        <f>IFERROR(VLOOKUP(Table2[[#This Row],[kode barang]],'daftar obat'!$B$3:$E$500,3,FALSE),"")</f>
        <v/>
      </c>
      <c r="F1163" s="76"/>
      <c r="G1163" s="47" t="str">
        <f>IFERROR(VLOOKUP(Table2[[#This Row],[kode barang]],'daftar obat'!$B$3:$G$500,6,FALSE),"")</f>
        <v/>
      </c>
    </row>
    <row r="1164" spans="1:7" x14ac:dyDescent="0.25">
      <c r="A1164" s="61"/>
      <c r="D1164" s="61" t="str">
        <f>IFERROR(VLOOKUP(Table2[[#This Row],[kode barang]],'daftar obat'!$B$3:$E$500,3,FALSE),"")</f>
        <v/>
      </c>
      <c r="F1164" s="76"/>
      <c r="G1164" s="47" t="str">
        <f>IFERROR(VLOOKUP(Table2[[#This Row],[kode barang]],'daftar obat'!$B$3:$G$500,6,FALSE),"")</f>
        <v/>
      </c>
    </row>
    <row r="1165" spans="1:7" x14ac:dyDescent="0.25">
      <c r="A1165" s="61"/>
      <c r="D1165" s="61" t="str">
        <f>IFERROR(VLOOKUP(Table2[[#This Row],[kode barang]],'daftar obat'!$B$3:$E$500,3,FALSE),"")</f>
        <v/>
      </c>
      <c r="F1165" s="76"/>
      <c r="G1165" s="47" t="str">
        <f>IFERROR(VLOOKUP(Table2[[#This Row],[kode barang]],'daftar obat'!$B$3:$G$500,6,FALSE),"")</f>
        <v/>
      </c>
    </row>
    <row r="1166" spans="1:7" x14ac:dyDescent="0.25">
      <c r="A1166" s="61"/>
      <c r="D1166" s="61" t="str">
        <f>IFERROR(VLOOKUP(Table2[[#This Row],[kode barang]],'daftar obat'!$B$3:$E$500,3,FALSE),"")</f>
        <v/>
      </c>
      <c r="F1166" s="76"/>
      <c r="G1166" s="47" t="str">
        <f>IFERROR(VLOOKUP(Table2[[#This Row],[kode barang]],'daftar obat'!$B$3:$G$500,6,FALSE),"")</f>
        <v/>
      </c>
    </row>
    <row r="1167" spans="1:7" x14ac:dyDescent="0.25">
      <c r="A1167" s="61"/>
      <c r="D1167" s="61" t="str">
        <f>IFERROR(VLOOKUP(Table2[[#This Row],[kode barang]],'daftar obat'!$B$3:$E$500,3,FALSE),"")</f>
        <v/>
      </c>
      <c r="F1167" s="76"/>
      <c r="G1167" s="47" t="str">
        <f>IFERROR(VLOOKUP(Table2[[#This Row],[kode barang]],'daftar obat'!$B$3:$G$500,6,FALSE),"")</f>
        <v/>
      </c>
    </row>
    <row r="1168" spans="1:7" x14ac:dyDescent="0.25">
      <c r="A1168" s="61"/>
      <c r="D1168" s="61" t="str">
        <f>IFERROR(VLOOKUP(Table2[[#This Row],[kode barang]],'daftar obat'!$B$3:$E$500,3,FALSE),"")</f>
        <v/>
      </c>
      <c r="F1168" s="76"/>
      <c r="G1168" s="47" t="str">
        <f>IFERROR(VLOOKUP(Table2[[#This Row],[kode barang]],'daftar obat'!$B$3:$G$500,6,FALSE),"")</f>
        <v/>
      </c>
    </row>
    <row r="1169" spans="1:7" x14ac:dyDescent="0.25">
      <c r="A1169" s="61"/>
      <c r="D1169" s="61" t="str">
        <f>IFERROR(VLOOKUP(Table2[[#This Row],[kode barang]],'daftar obat'!$B$3:$E$500,3,FALSE),"")</f>
        <v/>
      </c>
      <c r="F1169" s="76"/>
      <c r="G1169" s="47" t="str">
        <f>IFERROR(VLOOKUP(Table2[[#This Row],[kode barang]],'daftar obat'!$B$3:$G$500,6,FALSE),"")</f>
        <v/>
      </c>
    </row>
    <row r="1170" spans="1:7" x14ac:dyDescent="0.25">
      <c r="A1170" s="61"/>
      <c r="D1170" s="61" t="str">
        <f>IFERROR(VLOOKUP(Table2[[#This Row],[kode barang]],'daftar obat'!$B$3:$E$500,3,FALSE),"")</f>
        <v/>
      </c>
      <c r="F1170" s="76"/>
      <c r="G1170" s="47" t="str">
        <f>IFERROR(VLOOKUP(Table2[[#This Row],[kode barang]],'daftar obat'!$B$3:$G$500,6,FALSE),"")</f>
        <v/>
      </c>
    </row>
    <row r="1171" spans="1:7" x14ac:dyDescent="0.25">
      <c r="A1171" s="61"/>
      <c r="D1171" s="61" t="str">
        <f>IFERROR(VLOOKUP(Table2[[#This Row],[kode barang]],'daftar obat'!$B$3:$E$500,3,FALSE),"")</f>
        <v/>
      </c>
      <c r="F1171" s="76"/>
      <c r="G1171" s="47" t="str">
        <f>IFERROR(VLOOKUP(Table2[[#This Row],[kode barang]],'daftar obat'!$B$3:$G$500,6,FALSE),"")</f>
        <v/>
      </c>
    </row>
    <row r="1172" spans="1:7" x14ac:dyDescent="0.25">
      <c r="A1172" s="61"/>
      <c r="D1172" s="61" t="str">
        <f>IFERROR(VLOOKUP(Table2[[#This Row],[kode barang]],'daftar obat'!$B$3:$E$500,3,FALSE),"")</f>
        <v/>
      </c>
      <c r="F1172" s="76"/>
      <c r="G1172" s="47" t="str">
        <f>IFERROR(VLOOKUP(Table2[[#This Row],[kode barang]],'daftar obat'!$B$3:$G$500,6,FALSE),"")</f>
        <v/>
      </c>
    </row>
    <row r="1173" spans="1:7" x14ac:dyDescent="0.25">
      <c r="A1173" s="61"/>
      <c r="D1173" s="61" t="str">
        <f>IFERROR(VLOOKUP(Table2[[#This Row],[kode barang]],'daftar obat'!$B$3:$E$500,3,FALSE),"")</f>
        <v/>
      </c>
      <c r="F1173" s="76"/>
      <c r="G1173" s="47" t="str">
        <f>IFERROR(VLOOKUP(Table2[[#This Row],[kode barang]],'daftar obat'!$B$3:$G$500,6,FALSE),"")</f>
        <v/>
      </c>
    </row>
    <row r="1174" spans="1:7" x14ac:dyDescent="0.25">
      <c r="A1174" s="61"/>
      <c r="D1174" s="61" t="str">
        <f>IFERROR(VLOOKUP(Table2[[#This Row],[kode barang]],'daftar obat'!$B$3:$E$500,3,FALSE),"")</f>
        <v/>
      </c>
      <c r="F1174" s="76"/>
      <c r="G1174" s="47" t="str">
        <f>IFERROR(VLOOKUP(Table2[[#This Row],[kode barang]],'daftar obat'!$B$3:$G$500,6,FALSE),"")</f>
        <v/>
      </c>
    </row>
    <row r="1175" spans="1:7" x14ac:dyDescent="0.25">
      <c r="A1175" s="61"/>
      <c r="D1175" s="61" t="str">
        <f>IFERROR(VLOOKUP(Table2[[#This Row],[kode barang]],'daftar obat'!$B$3:$E$500,3,FALSE),"")</f>
        <v/>
      </c>
      <c r="F1175" s="76"/>
      <c r="G1175" s="47" t="str">
        <f>IFERROR(VLOOKUP(Table2[[#This Row],[kode barang]],'daftar obat'!$B$3:$G$500,6,FALSE),"")</f>
        <v/>
      </c>
    </row>
    <row r="1176" spans="1:7" x14ac:dyDescent="0.25">
      <c r="A1176" s="61"/>
      <c r="D1176" s="61" t="str">
        <f>IFERROR(VLOOKUP(Table2[[#This Row],[kode barang]],'daftar obat'!$B$3:$E$500,3,FALSE),"")</f>
        <v/>
      </c>
      <c r="F1176" s="76"/>
      <c r="G1176" s="47" t="str">
        <f>IFERROR(VLOOKUP(Table2[[#This Row],[kode barang]],'daftar obat'!$B$3:$G$500,6,FALSE),"")</f>
        <v/>
      </c>
    </row>
    <row r="1177" spans="1:7" x14ac:dyDescent="0.25">
      <c r="A1177" s="61"/>
      <c r="D1177" s="61" t="str">
        <f>IFERROR(VLOOKUP(Table2[[#This Row],[kode barang]],'daftar obat'!$B$3:$E$500,3,FALSE),"")</f>
        <v/>
      </c>
      <c r="F1177" s="76"/>
      <c r="G1177" s="47" t="str">
        <f>IFERROR(VLOOKUP(Table2[[#This Row],[kode barang]],'daftar obat'!$B$3:$G$500,6,FALSE),"")</f>
        <v/>
      </c>
    </row>
    <row r="1178" spans="1:7" x14ac:dyDescent="0.25">
      <c r="A1178" s="61"/>
      <c r="D1178" s="61" t="str">
        <f>IFERROR(VLOOKUP(Table2[[#This Row],[kode barang]],'daftar obat'!$B$3:$E$500,3,FALSE),"")</f>
        <v/>
      </c>
      <c r="F1178" s="76"/>
      <c r="G1178" s="47" t="str">
        <f>IFERROR(VLOOKUP(Table2[[#This Row],[kode barang]],'daftar obat'!$B$3:$G$500,6,FALSE),"")</f>
        <v/>
      </c>
    </row>
    <row r="1179" spans="1:7" x14ac:dyDescent="0.25">
      <c r="A1179" s="61"/>
      <c r="D1179" s="61" t="str">
        <f>IFERROR(VLOOKUP(Table2[[#This Row],[kode barang]],'daftar obat'!$B$3:$E$500,3,FALSE),"")</f>
        <v/>
      </c>
      <c r="F1179" s="76"/>
      <c r="G1179" s="47" t="str">
        <f>IFERROR(VLOOKUP(Table2[[#This Row],[kode barang]],'daftar obat'!$B$3:$G$500,6,FALSE),"")</f>
        <v/>
      </c>
    </row>
    <row r="1180" spans="1:7" x14ac:dyDescent="0.25">
      <c r="A1180" s="61"/>
      <c r="D1180" s="61" t="str">
        <f>IFERROR(VLOOKUP(Table2[[#This Row],[kode barang]],'daftar obat'!$B$3:$E$500,3,FALSE),"")</f>
        <v/>
      </c>
      <c r="F1180" s="76"/>
      <c r="G1180" s="47" t="str">
        <f>IFERROR(VLOOKUP(Table2[[#This Row],[kode barang]],'daftar obat'!$B$3:$G$500,6,FALSE),"")</f>
        <v/>
      </c>
    </row>
    <row r="1181" spans="1:7" x14ac:dyDescent="0.25">
      <c r="A1181" s="61"/>
      <c r="D1181" s="61" t="str">
        <f>IFERROR(VLOOKUP(Table2[[#This Row],[kode barang]],'daftar obat'!$B$3:$E$500,3,FALSE),"")</f>
        <v/>
      </c>
      <c r="F1181" s="76"/>
      <c r="G1181" s="47" t="str">
        <f>IFERROR(VLOOKUP(Table2[[#This Row],[kode barang]],'daftar obat'!$B$3:$G$500,6,FALSE),"")</f>
        <v/>
      </c>
    </row>
    <row r="1182" spans="1:7" x14ac:dyDescent="0.25">
      <c r="A1182" s="61"/>
      <c r="D1182" s="61" t="str">
        <f>IFERROR(VLOOKUP(Table2[[#This Row],[kode barang]],'daftar obat'!$B$3:$E$500,3,FALSE),"")</f>
        <v/>
      </c>
      <c r="F1182" s="76"/>
      <c r="G1182" s="47" t="str">
        <f>IFERROR(VLOOKUP(Table2[[#This Row],[kode barang]],'daftar obat'!$B$3:$G$500,6,FALSE),"")</f>
        <v/>
      </c>
    </row>
    <row r="1183" spans="1:7" x14ac:dyDescent="0.25">
      <c r="A1183" s="61"/>
      <c r="D1183" s="61" t="str">
        <f>IFERROR(VLOOKUP(Table2[[#This Row],[kode barang]],'daftar obat'!$B$3:$E$500,3,FALSE),"")</f>
        <v/>
      </c>
      <c r="F1183" s="76"/>
      <c r="G1183" s="47" t="str">
        <f>IFERROR(VLOOKUP(Table2[[#This Row],[kode barang]],'daftar obat'!$B$3:$G$500,6,FALSE),"")</f>
        <v/>
      </c>
    </row>
    <row r="1184" spans="1:7" x14ac:dyDescent="0.25">
      <c r="A1184" s="61"/>
      <c r="D1184" s="61" t="str">
        <f>IFERROR(VLOOKUP(Table2[[#This Row],[kode barang]],'daftar obat'!$B$3:$E$500,3,FALSE),"")</f>
        <v/>
      </c>
      <c r="F1184" s="76"/>
      <c r="G1184" s="47" t="str">
        <f>IFERROR(VLOOKUP(Table2[[#This Row],[kode barang]],'daftar obat'!$B$3:$G$500,6,FALSE),"")</f>
        <v/>
      </c>
    </row>
    <row r="1185" spans="1:7" x14ac:dyDescent="0.25">
      <c r="A1185" s="61"/>
      <c r="D1185" s="61" t="str">
        <f>IFERROR(VLOOKUP(Table2[[#This Row],[kode barang]],'daftar obat'!$B$3:$E$500,3,FALSE),"")</f>
        <v/>
      </c>
      <c r="F1185" s="76"/>
      <c r="G1185" s="47" t="str">
        <f>IFERROR(VLOOKUP(Table2[[#This Row],[kode barang]],'daftar obat'!$B$3:$G$500,6,FALSE),"")</f>
        <v/>
      </c>
    </row>
    <row r="1186" spans="1:7" x14ac:dyDescent="0.25">
      <c r="A1186" s="61"/>
      <c r="D1186" s="61" t="str">
        <f>IFERROR(VLOOKUP(Table2[[#This Row],[kode barang]],'daftar obat'!$B$3:$E$500,3,FALSE),"")</f>
        <v/>
      </c>
      <c r="F1186" s="76"/>
      <c r="G1186" s="47" t="str">
        <f>IFERROR(VLOOKUP(Table2[[#This Row],[kode barang]],'daftar obat'!$B$3:$G$500,6,FALSE),"")</f>
        <v/>
      </c>
    </row>
    <row r="1187" spans="1:7" x14ac:dyDescent="0.25">
      <c r="A1187" s="61"/>
      <c r="D1187" s="61" t="str">
        <f>IFERROR(VLOOKUP(Table2[[#This Row],[kode barang]],'daftar obat'!$B$3:$E$500,3,FALSE),"")</f>
        <v/>
      </c>
      <c r="F1187" s="76"/>
      <c r="G1187" s="47" t="str">
        <f>IFERROR(VLOOKUP(Table2[[#This Row],[kode barang]],'daftar obat'!$B$3:$G$500,6,FALSE),"")</f>
        <v/>
      </c>
    </row>
    <row r="1188" spans="1:7" x14ac:dyDescent="0.25">
      <c r="A1188" s="61"/>
      <c r="D1188" s="61" t="str">
        <f>IFERROR(VLOOKUP(Table2[[#This Row],[kode barang]],'daftar obat'!$B$3:$E$500,3,FALSE),"")</f>
        <v/>
      </c>
      <c r="F1188" s="76"/>
      <c r="G1188" s="47" t="str">
        <f>IFERROR(VLOOKUP(Table2[[#This Row],[kode barang]],'daftar obat'!$B$3:$G$500,6,FALSE),"")</f>
        <v/>
      </c>
    </row>
    <row r="1189" spans="1:7" x14ac:dyDescent="0.25">
      <c r="A1189" s="61"/>
      <c r="D1189" s="61" t="str">
        <f>IFERROR(VLOOKUP(Table2[[#This Row],[kode barang]],'daftar obat'!$B$3:$E$500,3,FALSE),"")</f>
        <v/>
      </c>
      <c r="F1189" s="76"/>
      <c r="G1189" s="47" t="str">
        <f>IFERROR(VLOOKUP(Table2[[#This Row],[kode barang]],'daftar obat'!$B$3:$G$500,6,FALSE),"")</f>
        <v/>
      </c>
    </row>
    <row r="1190" spans="1:7" x14ac:dyDescent="0.25">
      <c r="A1190" s="61"/>
      <c r="D1190" s="61" t="str">
        <f>IFERROR(VLOOKUP(Table2[[#This Row],[kode barang]],'daftar obat'!$B$3:$E$500,3,FALSE),"")</f>
        <v/>
      </c>
      <c r="F1190" s="76"/>
      <c r="G1190" s="47" t="str">
        <f>IFERROR(VLOOKUP(Table2[[#This Row],[kode barang]],'daftar obat'!$B$3:$G$500,6,FALSE),"")</f>
        <v/>
      </c>
    </row>
    <row r="1191" spans="1:7" x14ac:dyDescent="0.25">
      <c r="A1191" s="61"/>
      <c r="D1191" s="61" t="str">
        <f>IFERROR(VLOOKUP(Table2[[#This Row],[kode barang]],'daftar obat'!$B$3:$E$500,3,FALSE),"")</f>
        <v/>
      </c>
      <c r="F1191" s="76"/>
      <c r="G1191" s="47" t="str">
        <f>IFERROR(VLOOKUP(Table2[[#This Row],[kode barang]],'daftar obat'!$B$3:$G$500,6,FALSE),"")</f>
        <v/>
      </c>
    </row>
    <row r="1192" spans="1:7" x14ac:dyDescent="0.25">
      <c r="A1192" s="61"/>
      <c r="D1192" s="61" t="str">
        <f>IFERROR(VLOOKUP(Table2[[#This Row],[kode barang]],'daftar obat'!$B$3:$E$500,3,FALSE),"")</f>
        <v/>
      </c>
      <c r="F1192" s="76"/>
      <c r="G1192" s="47" t="str">
        <f>IFERROR(VLOOKUP(Table2[[#This Row],[kode barang]],'daftar obat'!$B$3:$G$500,6,FALSE),"")</f>
        <v/>
      </c>
    </row>
    <row r="1193" spans="1:7" x14ac:dyDescent="0.25">
      <c r="A1193" s="61"/>
      <c r="D1193" s="61" t="str">
        <f>IFERROR(VLOOKUP(Table2[[#This Row],[kode barang]],'daftar obat'!$B$3:$E$500,3,FALSE),"")</f>
        <v/>
      </c>
      <c r="F1193" s="76"/>
      <c r="G1193" s="47" t="str">
        <f>IFERROR(VLOOKUP(Table2[[#This Row],[kode barang]],'daftar obat'!$B$3:$G$500,6,FALSE),"")</f>
        <v/>
      </c>
    </row>
    <row r="1194" spans="1:7" x14ac:dyDescent="0.25">
      <c r="A1194" s="61"/>
      <c r="D1194" s="61" t="str">
        <f>IFERROR(VLOOKUP(Table2[[#This Row],[kode barang]],'daftar obat'!$B$3:$E$500,3,FALSE),"")</f>
        <v/>
      </c>
      <c r="F1194" s="76"/>
      <c r="G1194" s="47" t="str">
        <f>IFERROR(VLOOKUP(Table2[[#This Row],[kode barang]],'daftar obat'!$B$3:$G$500,6,FALSE),"")</f>
        <v/>
      </c>
    </row>
    <row r="1195" spans="1:7" x14ac:dyDescent="0.25">
      <c r="A1195" s="61"/>
      <c r="D1195" s="61" t="str">
        <f>IFERROR(VLOOKUP(Table2[[#This Row],[kode barang]],'daftar obat'!$B$3:$E$500,3,FALSE),"")</f>
        <v/>
      </c>
      <c r="F1195" s="76"/>
      <c r="G1195" s="47" t="str">
        <f>IFERROR(VLOOKUP(Table2[[#This Row],[kode barang]],'daftar obat'!$B$3:$G$500,6,FALSE),"")</f>
        <v/>
      </c>
    </row>
    <row r="1196" spans="1:7" x14ac:dyDescent="0.25">
      <c r="A1196" s="61"/>
      <c r="D1196" s="61" t="str">
        <f>IFERROR(VLOOKUP(Table2[[#This Row],[kode barang]],'daftar obat'!$B$3:$E$500,3,FALSE),"")</f>
        <v/>
      </c>
      <c r="F1196" s="76"/>
      <c r="G1196" s="47" t="str">
        <f>IFERROR(VLOOKUP(Table2[[#This Row],[kode barang]],'daftar obat'!$B$3:$G$500,6,FALSE),"")</f>
        <v/>
      </c>
    </row>
    <row r="1197" spans="1:7" x14ac:dyDescent="0.25">
      <c r="A1197" s="61"/>
      <c r="D1197" s="61" t="str">
        <f>IFERROR(VLOOKUP(Table2[[#This Row],[kode barang]],'daftar obat'!$B$3:$E$500,3,FALSE),"")</f>
        <v/>
      </c>
      <c r="F1197" s="76"/>
      <c r="G1197" s="47" t="str">
        <f>IFERROR(VLOOKUP(Table2[[#This Row],[kode barang]],'daftar obat'!$B$3:$G$500,6,FALSE),"")</f>
        <v/>
      </c>
    </row>
    <row r="1198" spans="1:7" x14ac:dyDescent="0.25">
      <c r="A1198" s="61"/>
      <c r="D1198" s="61" t="str">
        <f>IFERROR(VLOOKUP(Table2[[#This Row],[kode barang]],'daftar obat'!$B$3:$E$500,3,FALSE),"")</f>
        <v/>
      </c>
      <c r="F1198" s="76"/>
      <c r="G1198" s="47" t="str">
        <f>IFERROR(VLOOKUP(Table2[[#This Row],[kode barang]],'daftar obat'!$B$3:$G$500,6,FALSE),"")</f>
        <v/>
      </c>
    </row>
    <row r="1199" spans="1:7" x14ac:dyDescent="0.25">
      <c r="A1199" s="61"/>
      <c r="D1199" s="61" t="str">
        <f>IFERROR(VLOOKUP(Table2[[#This Row],[kode barang]],'daftar obat'!$B$3:$E$500,3,FALSE),"")</f>
        <v/>
      </c>
      <c r="F1199" s="76"/>
      <c r="G1199" s="47" t="str">
        <f>IFERROR(VLOOKUP(Table2[[#This Row],[kode barang]],'daftar obat'!$B$3:$G$500,6,FALSE),"")</f>
        <v/>
      </c>
    </row>
    <row r="1200" spans="1:7" x14ac:dyDescent="0.25">
      <c r="A1200" s="61"/>
      <c r="D1200" s="61" t="str">
        <f>IFERROR(VLOOKUP(Table2[[#This Row],[kode barang]],'daftar obat'!$B$3:$E$500,3,FALSE),"")</f>
        <v/>
      </c>
      <c r="F1200" s="76"/>
      <c r="G1200" s="47" t="str">
        <f>IFERROR(VLOOKUP(Table2[[#This Row],[kode barang]],'daftar obat'!$B$3:$G$500,6,FALSE),"")</f>
        <v/>
      </c>
    </row>
    <row r="1201" spans="1:7" x14ac:dyDescent="0.25">
      <c r="A1201" s="61"/>
      <c r="D1201" s="61" t="str">
        <f>IFERROR(VLOOKUP(Table2[[#This Row],[kode barang]],'daftar obat'!$B$3:$E$500,3,FALSE),"")</f>
        <v/>
      </c>
      <c r="F1201" s="76"/>
      <c r="G1201" s="47" t="str">
        <f>IFERROR(VLOOKUP(Table2[[#This Row],[kode barang]],'daftar obat'!$B$3:$G$500,6,FALSE),"")</f>
        <v/>
      </c>
    </row>
    <row r="1202" spans="1:7" x14ac:dyDescent="0.25">
      <c r="A1202" s="61"/>
      <c r="D1202" s="61" t="str">
        <f>IFERROR(VLOOKUP(Table2[[#This Row],[kode barang]],'daftar obat'!$B$3:$E$500,3,FALSE),"")</f>
        <v/>
      </c>
      <c r="F1202" s="76"/>
      <c r="G1202" s="47" t="str">
        <f>IFERROR(VLOOKUP(Table2[[#This Row],[kode barang]],'daftar obat'!$B$3:$G$500,6,FALSE),"")</f>
        <v/>
      </c>
    </row>
    <row r="1203" spans="1:7" x14ac:dyDescent="0.25">
      <c r="A1203" s="61"/>
      <c r="D1203" s="61" t="str">
        <f>IFERROR(VLOOKUP(Table2[[#This Row],[kode barang]],'daftar obat'!$B$3:$E$500,3,FALSE),"")</f>
        <v/>
      </c>
      <c r="F1203" s="76"/>
      <c r="G1203" s="47" t="str">
        <f>IFERROR(VLOOKUP(Table2[[#This Row],[kode barang]],'daftar obat'!$B$3:$G$500,6,FALSE),"")</f>
        <v/>
      </c>
    </row>
    <row r="1204" spans="1:7" x14ac:dyDescent="0.25">
      <c r="A1204" s="61"/>
      <c r="D1204" s="61" t="str">
        <f>IFERROR(VLOOKUP(Table2[[#This Row],[kode barang]],'daftar obat'!$B$3:$E$500,3,FALSE),"")</f>
        <v/>
      </c>
      <c r="F1204" s="76"/>
      <c r="G1204" s="47" t="str">
        <f>IFERROR(VLOOKUP(Table2[[#This Row],[kode barang]],'daftar obat'!$B$3:$G$500,6,FALSE),"")</f>
        <v/>
      </c>
    </row>
    <row r="1205" spans="1:7" x14ac:dyDescent="0.25">
      <c r="A1205" s="61"/>
      <c r="D1205" s="61" t="str">
        <f>IFERROR(VLOOKUP(Table2[[#This Row],[kode barang]],'daftar obat'!$B$3:$E$500,3,FALSE),"")</f>
        <v/>
      </c>
      <c r="F1205" s="76"/>
      <c r="G1205" s="47" t="str">
        <f>IFERROR(VLOOKUP(Table2[[#This Row],[kode barang]],'daftar obat'!$B$3:$G$500,6,FALSE),"")</f>
        <v/>
      </c>
    </row>
    <row r="1206" spans="1:7" x14ac:dyDescent="0.25">
      <c r="A1206" s="61"/>
      <c r="D1206" s="61" t="str">
        <f>IFERROR(VLOOKUP(Table2[[#This Row],[kode barang]],'daftar obat'!$B$3:$E$500,3,FALSE),"")</f>
        <v/>
      </c>
      <c r="F1206" s="76"/>
      <c r="G1206" s="47" t="str">
        <f>IFERROR(VLOOKUP(Table2[[#This Row],[kode barang]],'daftar obat'!$B$3:$G$500,6,FALSE),"")</f>
        <v/>
      </c>
    </row>
    <row r="1207" spans="1:7" x14ac:dyDescent="0.25">
      <c r="A1207" s="61"/>
      <c r="D1207" s="61" t="str">
        <f>IFERROR(VLOOKUP(Table2[[#This Row],[kode barang]],'daftar obat'!$B$3:$E$500,3,FALSE),"")</f>
        <v/>
      </c>
      <c r="F1207" s="76"/>
      <c r="G1207" s="47" t="str">
        <f>IFERROR(VLOOKUP(Table2[[#This Row],[kode barang]],'daftar obat'!$B$3:$G$500,6,FALSE),"")</f>
        <v/>
      </c>
    </row>
    <row r="1208" spans="1:7" x14ac:dyDescent="0.25">
      <c r="A1208" s="61"/>
      <c r="D1208" s="61" t="str">
        <f>IFERROR(VLOOKUP(Table2[[#This Row],[kode barang]],'daftar obat'!$B$3:$E$500,3,FALSE),"")</f>
        <v/>
      </c>
      <c r="F1208" s="76"/>
      <c r="G1208" s="47" t="str">
        <f>IFERROR(VLOOKUP(Table2[[#This Row],[kode barang]],'daftar obat'!$B$3:$G$500,6,FALSE),"")</f>
        <v/>
      </c>
    </row>
    <row r="1209" spans="1:7" x14ac:dyDescent="0.25">
      <c r="A1209" s="61"/>
      <c r="D1209" s="61" t="str">
        <f>IFERROR(VLOOKUP(Table2[[#This Row],[kode barang]],'daftar obat'!$B$3:$E$500,3,FALSE),"")</f>
        <v/>
      </c>
      <c r="F1209" s="76"/>
      <c r="G1209" s="47" t="str">
        <f>IFERROR(VLOOKUP(Table2[[#This Row],[kode barang]],'daftar obat'!$B$3:$G$500,6,FALSE),"")</f>
        <v/>
      </c>
    </row>
    <row r="1210" spans="1:7" x14ac:dyDescent="0.25">
      <c r="A1210" s="61"/>
      <c r="D1210" s="61" t="str">
        <f>IFERROR(VLOOKUP(Table2[[#This Row],[kode barang]],'daftar obat'!$B$3:$E$500,3,FALSE),"")</f>
        <v/>
      </c>
      <c r="F1210" s="76"/>
      <c r="G1210" s="47" t="str">
        <f>IFERROR(VLOOKUP(Table2[[#This Row],[kode barang]],'daftar obat'!$B$3:$G$500,6,FALSE),"")</f>
        <v/>
      </c>
    </row>
    <row r="1211" spans="1:7" x14ac:dyDescent="0.25">
      <c r="A1211" s="61"/>
      <c r="D1211" s="61" t="str">
        <f>IFERROR(VLOOKUP(Table2[[#This Row],[kode barang]],'daftar obat'!$B$3:$E$500,3,FALSE),"")</f>
        <v/>
      </c>
      <c r="F1211" s="76"/>
      <c r="G1211" s="47" t="str">
        <f>IFERROR(VLOOKUP(Table2[[#This Row],[kode barang]],'daftar obat'!$B$3:$G$500,6,FALSE),"")</f>
        <v/>
      </c>
    </row>
    <row r="1212" spans="1:7" x14ac:dyDescent="0.25">
      <c r="A1212" s="61"/>
      <c r="D1212" s="61" t="str">
        <f>IFERROR(VLOOKUP(Table2[[#This Row],[kode barang]],'daftar obat'!$B$3:$E$500,3,FALSE),"")</f>
        <v/>
      </c>
      <c r="F1212" s="76"/>
      <c r="G1212" s="47" t="str">
        <f>IFERROR(VLOOKUP(Table2[[#This Row],[kode barang]],'daftar obat'!$B$3:$G$500,6,FALSE),"")</f>
        <v/>
      </c>
    </row>
    <row r="1213" spans="1:7" x14ac:dyDescent="0.25">
      <c r="A1213" s="61"/>
      <c r="D1213" s="61" t="str">
        <f>IFERROR(VLOOKUP(Table2[[#This Row],[kode barang]],'daftar obat'!$B$3:$E$500,3,FALSE),"")</f>
        <v/>
      </c>
      <c r="F1213" s="76"/>
      <c r="G1213" s="47" t="str">
        <f>IFERROR(VLOOKUP(Table2[[#This Row],[kode barang]],'daftar obat'!$B$3:$G$500,6,FALSE),"")</f>
        <v/>
      </c>
    </row>
    <row r="1214" spans="1:7" x14ac:dyDescent="0.25">
      <c r="A1214" s="61"/>
      <c r="D1214" s="61" t="str">
        <f>IFERROR(VLOOKUP(Table2[[#This Row],[kode barang]],'daftar obat'!$B$3:$E$500,3,FALSE),"")</f>
        <v/>
      </c>
      <c r="F1214" s="76"/>
      <c r="G1214" s="47" t="str">
        <f>IFERROR(VLOOKUP(Table2[[#This Row],[kode barang]],'daftar obat'!$B$3:$G$500,6,FALSE),"")</f>
        <v/>
      </c>
    </row>
    <row r="1215" spans="1:7" x14ac:dyDescent="0.25">
      <c r="A1215" s="61"/>
      <c r="D1215" s="61" t="str">
        <f>IFERROR(VLOOKUP(Table2[[#This Row],[kode barang]],'daftar obat'!$B$3:$E$500,3,FALSE),"")</f>
        <v/>
      </c>
      <c r="F1215" s="76"/>
      <c r="G1215" s="47" t="str">
        <f>IFERROR(VLOOKUP(Table2[[#This Row],[kode barang]],'daftar obat'!$B$3:$G$500,6,FALSE),"")</f>
        <v/>
      </c>
    </row>
    <row r="1216" spans="1:7" x14ac:dyDescent="0.25">
      <c r="A1216" s="61"/>
      <c r="D1216" s="61" t="str">
        <f>IFERROR(VLOOKUP(Table2[[#This Row],[kode barang]],'daftar obat'!$B$3:$E$500,3,FALSE),"")</f>
        <v/>
      </c>
      <c r="F1216" s="76"/>
      <c r="G1216" s="47" t="str">
        <f>IFERROR(VLOOKUP(Table2[[#This Row],[kode barang]],'daftar obat'!$B$3:$G$500,6,FALSE),"")</f>
        <v/>
      </c>
    </row>
    <row r="1217" spans="1:7" x14ac:dyDescent="0.25">
      <c r="A1217" s="61"/>
      <c r="D1217" s="61" t="str">
        <f>IFERROR(VLOOKUP(Table2[[#This Row],[kode barang]],'daftar obat'!$B$3:$E$500,3,FALSE),"")</f>
        <v/>
      </c>
      <c r="F1217" s="76"/>
      <c r="G1217" s="47" t="str">
        <f>IFERROR(VLOOKUP(Table2[[#This Row],[kode barang]],'daftar obat'!$B$3:$G$500,6,FALSE),"")</f>
        <v/>
      </c>
    </row>
    <row r="1218" spans="1:7" x14ac:dyDescent="0.25">
      <c r="A1218" s="61"/>
      <c r="D1218" s="61" t="str">
        <f>IFERROR(VLOOKUP(Table2[[#This Row],[kode barang]],'daftar obat'!$B$3:$E$500,3,FALSE),"")</f>
        <v/>
      </c>
      <c r="F1218" s="76"/>
      <c r="G1218" s="47" t="str">
        <f>IFERROR(VLOOKUP(Table2[[#This Row],[kode barang]],'daftar obat'!$B$3:$G$500,6,FALSE),"")</f>
        <v/>
      </c>
    </row>
    <row r="1219" spans="1:7" x14ac:dyDescent="0.25">
      <c r="A1219" s="61"/>
      <c r="D1219" s="61" t="str">
        <f>IFERROR(VLOOKUP(Table2[[#This Row],[kode barang]],'daftar obat'!$B$3:$E$500,3,FALSE),"")</f>
        <v/>
      </c>
      <c r="F1219" s="76"/>
      <c r="G1219" s="47" t="str">
        <f>IFERROR(VLOOKUP(Table2[[#This Row],[kode barang]],'daftar obat'!$B$3:$G$500,6,FALSE),"")</f>
        <v/>
      </c>
    </row>
    <row r="1220" spans="1:7" x14ac:dyDescent="0.25">
      <c r="A1220" s="61"/>
      <c r="D1220" s="61" t="str">
        <f>IFERROR(VLOOKUP(Table2[[#This Row],[kode barang]],'daftar obat'!$B$3:$E$500,3,FALSE),"")</f>
        <v/>
      </c>
      <c r="F1220" s="76"/>
      <c r="G1220" s="47" t="str">
        <f>IFERROR(VLOOKUP(Table2[[#This Row],[kode barang]],'daftar obat'!$B$3:$G$500,6,FALSE),"")</f>
        <v/>
      </c>
    </row>
    <row r="1221" spans="1:7" x14ac:dyDescent="0.25">
      <c r="A1221" s="61"/>
      <c r="D1221" s="61" t="str">
        <f>IFERROR(VLOOKUP(Table2[[#This Row],[kode barang]],'daftar obat'!$B$3:$E$500,3,FALSE),"")</f>
        <v/>
      </c>
      <c r="F1221" s="76"/>
      <c r="G1221" s="47" t="str">
        <f>IFERROR(VLOOKUP(Table2[[#This Row],[kode barang]],'daftar obat'!$B$3:$G$500,6,FALSE),"")</f>
        <v/>
      </c>
    </row>
    <row r="1222" spans="1:7" x14ac:dyDescent="0.25">
      <c r="A1222" s="61"/>
      <c r="D1222" s="61" t="str">
        <f>IFERROR(VLOOKUP(Table2[[#This Row],[kode barang]],'daftar obat'!$B$3:$E$500,3,FALSE),"")</f>
        <v/>
      </c>
      <c r="F1222" s="76"/>
      <c r="G1222" s="47" t="str">
        <f>IFERROR(VLOOKUP(Table2[[#This Row],[kode barang]],'daftar obat'!$B$3:$G$500,6,FALSE),"")</f>
        <v/>
      </c>
    </row>
    <row r="1223" spans="1:7" x14ac:dyDescent="0.25">
      <c r="A1223" s="61"/>
      <c r="D1223" s="61" t="str">
        <f>IFERROR(VLOOKUP(Table2[[#This Row],[kode barang]],'daftar obat'!$B$3:$E$500,3,FALSE),"")</f>
        <v/>
      </c>
      <c r="F1223" s="76"/>
      <c r="G1223" s="47" t="str">
        <f>IFERROR(VLOOKUP(Table2[[#This Row],[kode barang]],'daftar obat'!$B$3:$G$500,6,FALSE),"")</f>
        <v/>
      </c>
    </row>
    <row r="1224" spans="1:7" x14ac:dyDescent="0.25">
      <c r="A1224" s="61"/>
      <c r="D1224" s="61" t="str">
        <f>IFERROR(VLOOKUP(Table2[[#This Row],[kode barang]],'daftar obat'!$B$3:$E$500,3,FALSE),"")</f>
        <v/>
      </c>
      <c r="F1224" s="76"/>
      <c r="G1224" s="47" t="str">
        <f>IFERROR(VLOOKUP(Table2[[#This Row],[kode barang]],'daftar obat'!$B$3:$G$500,6,FALSE),"")</f>
        <v/>
      </c>
    </row>
    <row r="1225" spans="1:7" x14ac:dyDescent="0.25">
      <c r="A1225" s="61"/>
      <c r="D1225" s="61" t="str">
        <f>IFERROR(VLOOKUP(Table2[[#This Row],[kode barang]],'daftar obat'!$B$3:$E$500,3,FALSE),"")</f>
        <v/>
      </c>
      <c r="F1225" s="76"/>
      <c r="G1225" s="47" t="str">
        <f>IFERROR(VLOOKUP(Table2[[#This Row],[kode barang]],'daftar obat'!$B$3:$G$500,6,FALSE),"")</f>
        <v/>
      </c>
    </row>
    <row r="1226" spans="1:7" x14ac:dyDescent="0.25">
      <c r="A1226" s="61"/>
      <c r="D1226" s="61" t="str">
        <f>IFERROR(VLOOKUP(Table2[[#This Row],[kode barang]],'daftar obat'!$B$3:$E$500,3,FALSE),"")</f>
        <v/>
      </c>
      <c r="F1226" s="76"/>
      <c r="G1226" s="47" t="str">
        <f>IFERROR(VLOOKUP(Table2[[#This Row],[kode barang]],'daftar obat'!$B$3:$G$500,6,FALSE),"")</f>
        <v/>
      </c>
    </row>
    <row r="1227" spans="1:7" x14ac:dyDescent="0.25">
      <c r="A1227" s="61"/>
      <c r="D1227" s="61" t="str">
        <f>IFERROR(VLOOKUP(Table2[[#This Row],[kode barang]],'daftar obat'!$B$3:$E$500,3,FALSE),"")</f>
        <v/>
      </c>
      <c r="F1227" s="76"/>
      <c r="G1227" s="47" t="str">
        <f>IFERROR(VLOOKUP(Table2[[#This Row],[kode barang]],'daftar obat'!$B$3:$G$500,6,FALSE),"")</f>
        <v/>
      </c>
    </row>
    <row r="1228" spans="1:7" x14ac:dyDescent="0.25">
      <c r="A1228" s="61"/>
      <c r="D1228" s="61" t="str">
        <f>IFERROR(VLOOKUP(Table2[[#This Row],[kode barang]],'daftar obat'!$B$3:$E$500,3,FALSE),"")</f>
        <v/>
      </c>
      <c r="F1228" s="76"/>
      <c r="G1228" s="47" t="str">
        <f>IFERROR(VLOOKUP(Table2[[#This Row],[kode barang]],'daftar obat'!$B$3:$G$500,6,FALSE),"")</f>
        <v/>
      </c>
    </row>
    <row r="1229" spans="1:7" x14ac:dyDescent="0.25">
      <c r="A1229" s="61"/>
      <c r="D1229" s="61" t="str">
        <f>IFERROR(VLOOKUP(Table2[[#This Row],[kode barang]],'daftar obat'!$B$3:$E$500,3,FALSE),"")</f>
        <v/>
      </c>
      <c r="F1229" s="76"/>
      <c r="G1229" s="47" t="str">
        <f>IFERROR(VLOOKUP(Table2[[#This Row],[kode barang]],'daftar obat'!$B$3:$G$500,6,FALSE),"")</f>
        <v/>
      </c>
    </row>
    <row r="1230" spans="1:7" x14ac:dyDescent="0.25">
      <c r="A1230" s="61"/>
      <c r="D1230" s="61" t="str">
        <f>IFERROR(VLOOKUP(Table2[[#This Row],[kode barang]],'daftar obat'!$B$3:$E$500,3,FALSE),"")</f>
        <v/>
      </c>
      <c r="F1230" s="76"/>
      <c r="G1230" s="47" t="str">
        <f>IFERROR(VLOOKUP(Table2[[#This Row],[kode barang]],'daftar obat'!$B$3:$G$500,6,FALSE),"")</f>
        <v/>
      </c>
    </row>
    <row r="1231" spans="1:7" x14ac:dyDescent="0.25">
      <c r="A1231" s="61"/>
      <c r="D1231" s="61" t="str">
        <f>IFERROR(VLOOKUP(Table2[[#This Row],[kode barang]],'daftar obat'!$B$3:$E$500,3,FALSE),"")</f>
        <v/>
      </c>
      <c r="F1231" s="76"/>
      <c r="G1231" s="47" t="str">
        <f>IFERROR(VLOOKUP(Table2[[#This Row],[kode barang]],'daftar obat'!$B$3:$G$500,6,FALSE),"")</f>
        <v/>
      </c>
    </row>
    <row r="1232" spans="1:7" x14ac:dyDescent="0.25">
      <c r="A1232" s="61"/>
      <c r="D1232" s="61" t="str">
        <f>IFERROR(VLOOKUP(Table2[[#This Row],[kode barang]],'daftar obat'!$B$3:$E$500,3,FALSE),"")</f>
        <v/>
      </c>
      <c r="F1232" s="76"/>
      <c r="G1232" s="47" t="str">
        <f>IFERROR(VLOOKUP(Table2[[#This Row],[kode barang]],'daftar obat'!$B$3:$G$500,6,FALSE),"")</f>
        <v/>
      </c>
    </row>
    <row r="1233" spans="1:7" x14ac:dyDescent="0.25">
      <c r="A1233" s="61"/>
      <c r="D1233" s="61" t="str">
        <f>IFERROR(VLOOKUP(Table2[[#This Row],[kode barang]],'daftar obat'!$B$3:$E$500,3,FALSE),"")</f>
        <v/>
      </c>
      <c r="F1233" s="76"/>
      <c r="G1233" s="47" t="str">
        <f>IFERROR(VLOOKUP(Table2[[#This Row],[kode barang]],'daftar obat'!$B$3:$G$500,6,FALSE),"")</f>
        <v/>
      </c>
    </row>
    <row r="1234" spans="1:7" x14ac:dyDescent="0.25">
      <c r="A1234" s="61"/>
      <c r="D1234" s="61" t="str">
        <f>IFERROR(VLOOKUP(Table2[[#This Row],[kode barang]],'daftar obat'!$B$3:$E$500,3,FALSE),"")</f>
        <v/>
      </c>
      <c r="F1234" s="76"/>
      <c r="G1234" s="47" t="str">
        <f>IFERROR(VLOOKUP(Table2[[#This Row],[kode barang]],'daftar obat'!$B$3:$G$500,6,FALSE),"")</f>
        <v/>
      </c>
    </row>
    <row r="1235" spans="1:7" x14ac:dyDescent="0.25">
      <c r="A1235" s="61"/>
      <c r="D1235" s="61" t="str">
        <f>IFERROR(VLOOKUP(Table2[[#This Row],[kode barang]],'daftar obat'!$B$3:$E$500,3,FALSE),"")</f>
        <v/>
      </c>
      <c r="F1235" s="76"/>
      <c r="G1235" s="47" t="str">
        <f>IFERROR(VLOOKUP(Table2[[#This Row],[kode barang]],'daftar obat'!$B$3:$G$500,6,FALSE),"")</f>
        <v/>
      </c>
    </row>
    <row r="1236" spans="1:7" x14ac:dyDescent="0.25">
      <c r="A1236" s="61"/>
      <c r="D1236" s="61" t="str">
        <f>IFERROR(VLOOKUP(Table2[[#This Row],[kode barang]],'daftar obat'!$B$3:$E$500,3,FALSE),"")</f>
        <v/>
      </c>
      <c r="F1236" s="76"/>
      <c r="G1236" s="47" t="str">
        <f>IFERROR(VLOOKUP(Table2[[#This Row],[kode barang]],'daftar obat'!$B$3:$G$500,6,FALSE),"")</f>
        <v/>
      </c>
    </row>
    <row r="1237" spans="1:7" x14ac:dyDescent="0.25">
      <c r="A1237" s="61"/>
      <c r="D1237" s="61" t="str">
        <f>IFERROR(VLOOKUP(Table2[[#This Row],[kode barang]],'daftar obat'!$B$3:$E$500,3,FALSE),"")</f>
        <v/>
      </c>
      <c r="F1237" s="76"/>
      <c r="G1237" s="47" t="str">
        <f>IFERROR(VLOOKUP(Table2[[#This Row],[kode barang]],'daftar obat'!$B$3:$G$500,6,FALSE),"")</f>
        <v/>
      </c>
    </row>
    <row r="1238" spans="1:7" x14ac:dyDescent="0.25">
      <c r="A1238" s="61"/>
      <c r="D1238" s="61" t="str">
        <f>IFERROR(VLOOKUP(Table2[[#This Row],[kode barang]],'daftar obat'!$B$3:$E$500,3,FALSE),"")</f>
        <v/>
      </c>
      <c r="F1238" s="76"/>
      <c r="G1238" s="47" t="str">
        <f>IFERROR(VLOOKUP(Table2[[#This Row],[kode barang]],'daftar obat'!$B$3:$G$500,6,FALSE),"")</f>
        <v/>
      </c>
    </row>
    <row r="1239" spans="1:7" x14ac:dyDescent="0.25">
      <c r="A1239" s="61"/>
      <c r="D1239" s="61" t="str">
        <f>IFERROR(VLOOKUP(Table2[[#This Row],[kode barang]],'daftar obat'!$B$3:$E$500,3,FALSE),"")</f>
        <v/>
      </c>
      <c r="F1239" s="76"/>
      <c r="G1239" s="47" t="str">
        <f>IFERROR(VLOOKUP(Table2[[#This Row],[kode barang]],'daftar obat'!$B$3:$G$500,6,FALSE),"")</f>
        <v/>
      </c>
    </row>
    <row r="1240" spans="1:7" x14ac:dyDescent="0.25">
      <c r="A1240" s="61"/>
      <c r="D1240" s="61" t="str">
        <f>IFERROR(VLOOKUP(Table2[[#This Row],[kode barang]],'daftar obat'!$B$3:$E$500,3,FALSE),"")</f>
        <v/>
      </c>
      <c r="F1240" s="76"/>
      <c r="G1240" s="47" t="str">
        <f>IFERROR(VLOOKUP(Table2[[#This Row],[kode barang]],'daftar obat'!$B$3:$G$500,6,FALSE),"")</f>
        <v/>
      </c>
    </row>
    <row r="1241" spans="1:7" x14ac:dyDescent="0.25">
      <c r="A1241" s="61"/>
      <c r="D1241" s="61" t="str">
        <f>IFERROR(VLOOKUP(Table2[[#This Row],[kode barang]],'daftar obat'!$B$3:$E$500,3,FALSE),"")</f>
        <v/>
      </c>
      <c r="F1241" s="76"/>
      <c r="G1241" s="47" t="str">
        <f>IFERROR(VLOOKUP(Table2[[#This Row],[kode barang]],'daftar obat'!$B$3:$G$500,6,FALSE),"")</f>
        <v/>
      </c>
    </row>
    <row r="1242" spans="1:7" x14ac:dyDescent="0.25">
      <c r="A1242" s="61"/>
      <c r="D1242" s="61" t="str">
        <f>IFERROR(VLOOKUP(Table2[[#This Row],[kode barang]],'daftar obat'!$B$3:$E$500,3,FALSE),"")</f>
        <v/>
      </c>
      <c r="F1242" s="76"/>
      <c r="G1242" s="47" t="str">
        <f>IFERROR(VLOOKUP(Table2[[#This Row],[kode barang]],'daftar obat'!$B$3:$G$500,6,FALSE),"")</f>
        <v/>
      </c>
    </row>
    <row r="1243" spans="1:7" x14ac:dyDescent="0.25">
      <c r="A1243" s="61"/>
      <c r="D1243" s="61" t="str">
        <f>IFERROR(VLOOKUP(Table2[[#This Row],[kode barang]],'daftar obat'!$B$3:$E$500,3,FALSE),"")</f>
        <v/>
      </c>
      <c r="F1243" s="76"/>
      <c r="G1243" s="47" t="str">
        <f>IFERROR(VLOOKUP(Table2[[#This Row],[kode barang]],'daftar obat'!$B$3:$G$500,6,FALSE),"")</f>
        <v/>
      </c>
    </row>
    <row r="1244" spans="1:7" x14ac:dyDescent="0.25">
      <c r="A1244" s="61"/>
      <c r="D1244" s="61" t="str">
        <f>IFERROR(VLOOKUP(Table2[[#This Row],[kode barang]],'daftar obat'!$B$3:$E$500,3,FALSE),"")</f>
        <v/>
      </c>
      <c r="F1244" s="76"/>
      <c r="G1244" s="47" t="str">
        <f>IFERROR(VLOOKUP(Table2[[#This Row],[kode barang]],'daftar obat'!$B$3:$G$500,6,FALSE),"")</f>
        <v/>
      </c>
    </row>
    <row r="1245" spans="1:7" x14ac:dyDescent="0.25">
      <c r="A1245" s="61"/>
      <c r="D1245" s="61" t="str">
        <f>IFERROR(VLOOKUP(Table2[[#This Row],[kode barang]],'daftar obat'!$B$3:$E$500,3,FALSE),"")</f>
        <v/>
      </c>
      <c r="F1245" s="76"/>
      <c r="G1245" s="47" t="str">
        <f>IFERROR(VLOOKUP(Table2[[#This Row],[kode barang]],'daftar obat'!$B$3:$G$500,6,FALSE),"")</f>
        <v/>
      </c>
    </row>
    <row r="1246" spans="1:7" x14ac:dyDescent="0.25">
      <c r="A1246" s="61"/>
      <c r="D1246" s="61" t="str">
        <f>IFERROR(VLOOKUP(Table2[[#This Row],[kode barang]],'daftar obat'!$B$3:$E$500,3,FALSE),"")</f>
        <v/>
      </c>
      <c r="F1246" s="76"/>
      <c r="G1246" s="47" t="str">
        <f>IFERROR(VLOOKUP(Table2[[#This Row],[kode barang]],'daftar obat'!$B$3:$G$500,6,FALSE),"")</f>
        <v/>
      </c>
    </row>
    <row r="1247" spans="1:7" x14ac:dyDescent="0.25">
      <c r="A1247" s="61"/>
      <c r="D1247" s="61" t="str">
        <f>IFERROR(VLOOKUP(Table2[[#This Row],[kode barang]],'daftar obat'!$B$3:$E$500,3,FALSE),"")</f>
        <v/>
      </c>
      <c r="F1247" s="76"/>
      <c r="G1247" s="47" t="str">
        <f>IFERROR(VLOOKUP(Table2[[#This Row],[kode barang]],'daftar obat'!$B$3:$G$500,6,FALSE),"")</f>
        <v/>
      </c>
    </row>
    <row r="1248" spans="1:7" x14ac:dyDescent="0.25">
      <c r="A1248" s="61"/>
      <c r="D1248" s="61" t="str">
        <f>IFERROR(VLOOKUP(Table2[[#This Row],[kode barang]],'daftar obat'!$B$3:$E$500,3,FALSE),"")</f>
        <v/>
      </c>
      <c r="F1248" s="76"/>
      <c r="G1248" s="47" t="str">
        <f>IFERROR(VLOOKUP(Table2[[#This Row],[kode barang]],'daftar obat'!$B$3:$G$500,6,FALSE),"")</f>
        <v/>
      </c>
    </row>
    <row r="1249" spans="1:7" x14ac:dyDescent="0.25">
      <c r="A1249" s="61"/>
      <c r="D1249" s="61" t="str">
        <f>IFERROR(VLOOKUP(Table2[[#This Row],[kode barang]],'daftar obat'!$B$3:$E$500,3,FALSE),"")</f>
        <v/>
      </c>
      <c r="F1249" s="76"/>
      <c r="G1249" s="47" t="str">
        <f>IFERROR(VLOOKUP(Table2[[#This Row],[kode barang]],'daftar obat'!$B$3:$G$500,6,FALSE),"")</f>
        <v/>
      </c>
    </row>
    <row r="1250" spans="1:7" x14ac:dyDescent="0.25">
      <c r="A1250" s="61"/>
      <c r="D1250" s="61" t="str">
        <f>IFERROR(VLOOKUP(Table2[[#This Row],[kode barang]],'daftar obat'!$B$3:$E$500,3,FALSE),"")</f>
        <v/>
      </c>
      <c r="F1250" s="76"/>
      <c r="G1250" s="47" t="str">
        <f>IFERROR(VLOOKUP(Table2[[#This Row],[kode barang]],'daftar obat'!$B$3:$G$500,6,FALSE),"")</f>
        <v/>
      </c>
    </row>
    <row r="1251" spans="1:7" x14ac:dyDescent="0.25">
      <c r="A1251" s="61"/>
      <c r="D1251" s="61" t="str">
        <f>IFERROR(VLOOKUP(Table2[[#This Row],[kode barang]],'daftar obat'!$B$3:$E$500,3,FALSE),"")</f>
        <v/>
      </c>
      <c r="F1251" s="76"/>
      <c r="G1251" s="47" t="str">
        <f>IFERROR(VLOOKUP(Table2[[#This Row],[kode barang]],'daftar obat'!$B$3:$G$500,6,FALSE),"")</f>
        <v/>
      </c>
    </row>
    <row r="1252" spans="1:7" x14ac:dyDescent="0.25">
      <c r="A1252" s="61"/>
      <c r="D1252" s="61" t="str">
        <f>IFERROR(VLOOKUP(Table2[[#This Row],[kode barang]],'daftar obat'!$B$3:$E$500,3,FALSE),"")</f>
        <v/>
      </c>
      <c r="F1252" s="76"/>
      <c r="G1252" s="47" t="str">
        <f>IFERROR(VLOOKUP(Table2[[#This Row],[kode barang]],'daftar obat'!$B$3:$G$500,6,FALSE),"")</f>
        <v/>
      </c>
    </row>
    <row r="1253" spans="1:7" x14ac:dyDescent="0.25">
      <c r="A1253" s="61"/>
      <c r="D1253" s="61" t="str">
        <f>IFERROR(VLOOKUP(Table2[[#This Row],[kode barang]],'daftar obat'!$B$3:$E$500,3,FALSE),"")</f>
        <v/>
      </c>
      <c r="F1253" s="76"/>
      <c r="G1253" s="47" t="str">
        <f>IFERROR(VLOOKUP(Table2[[#This Row],[kode barang]],'daftar obat'!$B$3:$G$500,6,FALSE),"")</f>
        <v/>
      </c>
    </row>
    <row r="1254" spans="1:7" x14ac:dyDescent="0.25">
      <c r="A1254" s="61"/>
      <c r="D1254" s="61" t="str">
        <f>IFERROR(VLOOKUP(Table2[[#This Row],[kode barang]],'daftar obat'!$B$3:$E$500,3,FALSE),"")</f>
        <v/>
      </c>
      <c r="F1254" s="76"/>
      <c r="G1254" s="47" t="str">
        <f>IFERROR(VLOOKUP(Table2[[#This Row],[kode barang]],'daftar obat'!$B$3:$G$500,6,FALSE),"")</f>
        <v/>
      </c>
    </row>
    <row r="1255" spans="1:7" x14ac:dyDescent="0.25">
      <c r="A1255" s="61"/>
      <c r="D1255" s="61" t="str">
        <f>IFERROR(VLOOKUP(Table2[[#This Row],[kode barang]],'daftar obat'!$B$3:$E$500,3,FALSE),"")</f>
        <v/>
      </c>
      <c r="F1255" s="76"/>
      <c r="G1255" s="47" t="str">
        <f>IFERROR(VLOOKUP(Table2[[#This Row],[kode barang]],'daftar obat'!$B$3:$G$500,6,FALSE),"")</f>
        <v/>
      </c>
    </row>
    <row r="1256" spans="1:7" x14ac:dyDescent="0.25">
      <c r="A1256" s="61"/>
      <c r="D1256" s="61" t="str">
        <f>IFERROR(VLOOKUP(Table2[[#This Row],[kode barang]],'daftar obat'!$B$3:$E$500,3,FALSE),"")</f>
        <v/>
      </c>
      <c r="F1256" s="76"/>
      <c r="G1256" s="47" t="str">
        <f>IFERROR(VLOOKUP(Table2[[#This Row],[kode barang]],'daftar obat'!$B$3:$G$500,6,FALSE),"")</f>
        <v/>
      </c>
    </row>
    <row r="1257" spans="1:7" x14ac:dyDescent="0.25">
      <c r="A1257" s="61"/>
      <c r="D1257" s="61" t="str">
        <f>IFERROR(VLOOKUP(Table2[[#This Row],[kode barang]],'daftar obat'!$B$3:$E$500,3,FALSE),"")</f>
        <v/>
      </c>
      <c r="F1257" s="76"/>
      <c r="G1257" s="47" t="str">
        <f>IFERROR(VLOOKUP(Table2[[#This Row],[kode barang]],'daftar obat'!$B$3:$G$500,6,FALSE),"")</f>
        <v/>
      </c>
    </row>
    <row r="1258" spans="1:7" x14ac:dyDescent="0.25">
      <c r="A1258" s="61"/>
      <c r="D1258" s="61" t="str">
        <f>IFERROR(VLOOKUP(Table2[[#This Row],[kode barang]],'daftar obat'!$B$3:$E$500,3,FALSE),"")</f>
        <v/>
      </c>
      <c r="F1258" s="76"/>
      <c r="G1258" s="47" t="str">
        <f>IFERROR(VLOOKUP(Table2[[#This Row],[kode barang]],'daftar obat'!$B$3:$G$500,6,FALSE),"")</f>
        <v/>
      </c>
    </row>
    <row r="1259" spans="1:7" x14ac:dyDescent="0.25">
      <c r="A1259" s="61"/>
      <c r="D1259" s="61" t="str">
        <f>IFERROR(VLOOKUP(Table2[[#This Row],[kode barang]],'daftar obat'!$B$3:$E$500,3,FALSE),"")</f>
        <v/>
      </c>
      <c r="F1259" s="76"/>
      <c r="G1259" s="47" t="str">
        <f>IFERROR(VLOOKUP(Table2[[#This Row],[kode barang]],'daftar obat'!$B$3:$G$500,6,FALSE),"")</f>
        <v/>
      </c>
    </row>
    <row r="1260" spans="1:7" x14ac:dyDescent="0.25">
      <c r="A1260" s="61"/>
      <c r="D1260" s="61" t="str">
        <f>IFERROR(VLOOKUP(Table2[[#This Row],[kode barang]],'daftar obat'!$B$3:$E$500,3,FALSE),"")</f>
        <v/>
      </c>
      <c r="F1260" s="76"/>
      <c r="G1260" s="47" t="str">
        <f>IFERROR(VLOOKUP(Table2[[#This Row],[kode barang]],'daftar obat'!$B$3:$G$500,6,FALSE),"")</f>
        <v/>
      </c>
    </row>
    <row r="1261" spans="1:7" x14ac:dyDescent="0.25">
      <c r="A1261" s="61"/>
      <c r="D1261" s="61" t="str">
        <f>IFERROR(VLOOKUP(Table2[[#This Row],[kode barang]],'daftar obat'!$B$3:$E$500,3,FALSE),"")</f>
        <v/>
      </c>
      <c r="F1261" s="76"/>
      <c r="G1261" s="47" t="str">
        <f>IFERROR(VLOOKUP(Table2[[#This Row],[kode barang]],'daftar obat'!$B$3:$G$500,6,FALSE),"")</f>
        <v/>
      </c>
    </row>
    <row r="1262" spans="1:7" x14ac:dyDescent="0.25">
      <c r="A1262" s="61"/>
      <c r="D1262" s="61" t="str">
        <f>IFERROR(VLOOKUP(Table2[[#This Row],[kode barang]],'daftar obat'!$B$3:$E$500,3,FALSE),"")</f>
        <v/>
      </c>
      <c r="F1262" s="76"/>
      <c r="G1262" s="47" t="str">
        <f>IFERROR(VLOOKUP(Table2[[#This Row],[kode barang]],'daftar obat'!$B$3:$G$500,6,FALSE),"")</f>
        <v/>
      </c>
    </row>
    <row r="1263" spans="1:7" x14ac:dyDescent="0.25">
      <c r="A1263" s="61"/>
      <c r="D1263" s="61" t="str">
        <f>IFERROR(VLOOKUP(Table2[[#This Row],[kode barang]],'daftar obat'!$B$3:$E$500,3,FALSE),"")</f>
        <v/>
      </c>
      <c r="F1263" s="76"/>
      <c r="G1263" s="47" t="str">
        <f>IFERROR(VLOOKUP(Table2[[#This Row],[kode barang]],'daftar obat'!$B$3:$G$500,6,FALSE),"")</f>
        <v/>
      </c>
    </row>
    <row r="1264" spans="1:7" x14ac:dyDescent="0.25">
      <c r="A1264" s="61"/>
      <c r="D1264" s="61" t="str">
        <f>IFERROR(VLOOKUP(Table2[[#This Row],[kode barang]],'daftar obat'!$B$3:$E$500,3,FALSE),"")</f>
        <v/>
      </c>
      <c r="F1264" s="76"/>
      <c r="G1264" s="47" t="str">
        <f>IFERROR(VLOOKUP(Table2[[#This Row],[kode barang]],'daftar obat'!$B$3:$G$500,6,FALSE),"")</f>
        <v/>
      </c>
    </row>
    <row r="1265" spans="1:7" x14ac:dyDescent="0.25">
      <c r="A1265" s="61"/>
      <c r="D1265" s="61" t="str">
        <f>IFERROR(VLOOKUP(Table2[[#This Row],[kode barang]],'daftar obat'!$B$3:$E$500,3,FALSE),"")</f>
        <v/>
      </c>
      <c r="F1265" s="76"/>
      <c r="G1265" s="47" t="str">
        <f>IFERROR(VLOOKUP(Table2[[#This Row],[kode barang]],'daftar obat'!$B$3:$G$500,6,FALSE),"")</f>
        <v/>
      </c>
    </row>
    <row r="1266" spans="1:7" x14ac:dyDescent="0.25">
      <c r="A1266" s="61"/>
      <c r="D1266" s="61" t="str">
        <f>IFERROR(VLOOKUP(Table2[[#This Row],[kode barang]],'daftar obat'!$B$3:$E$500,3,FALSE),"")</f>
        <v/>
      </c>
      <c r="F1266" s="76"/>
      <c r="G1266" s="47" t="str">
        <f>IFERROR(VLOOKUP(Table2[[#This Row],[kode barang]],'daftar obat'!$B$3:$G$500,6,FALSE),"")</f>
        <v/>
      </c>
    </row>
    <row r="1267" spans="1:7" x14ac:dyDescent="0.25">
      <c r="A1267" s="61"/>
      <c r="D1267" s="61" t="str">
        <f>IFERROR(VLOOKUP(Table2[[#This Row],[kode barang]],'daftar obat'!$B$3:$E$500,3,FALSE),"")</f>
        <v/>
      </c>
      <c r="F1267" s="76"/>
      <c r="G1267" s="47" t="str">
        <f>IFERROR(VLOOKUP(Table2[[#This Row],[kode barang]],'daftar obat'!$B$3:$G$500,6,FALSE),"")</f>
        <v/>
      </c>
    </row>
    <row r="1268" spans="1:7" x14ac:dyDescent="0.25">
      <c r="A1268" s="61"/>
      <c r="D1268" s="61" t="str">
        <f>IFERROR(VLOOKUP(Table2[[#This Row],[kode barang]],'daftar obat'!$B$3:$E$500,3,FALSE),"")</f>
        <v/>
      </c>
      <c r="F1268" s="76"/>
      <c r="G1268" s="47" t="str">
        <f>IFERROR(VLOOKUP(Table2[[#This Row],[kode barang]],'daftar obat'!$B$3:$G$500,6,FALSE),"")</f>
        <v/>
      </c>
    </row>
    <row r="1269" spans="1:7" x14ac:dyDescent="0.25">
      <c r="A1269" s="61"/>
      <c r="D1269" s="61" t="str">
        <f>IFERROR(VLOOKUP(Table2[[#This Row],[kode barang]],'daftar obat'!$B$3:$E$500,3,FALSE),"")</f>
        <v/>
      </c>
      <c r="F1269" s="76"/>
      <c r="G1269" s="47" t="str">
        <f>IFERROR(VLOOKUP(Table2[[#This Row],[kode barang]],'daftar obat'!$B$3:$G$500,6,FALSE),"")</f>
        <v/>
      </c>
    </row>
    <row r="1270" spans="1:7" x14ac:dyDescent="0.25">
      <c r="A1270" s="61"/>
      <c r="D1270" s="61" t="str">
        <f>IFERROR(VLOOKUP(Table2[[#This Row],[kode barang]],'daftar obat'!$B$3:$E$500,3,FALSE),"")</f>
        <v/>
      </c>
      <c r="F1270" s="76"/>
      <c r="G1270" s="47" t="str">
        <f>IFERROR(VLOOKUP(Table2[[#This Row],[kode barang]],'daftar obat'!$B$3:$G$500,6,FALSE),"")</f>
        <v/>
      </c>
    </row>
    <row r="1271" spans="1:7" x14ac:dyDescent="0.25">
      <c r="A1271" s="61"/>
      <c r="D1271" s="61" t="str">
        <f>IFERROR(VLOOKUP(Table2[[#This Row],[kode barang]],'daftar obat'!$B$3:$E$500,3,FALSE),"")</f>
        <v/>
      </c>
      <c r="F1271" s="76"/>
      <c r="G1271" s="47" t="str">
        <f>IFERROR(VLOOKUP(Table2[[#This Row],[kode barang]],'daftar obat'!$B$3:$G$500,6,FALSE),"")</f>
        <v/>
      </c>
    </row>
    <row r="1272" spans="1:7" x14ac:dyDescent="0.25">
      <c r="A1272" s="61"/>
      <c r="D1272" s="61" t="str">
        <f>IFERROR(VLOOKUP(Table2[[#This Row],[kode barang]],'daftar obat'!$B$3:$E$500,3,FALSE),"")</f>
        <v/>
      </c>
      <c r="F1272" s="76"/>
      <c r="G1272" s="47" t="str">
        <f>IFERROR(VLOOKUP(Table2[[#This Row],[kode barang]],'daftar obat'!$B$3:$G$500,6,FALSE),"")</f>
        <v/>
      </c>
    </row>
    <row r="1273" spans="1:7" x14ac:dyDescent="0.25">
      <c r="A1273" s="61"/>
      <c r="D1273" s="61" t="str">
        <f>IFERROR(VLOOKUP(Table2[[#This Row],[kode barang]],'daftar obat'!$B$3:$E$500,3,FALSE),"")</f>
        <v/>
      </c>
      <c r="F1273" s="76"/>
      <c r="G1273" s="47" t="str">
        <f>IFERROR(VLOOKUP(Table2[[#This Row],[kode barang]],'daftar obat'!$B$3:$G$500,6,FALSE),"")</f>
        <v/>
      </c>
    </row>
    <row r="1274" spans="1:7" x14ac:dyDescent="0.25">
      <c r="A1274" s="61"/>
      <c r="D1274" s="61" t="str">
        <f>IFERROR(VLOOKUP(Table2[[#This Row],[kode barang]],'daftar obat'!$B$3:$E$500,3,FALSE),"")</f>
        <v/>
      </c>
      <c r="F1274" s="76"/>
      <c r="G1274" s="47" t="str">
        <f>IFERROR(VLOOKUP(Table2[[#This Row],[kode barang]],'daftar obat'!$B$3:$G$500,6,FALSE),"")</f>
        <v/>
      </c>
    </row>
    <row r="1275" spans="1:7" x14ac:dyDescent="0.25">
      <c r="A1275" s="61"/>
      <c r="D1275" s="61" t="str">
        <f>IFERROR(VLOOKUP(Table2[[#This Row],[kode barang]],'daftar obat'!$B$3:$E$500,3,FALSE),"")</f>
        <v/>
      </c>
      <c r="F1275" s="76"/>
      <c r="G1275" s="47" t="str">
        <f>IFERROR(VLOOKUP(Table2[[#This Row],[kode barang]],'daftar obat'!$B$3:$G$500,6,FALSE),"")</f>
        <v/>
      </c>
    </row>
    <row r="1276" spans="1:7" x14ac:dyDescent="0.25">
      <c r="A1276" s="61"/>
      <c r="D1276" s="61" t="str">
        <f>IFERROR(VLOOKUP(Table2[[#This Row],[kode barang]],'daftar obat'!$B$3:$E$500,3,FALSE),"")</f>
        <v/>
      </c>
      <c r="F1276" s="76"/>
      <c r="G1276" s="47" t="str">
        <f>IFERROR(VLOOKUP(Table2[[#This Row],[kode barang]],'daftar obat'!$B$3:$G$500,6,FALSE),"")</f>
        <v/>
      </c>
    </row>
    <row r="1277" spans="1:7" x14ac:dyDescent="0.25">
      <c r="A1277" s="61"/>
      <c r="D1277" s="61" t="str">
        <f>IFERROR(VLOOKUP(Table2[[#This Row],[kode barang]],'daftar obat'!$B$3:$E$500,3,FALSE),"")</f>
        <v/>
      </c>
      <c r="F1277" s="76"/>
      <c r="G1277" s="47" t="str">
        <f>IFERROR(VLOOKUP(Table2[[#This Row],[kode barang]],'daftar obat'!$B$3:$G$500,6,FALSE),"")</f>
        <v/>
      </c>
    </row>
    <row r="1278" spans="1:7" x14ac:dyDescent="0.25">
      <c r="A1278" s="61"/>
      <c r="D1278" s="61" t="str">
        <f>IFERROR(VLOOKUP(Table2[[#This Row],[kode barang]],'daftar obat'!$B$3:$E$500,3,FALSE),"")</f>
        <v/>
      </c>
      <c r="F1278" s="76"/>
      <c r="G1278" s="47" t="str">
        <f>IFERROR(VLOOKUP(Table2[[#This Row],[kode barang]],'daftar obat'!$B$3:$G$500,6,FALSE),"")</f>
        <v/>
      </c>
    </row>
    <row r="1279" spans="1:7" x14ac:dyDescent="0.25">
      <c r="A1279" s="61"/>
      <c r="D1279" s="61" t="str">
        <f>IFERROR(VLOOKUP(Table2[[#This Row],[kode barang]],'daftar obat'!$B$3:$E$500,3,FALSE),"")</f>
        <v/>
      </c>
      <c r="F1279" s="76"/>
      <c r="G1279" s="47" t="str">
        <f>IFERROR(VLOOKUP(Table2[[#This Row],[kode barang]],'daftar obat'!$B$3:$G$500,6,FALSE),"")</f>
        <v/>
      </c>
    </row>
    <row r="1280" spans="1:7" x14ac:dyDescent="0.25">
      <c r="A1280" s="61"/>
      <c r="D1280" s="61" t="str">
        <f>IFERROR(VLOOKUP(Table2[[#This Row],[kode barang]],'daftar obat'!$B$3:$E$500,3,FALSE),"")</f>
        <v/>
      </c>
      <c r="F1280" s="76"/>
      <c r="G1280" s="47" t="str">
        <f>IFERROR(VLOOKUP(Table2[[#This Row],[kode barang]],'daftar obat'!$B$3:$G$500,6,FALSE),"")</f>
        <v/>
      </c>
    </row>
    <row r="1281" spans="1:7" x14ac:dyDescent="0.25">
      <c r="A1281" s="61"/>
      <c r="D1281" s="61" t="str">
        <f>IFERROR(VLOOKUP(Table2[[#This Row],[kode barang]],'daftar obat'!$B$3:$E$500,3,FALSE),"")</f>
        <v/>
      </c>
      <c r="F1281" s="76"/>
      <c r="G1281" s="47" t="str">
        <f>IFERROR(VLOOKUP(Table2[[#This Row],[kode barang]],'daftar obat'!$B$3:$G$500,6,FALSE),"")</f>
        <v/>
      </c>
    </row>
    <row r="1282" spans="1:7" x14ac:dyDescent="0.25">
      <c r="A1282" s="61"/>
      <c r="D1282" s="61" t="str">
        <f>IFERROR(VLOOKUP(Table2[[#This Row],[kode barang]],'daftar obat'!$B$3:$E$500,3,FALSE),"")</f>
        <v/>
      </c>
      <c r="F1282" s="76"/>
      <c r="G1282" s="47" t="str">
        <f>IFERROR(VLOOKUP(Table2[[#This Row],[kode barang]],'daftar obat'!$B$3:$G$500,6,FALSE),"")</f>
        <v/>
      </c>
    </row>
    <row r="1283" spans="1:7" x14ac:dyDescent="0.25">
      <c r="A1283" s="61"/>
      <c r="D1283" s="61" t="str">
        <f>IFERROR(VLOOKUP(Table2[[#This Row],[kode barang]],'daftar obat'!$B$3:$E$500,3,FALSE),"")</f>
        <v/>
      </c>
      <c r="F1283" s="76"/>
      <c r="G1283" s="47" t="str">
        <f>IFERROR(VLOOKUP(Table2[[#This Row],[kode barang]],'daftar obat'!$B$3:$G$500,6,FALSE),"")</f>
        <v/>
      </c>
    </row>
    <row r="1284" spans="1:7" x14ac:dyDescent="0.25">
      <c r="A1284" s="61"/>
      <c r="D1284" s="61" t="str">
        <f>IFERROR(VLOOKUP(Table2[[#This Row],[kode barang]],'daftar obat'!$B$3:$E$500,3,FALSE),"")</f>
        <v/>
      </c>
      <c r="F1284" s="76"/>
      <c r="G1284" s="47" t="str">
        <f>IFERROR(VLOOKUP(Table2[[#This Row],[kode barang]],'daftar obat'!$B$3:$G$500,6,FALSE),"")</f>
        <v/>
      </c>
    </row>
    <row r="1285" spans="1:7" x14ac:dyDescent="0.25">
      <c r="A1285" s="61"/>
      <c r="D1285" s="61" t="str">
        <f>IFERROR(VLOOKUP(Table2[[#This Row],[kode barang]],'daftar obat'!$B$3:$E$500,3,FALSE),"")</f>
        <v/>
      </c>
      <c r="F1285" s="76"/>
      <c r="G1285" s="47" t="str">
        <f>IFERROR(VLOOKUP(Table2[[#This Row],[kode barang]],'daftar obat'!$B$3:$G$500,6,FALSE),"")</f>
        <v/>
      </c>
    </row>
    <row r="1286" spans="1:7" x14ac:dyDescent="0.25">
      <c r="A1286" s="61"/>
      <c r="D1286" s="61" t="str">
        <f>IFERROR(VLOOKUP(Table2[[#This Row],[kode barang]],'daftar obat'!$B$3:$E$500,3,FALSE),"")</f>
        <v/>
      </c>
      <c r="F1286" s="76"/>
      <c r="G1286" s="47" t="str">
        <f>IFERROR(VLOOKUP(Table2[[#This Row],[kode barang]],'daftar obat'!$B$3:$G$500,6,FALSE),"")</f>
        <v/>
      </c>
    </row>
    <row r="1287" spans="1:7" x14ac:dyDescent="0.25">
      <c r="A1287" s="61"/>
      <c r="D1287" s="61" t="str">
        <f>IFERROR(VLOOKUP(Table2[[#This Row],[kode barang]],'daftar obat'!$B$3:$E$500,3,FALSE),"")</f>
        <v/>
      </c>
      <c r="F1287" s="76"/>
      <c r="G1287" s="47" t="str">
        <f>IFERROR(VLOOKUP(Table2[[#This Row],[kode barang]],'daftar obat'!$B$3:$G$500,6,FALSE),"")</f>
        <v/>
      </c>
    </row>
    <row r="1288" spans="1:7" x14ac:dyDescent="0.25">
      <c r="A1288" s="61"/>
      <c r="D1288" s="61" t="str">
        <f>IFERROR(VLOOKUP(Table2[[#This Row],[kode barang]],'daftar obat'!$B$3:$E$500,3,FALSE),"")</f>
        <v/>
      </c>
      <c r="F1288" s="76"/>
      <c r="G1288" s="47" t="str">
        <f>IFERROR(VLOOKUP(Table2[[#This Row],[kode barang]],'daftar obat'!$B$3:$G$500,6,FALSE),"")</f>
        <v/>
      </c>
    </row>
    <row r="1289" spans="1:7" x14ac:dyDescent="0.25">
      <c r="A1289" s="61"/>
      <c r="D1289" s="61" t="str">
        <f>IFERROR(VLOOKUP(Table2[[#This Row],[kode barang]],'daftar obat'!$B$3:$E$500,3,FALSE),"")</f>
        <v/>
      </c>
      <c r="F1289" s="76"/>
      <c r="G1289" s="47" t="str">
        <f>IFERROR(VLOOKUP(Table2[[#This Row],[kode barang]],'daftar obat'!$B$3:$G$500,6,FALSE),"")</f>
        <v/>
      </c>
    </row>
    <row r="1290" spans="1:7" x14ac:dyDescent="0.25">
      <c r="A1290" s="61"/>
      <c r="D1290" s="61" t="str">
        <f>IFERROR(VLOOKUP(Table2[[#This Row],[kode barang]],'daftar obat'!$B$3:$E$500,3,FALSE),"")</f>
        <v/>
      </c>
      <c r="F1290" s="76"/>
      <c r="G1290" s="47" t="str">
        <f>IFERROR(VLOOKUP(Table2[[#This Row],[kode barang]],'daftar obat'!$B$3:$G$500,6,FALSE),"")</f>
        <v/>
      </c>
    </row>
    <row r="1291" spans="1:7" x14ac:dyDescent="0.25">
      <c r="A1291" s="61"/>
      <c r="D1291" s="61" t="str">
        <f>IFERROR(VLOOKUP(Table2[[#This Row],[kode barang]],'daftar obat'!$B$3:$E$500,3,FALSE),"")</f>
        <v/>
      </c>
      <c r="F1291" s="76"/>
      <c r="G1291" s="47" t="str">
        <f>IFERROR(VLOOKUP(Table2[[#This Row],[kode barang]],'daftar obat'!$B$3:$G$500,6,FALSE),"")</f>
        <v/>
      </c>
    </row>
    <row r="1292" spans="1:7" x14ac:dyDescent="0.25">
      <c r="A1292" s="61"/>
      <c r="D1292" s="61" t="str">
        <f>IFERROR(VLOOKUP(Table2[[#This Row],[kode barang]],'daftar obat'!$B$3:$E$500,3,FALSE),"")</f>
        <v/>
      </c>
      <c r="F1292" s="76"/>
      <c r="G1292" s="47" t="str">
        <f>IFERROR(VLOOKUP(Table2[[#This Row],[kode barang]],'daftar obat'!$B$3:$G$500,6,FALSE),"")</f>
        <v/>
      </c>
    </row>
    <row r="1293" spans="1:7" x14ac:dyDescent="0.25">
      <c r="A1293" s="61"/>
      <c r="D1293" s="61" t="str">
        <f>IFERROR(VLOOKUP(Table2[[#This Row],[kode barang]],'daftar obat'!$B$3:$E$500,3,FALSE),"")</f>
        <v/>
      </c>
      <c r="F1293" s="76"/>
      <c r="G1293" s="47" t="str">
        <f>IFERROR(VLOOKUP(Table2[[#This Row],[kode barang]],'daftar obat'!$B$3:$G$500,6,FALSE),"")</f>
        <v/>
      </c>
    </row>
    <row r="1294" spans="1:7" x14ac:dyDescent="0.25">
      <c r="A1294" s="61"/>
      <c r="D1294" s="61" t="str">
        <f>IFERROR(VLOOKUP(Table2[[#This Row],[kode barang]],'daftar obat'!$B$3:$E$500,3,FALSE),"")</f>
        <v/>
      </c>
      <c r="F1294" s="76"/>
      <c r="G1294" s="47" t="str">
        <f>IFERROR(VLOOKUP(Table2[[#This Row],[kode barang]],'daftar obat'!$B$3:$G$500,6,FALSE),"")</f>
        <v/>
      </c>
    </row>
    <row r="1295" spans="1:7" x14ac:dyDescent="0.25">
      <c r="A1295" s="61"/>
      <c r="D1295" s="61" t="str">
        <f>IFERROR(VLOOKUP(Table2[[#This Row],[kode barang]],'daftar obat'!$B$3:$E$500,3,FALSE),"")</f>
        <v/>
      </c>
      <c r="F1295" s="76"/>
      <c r="G1295" s="47" t="str">
        <f>IFERROR(VLOOKUP(Table2[[#This Row],[kode barang]],'daftar obat'!$B$3:$G$500,6,FALSE),"")</f>
        <v/>
      </c>
    </row>
    <row r="1296" spans="1:7" x14ac:dyDescent="0.25">
      <c r="A1296" s="61"/>
      <c r="D1296" s="61" t="str">
        <f>IFERROR(VLOOKUP(Table2[[#This Row],[kode barang]],'daftar obat'!$B$3:$E$500,3,FALSE),"")</f>
        <v/>
      </c>
      <c r="F1296" s="76"/>
      <c r="G1296" s="47" t="str">
        <f>IFERROR(VLOOKUP(Table2[[#This Row],[kode barang]],'daftar obat'!$B$3:$G$500,6,FALSE),"")</f>
        <v/>
      </c>
    </row>
    <row r="1297" spans="1:7" x14ac:dyDescent="0.25">
      <c r="A1297" s="61"/>
      <c r="D1297" s="61" t="str">
        <f>IFERROR(VLOOKUP(Table2[[#This Row],[kode barang]],'daftar obat'!$B$3:$E$500,3,FALSE),"")</f>
        <v/>
      </c>
      <c r="F1297" s="76"/>
      <c r="G1297" s="47" t="str">
        <f>IFERROR(VLOOKUP(Table2[[#This Row],[kode barang]],'daftar obat'!$B$3:$G$500,6,FALSE),"")</f>
        <v/>
      </c>
    </row>
    <row r="1298" spans="1:7" x14ac:dyDescent="0.25">
      <c r="A1298" s="61"/>
      <c r="D1298" s="61" t="str">
        <f>IFERROR(VLOOKUP(Table2[[#This Row],[kode barang]],'daftar obat'!$B$3:$E$500,3,FALSE),"")</f>
        <v/>
      </c>
      <c r="F1298" s="76"/>
      <c r="G1298" s="47" t="str">
        <f>IFERROR(VLOOKUP(Table2[[#This Row],[kode barang]],'daftar obat'!$B$3:$G$500,6,FALSE),"")</f>
        <v/>
      </c>
    </row>
    <row r="1299" spans="1:7" x14ac:dyDescent="0.25">
      <c r="A1299" s="61"/>
      <c r="D1299" s="61" t="str">
        <f>IFERROR(VLOOKUP(Table2[[#This Row],[kode barang]],'daftar obat'!$B$3:$E$500,3,FALSE),"")</f>
        <v/>
      </c>
      <c r="F1299" s="76"/>
      <c r="G1299" s="47" t="str">
        <f>IFERROR(VLOOKUP(Table2[[#This Row],[kode barang]],'daftar obat'!$B$3:$G$500,6,FALSE),"")</f>
        <v/>
      </c>
    </row>
    <row r="1300" spans="1:7" x14ac:dyDescent="0.25">
      <c r="A1300" s="61"/>
      <c r="D1300" s="61" t="str">
        <f>IFERROR(VLOOKUP(Table2[[#This Row],[kode barang]],'daftar obat'!$B$3:$E$500,3,FALSE),"")</f>
        <v/>
      </c>
      <c r="F1300" s="76"/>
      <c r="G1300" s="47" t="str">
        <f>IFERROR(VLOOKUP(Table2[[#This Row],[kode barang]],'daftar obat'!$B$3:$G$500,6,FALSE),"")</f>
        <v/>
      </c>
    </row>
    <row r="1301" spans="1:7" x14ac:dyDescent="0.25">
      <c r="A1301" s="61"/>
      <c r="D1301" s="61" t="str">
        <f>IFERROR(VLOOKUP(Table2[[#This Row],[kode barang]],'daftar obat'!$B$3:$E$500,3,FALSE),"")</f>
        <v/>
      </c>
      <c r="F1301" s="76"/>
      <c r="G1301" s="47" t="str">
        <f>IFERROR(VLOOKUP(Table2[[#This Row],[kode barang]],'daftar obat'!$B$3:$G$500,6,FALSE),"")</f>
        <v/>
      </c>
    </row>
    <row r="1302" spans="1:7" x14ac:dyDescent="0.25">
      <c r="A1302" s="61"/>
      <c r="D1302" s="61" t="str">
        <f>IFERROR(VLOOKUP(Table2[[#This Row],[kode barang]],'daftar obat'!$B$3:$E$500,3,FALSE),"")</f>
        <v/>
      </c>
      <c r="F1302" s="76"/>
      <c r="G1302" s="47" t="str">
        <f>IFERROR(VLOOKUP(Table2[[#This Row],[kode barang]],'daftar obat'!$B$3:$G$500,6,FALSE),"")</f>
        <v/>
      </c>
    </row>
    <row r="1303" spans="1:7" x14ac:dyDescent="0.25">
      <c r="A1303" s="61"/>
      <c r="D1303" s="61" t="str">
        <f>IFERROR(VLOOKUP(Table2[[#This Row],[kode barang]],'daftar obat'!$B$3:$E$500,3,FALSE),"")</f>
        <v/>
      </c>
      <c r="F1303" s="76"/>
      <c r="G1303" s="47" t="str">
        <f>IFERROR(VLOOKUP(Table2[[#This Row],[kode barang]],'daftar obat'!$B$3:$G$500,6,FALSE),"")</f>
        <v/>
      </c>
    </row>
    <row r="1304" spans="1:7" x14ac:dyDescent="0.25">
      <c r="A1304" s="61"/>
      <c r="D1304" s="61" t="str">
        <f>IFERROR(VLOOKUP(Table2[[#This Row],[kode barang]],'daftar obat'!$B$3:$E$500,3,FALSE),"")</f>
        <v/>
      </c>
      <c r="F1304" s="76"/>
      <c r="G1304" s="47" t="str">
        <f>IFERROR(VLOOKUP(Table2[[#This Row],[kode barang]],'daftar obat'!$B$3:$G$500,6,FALSE),"")</f>
        <v/>
      </c>
    </row>
    <row r="1305" spans="1:7" x14ac:dyDescent="0.25">
      <c r="A1305" s="61"/>
      <c r="D1305" s="61" t="str">
        <f>IFERROR(VLOOKUP(Table2[[#This Row],[kode barang]],'daftar obat'!$B$3:$E$500,3,FALSE),"")</f>
        <v/>
      </c>
      <c r="F1305" s="76"/>
      <c r="G1305" s="47" t="str">
        <f>IFERROR(VLOOKUP(Table2[[#This Row],[kode barang]],'daftar obat'!$B$3:$G$500,6,FALSE),"")</f>
        <v/>
      </c>
    </row>
    <row r="1306" spans="1:7" x14ac:dyDescent="0.25">
      <c r="A1306" s="61"/>
      <c r="D1306" s="61" t="str">
        <f>IFERROR(VLOOKUP(Table2[[#This Row],[kode barang]],'daftar obat'!$B$3:$E$500,3,FALSE),"")</f>
        <v/>
      </c>
      <c r="F1306" s="76"/>
      <c r="G1306" s="47" t="str">
        <f>IFERROR(VLOOKUP(Table2[[#This Row],[kode barang]],'daftar obat'!$B$3:$G$500,6,FALSE),"")</f>
        <v/>
      </c>
    </row>
    <row r="1307" spans="1:7" x14ac:dyDescent="0.25">
      <c r="A1307" s="61"/>
      <c r="D1307" s="61" t="str">
        <f>IFERROR(VLOOKUP(Table2[[#This Row],[kode barang]],'daftar obat'!$B$3:$E$500,3,FALSE),"")</f>
        <v/>
      </c>
      <c r="F1307" s="76"/>
      <c r="G1307" s="47" t="str">
        <f>IFERROR(VLOOKUP(Table2[[#This Row],[kode barang]],'daftar obat'!$B$3:$G$500,6,FALSE),"")</f>
        <v/>
      </c>
    </row>
    <row r="1308" spans="1:7" x14ac:dyDescent="0.25">
      <c r="A1308" s="61"/>
      <c r="D1308" s="61" t="str">
        <f>IFERROR(VLOOKUP(Table2[[#This Row],[kode barang]],'daftar obat'!$B$3:$E$500,3,FALSE),"")</f>
        <v/>
      </c>
      <c r="F1308" s="76"/>
      <c r="G1308" s="47" t="str">
        <f>IFERROR(VLOOKUP(Table2[[#This Row],[kode barang]],'daftar obat'!$B$3:$G$500,6,FALSE),"")</f>
        <v/>
      </c>
    </row>
    <row r="1309" spans="1:7" x14ac:dyDescent="0.25">
      <c r="A1309" s="61"/>
      <c r="D1309" s="61" t="str">
        <f>IFERROR(VLOOKUP(Table2[[#This Row],[kode barang]],'daftar obat'!$B$3:$E$500,3,FALSE),"")</f>
        <v/>
      </c>
      <c r="F1309" s="76"/>
      <c r="G1309" s="47" t="str">
        <f>IFERROR(VLOOKUP(Table2[[#This Row],[kode barang]],'daftar obat'!$B$3:$G$500,6,FALSE),"")</f>
        <v/>
      </c>
    </row>
    <row r="1310" spans="1:7" x14ac:dyDescent="0.25">
      <c r="A1310" s="61"/>
      <c r="D1310" s="61" t="str">
        <f>IFERROR(VLOOKUP(Table2[[#This Row],[kode barang]],'daftar obat'!$B$3:$E$500,3,FALSE),"")</f>
        <v/>
      </c>
      <c r="F1310" s="76"/>
      <c r="G1310" s="47" t="str">
        <f>IFERROR(VLOOKUP(Table2[[#This Row],[kode barang]],'daftar obat'!$B$3:$G$500,6,FALSE),"")</f>
        <v/>
      </c>
    </row>
    <row r="1311" spans="1:7" x14ac:dyDescent="0.25">
      <c r="A1311" s="61"/>
      <c r="D1311" s="61" t="str">
        <f>IFERROR(VLOOKUP(Table2[[#This Row],[kode barang]],'daftar obat'!$B$3:$E$500,3,FALSE),"")</f>
        <v/>
      </c>
      <c r="F1311" s="76"/>
      <c r="G1311" s="47" t="str">
        <f>IFERROR(VLOOKUP(Table2[[#This Row],[kode barang]],'daftar obat'!$B$3:$G$500,6,FALSE),"")</f>
        <v/>
      </c>
    </row>
    <row r="1312" spans="1:7" x14ac:dyDescent="0.25">
      <c r="A1312" s="61"/>
      <c r="D1312" s="61" t="str">
        <f>IFERROR(VLOOKUP(Table2[[#This Row],[kode barang]],'daftar obat'!$B$3:$E$500,3,FALSE),"")</f>
        <v/>
      </c>
      <c r="F1312" s="76"/>
      <c r="G1312" s="47" t="str">
        <f>IFERROR(VLOOKUP(Table2[[#This Row],[kode barang]],'daftar obat'!$B$3:$G$500,6,FALSE),"")</f>
        <v/>
      </c>
    </row>
    <row r="1313" spans="1:7" x14ac:dyDescent="0.25">
      <c r="A1313" s="61"/>
      <c r="D1313" s="61" t="str">
        <f>IFERROR(VLOOKUP(Table2[[#This Row],[kode barang]],'daftar obat'!$B$3:$E$500,3,FALSE),"")</f>
        <v/>
      </c>
      <c r="F1313" s="76"/>
      <c r="G1313" s="47" t="str">
        <f>IFERROR(VLOOKUP(Table2[[#This Row],[kode barang]],'daftar obat'!$B$3:$G$500,6,FALSE),"")</f>
        <v/>
      </c>
    </row>
    <row r="1314" spans="1:7" x14ac:dyDescent="0.25">
      <c r="A1314" s="61"/>
      <c r="D1314" s="61" t="str">
        <f>IFERROR(VLOOKUP(Table2[[#This Row],[kode barang]],'daftar obat'!$B$3:$E$500,3,FALSE),"")</f>
        <v/>
      </c>
      <c r="F1314" s="76"/>
      <c r="G1314" s="47" t="str">
        <f>IFERROR(VLOOKUP(Table2[[#This Row],[kode barang]],'daftar obat'!$B$3:$G$500,6,FALSE),"")</f>
        <v/>
      </c>
    </row>
    <row r="1315" spans="1:7" x14ac:dyDescent="0.25">
      <c r="A1315" s="61"/>
      <c r="D1315" s="61" t="str">
        <f>IFERROR(VLOOKUP(Table2[[#This Row],[kode barang]],'daftar obat'!$B$3:$E$500,3,FALSE),"")</f>
        <v/>
      </c>
      <c r="F1315" s="76"/>
      <c r="G1315" s="47" t="str">
        <f>IFERROR(VLOOKUP(Table2[[#This Row],[kode barang]],'daftar obat'!$B$3:$G$500,6,FALSE),"")</f>
        <v/>
      </c>
    </row>
    <row r="1316" spans="1:7" x14ac:dyDescent="0.25">
      <c r="A1316" s="61"/>
      <c r="D1316" s="61" t="str">
        <f>IFERROR(VLOOKUP(Table2[[#This Row],[kode barang]],'daftar obat'!$B$3:$E$500,3,FALSE),"")</f>
        <v/>
      </c>
      <c r="F1316" s="76"/>
      <c r="G1316" s="47" t="str">
        <f>IFERROR(VLOOKUP(Table2[[#This Row],[kode barang]],'daftar obat'!$B$3:$G$500,6,FALSE),"")</f>
        <v/>
      </c>
    </row>
    <row r="1317" spans="1:7" x14ac:dyDescent="0.25">
      <c r="A1317" s="61"/>
      <c r="D1317" s="61" t="str">
        <f>IFERROR(VLOOKUP(Table2[[#This Row],[kode barang]],'daftar obat'!$B$3:$E$500,3,FALSE),"")</f>
        <v/>
      </c>
      <c r="F1317" s="76"/>
      <c r="G1317" s="47" t="str">
        <f>IFERROR(VLOOKUP(Table2[[#This Row],[kode barang]],'daftar obat'!$B$3:$G$500,6,FALSE),"")</f>
        <v/>
      </c>
    </row>
    <row r="1318" spans="1:7" x14ac:dyDescent="0.25">
      <c r="A1318" s="61"/>
      <c r="D1318" s="61" t="str">
        <f>IFERROR(VLOOKUP(Table2[[#This Row],[kode barang]],'daftar obat'!$B$3:$E$500,3,FALSE),"")</f>
        <v/>
      </c>
      <c r="F1318" s="76"/>
      <c r="G1318" s="47" t="str">
        <f>IFERROR(VLOOKUP(Table2[[#This Row],[kode barang]],'daftar obat'!$B$3:$G$500,6,FALSE),"")</f>
        <v/>
      </c>
    </row>
    <row r="1319" spans="1:7" x14ac:dyDescent="0.25">
      <c r="A1319" s="61"/>
      <c r="D1319" s="61" t="str">
        <f>IFERROR(VLOOKUP(Table2[[#This Row],[kode barang]],'daftar obat'!$B$3:$E$500,3,FALSE),"")</f>
        <v/>
      </c>
      <c r="F1319" s="76"/>
      <c r="G1319" s="47" t="str">
        <f>IFERROR(VLOOKUP(Table2[[#This Row],[kode barang]],'daftar obat'!$B$3:$G$500,6,FALSE),"")</f>
        <v/>
      </c>
    </row>
    <row r="1320" spans="1:7" x14ac:dyDescent="0.25">
      <c r="A1320" s="61"/>
      <c r="D1320" s="61" t="str">
        <f>IFERROR(VLOOKUP(Table2[[#This Row],[kode barang]],'daftar obat'!$B$3:$E$500,3,FALSE),"")</f>
        <v/>
      </c>
      <c r="F1320" s="76"/>
      <c r="G1320" s="47" t="str">
        <f>IFERROR(VLOOKUP(Table2[[#This Row],[kode barang]],'daftar obat'!$B$3:$G$500,6,FALSE),"")</f>
        <v/>
      </c>
    </row>
    <row r="1321" spans="1:7" x14ac:dyDescent="0.25">
      <c r="A1321" s="61"/>
      <c r="D1321" s="61" t="str">
        <f>IFERROR(VLOOKUP(Table2[[#This Row],[kode barang]],'daftar obat'!$B$3:$E$500,3,FALSE),"")</f>
        <v/>
      </c>
      <c r="F1321" s="76"/>
      <c r="G1321" s="47" t="str">
        <f>IFERROR(VLOOKUP(Table2[[#This Row],[kode barang]],'daftar obat'!$B$3:$G$500,6,FALSE),"")</f>
        <v/>
      </c>
    </row>
    <row r="1322" spans="1:7" x14ac:dyDescent="0.25">
      <c r="A1322" s="61"/>
      <c r="D1322" s="61" t="str">
        <f>IFERROR(VLOOKUP(Table2[[#This Row],[kode barang]],'daftar obat'!$B$3:$E$500,3,FALSE),"")</f>
        <v/>
      </c>
      <c r="F1322" s="76"/>
      <c r="G1322" s="47" t="str">
        <f>IFERROR(VLOOKUP(Table2[[#This Row],[kode barang]],'daftar obat'!$B$3:$G$500,6,FALSE),"")</f>
        <v/>
      </c>
    </row>
    <row r="1323" spans="1:7" x14ac:dyDescent="0.25">
      <c r="A1323" s="61"/>
      <c r="D1323" s="61" t="str">
        <f>IFERROR(VLOOKUP(Table2[[#This Row],[kode barang]],'daftar obat'!$B$3:$E$500,3,FALSE),"")</f>
        <v/>
      </c>
      <c r="F1323" s="76"/>
      <c r="G1323" s="47" t="str">
        <f>IFERROR(VLOOKUP(Table2[[#This Row],[kode barang]],'daftar obat'!$B$3:$G$500,6,FALSE),"")</f>
        <v/>
      </c>
    </row>
    <row r="1324" spans="1:7" x14ac:dyDescent="0.25">
      <c r="A1324" s="61"/>
      <c r="D1324" s="61" t="str">
        <f>IFERROR(VLOOKUP(Table2[[#This Row],[kode barang]],'daftar obat'!$B$3:$E$500,3,FALSE),"")</f>
        <v/>
      </c>
      <c r="F1324" s="76"/>
      <c r="G1324" s="47" t="str">
        <f>IFERROR(VLOOKUP(Table2[[#This Row],[kode barang]],'daftar obat'!$B$3:$G$500,6,FALSE),"")</f>
        <v/>
      </c>
    </row>
    <row r="1325" spans="1:7" x14ac:dyDescent="0.25">
      <c r="A1325" s="61"/>
      <c r="D1325" s="61" t="str">
        <f>IFERROR(VLOOKUP(Table2[[#This Row],[kode barang]],'daftar obat'!$B$3:$E$500,3,FALSE),"")</f>
        <v/>
      </c>
      <c r="F1325" s="76"/>
      <c r="G1325" s="47" t="str">
        <f>IFERROR(VLOOKUP(Table2[[#This Row],[kode barang]],'daftar obat'!$B$3:$G$500,6,FALSE),"")</f>
        <v/>
      </c>
    </row>
    <row r="1326" spans="1:7" x14ac:dyDescent="0.25">
      <c r="A1326" s="61"/>
      <c r="D1326" s="61" t="str">
        <f>IFERROR(VLOOKUP(Table2[[#This Row],[kode barang]],'daftar obat'!$B$3:$E$500,3,FALSE),"")</f>
        <v/>
      </c>
      <c r="F1326" s="76"/>
      <c r="G1326" s="47" t="str">
        <f>IFERROR(VLOOKUP(Table2[[#This Row],[kode barang]],'daftar obat'!$B$3:$G$500,6,FALSE),"")</f>
        <v/>
      </c>
    </row>
    <row r="1327" spans="1:7" x14ac:dyDescent="0.25">
      <c r="A1327" s="61"/>
      <c r="D1327" s="61" t="str">
        <f>IFERROR(VLOOKUP(Table2[[#This Row],[kode barang]],'daftar obat'!$B$3:$E$500,3,FALSE),"")</f>
        <v/>
      </c>
      <c r="F1327" s="76"/>
      <c r="G1327" s="47" t="str">
        <f>IFERROR(VLOOKUP(Table2[[#This Row],[kode barang]],'daftar obat'!$B$3:$G$500,6,FALSE),"")</f>
        <v/>
      </c>
    </row>
    <row r="1328" spans="1:7" x14ac:dyDescent="0.25">
      <c r="A1328" s="61"/>
      <c r="D1328" s="61" t="str">
        <f>IFERROR(VLOOKUP(Table2[[#This Row],[kode barang]],'daftar obat'!$B$3:$E$500,3,FALSE),"")</f>
        <v/>
      </c>
      <c r="F1328" s="76"/>
      <c r="G1328" s="47" t="str">
        <f>IFERROR(VLOOKUP(Table2[[#This Row],[kode barang]],'daftar obat'!$B$3:$G$500,6,FALSE),"")</f>
        <v/>
      </c>
    </row>
    <row r="1329" spans="1:7" x14ac:dyDescent="0.25">
      <c r="A1329" s="61"/>
      <c r="D1329" s="61" t="str">
        <f>IFERROR(VLOOKUP(Table2[[#This Row],[kode barang]],'daftar obat'!$B$3:$E$500,3,FALSE),"")</f>
        <v/>
      </c>
      <c r="F1329" s="76"/>
      <c r="G1329" s="47" t="str">
        <f>IFERROR(VLOOKUP(Table2[[#This Row],[kode barang]],'daftar obat'!$B$3:$G$500,6,FALSE),"")</f>
        <v/>
      </c>
    </row>
    <row r="1330" spans="1:7" x14ac:dyDescent="0.25">
      <c r="A1330" s="61"/>
      <c r="D1330" s="61" t="str">
        <f>IFERROR(VLOOKUP(Table2[[#This Row],[kode barang]],'daftar obat'!$B$3:$E$500,3,FALSE),"")</f>
        <v/>
      </c>
      <c r="F1330" s="76"/>
      <c r="G1330" s="47" t="str">
        <f>IFERROR(VLOOKUP(Table2[[#This Row],[kode barang]],'daftar obat'!$B$3:$G$500,6,FALSE),"")</f>
        <v/>
      </c>
    </row>
    <row r="1331" spans="1:7" x14ac:dyDescent="0.25">
      <c r="A1331" s="61"/>
      <c r="D1331" s="61" t="str">
        <f>IFERROR(VLOOKUP(Table2[[#This Row],[kode barang]],'daftar obat'!$B$3:$E$500,3,FALSE),"")</f>
        <v/>
      </c>
      <c r="F1331" s="76"/>
      <c r="G1331" s="47" t="str">
        <f>IFERROR(VLOOKUP(Table2[[#This Row],[kode barang]],'daftar obat'!$B$3:$G$500,6,FALSE),"")</f>
        <v/>
      </c>
    </row>
    <row r="1332" spans="1:7" x14ac:dyDescent="0.25">
      <c r="A1332" s="61"/>
      <c r="D1332" s="61" t="str">
        <f>IFERROR(VLOOKUP(Table2[[#This Row],[kode barang]],'daftar obat'!$B$3:$E$500,3,FALSE),"")</f>
        <v/>
      </c>
      <c r="F1332" s="76"/>
      <c r="G1332" s="47" t="str">
        <f>IFERROR(VLOOKUP(Table2[[#This Row],[kode barang]],'daftar obat'!$B$3:$G$500,6,FALSE),"")</f>
        <v/>
      </c>
    </row>
    <row r="1333" spans="1:7" x14ac:dyDescent="0.25">
      <c r="A1333" s="61"/>
      <c r="D1333" s="61" t="str">
        <f>IFERROR(VLOOKUP(Table2[[#This Row],[kode barang]],'daftar obat'!$B$3:$E$500,3,FALSE),"")</f>
        <v/>
      </c>
      <c r="F1333" s="76"/>
      <c r="G1333" s="47" t="str">
        <f>IFERROR(VLOOKUP(Table2[[#This Row],[kode barang]],'daftar obat'!$B$3:$G$500,6,FALSE),"")</f>
        <v/>
      </c>
    </row>
    <row r="1334" spans="1:7" x14ac:dyDescent="0.25">
      <c r="A1334" s="61"/>
      <c r="D1334" s="61" t="str">
        <f>IFERROR(VLOOKUP(Table2[[#This Row],[kode barang]],'daftar obat'!$B$3:$E$500,3,FALSE),"")</f>
        <v/>
      </c>
      <c r="F1334" s="76"/>
      <c r="G1334" s="47" t="str">
        <f>IFERROR(VLOOKUP(Table2[[#This Row],[kode barang]],'daftar obat'!$B$3:$G$500,6,FALSE),"")</f>
        <v/>
      </c>
    </row>
    <row r="1335" spans="1:7" x14ac:dyDescent="0.25">
      <c r="A1335" s="61"/>
      <c r="D1335" s="61" t="str">
        <f>IFERROR(VLOOKUP(Table2[[#This Row],[kode barang]],'daftar obat'!$B$3:$E$500,3,FALSE),"")</f>
        <v/>
      </c>
      <c r="F1335" s="76"/>
      <c r="G1335" s="47" t="str">
        <f>IFERROR(VLOOKUP(Table2[[#This Row],[kode barang]],'daftar obat'!$B$3:$G$500,6,FALSE),"")</f>
        <v/>
      </c>
    </row>
    <row r="1336" spans="1:7" x14ac:dyDescent="0.25">
      <c r="A1336" s="61"/>
      <c r="D1336" s="61" t="str">
        <f>IFERROR(VLOOKUP(Table2[[#This Row],[kode barang]],'daftar obat'!$B$3:$E$500,3,FALSE),"")</f>
        <v/>
      </c>
      <c r="F1336" s="76"/>
      <c r="G1336" s="47" t="str">
        <f>IFERROR(VLOOKUP(Table2[[#This Row],[kode barang]],'daftar obat'!$B$3:$G$500,6,FALSE),"")</f>
        <v/>
      </c>
    </row>
    <row r="1337" spans="1:7" x14ac:dyDescent="0.25">
      <c r="A1337" s="61"/>
      <c r="D1337" s="61" t="str">
        <f>IFERROR(VLOOKUP(Table2[[#This Row],[kode barang]],'daftar obat'!$B$3:$E$500,3,FALSE),"")</f>
        <v/>
      </c>
      <c r="F1337" s="76"/>
      <c r="G1337" s="47" t="str">
        <f>IFERROR(VLOOKUP(Table2[[#This Row],[kode barang]],'daftar obat'!$B$3:$G$500,6,FALSE),"")</f>
        <v/>
      </c>
    </row>
    <row r="1338" spans="1:7" x14ac:dyDescent="0.25">
      <c r="A1338" s="61"/>
      <c r="D1338" s="61" t="str">
        <f>IFERROR(VLOOKUP(Table2[[#This Row],[kode barang]],'daftar obat'!$B$3:$E$500,3,FALSE),"")</f>
        <v/>
      </c>
      <c r="F1338" s="76"/>
      <c r="G1338" s="47" t="str">
        <f>IFERROR(VLOOKUP(Table2[[#This Row],[kode barang]],'daftar obat'!$B$3:$G$500,6,FALSE),"")</f>
        <v/>
      </c>
    </row>
    <row r="1339" spans="1:7" x14ac:dyDescent="0.25">
      <c r="A1339" s="61"/>
      <c r="D1339" s="61" t="str">
        <f>IFERROR(VLOOKUP(Table2[[#This Row],[kode barang]],'daftar obat'!$B$3:$E$500,3,FALSE),"")</f>
        <v/>
      </c>
      <c r="F1339" s="76"/>
      <c r="G1339" s="47" t="str">
        <f>IFERROR(VLOOKUP(Table2[[#This Row],[kode barang]],'daftar obat'!$B$3:$G$500,6,FALSE),"")</f>
        <v/>
      </c>
    </row>
    <row r="1340" spans="1:7" x14ac:dyDescent="0.25">
      <c r="A1340" s="61"/>
      <c r="D1340" s="61" t="str">
        <f>IFERROR(VLOOKUP(Table2[[#This Row],[kode barang]],'daftar obat'!$B$3:$E$500,3,FALSE),"")</f>
        <v/>
      </c>
      <c r="F1340" s="76"/>
      <c r="G1340" s="47" t="str">
        <f>IFERROR(VLOOKUP(Table2[[#This Row],[kode barang]],'daftar obat'!$B$3:$G$500,6,FALSE),"")</f>
        <v/>
      </c>
    </row>
    <row r="1341" spans="1:7" x14ac:dyDescent="0.25">
      <c r="A1341" s="61"/>
      <c r="D1341" s="61" t="str">
        <f>IFERROR(VLOOKUP(Table2[[#This Row],[kode barang]],'daftar obat'!$B$3:$E$500,3,FALSE),"")</f>
        <v/>
      </c>
      <c r="F1341" s="76"/>
      <c r="G1341" s="47" t="str">
        <f>IFERROR(VLOOKUP(Table2[[#This Row],[kode barang]],'daftar obat'!$B$3:$G$500,6,FALSE),"")</f>
        <v/>
      </c>
    </row>
    <row r="1342" spans="1:7" x14ac:dyDescent="0.25">
      <c r="A1342" s="61"/>
      <c r="D1342" s="61" t="str">
        <f>IFERROR(VLOOKUP(Table2[[#This Row],[kode barang]],'daftar obat'!$B$3:$E$500,3,FALSE),"")</f>
        <v/>
      </c>
      <c r="F1342" s="76"/>
      <c r="G1342" s="47" t="str">
        <f>IFERROR(VLOOKUP(Table2[[#This Row],[kode barang]],'daftar obat'!$B$3:$G$500,6,FALSE),"")</f>
        <v/>
      </c>
    </row>
    <row r="1343" spans="1:7" x14ac:dyDescent="0.25">
      <c r="A1343" s="61"/>
      <c r="D1343" s="61" t="str">
        <f>IFERROR(VLOOKUP(Table2[[#This Row],[kode barang]],'daftar obat'!$B$3:$E$500,3,FALSE),"")</f>
        <v/>
      </c>
      <c r="F1343" s="76"/>
      <c r="G1343" s="47" t="str">
        <f>IFERROR(VLOOKUP(Table2[[#This Row],[kode barang]],'daftar obat'!$B$3:$G$500,6,FALSE),"")</f>
        <v/>
      </c>
    </row>
    <row r="1344" spans="1:7" x14ac:dyDescent="0.25">
      <c r="A1344" s="61"/>
      <c r="D1344" s="61" t="str">
        <f>IFERROR(VLOOKUP(Table2[[#This Row],[kode barang]],'daftar obat'!$B$3:$E$500,3,FALSE),"")</f>
        <v/>
      </c>
      <c r="F1344" s="76"/>
      <c r="G1344" s="47" t="str">
        <f>IFERROR(VLOOKUP(Table2[[#This Row],[kode barang]],'daftar obat'!$B$3:$G$500,6,FALSE),"")</f>
        <v/>
      </c>
    </row>
    <row r="1345" spans="1:7" x14ac:dyDescent="0.25">
      <c r="A1345" s="61"/>
      <c r="D1345" s="61" t="str">
        <f>IFERROR(VLOOKUP(Table2[[#This Row],[kode barang]],'daftar obat'!$B$3:$E$500,3,FALSE),"")</f>
        <v/>
      </c>
      <c r="F1345" s="76"/>
      <c r="G1345" s="47" t="str">
        <f>IFERROR(VLOOKUP(Table2[[#This Row],[kode barang]],'daftar obat'!$B$3:$G$500,6,FALSE),"")</f>
        <v/>
      </c>
    </row>
    <row r="1346" spans="1:7" x14ac:dyDescent="0.25">
      <c r="A1346" s="61"/>
      <c r="D1346" s="61" t="str">
        <f>IFERROR(VLOOKUP(Table2[[#This Row],[kode barang]],'daftar obat'!$B$3:$E$500,3,FALSE),"")</f>
        <v/>
      </c>
      <c r="F1346" s="76"/>
      <c r="G1346" s="47" t="str">
        <f>IFERROR(VLOOKUP(Table2[[#This Row],[kode barang]],'daftar obat'!$B$3:$G$500,6,FALSE),"")</f>
        <v/>
      </c>
    </row>
    <row r="1347" spans="1:7" x14ac:dyDescent="0.25">
      <c r="A1347" s="61"/>
      <c r="D1347" s="61" t="str">
        <f>IFERROR(VLOOKUP(Table2[[#This Row],[kode barang]],'daftar obat'!$B$3:$E$500,3,FALSE),"")</f>
        <v/>
      </c>
      <c r="F1347" s="76"/>
      <c r="G1347" s="47" t="str">
        <f>IFERROR(VLOOKUP(Table2[[#This Row],[kode barang]],'daftar obat'!$B$3:$G$500,6,FALSE),"")</f>
        <v/>
      </c>
    </row>
    <row r="1348" spans="1:7" x14ac:dyDescent="0.25">
      <c r="A1348" s="61"/>
      <c r="D1348" s="61" t="str">
        <f>IFERROR(VLOOKUP(Table2[[#This Row],[kode barang]],'daftar obat'!$B$3:$E$500,3,FALSE),"")</f>
        <v/>
      </c>
      <c r="F1348" s="76"/>
      <c r="G1348" s="47" t="str">
        <f>IFERROR(VLOOKUP(Table2[[#This Row],[kode barang]],'daftar obat'!$B$3:$G$500,6,FALSE),"")</f>
        <v/>
      </c>
    </row>
    <row r="1349" spans="1:7" x14ac:dyDescent="0.25">
      <c r="A1349" s="61"/>
      <c r="D1349" s="61" t="str">
        <f>IFERROR(VLOOKUP(Table2[[#This Row],[kode barang]],'daftar obat'!$B$3:$E$500,3,FALSE),"")</f>
        <v/>
      </c>
      <c r="F1349" s="76"/>
      <c r="G1349" s="47" t="str">
        <f>IFERROR(VLOOKUP(Table2[[#This Row],[kode barang]],'daftar obat'!$B$3:$G$500,6,FALSE),"")</f>
        <v/>
      </c>
    </row>
    <row r="1350" spans="1:7" x14ac:dyDescent="0.25">
      <c r="A1350" s="61"/>
      <c r="D1350" s="61" t="str">
        <f>IFERROR(VLOOKUP(Table2[[#This Row],[kode barang]],'daftar obat'!$B$3:$E$500,3,FALSE),"")</f>
        <v/>
      </c>
      <c r="F1350" s="76"/>
      <c r="G1350" s="47" t="str">
        <f>IFERROR(VLOOKUP(Table2[[#This Row],[kode barang]],'daftar obat'!$B$3:$G$500,6,FALSE),"")</f>
        <v/>
      </c>
    </row>
    <row r="1351" spans="1:7" x14ac:dyDescent="0.25">
      <c r="A1351" s="61"/>
      <c r="D1351" s="61" t="str">
        <f>IFERROR(VLOOKUP(Table2[[#This Row],[kode barang]],'daftar obat'!$B$3:$E$500,3,FALSE),"")</f>
        <v/>
      </c>
      <c r="F1351" s="76"/>
      <c r="G1351" s="47" t="str">
        <f>IFERROR(VLOOKUP(Table2[[#This Row],[kode barang]],'daftar obat'!$B$3:$G$500,6,FALSE),"")</f>
        <v/>
      </c>
    </row>
    <row r="1352" spans="1:7" x14ac:dyDescent="0.25">
      <c r="A1352" s="61"/>
      <c r="D1352" s="61" t="str">
        <f>IFERROR(VLOOKUP(Table2[[#This Row],[kode barang]],'daftar obat'!$B$3:$E$500,3,FALSE),"")</f>
        <v/>
      </c>
      <c r="F1352" s="76"/>
      <c r="G1352" s="47" t="str">
        <f>IFERROR(VLOOKUP(Table2[[#This Row],[kode barang]],'daftar obat'!$B$3:$G$500,6,FALSE),"")</f>
        <v/>
      </c>
    </row>
    <row r="1353" spans="1:7" x14ac:dyDescent="0.25">
      <c r="A1353" s="61"/>
      <c r="D1353" s="61" t="str">
        <f>IFERROR(VLOOKUP(Table2[[#This Row],[kode barang]],'daftar obat'!$B$3:$E$500,3,FALSE),"")</f>
        <v/>
      </c>
      <c r="F1353" s="76"/>
      <c r="G1353" s="47" t="str">
        <f>IFERROR(VLOOKUP(Table2[[#This Row],[kode barang]],'daftar obat'!$B$3:$G$500,6,FALSE),"")</f>
        <v/>
      </c>
    </row>
    <row r="1354" spans="1:7" x14ac:dyDescent="0.25">
      <c r="A1354" s="61"/>
      <c r="D1354" s="61" t="str">
        <f>IFERROR(VLOOKUP(Table2[[#This Row],[kode barang]],'daftar obat'!$B$3:$E$500,3,FALSE),"")</f>
        <v/>
      </c>
      <c r="F1354" s="76"/>
      <c r="G1354" s="47" t="str">
        <f>IFERROR(VLOOKUP(Table2[[#This Row],[kode barang]],'daftar obat'!$B$3:$G$500,6,FALSE),"")</f>
        <v/>
      </c>
    </row>
    <row r="1355" spans="1:7" x14ac:dyDescent="0.25">
      <c r="A1355" s="61"/>
      <c r="D1355" s="61" t="str">
        <f>IFERROR(VLOOKUP(Table2[[#This Row],[kode barang]],'daftar obat'!$B$3:$E$500,3,FALSE),"")</f>
        <v/>
      </c>
      <c r="F1355" s="76"/>
      <c r="G1355" s="47" t="str">
        <f>IFERROR(VLOOKUP(Table2[[#This Row],[kode barang]],'daftar obat'!$B$3:$G$500,6,FALSE),"")</f>
        <v/>
      </c>
    </row>
    <row r="1356" spans="1:7" x14ac:dyDescent="0.25">
      <c r="A1356" s="61"/>
      <c r="D1356" s="61" t="str">
        <f>IFERROR(VLOOKUP(Table2[[#This Row],[kode barang]],'daftar obat'!$B$3:$E$500,3,FALSE),"")</f>
        <v/>
      </c>
      <c r="F1356" s="76"/>
      <c r="G1356" s="47" t="str">
        <f>IFERROR(VLOOKUP(Table2[[#This Row],[kode barang]],'daftar obat'!$B$3:$G$500,6,FALSE),"")</f>
        <v/>
      </c>
    </row>
    <row r="1357" spans="1:7" x14ac:dyDescent="0.25">
      <c r="A1357" s="61"/>
      <c r="D1357" s="61" t="str">
        <f>IFERROR(VLOOKUP(Table2[[#This Row],[kode barang]],'daftar obat'!$B$3:$E$500,3,FALSE),"")</f>
        <v/>
      </c>
      <c r="F1357" s="76"/>
      <c r="G1357" s="47" t="str">
        <f>IFERROR(VLOOKUP(Table2[[#This Row],[kode barang]],'daftar obat'!$B$3:$G$500,6,FALSE),"")</f>
        <v/>
      </c>
    </row>
    <row r="1358" spans="1:7" x14ac:dyDescent="0.25">
      <c r="A1358" s="61"/>
      <c r="D1358" s="61" t="str">
        <f>IFERROR(VLOOKUP(Table2[[#This Row],[kode barang]],'daftar obat'!$B$3:$E$500,3,FALSE),"")</f>
        <v/>
      </c>
      <c r="F1358" s="76"/>
      <c r="G1358" s="47" t="str">
        <f>IFERROR(VLOOKUP(Table2[[#This Row],[kode barang]],'daftar obat'!$B$3:$G$500,6,FALSE),"")</f>
        <v/>
      </c>
    </row>
    <row r="1359" spans="1:7" x14ac:dyDescent="0.25">
      <c r="A1359" s="61"/>
      <c r="D1359" s="61" t="str">
        <f>IFERROR(VLOOKUP(Table2[[#This Row],[kode barang]],'daftar obat'!$B$3:$E$500,3,FALSE),"")</f>
        <v/>
      </c>
      <c r="F1359" s="76"/>
      <c r="G1359" s="47" t="str">
        <f>IFERROR(VLOOKUP(Table2[[#This Row],[kode barang]],'daftar obat'!$B$3:$G$500,6,FALSE),"")</f>
        <v/>
      </c>
    </row>
    <row r="1360" spans="1:7" x14ac:dyDescent="0.25">
      <c r="A1360" s="61"/>
      <c r="D1360" s="61" t="str">
        <f>IFERROR(VLOOKUP(Table2[[#This Row],[kode barang]],'daftar obat'!$B$3:$E$500,3,FALSE),"")</f>
        <v/>
      </c>
      <c r="F1360" s="76"/>
      <c r="G1360" s="47" t="str">
        <f>IFERROR(VLOOKUP(Table2[[#This Row],[kode barang]],'daftar obat'!$B$3:$G$500,6,FALSE),"")</f>
        <v/>
      </c>
    </row>
    <row r="1361" spans="1:7" x14ac:dyDescent="0.25">
      <c r="A1361" s="61"/>
      <c r="D1361" s="61" t="str">
        <f>IFERROR(VLOOKUP(Table2[[#This Row],[kode barang]],'daftar obat'!$B$3:$E$500,3,FALSE),"")</f>
        <v/>
      </c>
      <c r="F1361" s="76"/>
      <c r="G1361" s="47" t="str">
        <f>IFERROR(VLOOKUP(Table2[[#This Row],[kode barang]],'daftar obat'!$B$3:$G$500,6,FALSE),"")</f>
        <v/>
      </c>
    </row>
    <row r="1362" spans="1:7" x14ac:dyDescent="0.25">
      <c r="A1362" s="61"/>
      <c r="D1362" s="61" t="str">
        <f>IFERROR(VLOOKUP(Table2[[#This Row],[kode barang]],'daftar obat'!$B$3:$E$500,3,FALSE),"")</f>
        <v/>
      </c>
      <c r="F1362" s="76"/>
      <c r="G1362" s="47" t="str">
        <f>IFERROR(VLOOKUP(Table2[[#This Row],[kode barang]],'daftar obat'!$B$3:$G$500,6,FALSE),"")</f>
        <v/>
      </c>
    </row>
    <row r="1363" spans="1:7" x14ac:dyDescent="0.25">
      <c r="A1363" s="61"/>
      <c r="D1363" s="61" t="str">
        <f>IFERROR(VLOOKUP(Table2[[#This Row],[kode barang]],'daftar obat'!$B$3:$E$500,3,FALSE),"")</f>
        <v/>
      </c>
      <c r="F1363" s="76"/>
      <c r="G1363" s="47" t="str">
        <f>IFERROR(VLOOKUP(Table2[[#This Row],[kode barang]],'daftar obat'!$B$3:$G$500,6,FALSE),"")</f>
        <v/>
      </c>
    </row>
    <row r="1364" spans="1:7" x14ac:dyDescent="0.25">
      <c r="A1364" s="61"/>
      <c r="D1364" s="61" t="str">
        <f>IFERROR(VLOOKUP(Table2[[#This Row],[kode barang]],'daftar obat'!$B$3:$E$500,3,FALSE),"")</f>
        <v/>
      </c>
      <c r="F1364" s="76"/>
      <c r="G1364" s="47" t="str">
        <f>IFERROR(VLOOKUP(Table2[[#This Row],[kode barang]],'daftar obat'!$B$3:$G$500,6,FALSE),"")</f>
        <v/>
      </c>
    </row>
    <row r="1365" spans="1:7" x14ac:dyDescent="0.25">
      <c r="A1365" s="61"/>
      <c r="D1365" s="61" t="str">
        <f>IFERROR(VLOOKUP(Table2[[#This Row],[kode barang]],'daftar obat'!$B$3:$E$500,3,FALSE),"")</f>
        <v/>
      </c>
      <c r="F1365" s="76"/>
      <c r="G1365" s="47" t="str">
        <f>IFERROR(VLOOKUP(Table2[[#This Row],[kode barang]],'daftar obat'!$B$3:$G$500,6,FALSE),"")</f>
        <v/>
      </c>
    </row>
    <row r="1366" spans="1:7" x14ac:dyDescent="0.25">
      <c r="A1366" s="61"/>
      <c r="D1366" s="61" t="str">
        <f>IFERROR(VLOOKUP(Table2[[#This Row],[kode barang]],'daftar obat'!$B$3:$E$500,3,FALSE),"")</f>
        <v/>
      </c>
      <c r="F1366" s="76"/>
      <c r="G1366" s="47" t="str">
        <f>IFERROR(VLOOKUP(Table2[[#This Row],[kode barang]],'daftar obat'!$B$3:$G$500,6,FALSE),"")</f>
        <v/>
      </c>
    </row>
    <row r="1367" spans="1:7" x14ac:dyDescent="0.25">
      <c r="A1367" s="61"/>
      <c r="D1367" s="61" t="str">
        <f>IFERROR(VLOOKUP(Table2[[#This Row],[kode barang]],'daftar obat'!$B$3:$E$500,3,FALSE),"")</f>
        <v/>
      </c>
      <c r="F1367" s="76"/>
      <c r="G1367" s="47" t="str">
        <f>IFERROR(VLOOKUP(Table2[[#This Row],[kode barang]],'daftar obat'!$B$3:$G$500,6,FALSE),"")</f>
        <v/>
      </c>
    </row>
    <row r="1368" spans="1:7" x14ac:dyDescent="0.25">
      <c r="A1368" s="61"/>
      <c r="D1368" s="61" t="str">
        <f>IFERROR(VLOOKUP(Table2[[#This Row],[kode barang]],'daftar obat'!$B$3:$E$500,3,FALSE),"")</f>
        <v/>
      </c>
      <c r="F1368" s="76"/>
      <c r="G1368" s="47" t="str">
        <f>IFERROR(VLOOKUP(Table2[[#This Row],[kode barang]],'daftar obat'!$B$3:$G$500,6,FALSE),"")</f>
        <v/>
      </c>
    </row>
    <row r="1369" spans="1:7" x14ac:dyDescent="0.25">
      <c r="A1369" s="61"/>
      <c r="D1369" s="61" t="str">
        <f>IFERROR(VLOOKUP(Table2[[#This Row],[kode barang]],'daftar obat'!$B$3:$E$500,3,FALSE),"")</f>
        <v/>
      </c>
      <c r="F1369" s="76"/>
      <c r="G1369" s="47" t="str">
        <f>IFERROR(VLOOKUP(Table2[[#This Row],[kode barang]],'daftar obat'!$B$3:$G$500,6,FALSE),"")</f>
        <v/>
      </c>
    </row>
    <row r="1370" spans="1:7" x14ac:dyDescent="0.25">
      <c r="A1370" s="61"/>
      <c r="D1370" s="61" t="str">
        <f>IFERROR(VLOOKUP(Table2[[#This Row],[kode barang]],'daftar obat'!$B$3:$E$500,3,FALSE),"")</f>
        <v/>
      </c>
      <c r="F1370" s="76"/>
      <c r="G1370" s="47" t="str">
        <f>IFERROR(VLOOKUP(Table2[[#This Row],[kode barang]],'daftar obat'!$B$3:$G$500,6,FALSE),"")</f>
        <v/>
      </c>
    </row>
    <row r="1371" spans="1:7" x14ac:dyDescent="0.25">
      <c r="A1371" s="61"/>
      <c r="D1371" s="61" t="str">
        <f>IFERROR(VLOOKUP(Table2[[#This Row],[kode barang]],'daftar obat'!$B$3:$E$500,3,FALSE),"")</f>
        <v/>
      </c>
      <c r="F1371" s="76"/>
      <c r="G1371" s="47" t="str">
        <f>IFERROR(VLOOKUP(Table2[[#This Row],[kode barang]],'daftar obat'!$B$3:$G$500,6,FALSE),"")</f>
        <v/>
      </c>
    </row>
    <row r="1372" spans="1:7" x14ac:dyDescent="0.25">
      <c r="A1372" s="61"/>
      <c r="D1372" s="61" t="str">
        <f>IFERROR(VLOOKUP(Table2[[#This Row],[kode barang]],'daftar obat'!$B$3:$E$500,3,FALSE),"")</f>
        <v/>
      </c>
      <c r="F1372" s="76"/>
      <c r="G1372" s="47" t="str">
        <f>IFERROR(VLOOKUP(Table2[[#This Row],[kode barang]],'daftar obat'!$B$3:$G$500,6,FALSE),"")</f>
        <v/>
      </c>
    </row>
    <row r="1373" spans="1:7" x14ac:dyDescent="0.25">
      <c r="A1373" s="61"/>
      <c r="D1373" s="61" t="str">
        <f>IFERROR(VLOOKUP(Table2[[#This Row],[kode barang]],'daftar obat'!$B$3:$E$500,3,FALSE),"")</f>
        <v/>
      </c>
      <c r="F1373" s="76"/>
      <c r="G1373" s="47" t="str">
        <f>IFERROR(VLOOKUP(Table2[[#This Row],[kode barang]],'daftar obat'!$B$3:$G$500,6,FALSE),"")</f>
        <v/>
      </c>
    </row>
    <row r="1374" spans="1:7" x14ac:dyDescent="0.25">
      <c r="A1374" s="61"/>
      <c r="D1374" s="61" t="str">
        <f>IFERROR(VLOOKUP(Table2[[#This Row],[kode barang]],'daftar obat'!$B$3:$E$500,3,FALSE),"")</f>
        <v/>
      </c>
      <c r="F1374" s="76"/>
      <c r="G1374" s="47" t="str">
        <f>IFERROR(VLOOKUP(Table2[[#This Row],[kode barang]],'daftar obat'!$B$3:$G$500,6,FALSE),"")</f>
        <v/>
      </c>
    </row>
    <row r="1375" spans="1:7" x14ac:dyDescent="0.25">
      <c r="A1375" s="61"/>
      <c r="D1375" s="61" t="str">
        <f>IFERROR(VLOOKUP(Table2[[#This Row],[kode barang]],'daftar obat'!$B$3:$E$500,3,FALSE),"")</f>
        <v/>
      </c>
      <c r="F1375" s="76"/>
      <c r="G1375" s="47" t="str">
        <f>IFERROR(VLOOKUP(Table2[[#This Row],[kode barang]],'daftar obat'!$B$3:$G$500,6,FALSE),"")</f>
        <v/>
      </c>
    </row>
    <row r="1376" spans="1:7" x14ac:dyDescent="0.25">
      <c r="A1376" s="61"/>
      <c r="D1376" s="61" t="str">
        <f>IFERROR(VLOOKUP(Table2[[#This Row],[kode barang]],'daftar obat'!$B$3:$E$500,3,FALSE),"")</f>
        <v/>
      </c>
      <c r="F1376" s="76"/>
      <c r="G1376" s="47" t="str">
        <f>IFERROR(VLOOKUP(Table2[[#This Row],[kode barang]],'daftar obat'!$B$3:$G$500,6,FALSE),"")</f>
        <v/>
      </c>
    </row>
    <row r="1377" spans="1:7" x14ac:dyDescent="0.25">
      <c r="A1377" s="61"/>
      <c r="D1377" s="61" t="str">
        <f>IFERROR(VLOOKUP(Table2[[#This Row],[kode barang]],'daftar obat'!$B$3:$E$500,3,FALSE),"")</f>
        <v/>
      </c>
      <c r="F1377" s="76"/>
      <c r="G1377" s="47" t="str">
        <f>IFERROR(VLOOKUP(Table2[[#This Row],[kode barang]],'daftar obat'!$B$3:$G$500,6,FALSE),"")</f>
        <v/>
      </c>
    </row>
    <row r="1378" spans="1:7" x14ac:dyDescent="0.25">
      <c r="A1378" s="61"/>
      <c r="D1378" s="61" t="str">
        <f>IFERROR(VLOOKUP(Table2[[#This Row],[kode barang]],'daftar obat'!$B$3:$E$500,3,FALSE),"")</f>
        <v/>
      </c>
      <c r="F1378" s="76"/>
      <c r="G1378" s="47" t="str">
        <f>IFERROR(VLOOKUP(Table2[[#This Row],[kode barang]],'daftar obat'!$B$3:$G$500,6,FALSE),"")</f>
        <v/>
      </c>
    </row>
    <row r="1379" spans="1:7" x14ac:dyDescent="0.25">
      <c r="A1379" s="61"/>
      <c r="D1379" s="61" t="str">
        <f>IFERROR(VLOOKUP(Table2[[#This Row],[kode barang]],'daftar obat'!$B$3:$E$500,3,FALSE),"")</f>
        <v/>
      </c>
      <c r="F1379" s="76"/>
      <c r="G1379" s="47" t="str">
        <f>IFERROR(VLOOKUP(Table2[[#This Row],[kode barang]],'daftar obat'!$B$3:$G$500,6,FALSE),"")</f>
        <v/>
      </c>
    </row>
    <row r="1380" spans="1:7" x14ac:dyDescent="0.25">
      <c r="A1380" s="61"/>
      <c r="D1380" s="61" t="str">
        <f>IFERROR(VLOOKUP(Table2[[#This Row],[kode barang]],'daftar obat'!$B$3:$E$500,3,FALSE),"")</f>
        <v/>
      </c>
      <c r="F1380" s="76"/>
      <c r="G1380" s="47" t="str">
        <f>IFERROR(VLOOKUP(Table2[[#This Row],[kode barang]],'daftar obat'!$B$3:$G$500,6,FALSE),"")</f>
        <v/>
      </c>
    </row>
    <row r="1381" spans="1:7" x14ac:dyDescent="0.25">
      <c r="A1381" s="61"/>
      <c r="D1381" s="61" t="str">
        <f>IFERROR(VLOOKUP(Table2[[#This Row],[kode barang]],'daftar obat'!$B$3:$E$500,3,FALSE),"")</f>
        <v/>
      </c>
      <c r="F1381" s="76"/>
      <c r="G1381" s="47" t="str">
        <f>IFERROR(VLOOKUP(Table2[[#This Row],[kode barang]],'daftar obat'!$B$3:$G$500,6,FALSE),"")</f>
        <v/>
      </c>
    </row>
    <row r="1382" spans="1:7" x14ac:dyDescent="0.25">
      <c r="A1382" s="61"/>
      <c r="D1382" s="61" t="str">
        <f>IFERROR(VLOOKUP(Table2[[#This Row],[kode barang]],'daftar obat'!$B$3:$E$500,3,FALSE),"")</f>
        <v/>
      </c>
      <c r="F1382" s="76"/>
      <c r="G1382" s="47" t="str">
        <f>IFERROR(VLOOKUP(Table2[[#This Row],[kode barang]],'daftar obat'!$B$3:$G$500,6,FALSE),"")</f>
        <v/>
      </c>
    </row>
    <row r="1383" spans="1:7" x14ac:dyDescent="0.25">
      <c r="A1383" s="61"/>
      <c r="D1383" s="61" t="str">
        <f>IFERROR(VLOOKUP(Table2[[#This Row],[kode barang]],'daftar obat'!$B$3:$E$500,3,FALSE),"")</f>
        <v/>
      </c>
      <c r="F1383" s="76"/>
      <c r="G1383" s="47" t="str">
        <f>IFERROR(VLOOKUP(Table2[[#This Row],[kode barang]],'daftar obat'!$B$3:$G$500,6,FALSE),"")</f>
        <v/>
      </c>
    </row>
    <row r="1384" spans="1:7" x14ac:dyDescent="0.25">
      <c r="A1384" s="61"/>
      <c r="D1384" s="61" t="str">
        <f>IFERROR(VLOOKUP(Table2[[#This Row],[kode barang]],'daftar obat'!$B$3:$E$500,3,FALSE),"")</f>
        <v/>
      </c>
      <c r="F1384" s="76"/>
      <c r="G1384" s="47" t="str">
        <f>IFERROR(VLOOKUP(Table2[[#This Row],[kode barang]],'daftar obat'!$B$3:$G$500,6,FALSE),"")</f>
        <v/>
      </c>
    </row>
    <row r="1385" spans="1:7" x14ac:dyDescent="0.25">
      <c r="A1385" s="61"/>
      <c r="D1385" s="61" t="str">
        <f>IFERROR(VLOOKUP(Table2[[#This Row],[kode barang]],'daftar obat'!$B$3:$E$500,3,FALSE),"")</f>
        <v/>
      </c>
      <c r="F1385" s="76"/>
      <c r="G1385" s="47" t="str">
        <f>IFERROR(VLOOKUP(Table2[[#This Row],[kode barang]],'daftar obat'!$B$3:$G$500,6,FALSE),"")</f>
        <v/>
      </c>
    </row>
    <row r="1386" spans="1:7" x14ac:dyDescent="0.25">
      <c r="A1386" s="61"/>
      <c r="D1386" s="61" t="str">
        <f>IFERROR(VLOOKUP(Table2[[#This Row],[kode barang]],'daftar obat'!$B$3:$E$500,3,FALSE),"")</f>
        <v/>
      </c>
      <c r="F1386" s="76"/>
      <c r="G1386" s="47" t="str">
        <f>IFERROR(VLOOKUP(Table2[[#This Row],[kode barang]],'daftar obat'!$B$3:$G$500,6,FALSE),"")</f>
        <v/>
      </c>
    </row>
    <row r="1387" spans="1:7" x14ac:dyDescent="0.25">
      <c r="A1387" s="61"/>
      <c r="D1387" s="61" t="str">
        <f>IFERROR(VLOOKUP(Table2[[#This Row],[kode barang]],'daftar obat'!$B$3:$E$500,3,FALSE),"")</f>
        <v/>
      </c>
      <c r="F1387" s="76"/>
      <c r="G1387" s="47" t="str">
        <f>IFERROR(VLOOKUP(Table2[[#This Row],[kode barang]],'daftar obat'!$B$3:$G$500,6,FALSE),"")</f>
        <v/>
      </c>
    </row>
    <row r="1388" spans="1:7" x14ac:dyDescent="0.25">
      <c r="A1388" s="61"/>
      <c r="D1388" s="61" t="str">
        <f>IFERROR(VLOOKUP(Table2[[#This Row],[kode barang]],'daftar obat'!$B$3:$E$500,3,FALSE),"")</f>
        <v/>
      </c>
      <c r="F1388" s="76"/>
      <c r="G1388" s="47" t="str">
        <f>IFERROR(VLOOKUP(Table2[[#This Row],[kode barang]],'daftar obat'!$B$3:$G$500,6,FALSE),"")</f>
        <v/>
      </c>
    </row>
    <row r="1389" spans="1:7" x14ac:dyDescent="0.25">
      <c r="A1389" s="61"/>
      <c r="D1389" s="61" t="str">
        <f>IFERROR(VLOOKUP(Table2[[#This Row],[kode barang]],'daftar obat'!$B$3:$E$500,3,FALSE),"")</f>
        <v/>
      </c>
      <c r="F1389" s="76"/>
      <c r="G1389" s="47" t="str">
        <f>IFERROR(VLOOKUP(Table2[[#This Row],[kode barang]],'daftar obat'!$B$3:$G$500,6,FALSE),"")</f>
        <v/>
      </c>
    </row>
    <row r="1390" spans="1:7" x14ac:dyDescent="0.25">
      <c r="A1390" s="61"/>
      <c r="D1390" s="61" t="str">
        <f>IFERROR(VLOOKUP(Table2[[#This Row],[kode barang]],'daftar obat'!$B$3:$E$500,3,FALSE),"")</f>
        <v/>
      </c>
      <c r="F1390" s="76"/>
      <c r="G1390" s="47" t="str">
        <f>IFERROR(VLOOKUP(Table2[[#This Row],[kode barang]],'daftar obat'!$B$3:$G$500,6,FALSE),"")</f>
        <v/>
      </c>
    </row>
    <row r="1391" spans="1:7" x14ac:dyDescent="0.25">
      <c r="A1391" s="61"/>
      <c r="D1391" s="61" t="str">
        <f>IFERROR(VLOOKUP(Table2[[#This Row],[kode barang]],'daftar obat'!$B$3:$E$500,3,FALSE),"")</f>
        <v/>
      </c>
      <c r="F1391" s="76"/>
      <c r="G1391" s="47" t="str">
        <f>IFERROR(VLOOKUP(Table2[[#This Row],[kode barang]],'daftar obat'!$B$3:$G$500,6,FALSE),"")</f>
        <v/>
      </c>
    </row>
    <row r="1392" spans="1:7" x14ac:dyDescent="0.25">
      <c r="A1392" s="61"/>
      <c r="D1392" s="61" t="str">
        <f>IFERROR(VLOOKUP(Table2[[#This Row],[kode barang]],'daftar obat'!$B$3:$E$500,3,FALSE),"")</f>
        <v/>
      </c>
      <c r="F1392" s="76"/>
      <c r="G1392" s="47" t="str">
        <f>IFERROR(VLOOKUP(Table2[[#This Row],[kode barang]],'daftar obat'!$B$3:$G$500,6,FALSE),"")</f>
        <v/>
      </c>
    </row>
    <row r="1393" spans="1:7" x14ac:dyDescent="0.25">
      <c r="A1393" s="61"/>
      <c r="D1393" s="61" t="str">
        <f>IFERROR(VLOOKUP(Table2[[#This Row],[kode barang]],'daftar obat'!$B$3:$E$500,3,FALSE),"")</f>
        <v/>
      </c>
      <c r="F1393" s="76"/>
      <c r="G1393" s="47" t="str">
        <f>IFERROR(VLOOKUP(Table2[[#This Row],[kode barang]],'daftar obat'!$B$3:$G$500,6,FALSE),"")</f>
        <v/>
      </c>
    </row>
    <row r="1394" spans="1:7" x14ac:dyDescent="0.25">
      <c r="A1394" s="61"/>
      <c r="D1394" s="61" t="str">
        <f>IFERROR(VLOOKUP(Table2[[#This Row],[kode barang]],'daftar obat'!$B$3:$E$500,3,FALSE),"")</f>
        <v/>
      </c>
      <c r="F1394" s="76"/>
      <c r="G1394" s="47" t="str">
        <f>IFERROR(VLOOKUP(Table2[[#This Row],[kode barang]],'daftar obat'!$B$3:$G$500,6,FALSE),"")</f>
        <v/>
      </c>
    </row>
    <row r="1395" spans="1:7" x14ac:dyDescent="0.25">
      <c r="A1395" s="61"/>
      <c r="D1395" s="61" t="str">
        <f>IFERROR(VLOOKUP(Table2[[#This Row],[kode barang]],'daftar obat'!$B$3:$E$500,3,FALSE),"")</f>
        <v/>
      </c>
      <c r="F1395" s="76"/>
      <c r="G1395" s="47" t="str">
        <f>IFERROR(VLOOKUP(Table2[[#This Row],[kode barang]],'daftar obat'!$B$3:$G$500,6,FALSE),"")</f>
        <v/>
      </c>
    </row>
    <row r="1396" spans="1:7" x14ac:dyDescent="0.25">
      <c r="A1396" s="61"/>
      <c r="D1396" s="61" t="str">
        <f>IFERROR(VLOOKUP(Table2[[#This Row],[kode barang]],'daftar obat'!$B$3:$E$500,3,FALSE),"")</f>
        <v/>
      </c>
      <c r="F1396" s="76"/>
      <c r="G1396" s="47" t="str">
        <f>IFERROR(VLOOKUP(Table2[[#This Row],[kode barang]],'daftar obat'!$B$3:$G$500,6,FALSE),"")</f>
        <v/>
      </c>
    </row>
    <row r="1397" spans="1:7" x14ac:dyDescent="0.25">
      <c r="A1397" s="61"/>
      <c r="D1397" s="61" t="str">
        <f>IFERROR(VLOOKUP(Table2[[#This Row],[kode barang]],'daftar obat'!$B$3:$E$500,3,FALSE),"")</f>
        <v/>
      </c>
      <c r="F1397" s="76"/>
      <c r="G1397" s="47" t="str">
        <f>IFERROR(VLOOKUP(Table2[[#This Row],[kode barang]],'daftar obat'!$B$3:$G$500,6,FALSE),"")</f>
        <v/>
      </c>
    </row>
    <row r="1398" spans="1:7" x14ac:dyDescent="0.25">
      <c r="A1398" s="61"/>
      <c r="D1398" s="61" t="str">
        <f>IFERROR(VLOOKUP(Table2[[#This Row],[kode barang]],'daftar obat'!$B$3:$E$500,3,FALSE),"")</f>
        <v/>
      </c>
      <c r="F1398" s="76"/>
      <c r="G1398" s="47" t="str">
        <f>IFERROR(VLOOKUP(Table2[[#This Row],[kode barang]],'daftar obat'!$B$3:$G$500,6,FALSE),"")</f>
        <v/>
      </c>
    </row>
    <row r="1399" spans="1:7" x14ac:dyDescent="0.25">
      <c r="A1399" s="61"/>
      <c r="D1399" s="61" t="str">
        <f>IFERROR(VLOOKUP(Table2[[#This Row],[kode barang]],'daftar obat'!$B$3:$E$500,3,FALSE),"")</f>
        <v/>
      </c>
      <c r="F1399" s="76"/>
      <c r="G1399" s="47" t="str">
        <f>IFERROR(VLOOKUP(Table2[[#This Row],[kode barang]],'daftar obat'!$B$3:$G$500,6,FALSE),"")</f>
        <v/>
      </c>
    </row>
    <row r="1400" spans="1:7" x14ac:dyDescent="0.25">
      <c r="A1400" s="61"/>
      <c r="D1400" s="61" t="str">
        <f>IFERROR(VLOOKUP(Table2[[#This Row],[kode barang]],'daftar obat'!$B$3:$E$500,3,FALSE),"")</f>
        <v/>
      </c>
      <c r="F1400" s="76"/>
      <c r="G1400" s="47" t="str">
        <f>IFERROR(VLOOKUP(Table2[[#This Row],[kode barang]],'daftar obat'!$B$3:$G$500,6,FALSE),"")</f>
        <v/>
      </c>
    </row>
    <row r="1401" spans="1:7" x14ac:dyDescent="0.25">
      <c r="A1401" s="61"/>
      <c r="D1401" s="61" t="str">
        <f>IFERROR(VLOOKUP(Table2[[#This Row],[kode barang]],'daftar obat'!$B$3:$E$500,3,FALSE),"")</f>
        <v/>
      </c>
      <c r="F1401" s="76"/>
      <c r="G1401" s="47" t="str">
        <f>IFERROR(VLOOKUP(Table2[[#This Row],[kode barang]],'daftar obat'!$B$3:$G$500,6,FALSE),"")</f>
        <v/>
      </c>
    </row>
    <row r="1402" spans="1:7" x14ac:dyDescent="0.25">
      <c r="A1402" s="61"/>
      <c r="D1402" s="61" t="str">
        <f>IFERROR(VLOOKUP(Table2[[#This Row],[kode barang]],'daftar obat'!$B$3:$E$500,3,FALSE),"")</f>
        <v/>
      </c>
      <c r="F1402" s="76"/>
      <c r="G1402" s="47" t="str">
        <f>IFERROR(VLOOKUP(Table2[[#This Row],[kode barang]],'daftar obat'!$B$3:$G$500,6,FALSE),"")</f>
        <v/>
      </c>
    </row>
    <row r="1403" spans="1:7" x14ac:dyDescent="0.25">
      <c r="A1403" s="61"/>
      <c r="D1403" s="61" t="str">
        <f>IFERROR(VLOOKUP(Table2[[#This Row],[kode barang]],'daftar obat'!$B$3:$E$500,3,FALSE),"")</f>
        <v/>
      </c>
      <c r="F1403" s="76"/>
      <c r="G1403" s="47" t="str">
        <f>IFERROR(VLOOKUP(Table2[[#This Row],[kode barang]],'daftar obat'!$B$3:$G$500,6,FALSE),"")</f>
        <v/>
      </c>
    </row>
    <row r="1404" spans="1:7" x14ac:dyDescent="0.25">
      <c r="A1404" s="61"/>
      <c r="D1404" s="61" t="str">
        <f>IFERROR(VLOOKUP(Table2[[#This Row],[kode barang]],'daftar obat'!$B$3:$E$500,3,FALSE),"")</f>
        <v/>
      </c>
      <c r="F1404" s="76"/>
      <c r="G1404" s="47" t="str">
        <f>IFERROR(VLOOKUP(Table2[[#This Row],[kode barang]],'daftar obat'!$B$3:$G$500,6,FALSE),"")</f>
        <v/>
      </c>
    </row>
    <row r="1405" spans="1:7" x14ac:dyDescent="0.25">
      <c r="A1405" s="61"/>
      <c r="D1405" s="61" t="str">
        <f>IFERROR(VLOOKUP(Table2[[#This Row],[kode barang]],'daftar obat'!$B$3:$E$500,3,FALSE),"")</f>
        <v/>
      </c>
      <c r="F1405" s="76"/>
      <c r="G1405" s="47" t="str">
        <f>IFERROR(VLOOKUP(Table2[[#This Row],[kode barang]],'daftar obat'!$B$3:$G$500,6,FALSE),"")</f>
        <v/>
      </c>
    </row>
    <row r="1406" spans="1:7" x14ac:dyDescent="0.25">
      <c r="A1406" s="61"/>
      <c r="D1406" s="61" t="str">
        <f>IFERROR(VLOOKUP(Table2[[#This Row],[kode barang]],'daftar obat'!$B$3:$E$500,3,FALSE),"")</f>
        <v/>
      </c>
      <c r="F1406" s="76"/>
      <c r="G1406" s="47" t="str">
        <f>IFERROR(VLOOKUP(Table2[[#This Row],[kode barang]],'daftar obat'!$B$3:$G$500,6,FALSE),"")</f>
        <v/>
      </c>
    </row>
    <row r="1407" spans="1:7" x14ac:dyDescent="0.25">
      <c r="A1407" s="61"/>
      <c r="D1407" s="61" t="str">
        <f>IFERROR(VLOOKUP(Table2[[#This Row],[kode barang]],'daftar obat'!$B$3:$E$500,3,FALSE),"")</f>
        <v/>
      </c>
      <c r="F1407" s="76"/>
      <c r="G1407" s="47" t="str">
        <f>IFERROR(VLOOKUP(Table2[[#This Row],[kode barang]],'daftar obat'!$B$3:$G$500,6,FALSE),"")</f>
        <v/>
      </c>
    </row>
    <row r="1408" spans="1:7" x14ac:dyDescent="0.25">
      <c r="A1408" s="61"/>
      <c r="D1408" s="61" t="str">
        <f>IFERROR(VLOOKUP(Table2[[#This Row],[kode barang]],'daftar obat'!$B$3:$E$500,3,FALSE),"")</f>
        <v/>
      </c>
      <c r="F1408" s="76"/>
      <c r="G1408" s="47" t="str">
        <f>IFERROR(VLOOKUP(Table2[[#This Row],[kode barang]],'daftar obat'!$B$3:$G$500,6,FALSE),"")</f>
        <v/>
      </c>
    </row>
    <row r="1409" spans="1:7" x14ac:dyDescent="0.25">
      <c r="A1409" s="61"/>
      <c r="D1409" s="61" t="str">
        <f>IFERROR(VLOOKUP(Table2[[#This Row],[kode barang]],'daftar obat'!$B$3:$E$500,3,FALSE),"")</f>
        <v/>
      </c>
      <c r="F1409" s="76"/>
      <c r="G1409" s="47" t="str">
        <f>IFERROR(VLOOKUP(Table2[[#This Row],[kode barang]],'daftar obat'!$B$3:$G$500,6,FALSE),"")</f>
        <v/>
      </c>
    </row>
    <row r="1410" spans="1:7" x14ac:dyDescent="0.25">
      <c r="A1410" s="61"/>
      <c r="D1410" s="61" t="str">
        <f>IFERROR(VLOOKUP(Table2[[#This Row],[kode barang]],'daftar obat'!$B$3:$E$500,3,FALSE),"")</f>
        <v/>
      </c>
      <c r="F1410" s="76"/>
      <c r="G1410" s="47" t="str">
        <f>IFERROR(VLOOKUP(Table2[[#This Row],[kode barang]],'daftar obat'!$B$3:$G$500,6,FALSE),"")</f>
        <v/>
      </c>
    </row>
    <row r="1411" spans="1:7" x14ac:dyDescent="0.25">
      <c r="A1411" s="61"/>
      <c r="D1411" s="61" t="str">
        <f>IFERROR(VLOOKUP(Table2[[#This Row],[kode barang]],'daftar obat'!$B$3:$E$500,3,FALSE),"")</f>
        <v/>
      </c>
      <c r="F1411" s="76"/>
      <c r="G1411" s="47" t="str">
        <f>IFERROR(VLOOKUP(Table2[[#This Row],[kode barang]],'daftar obat'!$B$3:$G$500,6,FALSE),"")</f>
        <v/>
      </c>
    </row>
    <row r="1412" spans="1:7" x14ac:dyDescent="0.25">
      <c r="A1412" s="61"/>
      <c r="D1412" s="61" t="str">
        <f>IFERROR(VLOOKUP(Table2[[#This Row],[kode barang]],'daftar obat'!$B$3:$E$500,3,FALSE),"")</f>
        <v/>
      </c>
      <c r="F1412" s="76"/>
      <c r="G1412" s="47" t="str">
        <f>IFERROR(VLOOKUP(Table2[[#This Row],[kode barang]],'daftar obat'!$B$3:$G$500,6,FALSE),"")</f>
        <v/>
      </c>
    </row>
    <row r="1413" spans="1:7" x14ac:dyDescent="0.25">
      <c r="A1413" s="61"/>
      <c r="D1413" s="61" t="str">
        <f>IFERROR(VLOOKUP(Table2[[#This Row],[kode barang]],'daftar obat'!$B$3:$E$500,3,FALSE),"")</f>
        <v/>
      </c>
      <c r="F1413" s="76"/>
      <c r="G1413" s="47" t="str">
        <f>IFERROR(VLOOKUP(Table2[[#This Row],[kode barang]],'daftar obat'!$B$3:$G$500,6,FALSE),"")</f>
        <v/>
      </c>
    </row>
    <row r="1414" spans="1:7" x14ac:dyDescent="0.25">
      <c r="A1414" s="61"/>
      <c r="D1414" s="61" t="str">
        <f>IFERROR(VLOOKUP(Table2[[#This Row],[kode barang]],'daftar obat'!$B$3:$E$500,3,FALSE),"")</f>
        <v/>
      </c>
      <c r="F1414" s="76"/>
      <c r="G1414" s="47" t="str">
        <f>IFERROR(VLOOKUP(Table2[[#This Row],[kode barang]],'daftar obat'!$B$3:$G$500,6,FALSE),"")</f>
        <v/>
      </c>
    </row>
    <row r="1415" spans="1:7" x14ac:dyDescent="0.25">
      <c r="A1415" s="61"/>
      <c r="D1415" s="61" t="str">
        <f>IFERROR(VLOOKUP(Table2[[#This Row],[kode barang]],'daftar obat'!$B$3:$E$500,3,FALSE),"")</f>
        <v/>
      </c>
      <c r="F1415" s="76"/>
      <c r="G1415" s="47" t="str">
        <f>IFERROR(VLOOKUP(Table2[[#This Row],[kode barang]],'daftar obat'!$B$3:$G$500,6,FALSE),"")</f>
        <v/>
      </c>
    </row>
    <row r="1416" spans="1:7" x14ac:dyDescent="0.25">
      <c r="A1416" s="61"/>
      <c r="D1416" s="61" t="str">
        <f>IFERROR(VLOOKUP(Table2[[#This Row],[kode barang]],'daftar obat'!$B$3:$E$500,3,FALSE),"")</f>
        <v/>
      </c>
      <c r="F1416" s="76"/>
      <c r="G1416" s="47" t="str">
        <f>IFERROR(VLOOKUP(Table2[[#This Row],[kode barang]],'daftar obat'!$B$3:$G$500,6,FALSE),"")</f>
        <v/>
      </c>
    </row>
    <row r="1417" spans="1:7" x14ac:dyDescent="0.25">
      <c r="A1417" s="61"/>
      <c r="D1417" s="61" t="str">
        <f>IFERROR(VLOOKUP(Table2[[#This Row],[kode barang]],'daftar obat'!$B$3:$E$500,3,FALSE),"")</f>
        <v/>
      </c>
      <c r="F1417" s="76"/>
      <c r="G1417" s="47" t="str">
        <f>IFERROR(VLOOKUP(Table2[[#This Row],[kode barang]],'daftar obat'!$B$3:$G$500,6,FALSE),"")</f>
        <v/>
      </c>
    </row>
    <row r="1418" spans="1:7" x14ac:dyDescent="0.25">
      <c r="A1418" s="61"/>
      <c r="D1418" s="61" t="str">
        <f>IFERROR(VLOOKUP(Table2[[#This Row],[kode barang]],'daftar obat'!$B$3:$E$500,3,FALSE),"")</f>
        <v/>
      </c>
      <c r="F1418" s="76"/>
      <c r="G1418" s="47" t="str">
        <f>IFERROR(VLOOKUP(Table2[[#This Row],[kode barang]],'daftar obat'!$B$3:$G$500,6,FALSE),"")</f>
        <v/>
      </c>
    </row>
    <row r="1419" spans="1:7" x14ac:dyDescent="0.25">
      <c r="A1419" s="61"/>
      <c r="D1419" s="61" t="str">
        <f>IFERROR(VLOOKUP(Table2[[#This Row],[kode barang]],'daftar obat'!$B$3:$E$500,3,FALSE),"")</f>
        <v/>
      </c>
      <c r="F1419" s="76"/>
      <c r="G1419" s="47" t="str">
        <f>IFERROR(VLOOKUP(Table2[[#This Row],[kode barang]],'daftar obat'!$B$3:$G$500,6,FALSE),"")</f>
        <v/>
      </c>
    </row>
    <row r="1420" spans="1:7" x14ac:dyDescent="0.25">
      <c r="A1420" s="61"/>
      <c r="D1420" s="61" t="str">
        <f>IFERROR(VLOOKUP(Table2[[#This Row],[kode barang]],'daftar obat'!$B$3:$E$500,3,FALSE),"")</f>
        <v/>
      </c>
      <c r="F1420" s="76"/>
      <c r="G1420" s="47" t="str">
        <f>IFERROR(VLOOKUP(Table2[[#This Row],[kode barang]],'daftar obat'!$B$3:$G$500,6,FALSE),"")</f>
        <v/>
      </c>
    </row>
    <row r="1421" spans="1:7" x14ac:dyDescent="0.25">
      <c r="A1421" s="61"/>
      <c r="D1421" s="61" t="str">
        <f>IFERROR(VLOOKUP(Table2[[#This Row],[kode barang]],'daftar obat'!$B$3:$E$500,3,FALSE),"")</f>
        <v/>
      </c>
      <c r="F1421" s="76"/>
      <c r="G1421" s="47" t="str">
        <f>IFERROR(VLOOKUP(Table2[[#This Row],[kode barang]],'daftar obat'!$B$3:$G$500,6,FALSE),"")</f>
        <v/>
      </c>
    </row>
    <row r="1422" spans="1:7" x14ac:dyDescent="0.25">
      <c r="A1422" s="61"/>
      <c r="D1422" s="61" t="str">
        <f>IFERROR(VLOOKUP(Table2[[#This Row],[kode barang]],'daftar obat'!$B$3:$E$500,3,FALSE),"")</f>
        <v/>
      </c>
      <c r="F1422" s="76"/>
      <c r="G1422" s="47" t="str">
        <f>IFERROR(VLOOKUP(Table2[[#This Row],[kode barang]],'daftar obat'!$B$3:$G$500,6,FALSE),"")</f>
        <v/>
      </c>
    </row>
    <row r="1423" spans="1:7" x14ac:dyDescent="0.25">
      <c r="A1423" s="61"/>
      <c r="D1423" s="61" t="str">
        <f>IFERROR(VLOOKUP(Table2[[#This Row],[kode barang]],'daftar obat'!$B$3:$E$500,3,FALSE),"")</f>
        <v/>
      </c>
      <c r="F1423" s="76"/>
      <c r="G1423" s="47" t="str">
        <f>IFERROR(VLOOKUP(Table2[[#This Row],[kode barang]],'daftar obat'!$B$3:$G$500,6,FALSE),"")</f>
        <v/>
      </c>
    </row>
    <row r="1424" spans="1:7" x14ac:dyDescent="0.25">
      <c r="A1424" s="61"/>
      <c r="D1424" s="61" t="str">
        <f>IFERROR(VLOOKUP(Table2[[#This Row],[kode barang]],'daftar obat'!$B$3:$E$500,3,FALSE),"")</f>
        <v/>
      </c>
      <c r="F1424" s="76"/>
      <c r="G1424" s="47" t="str">
        <f>IFERROR(VLOOKUP(Table2[[#This Row],[kode barang]],'daftar obat'!$B$3:$G$500,6,FALSE),"")</f>
        <v/>
      </c>
    </row>
    <row r="1425" spans="1:7" x14ac:dyDescent="0.25">
      <c r="A1425" s="61"/>
      <c r="D1425" s="61" t="str">
        <f>IFERROR(VLOOKUP(Table2[[#This Row],[kode barang]],'daftar obat'!$B$3:$E$500,3,FALSE),"")</f>
        <v/>
      </c>
      <c r="F1425" s="76"/>
      <c r="G1425" s="47" t="str">
        <f>IFERROR(VLOOKUP(Table2[[#This Row],[kode barang]],'daftar obat'!$B$3:$G$500,6,FALSE),"")</f>
        <v/>
      </c>
    </row>
    <row r="1426" spans="1:7" x14ac:dyDescent="0.25">
      <c r="A1426" s="61"/>
      <c r="D1426" s="61" t="str">
        <f>IFERROR(VLOOKUP(Table2[[#This Row],[kode barang]],'daftar obat'!$B$3:$E$500,3,FALSE),"")</f>
        <v/>
      </c>
      <c r="F1426" s="76"/>
      <c r="G1426" s="47" t="str">
        <f>IFERROR(VLOOKUP(Table2[[#This Row],[kode barang]],'daftar obat'!$B$3:$G$500,6,FALSE),"")</f>
        <v/>
      </c>
    </row>
    <row r="1427" spans="1:7" x14ac:dyDescent="0.25">
      <c r="A1427" s="61"/>
      <c r="D1427" s="61" t="str">
        <f>IFERROR(VLOOKUP(Table2[[#This Row],[kode barang]],'daftar obat'!$B$3:$E$500,3,FALSE),"")</f>
        <v/>
      </c>
      <c r="F1427" s="76"/>
      <c r="G1427" s="47" t="str">
        <f>IFERROR(VLOOKUP(Table2[[#This Row],[kode barang]],'daftar obat'!$B$3:$G$500,6,FALSE),"")</f>
        <v/>
      </c>
    </row>
    <row r="1428" spans="1:7" x14ac:dyDescent="0.25">
      <c r="A1428" s="61"/>
      <c r="D1428" s="61" t="str">
        <f>IFERROR(VLOOKUP(Table2[[#This Row],[kode barang]],'daftar obat'!$B$3:$E$500,3,FALSE),"")</f>
        <v/>
      </c>
      <c r="F1428" s="76"/>
      <c r="G1428" s="47" t="str">
        <f>IFERROR(VLOOKUP(Table2[[#This Row],[kode barang]],'daftar obat'!$B$3:$G$500,6,FALSE),"")</f>
        <v/>
      </c>
    </row>
    <row r="1429" spans="1:7" x14ac:dyDescent="0.25">
      <c r="A1429" s="61"/>
      <c r="D1429" s="61" t="str">
        <f>IFERROR(VLOOKUP(Table2[[#This Row],[kode barang]],'daftar obat'!$B$3:$E$500,3,FALSE),"")</f>
        <v/>
      </c>
      <c r="F1429" s="76"/>
      <c r="G1429" s="47" t="str">
        <f>IFERROR(VLOOKUP(Table2[[#This Row],[kode barang]],'daftar obat'!$B$3:$G$500,6,FALSE),"")</f>
        <v/>
      </c>
    </row>
    <row r="1430" spans="1:7" x14ac:dyDescent="0.25">
      <c r="A1430" s="61"/>
      <c r="D1430" s="61" t="str">
        <f>IFERROR(VLOOKUP(Table2[[#This Row],[kode barang]],'daftar obat'!$B$3:$E$500,3,FALSE),"")</f>
        <v/>
      </c>
      <c r="F1430" s="76"/>
      <c r="G1430" s="47" t="str">
        <f>IFERROR(VLOOKUP(Table2[[#This Row],[kode barang]],'daftar obat'!$B$3:$G$500,6,FALSE),"")</f>
        <v/>
      </c>
    </row>
    <row r="1431" spans="1:7" x14ac:dyDescent="0.25">
      <c r="A1431" s="61"/>
      <c r="D1431" s="61" t="str">
        <f>IFERROR(VLOOKUP(Table2[[#This Row],[kode barang]],'daftar obat'!$B$3:$E$500,3,FALSE),"")</f>
        <v/>
      </c>
      <c r="F1431" s="76"/>
      <c r="G1431" s="47" t="str">
        <f>IFERROR(VLOOKUP(Table2[[#This Row],[kode barang]],'daftar obat'!$B$3:$G$500,6,FALSE),"")</f>
        <v/>
      </c>
    </row>
    <row r="1432" spans="1:7" x14ac:dyDescent="0.25">
      <c r="A1432" s="61"/>
      <c r="D1432" s="61" t="str">
        <f>IFERROR(VLOOKUP(Table2[[#This Row],[kode barang]],'daftar obat'!$B$3:$E$500,3,FALSE),"")</f>
        <v/>
      </c>
      <c r="F1432" s="76"/>
      <c r="G1432" s="47" t="str">
        <f>IFERROR(VLOOKUP(Table2[[#This Row],[kode barang]],'daftar obat'!$B$3:$G$500,6,FALSE),"")</f>
        <v/>
      </c>
    </row>
    <row r="1433" spans="1:7" x14ac:dyDescent="0.25">
      <c r="A1433" s="61"/>
      <c r="D1433" s="61" t="str">
        <f>IFERROR(VLOOKUP(Table2[[#This Row],[kode barang]],'daftar obat'!$B$3:$E$500,3,FALSE),"")</f>
        <v/>
      </c>
      <c r="F1433" s="76"/>
      <c r="G1433" s="47" t="str">
        <f>IFERROR(VLOOKUP(Table2[[#This Row],[kode barang]],'daftar obat'!$B$3:$G$500,6,FALSE),"")</f>
        <v/>
      </c>
    </row>
    <row r="1434" spans="1:7" x14ac:dyDescent="0.25">
      <c r="A1434" s="61"/>
      <c r="D1434" s="61" t="str">
        <f>IFERROR(VLOOKUP(Table2[[#This Row],[kode barang]],'daftar obat'!$B$3:$E$500,3,FALSE),"")</f>
        <v/>
      </c>
      <c r="F1434" s="76"/>
      <c r="G1434" s="47" t="str">
        <f>IFERROR(VLOOKUP(Table2[[#This Row],[kode barang]],'daftar obat'!$B$3:$G$500,6,FALSE),"")</f>
        <v/>
      </c>
    </row>
    <row r="1435" spans="1:7" x14ac:dyDescent="0.25">
      <c r="A1435" s="61"/>
      <c r="D1435" s="61" t="str">
        <f>IFERROR(VLOOKUP(Table2[[#This Row],[kode barang]],'daftar obat'!$B$3:$E$500,3,FALSE),"")</f>
        <v/>
      </c>
      <c r="F1435" s="76"/>
      <c r="G1435" s="47" t="str">
        <f>IFERROR(VLOOKUP(Table2[[#This Row],[kode barang]],'daftar obat'!$B$3:$G$500,6,FALSE),"")</f>
        <v/>
      </c>
    </row>
    <row r="1436" spans="1:7" x14ac:dyDescent="0.25">
      <c r="A1436" s="61"/>
      <c r="D1436" s="61" t="str">
        <f>IFERROR(VLOOKUP(Table2[[#This Row],[kode barang]],'daftar obat'!$B$3:$E$500,3,FALSE),"")</f>
        <v/>
      </c>
      <c r="F1436" s="76"/>
      <c r="G1436" s="47" t="str">
        <f>IFERROR(VLOOKUP(Table2[[#This Row],[kode barang]],'daftar obat'!$B$3:$G$500,6,FALSE),"")</f>
        <v/>
      </c>
    </row>
    <row r="1437" spans="1:7" x14ac:dyDescent="0.25">
      <c r="A1437" s="61"/>
      <c r="D1437" s="61" t="str">
        <f>IFERROR(VLOOKUP(Table2[[#This Row],[kode barang]],'daftar obat'!$B$3:$E$500,3,FALSE),"")</f>
        <v/>
      </c>
      <c r="F1437" s="76"/>
      <c r="G1437" s="47" t="str">
        <f>IFERROR(VLOOKUP(Table2[[#This Row],[kode barang]],'daftar obat'!$B$3:$G$500,6,FALSE),"")</f>
        <v/>
      </c>
    </row>
    <row r="1438" spans="1:7" x14ac:dyDescent="0.25">
      <c r="A1438" s="61"/>
      <c r="D1438" s="61" t="str">
        <f>IFERROR(VLOOKUP(Table2[[#This Row],[kode barang]],'daftar obat'!$B$3:$E$500,3,FALSE),"")</f>
        <v/>
      </c>
      <c r="F1438" s="76"/>
      <c r="G1438" s="47" t="str">
        <f>IFERROR(VLOOKUP(Table2[[#This Row],[kode barang]],'daftar obat'!$B$3:$G$500,6,FALSE),"")</f>
        <v/>
      </c>
    </row>
    <row r="1439" spans="1:7" x14ac:dyDescent="0.25">
      <c r="A1439" s="61"/>
      <c r="D1439" s="61" t="str">
        <f>IFERROR(VLOOKUP(Table2[[#This Row],[kode barang]],'daftar obat'!$B$3:$E$500,3,FALSE),"")</f>
        <v/>
      </c>
      <c r="F1439" s="76"/>
      <c r="G1439" s="47" t="str">
        <f>IFERROR(VLOOKUP(Table2[[#This Row],[kode barang]],'daftar obat'!$B$3:$G$500,6,FALSE),"")</f>
        <v/>
      </c>
    </row>
    <row r="1440" spans="1:7" x14ac:dyDescent="0.25">
      <c r="A1440" s="61"/>
      <c r="D1440" s="61" t="str">
        <f>IFERROR(VLOOKUP(Table2[[#This Row],[kode barang]],'daftar obat'!$B$3:$E$500,3,FALSE),"")</f>
        <v/>
      </c>
      <c r="F1440" s="76"/>
      <c r="G1440" s="47" t="str">
        <f>IFERROR(VLOOKUP(Table2[[#This Row],[kode barang]],'daftar obat'!$B$3:$G$500,6,FALSE),"")</f>
        <v/>
      </c>
    </row>
    <row r="1441" spans="1:7" x14ac:dyDescent="0.25">
      <c r="A1441" s="61"/>
      <c r="D1441" s="61" t="str">
        <f>IFERROR(VLOOKUP(Table2[[#This Row],[kode barang]],'daftar obat'!$B$3:$E$500,3,FALSE),"")</f>
        <v/>
      </c>
      <c r="F1441" s="76"/>
      <c r="G1441" s="47" t="str">
        <f>IFERROR(VLOOKUP(Table2[[#This Row],[kode barang]],'daftar obat'!$B$3:$G$500,6,FALSE),"")</f>
        <v/>
      </c>
    </row>
    <row r="1442" spans="1:7" x14ac:dyDescent="0.25">
      <c r="A1442" s="61"/>
      <c r="D1442" s="61" t="str">
        <f>IFERROR(VLOOKUP(Table2[[#This Row],[kode barang]],'daftar obat'!$B$3:$E$500,3,FALSE),"")</f>
        <v/>
      </c>
      <c r="F1442" s="76"/>
      <c r="G1442" s="47" t="str">
        <f>IFERROR(VLOOKUP(Table2[[#This Row],[kode barang]],'daftar obat'!$B$3:$G$500,6,FALSE),"")</f>
        <v/>
      </c>
    </row>
    <row r="1443" spans="1:7" x14ac:dyDescent="0.25">
      <c r="A1443" s="61"/>
      <c r="D1443" s="61" t="str">
        <f>IFERROR(VLOOKUP(Table2[[#This Row],[kode barang]],'daftar obat'!$B$3:$E$500,3,FALSE),"")</f>
        <v/>
      </c>
      <c r="F1443" s="76"/>
      <c r="G1443" s="47" t="str">
        <f>IFERROR(VLOOKUP(Table2[[#This Row],[kode barang]],'daftar obat'!$B$3:$G$500,6,FALSE),"")</f>
        <v/>
      </c>
    </row>
    <row r="1444" spans="1:7" x14ac:dyDescent="0.25">
      <c r="A1444" s="61"/>
      <c r="D1444" s="61" t="str">
        <f>IFERROR(VLOOKUP(Table2[[#This Row],[kode barang]],'daftar obat'!$B$3:$E$500,3,FALSE),"")</f>
        <v/>
      </c>
      <c r="F1444" s="76"/>
      <c r="G1444" s="47" t="str">
        <f>IFERROR(VLOOKUP(Table2[[#This Row],[kode barang]],'daftar obat'!$B$3:$G$500,6,FALSE),"")</f>
        <v/>
      </c>
    </row>
    <row r="1445" spans="1:7" x14ac:dyDescent="0.25">
      <c r="A1445" s="61"/>
      <c r="D1445" s="61" t="str">
        <f>IFERROR(VLOOKUP(Table2[[#This Row],[kode barang]],'daftar obat'!$B$3:$E$500,3,FALSE),"")</f>
        <v/>
      </c>
      <c r="F1445" s="76"/>
      <c r="G1445" s="47" t="str">
        <f>IFERROR(VLOOKUP(Table2[[#This Row],[kode barang]],'daftar obat'!$B$3:$G$500,6,FALSE),"")</f>
        <v/>
      </c>
    </row>
    <row r="1446" spans="1:7" x14ac:dyDescent="0.25">
      <c r="A1446" s="61"/>
      <c r="D1446" s="61" t="str">
        <f>IFERROR(VLOOKUP(Table2[[#This Row],[kode barang]],'daftar obat'!$B$3:$E$500,3,FALSE),"")</f>
        <v/>
      </c>
      <c r="F1446" s="76"/>
      <c r="G1446" s="47" t="str">
        <f>IFERROR(VLOOKUP(Table2[[#This Row],[kode barang]],'daftar obat'!$B$3:$G$500,6,FALSE),"")</f>
        <v/>
      </c>
    </row>
    <row r="1447" spans="1:7" x14ac:dyDescent="0.25">
      <c r="A1447" s="61"/>
      <c r="D1447" s="61" t="str">
        <f>IFERROR(VLOOKUP(Table2[[#This Row],[kode barang]],'daftar obat'!$B$3:$E$500,3,FALSE),"")</f>
        <v/>
      </c>
      <c r="F1447" s="76"/>
      <c r="G1447" s="47" t="str">
        <f>IFERROR(VLOOKUP(Table2[[#This Row],[kode barang]],'daftar obat'!$B$3:$G$500,6,FALSE),"")</f>
        <v/>
      </c>
    </row>
    <row r="1448" spans="1:7" x14ac:dyDescent="0.25">
      <c r="A1448" s="61"/>
      <c r="D1448" s="61" t="str">
        <f>IFERROR(VLOOKUP(Table2[[#This Row],[kode barang]],'daftar obat'!$B$3:$E$500,3,FALSE),"")</f>
        <v/>
      </c>
      <c r="F1448" s="76"/>
      <c r="G1448" s="47" t="str">
        <f>IFERROR(VLOOKUP(Table2[[#This Row],[kode barang]],'daftar obat'!$B$3:$G$500,6,FALSE),"")</f>
        <v/>
      </c>
    </row>
    <row r="1449" spans="1:7" x14ac:dyDescent="0.25">
      <c r="A1449" s="61"/>
      <c r="D1449" s="61" t="str">
        <f>IFERROR(VLOOKUP(Table2[[#This Row],[kode barang]],'daftar obat'!$B$3:$E$500,3,FALSE),"")</f>
        <v/>
      </c>
      <c r="F1449" s="76"/>
      <c r="G1449" s="47" t="str">
        <f>IFERROR(VLOOKUP(Table2[[#This Row],[kode barang]],'daftar obat'!$B$3:$G$500,6,FALSE),"")</f>
        <v/>
      </c>
    </row>
    <row r="1450" spans="1:7" x14ac:dyDescent="0.25">
      <c r="A1450" s="61"/>
      <c r="D1450" s="61" t="str">
        <f>IFERROR(VLOOKUP(Table2[[#This Row],[kode barang]],'daftar obat'!$B$3:$E$500,3,FALSE),"")</f>
        <v/>
      </c>
      <c r="F1450" s="76"/>
      <c r="G1450" s="47" t="str">
        <f>IFERROR(VLOOKUP(Table2[[#This Row],[kode barang]],'daftar obat'!$B$3:$G$500,6,FALSE),"")</f>
        <v/>
      </c>
    </row>
    <row r="1451" spans="1:7" x14ac:dyDescent="0.25">
      <c r="A1451" s="61"/>
      <c r="D1451" s="61" t="str">
        <f>IFERROR(VLOOKUP(Table2[[#This Row],[kode barang]],'daftar obat'!$B$3:$E$500,3,FALSE),"")</f>
        <v/>
      </c>
      <c r="F1451" s="76"/>
      <c r="G1451" s="47" t="str">
        <f>IFERROR(VLOOKUP(Table2[[#This Row],[kode barang]],'daftar obat'!$B$3:$G$500,6,FALSE),"")</f>
        <v/>
      </c>
    </row>
    <row r="1452" spans="1:7" x14ac:dyDescent="0.25">
      <c r="A1452" s="61"/>
      <c r="D1452" s="61" t="str">
        <f>IFERROR(VLOOKUP(Table2[[#This Row],[kode barang]],'daftar obat'!$B$3:$E$500,3,FALSE),"")</f>
        <v/>
      </c>
      <c r="F1452" s="76"/>
      <c r="G1452" s="47" t="str">
        <f>IFERROR(VLOOKUP(Table2[[#This Row],[kode barang]],'daftar obat'!$B$3:$G$500,6,FALSE),"")</f>
        <v/>
      </c>
    </row>
    <row r="1453" spans="1:7" x14ac:dyDescent="0.25">
      <c r="A1453" s="61"/>
      <c r="D1453" s="61" t="str">
        <f>IFERROR(VLOOKUP(Table2[[#This Row],[kode barang]],'daftar obat'!$B$3:$E$500,3,FALSE),"")</f>
        <v/>
      </c>
      <c r="F1453" s="76"/>
      <c r="G1453" s="47" t="str">
        <f>IFERROR(VLOOKUP(Table2[[#This Row],[kode barang]],'daftar obat'!$B$3:$G$500,6,FALSE),"")</f>
        <v/>
      </c>
    </row>
    <row r="1454" spans="1:7" x14ac:dyDescent="0.25">
      <c r="A1454" s="61"/>
      <c r="D1454" s="61" t="str">
        <f>IFERROR(VLOOKUP(Table2[[#This Row],[kode barang]],'daftar obat'!$B$3:$E$500,3,FALSE),"")</f>
        <v/>
      </c>
      <c r="F1454" s="76"/>
      <c r="G1454" s="47" t="str">
        <f>IFERROR(VLOOKUP(Table2[[#This Row],[kode barang]],'daftar obat'!$B$3:$G$500,6,FALSE),"")</f>
        <v/>
      </c>
    </row>
    <row r="1455" spans="1:7" x14ac:dyDescent="0.25">
      <c r="A1455" s="61"/>
      <c r="D1455" s="61" t="str">
        <f>IFERROR(VLOOKUP(Table2[[#This Row],[kode barang]],'daftar obat'!$B$3:$E$500,3,FALSE),"")</f>
        <v/>
      </c>
      <c r="F1455" s="76"/>
      <c r="G1455" s="47" t="str">
        <f>IFERROR(VLOOKUP(Table2[[#This Row],[kode barang]],'daftar obat'!$B$3:$G$500,6,FALSE),"")</f>
        <v/>
      </c>
    </row>
    <row r="1456" spans="1:7" x14ac:dyDescent="0.25">
      <c r="A1456" s="61"/>
      <c r="D1456" s="61" t="str">
        <f>IFERROR(VLOOKUP(Table2[[#This Row],[kode barang]],'daftar obat'!$B$3:$E$500,3,FALSE),"")</f>
        <v/>
      </c>
      <c r="F1456" s="76"/>
      <c r="G1456" s="47" t="str">
        <f>IFERROR(VLOOKUP(Table2[[#This Row],[kode barang]],'daftar obat'!$B$3:$G$500,6,FALSE),"")</f>
        <v/>
      </c>
    </row>
    <row r="1457" spans="1:7" x14ac:dyDescent="0.25">
      <c r="A1457" s="61"/>
      <c r="D1457" s="61" t="str">
        <f>IFERROR(VLOOKUP(Table2[[#This Row],[kode barang]],'daftar obat'!$B$3:$E$500,3,FALSE),"")</f>
        <v/>
      </c>
      <c r="F1457" s="76"/>
      <c r="G1457" s="47" t="str">
        <f>IFERROR(VLOOKUP(Table2[[#This Row],[kode barang]],'daftar obat'!$B$3:$G$500,6,FALSE),"")</f>
        <v/>
      </c>
    </row>
    <row r="1458" spans="1:7" x14ac:dyDescent="0.25">
      <c r="A1458" s="61"/>
      <c r="D1458" s="61" t="str">
        <f>IFERROR(VLOOKUP(Table2[[#This Row],[kode barang]],'daftar obat'!$B$3:$E$500,3,FALSE),"")</f>
        <v/>
      </c>
      <c r="F1458" s="76"/>
      <c r="G1458" s="47" t="str">
        <f>IFERROR(VLOOKUP(Table2[[#This Row],[kode barang]],'daftar obat'!$B$3:$G$500,6,FALSE),"")</f>
        <v/>
      </c>
    </row>
    <row r="1459" spans="1:7" x14ac:dyDescent="0.25">
      <c r="A1459" s="61"/>
      <c r="D1459" s="61" t="str">
        <f>IFERROR(VLOOKUP(Table2[[#This Row],[kode barang]],'daftar obat'!$B$3:$E$500,3,FALSE),"")</f>
        <v/>
      </c>
      <c r="F1459" s="76"/>
      <c r="G1459" s="47" t="str">
        <f>IFERROR(VLOOKUP(Table2[[#This Row],[kode barang]],'daftar obat'!$B$3:$G$500,6,FALSE),"")</f>
        <v/>
      </c>
    </row>
    <row r="1460" spans="1:7" x14ac:dyDescent="0.25">
      <c r="A1460" s="61"/>
      <c r="D1460" s="61" t="str">
        <f>IFERROR(VLOOKUP(Table2[[#This Row],[kode barang]],'daftar obat'!$B$3:$E$500,3,FALSE),"")</f>
        <v/>
      </c>
      <c r="F1460" s="76"/>
      <c r="G1460" s="47" t="str">
        <f>IFERROR(VLOOKUP(Table2[[#This Row],[kode barang]],'daftar obat'!$B$3:$G$500,6,FALSE),"")</f>
        <v/>
      </c>
    </row>
    <row r="1461" spans="1:7" x14ac:dyDescent="0.25">
      <c r="A1461" s="61"/>
      <c r="D1461" s="61" t="str">
        <f>IFERROR(VLOOKUP(Table2[[#This Row],[kode barang]],'daftar obat'!$B$3:$E$500,3,FALSE),"")</f>
        <v/>
      </c>
      <c r="F1461" s="76"/>
      <c r="G1461" s="47" t="str">
        <f>IFERROR(VLOOKUP(Table2[[#This Row],[kode barang]],'daftar obat'!$B$3:$G$500,6,FALSE),"")</f>
        <v/>
      </c>
    </row>
    <row r="1462" spans="1:7" x14ac:dyDescent="0.25">
      <c r="A1462" s="61"/>
      <c r="D1462" s="61" t="str">
        <f>IFERROR(VLOOKUP(Table2[[#This Row],[kode barang]],'daftar obat'!$B$3:$E$500,3,FALSE),"")</f>
        <v/>
      </c>
      <c r="F1462" s="76"/>
      <c r="G1462" s="47" t="str">
        <f>IFERROR(VLOOKUP(Table2[[#This Row],[kode barang]],'daftar obat'!$B$3:$G$500,6,FALSE),"")</f>
        <v/>
      </c>
    </row>
    <row r="1463" spans="1:7" x14ac:dyDescent="0.25">
      <c r="A1463" s="61"/>
      <c r="D1463" s="61" t="str">
        <f>IFERROR(VLOOKUP(Table2[[#This Row],[kode barang]],'daftar obat'!$B$3:$E$500,3,FALSE),"")</f>
        <v/>
      </c>
      <c r="F1463" s="76"/>
      <c r="G1463" s="47" t="str">
        <f>IFERROR(VLOOKUP(Table2[[#This Row],[kode barang]],'daftar obat'!$B$3:$G$500,6,FALSE),"")</f>
        <v/>
      </c>
    </row>
    <row r="1464" spans="1:7" x14ac:dyDescent="0.25">
      <c r="A1464" s="61"/>
      <c r="D1464" s="61" t="str">
        <f>IFERROR(VLOOKUP(Table2[[#This Row],[kode barang]],'daftar obat'!$B$3:$E$500,3,FALSE),"")</f>
        <v/>
      </c>
      <c r="F1464" s="76"/>
      <c r="G1464" s="47" t="str">
        <f>IFERROR(VLOOKUP(Table2[[#This Row],[kode barang]],'daftar obat'!$B$3:$G$500,6,FALSE),"")</f>
        <v/>
      </c>
    </row>
    <row r="1465" spans="1:7" x14ac:dyDescent="0.25">
      <c r="A1465" s="61"/>
      <c r="D1465" s="61" t="str">
        <f>IFERROR(VLOOKUP(Table2[[#This Row],[kode barang]],'daftar obat'!$B$3:$E$500,3,FALSE),"")</f>
        <v/>
      </c>
      <c r="F1465" s="76"/>
      <c r="G1465" s="47" t="str">
        <f>IFERROR(VLOOKUP(Table2[[#This Row],[kode barang]],'daftar obat'!$B$3:$G$500,6,FALSE),"")</f>
        <v/>
      </c>
    </row>
    <row r="1466" spans="1:7" x14ac:dyDescent="0.25">
      <c r="A1466" s="61"/>
      <c r="D1466" s="61" t="str">
        <f>IFERROR(VLOOKUP(Table2[[#This Row],[kode barang]],'daftar obat'!$B$3:$E$500,3,FALSE),"")</f>
        <v/>
      </c>
      <c r="F1466" s="76"/>
      <c r="G1466" s="47" t="str">
        <f>IFERROR(VLOOKUP(Table2[[#This Row],[kode barang]],'daftar obat'!$B$3:$G$500,6,FALSE),"")</f>
        <v/>
      </c>
    </row>
    <row r="1467" spans="1:7" x14ac:dyDescent="0.25">
      <c r="A1467" s="61"/>
      <c r="D1467" s="61" t="str">
        <f>IFERROR(VLOOKUP(Table2[[#This Row],[kode barang]],'daftar obat'!$B$3:$E$500,3,FALSE),"")</f>
        <v/>
      </c>
      <c r="F1467" s="76"/>
      <c r="G1467" s="47" t="str">
        <f>IFERROR(VLOOKUP(Table2[[#This Row],[kode barang]],'daftar obat'!$B$3:$G$500,6,FALSE),"")</f>
        <v/>
      </c>
    </row>
    <row r="1468" spans="1:7" x14ac:dyDescent="0.25">
      <c r="A1468" s="61"/>
      <c r="D1468" s="61" t="str">
        <f>IFERROR(VLOOKUP(Table2[[#This Row],[kode barang]],'daftar obat'!$B$3:$E$500,3,FALSE),"")</f>
        <v/>
      </c>
      <c r="F1468" s="76"/>
      <c r="G1468" s="47" t="str">
        <f>IFERROR(VLOOKUP(Table2[[#This Row],[kode barang]],'daftar obat'!$B$3:$G$500,6,FALSE),"")</f>
        <v/>
      </c>
    </row>
    <row r="1469" spans="1:7" x14ac:dyDescent="0.25">
      <c r="A1469" s="61"/>
      <c r="D1469" s="61" t="str">
        <f>IFERROR(VLOOKUP(Table2[[#This Row],[kode barang]],'daftar obat'!$B$3:$E$500,3,FALSE),"")</f>
        <v/>
      </c>
      <c r="F1469" s="76"/>
      <c r="G1469" s="47" t="str">
        <f>IFERROR(VLOOKUP(Table2[[#This Row],[kode barang]],'daftar obat'!$B$3:$G$500,6,FALSE),"")</f>
        <v/>
      </c>
    </row>
    <row r="1470" spans="1:7" x14ac:dyDescent="0.25">
      <c r="A1470" s="61"/>
      <c r="D1470" s="61" t="str">
        <f>IFERROR(VLOOKUP(Table2[[#This Row],[kode barang]],'daftar obat'!$B$3:$E$500,3,FALSE),"")</f>
        <v/>
      </c>
      <c r="F1470" s="76"/>
      <c r="G1470" s="47" t="str">
        <f>IFERROR(VLOOKUP(Table2[[#This Row],[kode barang]],'daftar obat'!$B$3:$G$500,6,FALSE),"")</f>
        <v/>
      </c>
    </row>
    <row r="1471" spans="1:7" x14ac:dyDescent="0.25">
      <c r="A1471" s="61"/>
      <c r="D1471" s="61" t="str">
        <f>IFERROR(VLOOKUP(Table2[[#This Row],[kode barang]],'daftar obat'!$B$3:$E$500,3,FALSE),"")</f>
        <v/>
      </c>
      <c r="F1471" s="76"/>
      <c r="G1471" s="47" t="str">
        <f>IFERROR(VLOOKUP(Table2[[#This Row],[kode barang]],'daftar obat'!$B$3:$G$500,6,FALSE),"")</f>
        <v/>
      </c>
    </row>
    <row r="1472" spans="1:7" x14ac:dyDescent="0.25">
      <c r="A1472" s="61"/>
      <c r="D1472" s="61" t="str">
        <f>IFERROR(VLOOKUP(Table2[[#This Row],[kode barang]],'daftar obat'!$B$3:$E$500,3,FALSE),"")</f>
        <v/>
      </c>
      <c r="F1472" s="76"/>
      <c r="G1472" s="47" t="str">
        <f>IFERROR(VLOOKUP(Table2[[#This Row],[kode barang]],'daftar obat'!$B$3:$G$500,6,FALSE),"")</f>
        <v/>
      </c>
    </row>
    <row r="1473" spans="1:7" x14ac:dyDescent="0.25">
      <c r="A1473" s="61"/>
      <c r="D1473" s="61" t="str">
        <f>IFERROR(VLOOKUP(Table2[[#This Row],[kode barang]],'daftar obat'!$B$3:$E$500,3,FALSE),"")</f>
        <v/>
      </c>
      <c r="F1473" s="76"/>
      <c r="G1473" s="47" t="str">
        <f>IFERROR(VLOOKUP(Table2[[#This Row],[kode barang]],'daftar obat'!$B$3:$G$500,6,FALSE),"")</f>
        <v/>
      </c>
    </row>
    <row r="1474" spans="1:7" x14ac:dyDescent="0.25">
      <c r="A1474" s="61"/>
      <c r="D1474" s="61" t="str">
        <f>IFERROR(VLOOKUP(Table2[[#This Row],[kode barang]],'daftar obat'!$B$3:$E$500,3,FALSE),"")</f>
        <v/>
      </c>
      <c r="F1474" s="76"/>
      <c r="G1474" s="47" t="str">
        <f>IFERROR(VLOOKUP(Table2[[#This Row],[kode barang]],'daftar obat'!$B$3:$G$500,6,FALSE),"")</f>
        <v/>
      </c>
    </row>
    <row r="1475" spans="1:7" x14ac:dyDescent="0.25">
      <c r="A1475" s="61"/>
      <c r="D1475" s="61" t="str">
        <f>IFERROR(VLOOKUP(Table2[[#This Row],[kode barang]],'daftar obat'!$B$3:$E$500,3,FALSE),"")</f>
        <v/>
      </c>
      <c r="F1475" s="76"/>
      <c r="G1475" s="47" t="str">
        <f>IFERROR(VLOOKUP(Table2[[#This Row],[kode barang]],'daftar obat'!$B$3:$G$500,6,FALSE),"")</f>
        <v/>
      </c>
    </row>
    <row r="1476" spans="1:7" x14ac:dyDescent="0.25">
      <c r="A1476" s="61"/>
      <c r="D1476" s="61" t="str">
        <f>IFERROR(VLOOKUP(Table2[[#This Row],[kode barang]],'daftar obat'!$B$3:$E$500,3,FALSE),"")</f>
        <v/>
      </c>
      <c r="F1476" s="76"/>
      <c r="G1476" s="47" t="str">
        <f>IFERROR(VLOOKUP(Table2[[#This Row],[kode barang]],'daftar obat'!$B$3:$G$500,6,FALSE),"")</f>
        <v/>
      </c>
    </row>
    <row r="1477" spans="1:7" x14ac:dyDescent="0.25">
      <c r="A1477" s="61"/>
      <c r="D1477" s="61" t="str">
        <f>IFERROR(VLOOKUP(Table2[[#This Row],[kode barang]],'daftar obat'!$B$3:$E$500,3,FALSE),"")</f>
        <v/>
      </c>
      <c r="F1477" s="76"/>
      <c r="G1477" s="47" t="str">
        <f>IFERROR(VLOOKUP(Table2[[#This Row],[kode barang]],'daftar obat'!$B$3:$G$500,6,FALSE),"")</f>
        <v/>
      </c>
    </row>
    <row r="1478" spans="1:7" x14ac:dyDescent="0.25">
      <c r="A1478" s="61"/>
      <c r="D1478" s="61" t="str">
        <f>IFERROR(VLOOKUP(Table2[[#This Row],[kode barang]],'daftar obat'!$B$3:$E$500,3,FALSE),"")</f>
        <v/>
      </c>
      <c r="F1478" s="76"/>
      <c r="G1478" s="47" t="str">
        <f>IFERROR(VLOOKUP(Table2[[#This Row],[kode barang]],'daftar obat'!$B$3:$G$500,6,FALSE),"")</f>
        <v/>
      </c>
    </row>
    <row r="1479" spans="1:7" x14ac:dyDescent="0.25">
      <c r="A1479" s="61"/>
      <c r="D1479" s="61" t="str">
        <f>IFERROR(VLOOKUP(Table2[[#This Row],[kode barang]],'daftar obat'!$B$3:$E$500,3,FALSE),"")</f>
        <v/>
      </c>
      <c r="F1479" s="76"/>
      <c r="G1479" s="47" t="str">
        <f>IFERROR(VLOOKUP(Table2[[#This Row],[kode barang]],'daftar obat'!$B$3:$G$500,6,FALSE),"")</f>
        <v/>
      </c>
    </row>
    <row r="1480" spans="1:7" x14ac:dyDescent="0.25">
      <c r="A1480" s="61"/>
      <c r="D1480" s="61" t="str">
        <f>IFERROR(VLOOKUP(Table2[[#This Row],[kode barang]],'daftar obat'!$B$3:$E$500,3,FALSE),"")</f>
        <v/>
      </c>
      <c r="F1480" s="76"/>
      <c r="G1480" s="47" t="str">
        <f>IFERROR(VLOOKUP(Table2[[#This Row],[kode barang]],'daftar obat'!$B$3:$G$500,6,FALSE),"")</f>
        <v/>
      </c>
    </row>
    <row r="1481" spans="1:7" x14ac:dyDescent="0.25">
      <c r="A1481" s="61"/>
      <c r="D1481" s="61" t="str">
        <f>IFERROR(VLOOKUP(Table2[[#This Row],[kode barang]],'daftar obat'!$B$3:$E$500,3,FALSE),"")</f>
        <v/>
      </c>
      <c r="F1481" s="76"/>
      <c r="G1481" s="47" t="str">
        <f>IFERROR(VLOOKUP(Table2[[#This Row],[kode barang]],'daftar obat'!$B$3:$G$500,6,FALSE),"")</f>
        <v/>
      </c>
    </row>
    <row r="1482" spans="1:7" x14ac:dyDescent="0.25">
      <c r="A1482" s="61"/>
      <c r="D1482" s="61" t="str">
        <f>IFERROR(VLOOKUP(Table2[[#This Row],[kode barang]],'daftar obat'!$B$3:$E$500,3,FALSE),"")</f>
        <v/>
      </c>
      <c r="F1482" s="76"/>
      <c r="G1482" s="47" t="str">
        <f>IFERROR(VLOOKUP(Table2[[#This Row],[kode barang]],'daftar obat'!$B$3:$G$500,6,FALSE),"")</f>
        <v/>
      </c>
    </row>
    <row r="1483" spans="1:7" x14ac:dyDescent="0.25">
      <c r="A1483" s="61"/>
      <c r="D1483" s="61" t="str">
        <f>IFERROR(VLOOKUP(Table2[[#This Row],[kode barang]],'daftar obat'!$B$3:$E$500,3,FALSE),"")</f>
        <v/>
      </c>
      <c r="F1483" s="76"/>
      <c r="G1483" s="47" t="str">
        <f>IFERROR(VLOOKUP(Table2[[#This Row],[kode barang]],'daftar obat'!$B$3:$G$500,6,FALSE),"")</f>
        <v/>
      </c>
    </row>
    <row r="1484" spans="1:7" x14ac:dyDescent="0.25">
      <c r="A1484" s="61"/>
      <c r="D1484" s="61" t="str">
        <f>IFERROR(VLOOKUP(Table2[[#This Row],[kode barang]],'daftar obat'!$B$3:$E$500,3,FALSE),"")</f>
        <v/>
      </c>
      <c r="F1484" s="76"/>
      <c r="G1484" s="47" t="str">
        <f>IFERROR(VLOOKUP(Table2[[#This Row],[kode barang]],'daftar obat'!$B$3:$G$500,6,FALSE),"")</f>
        <v/>
      </c>
    </row>
    <row r="1485" spans="1:7" x14ac:dyDescent="0.25">
      <c r="A1485" s="61"/>
      <c r="D1485" s="61" t="str">
        <f>IFERROR(VLOOKUP(Table2[[#This Row],[kode barang]],'daftar obat'!$B$3:$E$500,3,FALSE),"")</f>
        <v/>
      </c>
      <c r="F1485" s="76"/>
      <c r="G1485" s="47" t="str">
        <f>IFERROR(VLOOKUP(Table2[[#This Row],[kode barang]],'daftar obat'!$B$3:$G$500,6,FALSE),"")</f>
        <v/>
      </c>
    </row>
    <row r="1486" spans="1:7" x14ac:dyDescent="0.25">
      <c r="A1486" s="61"/>
      <c r="D1486" s="61" t="str">
        <f>IFERROR(VLOOKUP(Table2[[#This Row],[kode barang]],'daftar obat'!$B$3:$E$500,3,FALSE),"")</f>
        <v/>
      </c>
      <c r="F1486" s="76"/>
      <c r="G1486" s="47" t="str">
        <f>IFERROR(VLOOKUP(Table2[[#This Row],[kode barang]],'daftar obat'!$B$3:$G$500,6,FALSE),"")</f>
        <v/>
      </c>
    </row>
    <row r="1487" spans="1:7" x14ac:dyDescent="0.25">
      <c r="A1487" s="61"/>
      <c r="D1487" s="61" t="str">
        <f>IFERROR(VLOOKUP(Table2[[#This Row],[kode barang]],'daftar obat'!$B$3:$E$500,3,FALSE),"")</f>
        <v/>
      </c>
      <c r="F1487" s="76"/>
      <c r="G1487" s="47" t="str">
        <f>IFERROR(VLOOKUP(Table2[[#This Row],[kode barang]],'daftar obat'!$B$3:$G$500,6,FALSE),"")</f>
        <v/>
      </c>
    </row>
    <row r="1488" spans="1:7" x14ac:dyDescent="0.25">
      <c r="A1488" s="61"/>
      <c r="D1488" s="61" t="str">
        <f>IFERROR(VLOOKUP(Table2[[#This Row],[kode barang]],'daftar obat'!$B$3:$E$500,3,FALSE),"")</f>
        <v/>
      </c>
      <c r="F1488" s="76"/>
      <c r="G1488" s="47" t="str">
        <f>IFERROR(VLOOKUP(Table2[[#This Row],[kode barang]],'daftar obat'!$B$3:$G$500,6,FALSE),"")</f>
        <v/>
      </c>
    </row>
    <row r="1489" spans="1:7" x14ac:dyDescent="0.25">
      <c r="A1489" s="61"/>
      <c r="D1489" s="61" t="str">
        <f>IFERROR(VLOOKUP(Table2[[#This Row],[kode barang]],'daftar obat'!$B$3:$E$500,3,FALSE),"")</f>
        <v/>
      </c>
      <c r="F1489" s="76"/>
      <c r="G1489" s="47" t="str">
        <f>IFERROR(VLOOKUP(Table2[[#This Row],[kode barang]],'daftar obat'!$B$3:$G$500,6,FALSE),"")</f>
        <v/>
      </c>
    </row>
    <row r="1490" spans="1:7" x14ac:dyDescent="0.25">
      <c r="A1490" s="61"/>
      <c r="D1490" s="61" t="str">
        <f>IFERROR(VLOOKUP(Table2[[#This Row],[kode barang]],'daftar obat'!$B$3:$E$500,3,FALSE),"")</f>
        <v/>
      </c>
      <c r="F1490" s="76"/>
      <c r="G1490" s="47" t="str">
        <f>IFERROR(VLOOKUP(Table2[[#This Row],[kode barang]],'daftar obat'!$B$3:$G$500,6,FALSE),"")</f>
        <v/>
      </c>
    </row>
    <row r="1491" spans="1:7" x14ac:dyDescent="0.25">
      <c r="A1491" s="61"/>
      <c r="D1491" s="61" t="str">
        <f>IFERROR(VLOOKUP(Table2[[#This Row],[kode barang]],'daftar obat'!$B$3:$E$500,3,FALSE),"")</f>
        <v/>
      </c>
      <c r="F1491" s="76"/>
      <c r="G1491" s="47" t="str">
        <f>IFERROR(VLOOKUP(Table2[[#This Row],[kode barang]],'daftar obat'!$B$3:$G$500,6,FALSE),"")</f>
        <v/>
      </c>
    </row>
    <row r="1492" spans="1:7" x14ac:dyDescent="0.25">
      <c r="A1492" s="61"/>
      <c r="D1492" s="61" t="str">
        <f>IFERROR(VLOOKUP(Table2[[#This Row],[kode barang]],'daftar obat'!$B$3:$E$500,3,FALSE),"")</f>
        <v/>
      </c>
      <c r="F1492" s="76"/>
      <c r="G1492" s="47" t="str">
        <f>IFERROR(VLOOKUP(Table2[[#This Row],[kode barang]],'daftar obat'!$B$3:$G$500,6,FALSE),"")</f>
        <v/>
      </c>
    </row>
    <row r="1493" spans="1:7" x14ac:dyDescent="0.25">
      <c r="A1493" s="61"/>
      <c r="D1493" s="61" t="str">
        <f>IFERROR(VLOOKUP(Table2[[#This Row],[kode barang]],'daftar obat'!$B$3:$E$500,3,FALSE),"")</f>
        <v/>
      </c>
      <c r="F1493" s="76"/>
      <c r="G1493" s="47" t="str">
        <f>IFERROR(VLOOKUP(Table2[[#This Row],[kode barang]],'daftar obat'!$B$3:$G$500,6,FALSE),"")</f>
        <v/>
      </c>
    </row>
    <row r="1494" spans="1:7" x14ac:dyDescent="0.25">
      <c r="A1494" s="61"/>
      <c r="D1494" s="61" t="str">
        <f>IFERROR(VLOOKUP(Table2[[#This Row],[kode barang]],'daftar obat'!$B$3:$E$500,3,FALSE),"")</f>
        <v/>
      </c>
      <c r="F1494" s="76"/>
      <c r="G1494" s="47" t="str">
        <f>IFERROR(VLOOKUP(Table2[[#This Row],[kode barang]],'daftar obat'!$B$3:$G$500,6,FALSE),"")</f>
        <v/>
      </c>
    </row>
    <row r="1495" spans="1:7" x14ac:dyDescent="0.25">
      <c r="A1495" s="61"/>
      <c r="D1495" s="61" t="str">
        <f>IFERROR(VLOOKUP(Table2[[#This Row],[kode barang]],'daftar obat'!$B$3:$E$500,3,FALSE),"")</f>
        <v/>
      </c>
      <c r="F1495" s="76"/>
      <c r="G1495" s="47" t="str">
        <f>IFERROR(VLOOKUP(Table2[[#This Row],[kode barang]],'daftar obat'!$B$3:$G$500,6,FALSE),"")</f>
        <v/>
      </c>
    </row>
    <row r="1496" spans="1:7" x14ac:dyDescent="0.25">
      <c r="A1496" s="61"/>
      <c r="D1496" s="61" t="str">
        <f>IFERROR(VLOOKUP(Table2[[#This Row],[kode barang]],'daftar obat'!$B$3:$E$500,3,FALSE),"")</f>
        <v/>
      </c>
      <c r="F1496" s="76"/>
      <c r="G1496" s="47" t="str">
        <f>IFERROR(VLOOKUP(Table2[[#This Row],[kode barang]],'daftar obat'!$B$3:$G$500,6,FALSE),"")</f>
        <v/>
      </c>
    </row>
    <row r="1497" spans="1:7" x14ac:dyDescent="0.25">
      <c r="A1497" s="61"/>
      <c r="D1497" s="61" t="str">
        <f>IFERROR(VLOOKUP(Table2[[#This Row],[kode barang]],'daftar obat'!$B$3:$E$500,3,FALSE),"")</f>
        <v/>
      </c>
      <c r="F1497" s="76"/>
      <c r="G1497" s="47" t="str">
        <f>IFERROR(VLOOKUP(Table2[[#This Row],[kode barang]],'daftar obat'!$B$3:$G$500,6,FALSE),"")</f>
        <v/>
      </c>
    </row>
    <row r="1498" spans="1:7" x14ac:dyDescent="0.25">
      <c r="A1498" s="61"/>
      <c r="D1498" s="61" t="str">
        <f>IFERROR(VLOOKUP(Table2[[#This Row],[kode barang]],'daftar obat'!$B$3:$E$500,3,FALSE),"")</f>
        <v/>
      </c>
      <c r="F1498" s="76"/>
      <c r="G1498" s="47" t="str">
        <f>IFERROR(VLOOKUP(Table2[[#This Row],[kode barang]],'daftar obat'!$B$3:$G$500,6,FALSE),"")</f>
        <v/>
      </c>
    </row>
    <row r="1499" spans="1:7" x14ac:dyDescent="0.25">
      <c r="A1499" s="61"/>
      <c r="D1499" s="61" t="str">
        <f>IFERROR(VLOOKUP(Table2[[#This Row],[kode barang]],'daftar obat'!$B$3:$E$500,3,FALSE),"")</f>
        <v/>
      </c>
      <c r="F1499" s="76"/>
      <c r="G1499" s="47" t="str">
        <f>IFERROR(VLOOKUP(Table2[[#This Row],[kode barang]],'daftar obat'!$B$3:$G$500,6,FALSE),"")</f>
        <v/>
      </c>
    </row>
    <row r="1500" spans="1:7" x14ac:dyDescent="0.25">
      <c r="A1500" s="61"/>
      <c r="D1500" s="61" t="str">
        <f>IFERROR(VLOOKUP(Table2[[#This Row],[kode barang]],'daftar obat'!$B$3:$E$500,3,FALSE),"")</f>
        <v/>
      </c>
      <c r="F1500" s="76"/>
      <c r="G1500" s="47" t="str">
        <f>IFERROR(VLOOKUP(Table2[[#This Row],[kode barang]],'daftar obat'!$B$3:$G$500,6,FALSE),"")</f>
        <v/>
      </c>
    </row>
  </sheetData>
  <pageMargins left="0.7" right="0.7" top="0.75" bottom="0.75" header="0.3" footer="0.3"/>
  <ignoredErrors>
    <ignoredError sqref="B3" calculatedColumn="1"/>
  </ignoredErrors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81"/>
  <sheetViews>
    <sheetView topLeftCell="A140" workbookViewId="0">
      <selection activeCell="H159" sqref="H159"/>
    </sheetView>
  </sheetViews>
  <sheetFormatPr defaultRowHeight="15" x14ac:dyDescent="0.25"/>
  <cols>
    <col min="2" max="2" width="10.7109375" style="1" bestFit="1" customWidth="1"/>
    <col min="3" max="3" width="15.42578125" hidden="1" customWidth="1"/>
    <col min="4" max="4" width="20.28515625" bestFit="1" customWidth="1"/>
    <col min="5" max="5" width="14.140625" hidden="1" customWidth="1"/>
    <col min="6" max="6" width="12.7109375" hidden="1" customWidth="1"/>
    <col min="7" max="7" width="12.28515625" customWidth="1"/>
    <col min="8" max="8" width="51.5703125" customWidth="1"/>
    <col min="10" max="10" width="15.28515625" style="47" customWidth="1"/>
  </cols>
  <sheetData>
    <row r="2" spans="1:10" x14ac:dyDescent="0.25">
      <c r="A2" t="s">
        <v>976</v>
      </c>
      <c r="B2" s="1" t="s">
        <v>977</v>
      </c>
      <c r="C2" t="s">
        <v>981</v>
      </c>
      <c r="D2" t="s">
        <v>1514</v>
      </c>
      <c r="E2" t="s">
        <v>982</v>
      </c>
      <c r="F2" t="s">
        <v>983</v>
      </c>
      <c r="G2" t="s">
        <v>984</v>
      </c>
      <c r="H2" t="s">
        <v>979</v>
      </c>
      <c r="I2" t="s">
        <v>985</v>
      </c>
      <c r="J2" s="47" t="s">
        <v>1526</v>
      </c>
    </row>
    <row r="3" spans="1:10" x14ac:dyDescent="0.25">
      <c r="A3">
        <v>1</v>
      </c>
      <c r="B3" s="1">
        <v>45195</v>
      </c>
      <c r="D3" t="s">
        <v>1513</v>
      </c>
      <c r="G3" t="s">
        <v>1096</v>
      </c>
      <c r="H3" t="str">
        <f>IFERROR(VLOOKUP(Table3[[#This Row],[kode obat]],'daftar obat'!$B$3:$G$500,3,FALSE),"")</f>
        <v>Amlodipin 10 mg</v>
      </c>
      <c r="I3">
        <v>1000</v>
      </c>
      <c r="J3" s="47" t="str">
        <f>IFERROR(VLOOKUP(Table3[[#This Row],[kode obat]],'daftar obat'!$B$3:$G$500,6,FALSE),"")</f>
        <v>PNJ008</v>
      </c>
    </row>
    <row r="4" spans="1:10" x14ac:dyDescent="0.25">
      <c r="A4">
        <v>2</v>
      </c>
      <c r="B4" s="1">
        <v>45195</v>
      </c>
      <c r="D4" t="s">
        <v>1513</v>
      </c>
      <c r="G4" t="s">
        <v>1117</v>
      </c>
      <c r="H4" t="str">
        <f>IFERROR(VLOOKUP(Table3[[#This Row],[kode obat]],'daftar obat'!$B$3:$G$500,3,FALSE),"")</f>
        <v>Asam Mefenamat 500 mg tab.</v>
      </c>
      <c r="I4">
        <v>500</v>
      </c>
      <c r="J4" s="47" t="str">
        <f>IFERROR(VLOOKUP(Table3[[#This Row],[kode obat]],'daftar obat'!$B$3:$G$500,6,FALSE),"")</f>
        <v>PNJ014</v>
      </c>
    </row>
    <row r="5" spans="1:10" x14ac:dyDescent="0.25">
      <c r="A5">
        <v>3</v>
      </c>
      <c r="B5" s="1">
        <v>45195</v>
      </c>
      <c r="D5" t="s">
        <v>1513</v>
      </c>
      <c r="G5" t="s">
        <v>1135</v>
      </c>
      <c r="H5" s="61" t="str">
        <f>IFERROR(VLOOKUP(Table3[[#This Row],[kode obat]],'daftar obat'!$B$3:$G$500,3,FALSE),"")</f>
        <v>Betahistin Mesilat tablet 6 mg</v>
      </c>
      <c r="I5">
        <v>300</v>
      </c>
      <c r="J5" s="47" t="str">
        <f>IFERROR(VLOOKUP(Table3[[#This Row],[kode obat]],'daftar obat'!$B$3:$G$500,6,FALSE),"")</f>
        <v>PNJ021</v>
      </c>
    </row>
    <row r="6" spans="1:10" x14ac:dyDescent="0.25">
      <c r="A6">
        <v>4</v>
      </c>
      <c r="B6" s="1">
        <v>45195</v>
      </c>
      <c r="D6" t="s">
        <v>1513</v>
      </c>
      <c r="G6" t="s">
        <v>1270</v>
      </c>
      <c r="H6" s="61" t="str">
        <f>IFERROR(VLOOKUP(Table3[[#This Row],[kode obat]],'daftar obat'!$B$3:$G$500,3,FALSE),"")</f>
        <v>Ibuprofen tab. 400 mg</v>
      </c>
      <c r="I6">
        <v>300</v>
      </c>
      <c r="J6" s="47" t="str">
        <f>IFERROR(VLOOKUP(Table3[[#This Row],[kode obat]],'daftar obat'!$B$3:$G$500,6,FALSE),"")</f>
        <v>PKD050</v>
      </c>
    </row>
    <row r="7" spans="1:10" x14ac:dyDescent="0.25">
      <c r="A7">
        <v>5</v>
      </c>
      <c r="B7" s="1">
        <v>45195</v>
      </c>
      <c r="D7" t="s">
        <v>1513</v>
      </c>
      <c r="G7" t="s">
        <v>1321</v>
      </c>
      <c r="H7" s="61" t="str">
        <f>IFERROR(VLOOKUP(Table3[[#This Row],[kode obat]],'daftar obat'!$B$3:$G$500,3,FALSE),"")</f>
        <v>Loratadin tab.</v>
      </c>
      <c r="I7">
        <v>500</v>
      </c>
      <c r="J7" s="47" t="str">
        <f>IFERROR(VLOOKUP(Table3[[#This Row],[kode obat]],'daftar obat'!$B$3:$G$500,6,FALSE),"")</f>
        <v>PNJ073</v>
      </c>
    </row>
    <row r="8" spans="1:10" x14ac:dyDescent="0.25">
      <c r="A8">
        <v>6</v>
      </c>
      <c r="B8" s="1">
        <v>45195</v>
      </c>
      <c r="D8" t="s">
        <v>1513</v>
      </c>
      <c r="G8" t="s">
        <v>1122</v>
      </c>
      <c r="H8" s="61" t="str">
        <f>IFERROR(VLOOKUP(Table3[[#This Row],[kode obat]],'daftar obat'!$B$3:$G$500,3,FALSE),"")</f>
        <v>Attapulgite/New Antides /selediar/ molagit</v>
      </c>
      <c r="I8">
        <v>300</v>
      </c>
      <c r="J8" s="47" t="str">
        <f>IFERROR(VLOOKUP(Table3[[#This Row],[kode obat]],'daftar obat'!$B$3:$G$500,6,FALSE),"")</f>
        <v>PNJ016</v>
      </c>
    </row>
    <row r="9" spans="1:10" x14ac:dyDescent="0.25">
      <c r="A9">
        <v>7</v>
      </c>
      <c r="B9" s="1">
        <v>45195</v>
      </c>
      <c r="D9" t="s">
        <v>1513</v>
      </c>
      <c r="G9" t="s">
        <v>1382</v>
      </c>
      <c r="H9" s="61" t="str">
        <f>IFERROR(VLOOKUP(Table3[[#This Row],[kode obat]],'daftar obat'!$B$3:$G$500,3,FALSE),"")</f>
        <v>Parasetamol tab. 500 mg</v>
      </c>
      <c r="I9">
        <v>1000</v>
      </c>
      <c r="J9" s="47" t="str">
        <f>IFERROR(VLOOKUP(Table3[[#This Row],[kode obat]],'daftar obat'!$B$3:$G$500,6,FALSE),"")</f>
        <v>PKD078</v>
      </c>
    </row>
    <row r="10" spans="1:10" x14ac:dyDescent="0.25">
      <c r="A10">
        <v>8</v>
      </c>
      <c r="B10" s="1">
        <v>45195</v>
      </c>
      <c r="D10" t="s">
        <v>1513</v>
      </c>
      <c r="G10" t="s">
        <v>1437</v>
      </c>
      <c r="H10" s="61" t="str">
        <f>IFERROR(VLOOKUP(Table3[[#This Row],[kode obat]],'daftar obat'!$B$3:$G$500,3,FALSE),"")</f>
        <v>Simvastatin 10 mg</v>
      </c>
      <c r="I10">
        <v>600</v>
      </c>
      <c r="J10" s="47" t="str">
        <f>IFERROR(VLOOKUP(Table3[[#This Row],[kode obat]],'daftar obat'!$B$3:$G$500,6,FALSE),"")</f>
        <v>PNJ102</v>
      </c>
    </row>
    <row r="11" spans="1:10" x14ac:dyDescent="0.25">
      <c r="A11">
        <v>9</v>
      </c>
      <c r="B11" s="1">
        <v>45195</v>
      </c>
      <c r="D11" t="s">
        <v>1513</v>
      </c>
      <c r="G11" t="s">
        <v>1246</v>
      </c>
      <c r="H11" s="61" t="str">
        <f>IFERROR(VLOOKUP(Table3[[#This Row],[kode obat]],'daftar obat'!$B$3:$G$500,3,FALSE),"")</f>
        <v>Glimepiride tab 2 mg</v>
      </c>
      <c r="I11">
        <v>1600</v>
      </c>
      <c r="J11" s="47" t="str">
        <f>IFERROR(VLOOKUP(Table3[[#This Row],[kode obat]],'daftar obat'!$B$3:$G$500,6,FALSE),"")</f>
        <v>PNJ058</v>
      </c>
    </row>
    <row r="12" spans="1:10" x14ac:dyDescent="0.25">
      <c r="A12">
        <v>10</v>
      </c>
      <c r="B12" s="1">
        <v>45195</v>
      </c>
      <c r="D12" t="s">
        <v>1513</v>
      </c>
      <c r="G12" t="s">
        <v>1335</v>
      </c>
      <c r="H12" s="61" t="str">
        <f>IFERROR(VLOOKUP(Table3[[#This Row],[kode obat]],'daftar obat'!$B$3:$G$500,3,FALSE),"")</f>
        <v>Metformin 500 mg</v>
      </c>
      <c r="I12">
        <v>2000</v>
      </c>
      <c r="J12" s="47" t="str">
        <f>IFERROR(VLOOKUP(Table3[[#This Row],[kode obat]],'daftar obat'!$B$3:$G$500,6,FALSE),"")</f>
        <v>PNJ075</v>
      </c>
    </row>
    <row r="13" spans="1:10" x14ac:dyDescent="0.25">
      <c r="A13">
        <v>11</v>
      </c>
      <c r="B13" s="1">
        <v>45195</v>
      </c>
      <c r="D13" t="s">
        <v>1513</v>
      </c>
      <c r="G13" t="s">
        <v>1128</v>
      </c>
      <c r="H13" s="61" t="str">
        <f>IFERROR(VLOOKUP(Table3[[#This Row],[kode obat]],'daftar obat'!$B$3:$G$500,3,FALSE),"")</f>
        <v>Becefort sirup</v>
      </c>
      <c r="I13">
        <v>50</v>
      </c>
      <c r="J13" s="47" t="str">
        <f>IFERROR(VLOOKUP(Table3[[#This Row],[kode obat]],'daftar obat'!$B$3:$G$500,6,FALSE),"")</f>
        <v>PNJ019</v>
      </c>
    </row>
    <row r="14" spans="1:10" x14ac:dyDescent="0.25">
      <c r="A14">
        <v>12</v>
      </c>
      <c r="B14" s="1">
        <v>45195</v>
      </c>
      <c r="D14" t="s">
        <v>1513</v>
      </c>
      <c r="G14" t="s">
        <v>1380</v>
      </c>
      <c r="H14" s="61" t="str">
        <f>IFERROR(VLOOKUP(Table3[[#This Row],[kode obat]],'daftar obat'!$B$3:$G$500,3,FALSE),"")</f>
        <v>Parasetamol sirup 120 mg / 5 ml</v>
      </c>
      <c r="I14">
        <v>50</v>
      </c>
      <c r="J14" s="47" t="str">
        <f>IFERROR(VLOOKUP(Table3[[#This Row],[kode obat]],'daftar obat'!$B$3:$G$500,6,FALSE),"")</f>
        <v>PKD076</v>
      </c>
    </row>
    <row r="15" spans="1:10" x14ac:dyDescent="0.25">
      <c r="A15">
        <v>13</v>
      </c>
      <c r="B15" s="1">
        <v>45195</v>
      </c>
      <c r="D15" t="s">
        <v>1513</v>
      </c>
      <c r="G15" t="s">
        <v>1428</v>
      </c>
      <c r="H15" s="61" t="str">
        <f>IFERROR(VLOOKUP(Table3[[#This Row],[kode obat]],'daftar obat'!$B$3:$G$500,3,FALSE),"")</f>
        <v>Scabimid cream</v>
      </c>
      <c r="I15">
        <v>20</v>
      </c>
      <c r="J15" s="47" t="str">
        <f>IFERROR(VLOOKUP(Table3[[#This Row],[kode obat]],'daftar obat'!$B$3:$G$500,6,FALSE),"")</f>
        <v>PNJ099</v>
      </c>
    </row>
    <row r="16" spans="1:10" x14ac:dyDescent="0.25">
      <c r="A16">
        <v>1</v>
      </c>
      <c r="B16" s="1">
        <v>45196</v>
      </c>
      <c r="D16" t="s">
        <v>1513</v>
      </c>
      <c r="G16" t="s">
        <v>1476</v>
      </c>
      <c r="H16" s="61" t="str">
        <f>IFERROR(VLOOKUP(Table3[[#This Row],[kode obat]],'daftar obat'!$B$3:$G$500,3,FALSE),"")</f>
        <v>Vitamin B kompleks tablet</v>
      </c>
      <c r="I16">
        <v>900</v>
      </c>
      <c r="J16" s="47" t="str">
        <f>IFERROR(VLOOKUP(Table3[[#This Row],[kode obat]],'daftar obat'!$B$3:$G$500,6,FALSE),"")</f>
        <v>PKD096</v>
      </c>
    </row>
    <row r="17" spans="1:10" x14ac:dyDescent="0.25">
      <c r="A17">
        <v>2</v>
      </c>
      <c r="B17" s="1">
        <v>45196</v>
      </c>
      <c r="D17" t="s">
        <v>1513</v>
      </c>
      <c r="G17" t="s">
        <v>391</v>
      </c>
      <c r="H17" s="61" t="str">
        <f>IFERROR(VLOOKUP(Table3[[#This Row],[kode obat]],'daftar obat'!$B$3:$G$500,3,FALSE),"")</f>
        <v>Paracetamol + Pseudoefedrin + Tripolidine Tablet (NOZA)</v>
      </c>
      <c r="I17">
        <v>200</v>
      </c>
      <c r="J17" s="47" t="str">
        <f>IFERROR(VLOOKUP(Table3[[#This Row],[kode obat]],'daftar obat'!$B$3:$G$500,6,FALSE),"")</f>
        <v>PNJ086</v>
      </c>
    </row>
    <row r="18" spans="1:10" x14ac:dyDescent="0.25">
      <c r="A18">
        <v>3</v>
      </c>
      <c r="B18" s="1">
        <v>45196</v>
      </c>
      <c r="D18" t="s">
        <v>1513</v>
      </c>
      <c r="G18" t="s">
        <v>1237</v>
      </c>
      <c r="H18" s="61" t="str">
        <f>IFERROR(VLOOKUP(Table3[[#This Row],[kode obat]],'daftar obat'!$B$3:$G$500,3,FALSE),"")</f>
        <v>Garam Oralit</v>
      </c>
      <c r="I18">
        <v>100</v>
      </c>
      <c r="J18" s="47" t="str">
        <f>IFERROR(VLOOKUP(Table3[[#This Row],[kode obat]],'daftar obat'!$B$3:$G$500,6,FALSE),"")</f>
        <v>DIARE001</v>
      </c>
    </row>
    <row r="19" spans="1:10" x14ac:dyDescent="0.25">
      <c r="A19">
        <v>4</v>
      </c>
      <c r="B19" s="1">
        <v>45196</v>
      </c>
      <c r="D19" t="s">
        <v>1513</v>
      </c>
      <c r="G19" t="s">
        <v>1106</v>
      </c>
      <c r="H19" s="61" t="str">
        <f>IFERROR(VLOOKUP(Table3[[#This Row],[kode obat]],'daftar obat'!$B$3:$G$500,3,FALSE),"")</f>
        <v>Antasida doen tablet, kombinasi</v>
      </c>
      <c r="I19">
        <v>100</v>
      </c>
      <c r="J19" s="47" t="str">
        <f>IFERROR(VLOOKUP(Table3[[#This Row],[kode obat]],'daftar obat'!$B$3:$G$500,6,FALSE),"")</f>
        <v>PKD009</v>
      </c>
    </row>
    <row r="20" spans="1:10" x14ac:dyDescent="0.25">
      <c r="A20">
        <v>1</v>
      </c>
      <c r="B20" s="1">
        <v>45198</v>
      </c>
      <c r="D20" t="s">
        <v>1513</v>
      </c>
      <c r="G20" t="s">
        <v>1077</v>
      </c>
      <c r="H20" s="61" t="str">
        <f>IFERROR(VLOOKUP(Table3[[#This Row],[kode obat]],'daftar obat'!$B$3:$G$500,3,FALSE),"")</f>
        <v>Acetylcysteine 200 mg</v>
      </c>
      <c r="I20">
        <v>300</v>
      </c>
      <c r="J20" s="47" t="str">
        <f>IFERROR(VLOOKUP(Table3[[#This Row],[kode obat]],'daftar obat'!$B$3:$G$500,6,FALSE),"")</f>
        <v>PNJ002</v>
      </c>
    </row>
    <row r="21" spans="1:10" x14ac:dyDescent="0.25">
      <c r="A21">
        <v>2</v>
      </c>
      <c r="B21" s="1">
        <v>45198</v>
      </c>
      <c r="D21" t="s">
        <v>1513</v>
      </c>
      <c r="G21" t="s">
        <v>1097</v>
      </c>
      <c r="H21" s="61" t="str">
        <f>IFERROR(VLOOKUP(Table3[[#This Row],[kode obat]],'daftar obat'!$B$3:$G$500,3,FALSE),"")</f>
        <v>Amlodipin 5 mg</v>
      </c>
      <c r="I21">
        <v>1000</v>
      </c>
      <c r="J21" s="47" t="str">
        <f>IFERROR(VLOOKUP(Table3[[#This Row],[kode obat]],'daftar obat'!$B$3:$G$500,6,FALSE),"")</f>
        <v>PNJ009</v>
      </c>
    </row>
    <row r="22" spans="1:10" x14ac:dyDescent="0.25">
      <c r="A22">
        <v>3</v>
      </c>
      <c r="B22" s="1">
        <v>45198</v>
      </c>
      <c r="D22" t="s">
        <v>1513</v>
      </c>
      <c r="G22" t="s">
        <v>1106</v>
      </c>
      <c r="H22" s="61" t="str">
        <f>IFERROR(VLOOKUP(Table3[[#This Row],[kode obat]],'daftar obat'!$B$3:$G$500,3,FALSE),"")</f>
        <v>Antasida doen tablet, kombinasi</v>
      </c>
      <c r="I22">
        <v>400</v>
      </c>
      <c r="J22" s="47" t="str">
        <f>IFERROR(VLOOKUP(Table3[[#This Row],[kode obat]],'daftar obat'!$B$3:$G$500,6,FALSE),"")</f>
        <v>PKD009</v>
      </c>
    </row>
    <row r="23" spans="1:10" x14ac:dyDescent="0.25">
      <c r="A23">
        <v>4</v>
      </c>
      <c r="B23" s="1">
        <v>45198</v>
      </c>
      <c r="D23" t="s">
        <v>1513</v>
      </c>
      <c r="G23" t="s">
        <v>1182</v>
      </c>
      <c r="H23" s="61" t="str">
        <f>IFERROR(VLOOKUP(Table3[[#This Row],[kode obat]],'daftar obat'!$B$3:$G$500,3,FALSE),"")</f>
        <v xml:space="preserve">Deksametason tab. 0.5 mg </v>
      </c>
      <c r="I23">
        <v>500</v>
      </c>
      <c r="J23" s="47" t="str">
        <f>IFERROR(VLOOKUP(Table3[[#This Row],[kode obat]],'daftar obat'!$B$3:$G$500,6,FALSE),"")</f>
        <v>PKD020</v>
      </c>
    </row>
    <row r="24" spans="1:10" x14ac:dyDescent="0.25">
      <c r="A24">
        <v>5</v>
      </c>
      <c r="B24" s="1">
        <v>45198</v>
      </c>
      <c r="D24" t="s">
        <v>1513</v>
      </c>
      <c r="G24" t="s">
        <v>1234</v>
      </c>
      <c r="H24" s="61" t="str">
        <f>IFERROR(VLOOKUP(Table3[[#This Row],[kode obat]],'daftar obat'!$B$3:$G$500,3,FALSE),"")</f>
        <v>Furosemida tab. 40 mg</v>
      </c>
      <c r="I24">
        <v>200</v>
      </c>
      <c r="J24" s="47" t="str">
        <f>IFERROR(VLOOKUP(Table3[[#This Row],[kode obat]],'daftar obat'!$B$3:$G$500,6,FALSE),"")</f>
        <v>PKD037</v>
      </c>
    </row>
    <row r="25" spans="1:10" x14ac:dyDescent="0.25">
      <c r="A25">
        <v>1</v>
      </c>
      <c r="B25" s="1">
        <v>45199</v>
      </c>
      <c r="D25" t="s">
        <v>1513</v>
      </c>
      <c r="G25" t="s">
        <v>1330</v>
      </c>
      <c r="H25" s="61" t="str">
        <f>IFERROR(VLOOKUP(Table3[[#This Row],[kode obat]],'daftar obat'!$B$3:$G$500,3,FALSE),"")</f>
        <v>Masker KN95 ( APBD II )</v>
      </c>
      <c r="I25">
        <v>150</v>
      </c>
      <c r="J25" s="47" t="str">
        <f>IFERROR(VLOOKUP(Table3[[#This Row],[kode obat]],'daftar obat'!$B$3:$G$500,6,FALSE),"")</f>
        <v>BMHP059</v>
      </c>
    </row>
    <row r="26" spans="1:10" x14ac:dyDescent="0.25">
      <c r="A26">
        <v>1</v>
      </c>
      <c r="B26" s="1">
        <v>45201</v>
      </c>
      <c r="D26" t="s">
        <v>1513</v>
      </c>
      <c r="G26" t="s">
        <v>391</v>
      </c>
      <c r="H26" s="61" t="str">
        <f>IFERROR(VLOOKUP(Table3[[#This Row],[kode obat]],'daftar obat'!$B$3:$G$500,3,FALSE),"")</f>
        <v>Paracetamol + Pseudoefedrin + Tripolidine Tablet (NOZA)</v>
      </c>
      <c r="I26">
        <v>500</v>
      </c>
      <c r="J26" s="47" t="str">
        <f>IFERROR(VLOOKUP(Table3[[#This Row],[kode obat]],'daftar obat'!$B$3:$G$500,6,FALSE),"")</f>
        <v>PNJ086</v>
      </c>
    </row>
    <row r="27" spans="1:10" x14ac:dyDescent="0.25">
      <c r="A27">
        <v>2</v>
      </c>
      <c r="B27" s="1">
        <v>45201</v>
      </c>
      <c r="D27" t="s">
        <v>1513</v>
      </c>
      <c r="G27" t="s">
        <v>1149</v>
      </c>
      <c r="H27" s="61" t="str">
        <f>IFERROR(VLOOKUP(Table3[[#This Row],[kode obat]],'daftar obat'!$B$3:$G$500,3,FALSE),"")</f>
        <v>Captopril 25 mg tab.</v>
      </c>
      <c r="I27">
        <v>500</v>
      </c>
      <c r="J27" s="47" t="str">
        <f>IFERROR(VLOOKUP(Table3[[#This Row],[kode obat]],'daftar obat'!$B$3:$G$500,6,FALSE),"")</f>
        <v>PNJ031</v>
      </c>
    </row>
    <row r="28" spans="1:10" x14ac:dyDescent="0.25">
      <c r="A28">
        <v>3</v>
      </c>
      <c r="B28" s="1">
        <v>45201</v>
      </c>
      <c r="D28" t="s">
        <v>1513</v>
      </c>
      <c r="G28" t="s">
        <v>1096</v>
      </c>
      <c r="H28" s="61" t="str">
        <f>IFERROR(VLOOKUP(Table3[[#This Row],[kode obat]],'daftar obat'!$B$3:$G$500,3,FALSE),"")</f>
        <v>Amlodipin 10 mg</v>
      </c>
      <c r="I28">
        <v>1000</v>
      </c>
      <c r="J28" s="47" t="str">
        <f>IFERROR(VLOOKUP(Table3[[#This Row],[kode obat]],'daftar obat'!$B$3:$G$500,6,FALSE),"")</f>
        <v>PNJ008</v>
      </c>
    </row>
    <row r="29" spans="1:10" x14ac:dyDescent="0.25">
      <c r="A29">
        <v>4</v>
      </c>
      <c r="B29" s="1">
        <v>45201</v>
      </c>
      <c r="D29" t="s">
        <v>1513</v>
      </c>
      <c r="G29" t="s">
        <v>1476</v>
      </c>
      <c r="H29" s="61" t="str">
        <f>IFERROR(VLOOKUP(Table3[[#This Row],[kode obat]],'daftar obat'!$B$3:$G$500,3,FALSE),"")</f>
        <v>Vitamin B kompleks tablet</v>
      </c>
      <c r="I29">
        <v>1000</v>
      </c>
      <c r="J29" s="47" t="str">
        <f>IFERROR(VLOOKUP(Table3[[#This Row],[kode obat]],'daftar obat'!$B$3:$G$500,6,FALSE),"")</f>
        <v>PKD096</v>
      </c>
    </row>
    <row r="30" spans="1:10" x14ac:dyDescent="0.25">
      <c r="A30">
        <v>1</v>
      </c>
      <c r="B30" s="1">
        <v>45202</v>
      </c>
      <c r="D30" t="s">
        <v>1513</v>
      </c>
      <c r="G30" t="s">
        <v>1350</v>
      </c>
      <c r="H30" s="61" t="str">
        <f>IFERROR(VLOOKUP(Table3[[#This Row],[kode obat]],'daftar obat'!$B$3:$G$500,3,FALSE),"")</f>
        <v>Molexdryl syrup</v>
      </c>
      <c r="I30">
        <v>60</v>
      </c>
      <c r="J30" s="47" t="str">
        <f>IFERROR(VLOOKUP(Table3[[#This Row],[kode obat]],'daftar obat'!$B$3:$G$500,6,FALSE),"")</f>
        <v>PNJ080</v>
      </c>
    </row>
    <row r="31" spans="1:10" x14ac:dyDescent="0.25">
      <c r="A31">
        <v>2</v>
      </c>
      <c r="B31" s="1">
        <v>45202</v>
      </c>
      <c r="D31" t="s">
        <v>1513</v>
      </c>
      <c r="G31" t="s">
        <v>1077</v>
      </c>
      <c r="H31" s="61" t="str">
        <f>IFERROR(VLOOKUP(Table3[[#This Row],[kode obat]],'daftar obat'!$B$3:$G$500,3,FALSE),"")</f>
        <v>Acetylcysteine 200 mg</v>
      </c>
      <c r="I31">
        <v>400</v>
      </c>
      <c r="J31" s="47" t="str">
        <f>IFERROR(VLOOKUP(Table3[[#This Row],[kode obat]],'daftar obat'!$B$3:$G$500,6,FALSE),"")</f>
        <v>PNJ002</v>
      </c>
    </row>
    <row r="32" spans="1:10" x14ac:dyDescent="0.25">
      <c r="A32">
        <v>3</v>
      </c>
      <c r="B32" s="1">
        <v>45202</v>
      </c>
      <c r="D32" t="s">
        <v>1513</v>
      </c>
      <c r="G32" t="s">
        <v>1102</v>
      </c>
      <c r="H32" s="61" t="str">
        <f>IFERROR(VLOOKUP(Table3[[#This Row],[kode obat]],'daftar obat'!$B$3:$G$500,3,FALSE),"")</f>
        <v>Amoksisilin  500 mg Kapsul</v>
      </c>
      <c r="I32">
        <v>600</v>
      </c>
      <c r="J32" s="47" t="str">
        <f>IFERROR(VLOOKUP(Table3[[#This Row],[kode obat]],'daftar obat'!$B$3:$G$500,6,FALSE),"")</f>
        <v>PKD005</v>
      </c>
    </row>
    <row r="33" spans="1:10" x14ac:dyDescent="0.25">
      <c r="A33">
        <v>4</v>
      </c>
      <c r="B33" s="1">
        <v>45202</v>
      </c>
      <c r="D33" t="s">
        <v>1513</v>
      </c>
      <c r="G33" t="s">
        <v>1115</v>
      </c>
      <c r="H33" s="61" t="str">
        <f>IFERROR(VLOOKUP(Table3[[#This Row],[kode obat]],'daftar obat'!$B$3:$G$500,3,FALSE),"")</f>
        <v>Asam Askorbat  tab. 50 mg</v>
      </c>
      <c r="I33">
        <v>500</v>
      </c>
      <c r="J33" s="47" t="str">
        <f>IFERROR(VLOOKUP(Table3[[#This Row],[kode obat]],'daftar obat'!$B$3:$G$500,6,FALSE),"")</f>
        <v>PKD015</v>
      </c>
    </row>
    <row r="34" spans="1:10" x14ac:dyDescent="0.25">
      <c r="A34">
        <v>5</v>
      </c>
      <c r="B34" s="1">
        <v>45202</v>
      </c>
      <c r="D34" t="s">
        <v>1513</v>
      </c>
      <c r="G34" t="s">
        <v>1399</v>
      </c>
      <c r="H34" s="61" t="str">
        <f>IFERROR(VLOOKUP(Table3[[#This Row],[kode obat]],'daftar obat'!$B$3:$G$500,3,FALSE),"")</f>
        <v>Ranitidin tab 150 mg</v>
      </c>
      <c r="I34">
        <v>500</v>
      </c>
      <c r="J34" s="47" t="str">
        <f>IFERROR(VLOOKUP(Table3[[#This Row],[kode obat]],'daftar obat'!$B$3:$G$500,6,FALSE),"")</f>
        <v>PNJ096</v>
      </c>
    </row>
    <row r="35" spans="1:10" x14ac:dyDescent="0.25">
      <c r="A35">
        <v>6</v>
      </c>
      <c r="B35" s="1">
        <v>45202</v>
      </c>
      <c r="D35" t="s">
        <v>1513</v>
      </c>
      <c r="G35" t="s">
        <v>1382</v>
      </c>
      <c r="H35" s="61" t="str">
        <f>IFERROR(VLOOKUP(Table3[[#This Row],[kode obat]],'daftar obat'!$B$3:$G$500,3,FALSE),"")</f>
        <v>Parasetamol tab. 500 mg</v>
      </c>
      <c r="I35">
        <v>400</v>
      </c>
      <c r="J35" s="47" t="str">
        <f>IFERROR(VLOOKUP(Table3[[#This Row],[kode obat]],'daftar obat'!$B$3:$G$500,6,FALSE),"")</f>
        <v>PKD078</v>
      </c>
    </row>
    <row r="36" spans="1:10" x14ac:dyDescent="0.25">
      <c r="A36">
        <v>7</v>
      </c>
      <c r="B36" s="1">
        <v>45202</v>
      </c>
      <c r="D36" t="s">
        <v>1513</v>
      </c>
      <c r="G36" t="s">
        <v>1248</v>
      </c>
      <c r="H36" s="61" t="str">
        <f>IFERROR(VLOOKUP(Table3[[#This Row],[kode obat]],'daftar obat'!$B$3:$G$500,3,FALSE),"")</f>
        <v>Gliseril Guayakolat tab. 100 mg</v>
      </c>
      <c r="I36">
        <v>600</v>
      </c>
      <c r="J36" s="47" t="str">
        <f>IFERROR(VLOOKUP(Table3[[#This Row],[kode obat]],'daftar obat'!$B$3:$G$500,6,FALSE),"")</f>
        <v>PKD040</v>
      </c>
    </row>
    <row r="37" spans="1:10" x14ac:dyDescent="0.25">
      <c r="A37">
        <v>8</v>
      </c>
      <c r="B37" s="1">
        <v>45202</v>
      </c>
      <c r="D37" t="s">
        <v>1513</v>
      </c>
      <c r="G37" t="s">
        <v>1497</v>
      </c>
      <c r="H37" s="61" t="str">
        <f>IFERROR(VLOOKUP(Table3[[#This Row],[kode obat]],'daftar obat'!$B$3:$G$500,3,FALSE),"")</f>
        <v>Hidrokortison krim 2,5 %</v>
      </c>
      <c r="I37">
        <v>24</v>
      </c>
      <c r="J37" s="47" t="str">
        <f>IFERROR(VLOOKUP(Table3[[#This Row],[kode obat]],'daftar obat'!$B$3:$G$500,6,FALSE),"")</f>
        <v>PKD048</v>
      </c>
    </row>
    <row r="38" spans="1:10" x14ac:dyDescent="0.25">
      <c r="A38">
        <v>9</v>
      </c>
      <c r="B38" s="1">
        <v>45202</v>
      </c>
      <c r="D38" t="s">
        <v>1513</v>
      </c>
      <c r="G38" t="s">
        <v>1437</v>
      </c>
      <c r="H38" s="61" t="str">
        <f>IFERROR(VLOOKUP(Table3[[#This Row],[kode obat]],'daftar obat'!$B$3:$G$500,3,FALSE),"")</f>
        <v>Simvastatin 10 mg</v>
      </c>
      <c r="I38">
        <v>300</v>
      </c>
      <c r="J38" s="47" t="str">
        <f>IFERROR(VLOOKUP(Table3[[#This Row],[kode obat]],'daftar obat'!$B$3:$G$500,6,FALSE),"")</f>
        <v>PNJ102</v>
      </c>
    </row>
    <row r="39" spans="1:10" x14ac:dyDescent="0.25">
      <c r="A39">
        <v>10</v>
      </c>
      <c r="B39" s="1">
        <v>45202</v>
      </c>
      <c r="D39" t="s">
        <v>1513</v>
      </c>
      <c r="G39" t="s">
        <v>1334</v>
      </c>
      <c r="H39" s="61" t="str">
        <f>IFERROR(VLOOKUP(Table3[[#This Row],[kode obat]],'daftar obat'!$B$3:$G$500,3,FALSE),"")</f>
        <v>Meloksikam 7,5 mg</v>
      </c>
      <c r="I39">
        <v>500</v>
      </c>
      <c r="J39" s="47" t="str">
        <f>IFERROR(VLOOKUP(Table3[[#This Row],[kode obat]],'daftar obat'!$B$3:$G$500,6,FALSE),"")</f>
        <v>PNJ074</v>
      </c>
    </row>
    <row r="40" spans="1:10" x14ac:dyDescent="0.25">
      <c r="A40">
        <v>11</v>
      </c>
      <c r="B40" s="1">
        <v>45202</v>
      </c>
      <c r="D40" t="s">
        <v>1513</v>
      </c>
      <c r="G40" t="s">
        <v>1253</v>
      </c>
      <c r="H40" s="61" t="str">
        <f>IFERROR(VLOOKUP(Table3[[#This Row],[kode obat]],'daftar obat'!$B$3:$G$500,3,FALSE),"")</f>
        <v>Grantusif</v>
      </c>
      <c r="I40">
        <v>500</v>
      </c>
      <c r="J40" s="47" t="str">
        <f>IFERROR(VLOOKUP(Table3[[#This Row],[kode obat]],'daftar obat'!$B$3:$G$500,6,FALSE),"")</f>
        <v>PNJ158</v>
      </c>
    </row>
    <row r="41" spans="1:10" x14ac:dyDescent="0.25">
      <c r="A41">
        <v>12</v>
      </c>
      <c r="B41" s="1">
        <v>45202</v>
      </c>
      <c r="D41" t="s">
        <v>1513</v>
      </c>
      <c r="G41" t="s">
        <v>1182</v>
      </c>
      <c r="H41" s="61" t="str">
        <f>IFERROR(VLOOKUP(Table3[[#This Row],[kode obat]],'daftar obat'!$B$3:$G$500,3,FALSE),"")</f>
        <v xml:space="preserve">Deksametason tab. 0.5 mg </v>
      </c>
      <c r="I41">
        <v>1000</v>
      </c>
      <c r="J41" s="47" t="str">
        <f>IFERROR(VLOOKUP(Table3[[#This Row],[kode obat]],'daftar obat'!$B$3:$G$500,6,FALSE),"")</f>
        <v>PKD020</v>
      </c>
    </row>
    <row r="42" spans="1:10" x14ac:dyDescent="0.25">
      <c r="A42">
        <v>13</v>
      </c>
      <c r="B42" s="1">
        <v>45202</v>
      </c>
      <c r="D42" t="s">
        <v>1513</v>
      </c>
      <c r="G42" t="s">
        <v>1076</v>
      </c>
      <c r="H42" s="61" t="str">
        <f>IFERROR(VLOOKUP(Table3[[#This Row],[kode obat]],'daftar obat'!$B$3:$G$500,3,FALSE),"")</f>
        <v>Acarbose 50mg</v>
      </c>
      <c r="I42">
        <v>500</v>
      </c>
      <c r="J42" s="47" t="str">
        <f>IFERROR(VLOOKUP(Table3[[#This Row],[kode obat]],'daftar obat'!$B$3:$G$500,6,FALSE),"")</f>
        <v>PNJ001</v>
      </c>
    </row>
    <row r="43" spans="1:10" x14ac:dyDescent="0.25">
      <c r="A43">
        <v>14</v>
      </c>
      <c r="B43" s="1">
        <v>45202</v>
      </c>
      <c r="D43" t="s">
        <v>1513</v>
      </c>
      <c r="G43" t="s">
        <v>1415</v>
      </c>
      <c r="H43" s="61" t="str">
        <f>IFERROR(VLOOKUP(Table3[[#This Row],[kode obat]],'daftar obat'!$B$3:$G$500,3,FALSE),"")</f>
        <v>Salisil bedak 2%</v>
      </c>
      <c r="I43">
        <v>12</v>
      </c>
      <c r="J43" s="47" t="str">
        <f>IFERROR(VLOOKUP(Table3[[#This Row],[kode obat]],'daftar obat'!$B$3:$G$500,6,FALSE),"")</f>
        <v>PKD088</v>
      </c>
    </row>
    <row r="44" spans="1:10" x14ac:dyDescent="0.25">
      <c r="A44">
        <v>1</v>
      </c>
      <c r="B44" s="1">
        <v>45203</v>
      </c>
      <c r="D44" t="s">
        <v>1513</v>
      </c>
      <c r="G44" t="s">
        <v>391</v>
      </c>
      <c r="H44" s="61" t="str">
        <f>IFERROR(VLOOKUP(Table3[[#This Row],[kode obat]],'daftar obat'!$B$3:$G$500,3,FALSE),"")</f>
        <v>Paracetamol + Pseudoefedrin + Tripolidine Tablet (NOZA)</v>
      </c>
      <c r="I44">
        <v>500</v>
      </c>
      <c r="J44" s="47" t="str">
        <f>IFERROR(VLOOKUP(Table3[[#This Row],[kode obat]],'daftar obat'!$B$3:$G$500,6,FALSE),"")</f>
        <v>PNJ086</v>
      </c>
    </row>
    <row r="45" spans="1:10" x14ac:dyDescent="0.25">
      <c r="A45">
        <v>2</v>
      </c>
      <c r="B45" s="1">
        <v>45203</v>
      </c>
      <c r="D45" t="s">
        <v>1513</v>
      </c>
      <c r="G45" t="s">
        <v>1335</v>
      </c>
      <c r="H45" s="61" t="str">
        <f>IFERROR(VLOOKUP(Table3[[#This Row],[kode obat]],'daftar obat'!$B$3:$G$500,3,FALSE),"")</f>
        <v>Metformin 500 mg</v>
      </c>
      <c r="I45">
        <v>1200</v>
      </c>
      <c r="J45" s="47" t="str">
        <f>IFERROR(VLOOKUP(Table3[[#This Row],[kode obat]],'daftar obat'!$B$3:$G$500,6,FALSE),"")</f>
        <v>PNJ075</v>
      </c>
    </row>
    <row r="46" spans="1:10" x14ac:dyDescent="0.25">
      <c r="A46">
        <v>3</v>
      </c>
      <c r="B46" s="1">
        <v>45203</v>
      </c>
      <c r="D46" t="s">
        <v>1513</v>
      </c>
      <c r="G46" t="s">
        <v>1246</v>
      </c>
      <c r="H46" s="61" t="str">
        <f>IFERROR(VLOOKUP(Table3[[#This Row],[kode obat]],'daftar obat'!$B$3:$G$500,3,FALSE),"")</f>
        <v>Glimepiride tab 2 mg</v>
      </c>
      <c r="I46">
        <v>1000</v>
      </c>
      <c r="J46" s="47" t="str">
        <f>IFERROR(VLOOKUP(Table3[[#This Row],[kode obat]],'daftar obat'!$B$3:$G$500,6,FALSE),"")</f>
        <v>PNJ058</v>
      </c>
    </row>
    <row r="47" spans="1:10" x14ac:dyDescent="0.25">
      <c r="A47">
        <v>1</v>
      </c>
      <c r="B47" s="1">
        <v>45204</v>
      </c>
      <c r="D47" t="s">
        <v>1513</v>
      </c>
      <c r="G47" t="s">
        <v>1106</v>
      </c>
      <c r="H47" s="61" t="str">
        <f>IFERROR(VLOOKUP(Table3[[#This Row],[kode obat]],'daftar obat'!$B$3:$G$500,3,FALSE),"")</f>
        <v>Antasida doen tablet, kombinasi</v>
      </c>
      <c r="I47">
        <v>500</v>
      </c>
      <c r="J47" s="47" t="str">
        <f>IFERROR(VLOOKUP(Table3[[#This Row],[kode obat]],'daftar obat'!$B$3:$G$500,6,FALSE),"")</f>
        <v>PKD009</v>
      </c>
    </row>
    <row r="48" spans="1:10" x14ac:dyDescent="0.25">
      <c r="A48">
        <v>2</v>
      </c>
      <c r="B48" s="1">
        <v>45204</v>
      </c>
      <c r="D48" t="s">
        <v>1513</v>
      </c>
      <c r="G48" t="s">
        <v>1299</v>
      </c>
      <c r="H48" s="61" t="str">
        <f>IFERROR(VLOOKUP(Table3[[#This Row],[kode obat]],'daftar obat'!$B$3:$G$500,3,FALSE),"")</f>
        <v>Kloramfenikol kaps. 250 mg</v>
      </c>
      <c r="I48">
        <v>100</v>
      </c>
      <c r="J48" s="47" t="str">
        <f>IFERROR(VLOOKUP(Table3[[#This Row],[kode obat]],'daftar obat'!$B$3:$G$500,6,FALSE),"")</f>
        <v>PKD055</v>
      </c>
    </row>
    <row r="49" spans="1:10" x14ac:dyDescent="0.25">
      <c r="A49">
        <v>1</v>
      </c>
      <c r="B49" s="1">
        <v>45206</v>
      </c>
      <c r="D49" t="s">
        <v>1513</v>
      </c>
      <c r="G49" t="s">
        <v>1077</v>
      </c>
      <c r="H49" s="61" t="str">
        <f>IFERROR(VLOOKUP(Table3[[#This Row],[kode obat]],'daftar obat'!$B$3:$G$500,3,FALSE),"")</f>
        <v>Acetylcysteine 200 mg</v>
      </c>
      <c r="I49">
        <v>500</v>
      </c>
      <c r="J49" s="47" t="str">
        <f>IFERROR(VLOOKUP(Table3[[#This Row],[kode obat]],'daftar obat'!$B$3:$G$500,6,FALSE),"")</f>
        <v>PNJ002</v>
      </c>
    </row>
    <row r="50" spans="1:10" x14ac:dyDescent="0.25">
      <c r="A50">
        <v>2</v>
      </c>
      <c r="B50" s="1">
        <v>45206</v>
      </c>
      <c r="D50" t="s">
        <v>1513</v>
      </c>
      <c r="G50" t="s">
        <v>1303</v>
      </c>
      <c r="H50" s="61" t="str">
        <f>IFERROR(VLOOKUP(Table3[[#This Row],[kode obat]],'daftar obat'!$B$3:$G$500,3,FALSE),"")</f>
        <v>Kloramfenikol tetes mata</v>
      </c>
      <c r="I50">
        <v>35</v>
      </c>
      <c r="J50" s="47" t="str">
        <f>IFERROR(VLOOKUP(Table3[[#This Row],[kode obat]],'daftar obat'!$B$3:$G$500,6,FALSE),"")</f>
        <v>PNJ069</v>
      </c>
    </row>
    <row r="51" spans="1:10" x14ac:dyDescent="0.25">
      <c r="A51">
        <v>1</v>
      </c>
      <c r="B51" s="1">
        <v>45208</v>
      </c>
      <c r="D51" t="s">
        <v>1513</v>
      </c>
      <c r="G51" t="s">
        <v>1129</v>
      </c>
      <c r="H51" s="61" t="str">
        <f>IFERROR(VLOOKUP(Table3[[#This Row],[kode obat]],'daftar obat'!$B$3:$G$500,3,FALSE),"")</f>
        <v>Becefort Tablet</v>
      </c>
      <c r="I51">
        <v>500</v>
      </c>
      <c r="J51" s="47" t="str">
        <f>IFERROR(VLOOKUP(Table3[[#This Row],[kode obat]],'daftar obat'!$B$3:$G$500,6,FALSE),"")</f>
        <v>PNJ154</v>
      </c>
    </row>
    <row r="52" spans="1:10" x14ac:dyDescent="0.25">
      <c r="A52">
        <v>2</v>
      </c>
      <c r="B52" s="1">
        <v>45208</v>
      </c>
      <c r="D52" t="s">
        <v>1513</v>
      </c>
      <c r="G52" t="s">
        <v>1116</v>
      </c>
      <c r="H52" s="61" t="str">
        <f>IFERROR(VLOOKUP(Table3[[#This Row],[kode obat]],'daftar obat'!$B$3:$G$500,3,FALSE),"")</f>
        <v>Asam Folat tablet 1mg</v>
      </c>
      <c r="I52">
        <v>500</v>
      </c>
      <c r="J52" s="47" t="str">
        <f>IFERROR(VLOOKUP(Table3[[#This Row],[kode obat]],'daftar obat'!$B$3:$G$500,6,FALSE),"")</f>
        <v>PNJ013</v>
      </c>
    </row>
    <row r="53" spans="1:10" x14ac:dyDescent="0.25">
      <c r="A53">
        <v>3</v>
      </c>
      <c r="B53" s="1">
        <v>45208</v>
      </c>
      <c r="D53" t="s">
        <v>1513</v>
      </c>
      <c r="G53" t="s">
        <v>1096</v>
      </c>
      <c r="H53" s="61" t="str">
        <f>IFERROR(VLOOKUP(Table3[[#This Row],[kode obat]],'daftar obat'!$B$3:$G$500,3,FALSE),"")</f>
        <v>Amlodipin 10 mg</v>
      </c>
      <c r="I53">
        <v>1000</v>
      </c>
      <c r="J53" s="47" t="str">
        <f>IFERROR(VLOOKUP(Table3[[#This Row],[kode obat]],'daftar obat'!$B$3:$G$500,6,FALSE),"")</f>
        <v>PNJ008</v>
      </c>
    </row>
    <row r="54" spans="1:10" x14ac:dyDescent="0.25">
      <c r="A54">
        <v>4</v>
      </c>
      <c r="B54" s="1">
        <v>45208</v>
      </c>
      <c r="D54" t="s">
        <v>1513</v>
      </c>
      <c r="G54" t="s">
        <v>1382</v>
      </c>
      <c r="H54" s="61" t="str">
        <f>IFERROR(VLOOKUP(Table3[[#This Row],[kode obat]],'daftar obat'!$B$3:$G$500,3,FALSE),"")</f>
        <v>Parasetamol tab. 500 mg</v>
      </c>
      <c r="I54">
        <v>1000</v>
      </c>
      <c r="J54" s="47" t="str">
        <f>IFERROR(VLOOKUP(Table3[[#This Row],[kode obat]],'daftar obat'!$B$3:$G$500,6,FALSE),"")</f>
        <v>PKD078</v>
      </c>
    </row>
    <row r="55" spans="1:10" x14ac:dyDescent="0.25">
      <c r="A55">
        <v>5</v>
      </c>
      <c r="B55" s="1">
        <v>45208</v>
      </c>
      <c r="D55" t="s">
        <v>1513</v>
      </c>
      <c r="G55" t="s">
        <v>1438</v>
      </c>
      <c r="H55" s="61" t="str">
        <f>IFERROR(VLOOKUP(Table3[[#This Row],[kode obat]],'daftar obat'!$B$3:$G$500,3,FALSE),"")</f>
        <v>Simvastatin 20mg</v>
      </c>
      <c r="I55">
        <v>1000</v>
      </c>
      <c r="J55" s="47" t="str">
        <f>IFERROR(VLOOKUP(Table3[[#This Row],[kode obat]],'daftar obat'!$B$3:$G$500,6,FALSE),"")</f>
        <v>PNJ132</v>
      </c>
    </row>
    <row r="56" spans="1:10" x14ac:dyDescent="0.25">
      <c r="A56">
        <v>6</v>
      </c>
      <c r="B56" s="1">
        <v>45208</v>
      </c>
      <c r="D56" t="s">
        <v>1513</v>
      </c>
      <c r="G56" t="s">
        <v>1476</v>
      </c>
      <c r="H56" s="61" t="str">
        <f>IFERROR(VLOOKUP(Table3[[#This Row],[kode obat]],'daftar obat'!$B$3:$G$500,3,FALSE),"")</f>
        <v>Vitamin B kompleks tablet</v>
      </c>
      <c r="I56">
        <v>1000</v>
      </c>
      <c r="J56" s="47" t="str">
        <f>IFERROR(VLOOKUP(Table3[[#This Row],[kode obat]],'daftar obat'!$B$3:$G$500,6,FALSE),"")</f>
        <v>PKD096</v>
      </c>
    </row>
    <row r="57" spans="1:10" x14ac:dyDescent="0.25">
      <c r="A57">
        <v>7</v>
      </c>
      <c r="B57" s="1">
        <v>45208</v>
      </c>
      <c r="D57" t="s">
        <v>1513</v>
      </c>
      <c r="G57" t="s">
        <v>1138</v>
      </c>
      <c r="H57" s="61" t="str">
        <f>IFERROR(VLOOKUP(Table3[[#This Row],[kode obat]],'daftar obat'!$B$3:$G$500,3,FALSE),"")</f>
        <v>Bioneuron/ nutralix/zecaneuron</v>
      </c>
      <c r="I57">
        <v>500</v>
      </c>
      <c r="J57" s="47" t="str">
        <f>IFERROR(VLOOKUP(Table3[[#This Row],[kode obat]],'daftar obat'!$B$3:$G$500,6,FALSE),"")</f>
        <v>PNJ023</v>
      </c>
    </row>
    <row r="58" spans="1:10" x14ac:dyDescent="0.25">
      <c r="A58">
        <v>8</v>
      </c>
      <c r="B58" s="1">
        <v>45208</v>
      </c>
      <c r="D58" t="s">
        <v>1513</v>
      </c>
      <c r="G58" t="s">
        <v>1259</v>
      </c>
      <c r="H58" s="61" t="str">
        <f>IFERROR(VLOOKUP(Table3[[#This Row],[kode obat]],'daftar obat'!$B$3:$G$500,3,FALSE),"")</f>
        <v>Haloperidol 5 mg ( PROGRAM )</v>
      </c>
      <c r="I58">
        <v>300</v>
      </c>
      <c r="J58" s="47" t="str">
        <f>IFERROR(VLOOKUP(Table3[[#This Row],[kode obat]],'daftar obat'!$B$3:$G$500,6,FALSE),"")</f>
        <v>JIWA004</v>
      </c>
    </row>
    <row r="59" spans="1:10" x14ac:dyDescent="0.25">
      <c r="A59">
        <v>9</v>
      </c>
      <c r="B59" s="1">
        <v>45208</v>
      </c>
      <c r="D59" t="s">
        <v>1513</v>
      </c>
      <c r="G59" t="s">
        <v>1169</v>
      </c>
      <c r="H59" s="61" t="str">
        <f>IFERROR(VLOOKUP(Table3[[#This Row],[kode obat]],'daftar obat'!$B$3:$G$500,3,FALSE),"")</f>
        <v>Clozapin tablet ( PROGRAM )</v>
      </c>
      <c r="I59">
        <v>100</v>
      </c>
      <c r="J59" s="47" t="str">
        <f>IFERROR(VLOOKUP(Table3[[#This Row],[kode obat]],'daftar obat'!$B$3:$G$500,6,FALSE),"")</f>
        <v>JIWA013</v>
      </c>
    </row>
    <row r="60" spans="1:10" x14ac:dyDescent="0.25">
      <c r="A60">
        <v>10</v>
      </c>
      <c r="B60" s="1">
        <v>45208</v>
      </c>
      <c r="D60" t="s">
        <v>1513</v>
      </c>
      <c r="G60" t="s">
        <v>1468</v>
      </c>
      <c r="H60" s="61" t="str">
        <f>IFERROR(VLOOKUP(Table3[[#This Row],[kode obat]],'daftar obat'!$B$3:$G$500,3,FALSE),"")</f>
        <v>Triheksifenidil HCL tab. 2 mg ( PROGRAM )</v>
      </c>
      <c r="I60">
        <v>400</v>
      </c>
      <c r="J60" s="47" t="str">
        <f>IFERROR(VLOOKUP(Table3[[#This Row],[kode obat]],'daftar obat'!$B$3:$G$500,6,FALSE),"")</f>
        <v>JIWA006</v>
      </c>
    </row>
    <row r="61" spans="1:10" x14ac:dyDescent="0.25">
      <c r="A61">
        <v>1</v>
      </c>
      <c r="B61" s="1">
        <v>45204</v>
      </c>
      <c r="D61" t="s">
        <v>1513</v>
      </c>
      <c r="G61" t="s">
        <v>1515</v>
      </c>
      <c r="H61" s="61" t="str">
        <f>IFERROR(VLOOKUP(Table3[[#This Row],[kode obat]],'daftar obat'!$B$3:$G$500,3,FALSE),"")</f>
        <v>Attapulgite/New Antides /selediar/ molagit</v>
      </c>
      <c r="I61">
        <v>100</v>
      </c>
      <c r="J61" s="47" t="str">
        <f>IFERROR(VLOOKUP(Table3[[#This Row],[kode obat]],'daftar obat'!$B$3:$G$500,6,FALSE),"")</f>
        <v>PNJ016</v>
      </c>
    </row>
    <row r="62" spans="1:10" x14ac:dyDescent="0.25">
      <c r="A62">
        <v>1</v>
      </c>
      <c r="B62" s="1">
        <v>45195</v>
      </c>
      <c r="D62" t="s">
        <v>1538</v>
      </c>
      <c r="G62" t="s">
        <v>1517</v>
      </c>
      <c r="H62" s="61" t="str">
        <f>IFERROR(VLOOKUP(Table3[[#This Row],[kode obat]],'daftar obat'!$B$3:$G$500,3,FALSE),"")</f>
        <v>Piridoksin HCl tab. 10 mg</v>
      </c>
      <c r="I62">
        <v>200</v>
      </c>
      <c r="J62" s="47" t="str">
        <f>IFERROR(VLOOKUP(Table3[[#This Row],[kode obat]],'daftar obat'!$B$3:$G$500,6,FALSE),"")</f>
        <v>PKD080</v>
      </c>
    </row>
    <row r="63" spans="1:10" x14ac:dyDescent="0.25">
      <c r="A63">
        <v>2</v>
      </c>
      <c r="B63" s="1">
        <v>45195</v>
      </c>
      <c r="D63" t="s">
        <v>1538</v>
      </c>
      <c r="G63" t="s">
        <v>1508</v>
      </c>
      <c r="H63" s="61" t="str">
        <f>IFERROR(VLOOKUP(Table3[[#This Row],[kode obat]],'daftar obat'!$B$3:$G$500,3,FALSE),"")</f>
        <v>Sianokobalamin tab 50 mcg</v>
      </c>
      <c r="I63">
        <v>100</v>
      </c>
      <c r="J63" s="47" t="str">
        <f>IFERROR(VLOOKUP(Table3[[#This Row],[kode obat]],'daftar obat'!$B$3:$G$500,6,FALSE),"")</f>
        <v>PNJ101</v>
      </c>
    </row>
    <row r="64" spans="1:10" x14ac:dyDescent="0.25">
      <c r="A64">
        <v>3</v>
      </c>
      <c r="B64" s="1">
        <v>45195</v>
      </c>
      <c r="D64" t="s">
        <v>1538</v>
      </c>
      <c r="G64" t="s">
        <v>1518</v>
      </c>
      <c r="H64" s="61" t="str">
        <f>IFERROR(VLOOKUP(Table3[[#This Row],[kode obat]],'daftar obat'!$B$3:$G$500,3,FALSE),"")</f>
        <v>Asam Askorbat  tab. 50 mg</v>
      </c>
      <c r="I64">
        <v>100</v>
      </c>
      <c r="J64" s="47" t="str">
        <f>IFERROR(VLOOKUP(Table3[[#This Row],[kode obat]],'daftar obat'!$B$3:$G$500,6,FALSE),"")</f>
        <v>PKD015</v>
      </c>
    </row>
    <row r="65" spans="1:10" x14ac:dyDescent="0.25">
      <c r="A65">
        <v>4</v>
      </c>
      <c r="B65" s="1">
        <v>45195</v>
      </c>
      <c r="D65" t="s">
        <v>1538</v>
      </c>
      <c r="G65" t="s">
        <v>1516</v>
      </c>
      <c r="H65" s="61" t="str">
        <f>IFERROR(VLOOKUP(Table3[[#This Row],[kode obat]],'daftar obat'!$B$3:$G$500,3,FALSE),"")</f>
        <v>Vitamin B kompleks tablet</v>
      </c>
      <c r="I65">
        <v>100</v>
      </c>
      <c r="J65" s="47" t="str">
        <f>IFERROR(VLOOKUP(Table3[[#This Row],[kode obat]],'daftar obat'!$B$3:$G$500,6,FALSE),"")</f>
        <v>PKD096</v>
      </c>
    </row>
    <row r="66" spans="1:10" x14ac:dyDescent="0.25">
      <c r="A66">
        <v>5</v>
      </c>
      <c r="B66" s="1">
        <v>45195</v>
      </c>
      <c r="D66" t="s">
        <v>1538</v>
      </c>
      <c r="G66" t="s">
        <v>1519</v>
      </c>
      <c r="H66" s="61" t="str">
        <f>IFERROR(VLOOKUP(Table3[[#This Row],[kode obat]],'daftar obat'!$B$3:$G$500,3,FALSE),"")</f>
        <v>Parasetamol tab. 500 mg</v>
      </c>
      <c r="I66">
        <v>100</v>
      </c>
      <c r="J66" s="47" t="str">
        <f>IFERROR(VLOOKUP(Table3[[#This Row],[kode obat]],'daftar obat'!$B$3:$G$500,6,FALSE),"")</f>
        <v>PKD078</v>
      </c>
    </row>
    <row r="67" spans="1:10" x14ac:dyDescent="0.25">
      <c r="A67">
        <v>6</v>
      </c>
      <c r="B67" s="1">
        <v>45195</v>
      </c>
      <c r="D67" t="s">
        <v>1538</v>
      </c>
      <c r="G67" t="s">
        <v>1520</v>
      </c>
      <c r="H67" s="61" t="str">
        <f>IFERROR(VLOOKUP(Table3[[#This Row],[kode obat]],'daftar obat'!$B$3:$G$500,3,FALSE),"")</f>
        <v>Gliseril Guayakolat tab. 100 mg</v>
      </c>
      <c r="I67">
        <v>100</v>
      </c>
      <c r="J67" s="47" t="str">
        <f>IFERROR(VLOOKUP(Table3[[#This Row],[kode obat]],'daftar obat'!$B$3:$G$500,6,FALSE),"")</f>
        <v>PKD040</v>
      </c>
    </row>
    <row r="68" spans="1:10" x14ac:dyDescent="0.25">
      <c r="A68">
        <v>7</v>
      </c>
      <c r="B68" s="1">
        <v>45195</v>
      </c>
      <c r="D68" t="s">
        <v>1538</v>
      </c>
      <c r="G68" t="s">
        <v>1521</v>
      </c>
      <c r="H68" s="61" t="str">
        <f>IFERROR(VLOOKUP(Table3[[#This Row],[kode obat]],'daftar obat'!$B$3:$G$500,3,FALSE),"")</f>
        <v>Klorfeniramin Maleat 4 mg. Tb.</v>
      </c>
      <c r="I68">
        <v>100</v>
      </c>
      <c r="J68" s="47" t="str">
        <f>IFERROR(VLOOKUP(Table3[[#This Row],[kode obat]],'daftar obat'!$B$3:$G$500,6,FALSE),"")</f>
        <v>PKD058</v>
      </c>
    </row>
    <row r="69" spans="1:10" x14ac:dyDescent="0.25">
      <c r="A69">
        <v>1</v>
      </c>
      <c r="B69" s="1">
        <v>45201</v>
      </c>
      <c r="D69" t="s">
        <v>1522</v>
      </c>
      <c r="G69" t="s">
        <v>1516</v>
      </c>
      <c r="H69" s="61" t="str">
        <f>IFERROR(VLOOKUP(Table3[[#This Row],[kode obat]],'daftar obat'!$B$3:$G$500,3,FALSE),"")</f>
        <v>Vitamin B kompleks tablet</v>
      </c>
      <c r="I69">
        <v>500</v>
      </c>
      <c r="J69" s="47" t="str">
        <f>IFERROR(VLOOKUP(Table3[[#This Row],[kode obat]],'daftar obat'!$B$3:$G$500,6,FALSE),"")</f>
        <v>PKD096</v>
      </c>
    </row>
    <row r="70" spans="1:10" x14ac:dyDescent="0.25">
      <c r="A70">
        <v>2</v>
      </c>
      <c r="B70" s="1">
        <v>45201</v>
      </c>
      <c r="D70" t="s">
        <v>1522</v>
      </c>
      <c r="G70" t="s">
        <v>1432</v>
      </c>
      <c r="H70" s="61" t="str">
        <f>IFERROR(VLOOKUP(Table3[[#This Row],[kode obat]],'daftar obat'!$B$3:$G$500,3,FALSE),"")</f>
        <v>Sianokobalamin tab 50 mcg</v>
      </c>
      <c r="I70">
        <v>300</v>
      </c>
      <c r="J70" s="47" t="str">
        <f>IFERROR(VLOOKUP(Table3[[#This Row],[kode obat]],'daftar obat'!$B$3:$G$500,6,FALSE),"")</f>
        <v>PNJ101</v>
      </c>
    </row>
    <row r="71" spans="1:10" x14ac:dyDescent="0.25">
      <c r="A71">
        <v>3</v>
      </c>
      <c r="B71" s="1">
        <v>45201</v>
      </c>
      <c r="D71" t="s">
        <v>1522</v>
      </c>
      <c r="G71" t="s">
        <v>1497</v>
      </c>
      <c r="H71" s="61" t="str">
        <f>IFERROR(VLOOKUP(Table3[[#This Row],[kode obat]],'daftar obat'!$B$3:$G$500,3,FALSE),"")</f>
        <v>Hidrokortison krim 2,5 %</v>
      </c>
      <c r="I71">
        <v>12</v>
      </c>
      <c r="J71" s="47" t="str">
        <f>IFERROR(VLOOKUP(Table3[[#This Row],[kode obat]],'daftar obat'!$B$3:$G$500,6,FALSE),"")</f>
        <v>PKD048</v>
      </c>
    </row>
    <row r="72" spans="1:10" x14ac:dyDescent="0.25">
      <c r="A72">
        <v>4</v>
      </c>
      <c r="B72" s="1">
        <v>45201</v>
      </c>
      <c r="D72" t="s">
        <v>1522</v>
      </c>
      <c r="G72" t="s">
        <v>1382</v>
      </c>
      <c r="H72" s="61" t="str">
        <f>IFERROR(VLOOKUP(Table3[[#This Row],[kode obat]],'daftar obat'!$B$3:$G$500,3,FALSE),"")</f>
        <v>Parasetamol tab. 500 mg</v>
      </c>
      <c r="I72">
        <v>300</v>
      </c>
      <c r="J72" s="47" t="str">
        <f>IFERROR(VLOOKUP(Table3[[#This Row],[kode obat]],'daftar obat'!$B$3:$G$500,6,FALSE),"")</f>
        <v>PKD078</v>
      </c>
    </row>
    <row r="73" spans="1:10" x14ac:dyDescent="0.25">
      <c r="A73">
        <v>1</v>
      </c>
      <c r="B73" s="1">
        <v>45201</v>
      </c>
      <c r="D73" t="s">
        <v>1523</v>
      </c>
      <c r="G73" t="s">
        <v>1156</v>
      </c>
      <c r="H73" s="61" t="str">
        <f>IFERROR(VLOOKUP(Table3[[#This Row],[kode obat]],'daftar obat'!$B$3:$G$500,3,FALSE),"")</f>
        <v>Catrid</v>
      </c>
      <c r="I73">
        <v>50</v>
      </c>
      <c r="J73" s="47" t="str">
        <f>IFERROR(VLOOKUP(Table3[[#This Row],[kode obat]],'daftar obat'!$B$3:$G$500,6,FALSE),"")</f>
        <v>TB008</v>
      </c>
    </row>
    <row r="74" spans="1:10" x14ac:dyDescent="0.25">
      <c r="A74">
        <v>1</v>
      </c>
      <c r="B74" s="1">
        <v>45201</v>
      </c>
      <c r="D74" t="s">
        <v>1513</v>
      </c>
      <c r="G74" t="s">
        <v>1335</v>
      </c>
      <c r="H74" s="61" t="str">
        <f>IFERROR(VLOOKUP(Table3[[#This Row],[kode obat]],'daftar obat'!$B$3:$G$500,3,FALSE),"")</f>
        <v>Metformin 500 mg</v>
      </c>
      <c r="I74">
        <v>1200</v>
      </c>
      <c r="J74" s="47" t="str">
        <f>IFERROR(VLOOKUP(Table3[[#This Row],[kode obat]],'daftar obat'!$B$3:$G$500,6,FALSE),"")</f>
        <v>PNJ075</v>
      </c>
    </row>
    <row r="75" spans="1:10" x14ac:dyDescent="0.25">
      <c r="A75">
        <v>1</v>
      </c>
      <c r="B75" s="1">
        <v>45204</v>
      </c>
      <c r="D75" t="s">
        <v>1523</v>
      </c>
      <c r="G75" t="s">
        <v>1156</v>
      </c>
      <c r="H75" s="61" t="str">
        <f>IFERROR(VLOOKUP(Table3[[#This Row],[kode obat]],'daftar obat'!$B$3:$G$500,3,FALSE),"")</f>
        <v>Catrid</v>
      </c>
      <c r="I75">
        <v>100</v>
      </c>
      <c r="J75" s="47" t="str">
        <f>IFERROR(VLOOKUP(Table3[[#This Row],[kode obat]],'daftar obat'!$B$3:$G$500,6,FALSE),"")</f>
        <v>TB008</v>
      </c>
    </row>
    <row r="76" spans="1:10" x14ac:dyDescent="0.25">
      <c r="A76">
        <v>1</v>
      </c>
      <c r="B76" s="1">
        <v>45208</v>
      </c>
      <c r="D76" t="s">
        <v>1524</v>
      </c>
      <c r="G76" t="s">
        <v>1525</v>
      </c>
      <c r="H76" s="61" t="str">
        <f>IFERROR(VLOOKUP(Table3[[#This Row],[kode obat]],'daftar obat'!$B$3:$G$500,3,FALSE),"")</f>
        <v>Natrium Klorida Lar Infus 0,9 %</v>
      </c>
      <c r="I76">
        <v>3</v>
      </c>
      <c r="J76" s="47" t="str">
        <f>IFERROR(VLOOKUP(Table3[[#This Row],[kode obat]],'daftar obat'!$B$3:$G$500,6,FALSE),"")</f>
        <v>PKD071</v>
      </c>
    </row>
    <row r="77" spans="1:10" x14ac:dyDescent="0.25">
      <c r="A77">
        <v>2</v>
      </c>
      <c r="B77" s="1">
        <v>45208</v>
      </c>
      <c r="D77" t="s">
        <v>1524</v>
      </c>
      <c r="G77" t="s">
        <v>1382</v>
      </c>
      <c r="H77" s="61" t="str">
        <f>IFERROR(VLOOKUP(Table3[[#This Row],[kode obat]],'daftar obat'!$B$3:$G$500,3,FALSE),"")</f>
        <v>Parasetamol tab. 500 mg</v>
      </c>
      <c r="I77">
        <v>100</v>
      </c>
      <c r="J77" s="47" t="str">
        <f>IFERROR(VLOOKUP(Table3[[#This Row],[kode obat]],'daftar obat'!$B$3:$G$500,6,FALSE),"")</f>
        <v>PKD078</v>
      </c>
    </row>
    <row r="78" spans="1:10" x14ac:dyDescent="0.25">
      <c r="A78">
        <v>1</v>
      </c>
      <c r="B78" s="1">
        <v>45208</v>
      </c>
      <c r="D78" t="s">
        <v>1523</v>
      </c>
      <c r="G78" t="s">
        <v>1081</v>
      </c>
      <c r="H78" s="61" t="str">
        <f>IFERROR(VLOOKUP(Table3[[#This Row],[kode obat]],'daftar obat'!$B$3:$G$500,3,FALSE),"")</f>
        <v>Alat suntik sekali pakai 3 ml</v>
      </c>
      <c r="I78">
        <v>300</v>
      </c>
      <c r="J78" s="47" t="str">
        <f>IFERROR(VLOOKUP(Table3[[#This Row],[kode obat]],'daftar obat'!$B$3:$G$500,6,FALSE),"")</f>
        <v>BMHP002</v>
      </c>
    </row>
    <row r="79" spans="1:10" x14ac:dyDescent="0.25">
      <c r="A79">
        <v>1</v>
      </c>
      <c r="B79" s="1">
        <v>45210</v>
      </c>
      <c r="D79" t="s">
        <v>1513</v>
      </c>
      <c r="G79" t="s">
        <v>1304</v>
      </c>
      <c r="H79" s="61" t="str">
        <f>IFERROR(VLOOKUP(Table3[[#This Row],[kode obat]],'daftar obat'!$B$3:$G$500,3,FALSE),"")</f>
        <v>Klorfeniramin Maleat 4 mg. Tb.</v>
      </c>
      <c r="I79">
        <v>288</v>
      </c>
      <c r="J79" s="47" t="str">
        <f>IFERROR(VLOOKUP(Table3[[#This Row],[kode obat]],'daftar obat'!$B$3:$G$500,6,FALSE),"")</f>
        <v>PKD058</v>
      </c>
    </row>
    <row r="80" spans="1:10" x14ac:dyDescent="0.25">
      <c r="A80">
        <v>2</v>
      </c>
      <c r="B80" s="1">
        <v>45210</v>
      </c>
      <c r="D80" t="s">
        <v>1513</v>
      </c>
      <c r="G80" t="s">
        <v>1117</v>
      </c>
      <c r="H80" s="61" t="str">
        <f>IFERROR(VLOOKUP(Table3[[#This Row],[kode obat]],'daftar obat'!$B$3:$G$500,3,FALSE),"")</f>
        <v>Asam Mefenamat 500 mg tab.</v>
      </c>
      <c r="I80">
        <v>500</v>
      </c>
      <c r="J80" s="47" t="str">
        <f>IFERROR(VLOOKUP(Table3[[#This Row],[kode obat]],'daftar obat'!$B$3:$G$500,6,FALSE),"")</f>
        <v>PNJ014</v>
      </c>
    </row>
    <row r="81" spans="1:10" x14ac:dyDescent="0.25">
      <c r="A81">
        <v>3</v>
      </c>
      <c r="B81" s="1">
        <v>45210</v>
      </c>
      <c r="D81" t="s">
        <v>1513</v>
      </c>
      <c r="G81" t="s">
        <v>1253</v>
      </c>
      <c r="H81" s="61" t="str">
        <f>IFERROR(VLOOKUP(Table3[[#This Row],[kode obat]],'daftar obat'!$B$3:$G$500,3,FALSE),"")</f>
        <v>Grantusif</v>
      </c>
      <c r="I81">
        <v>500</v>
      </c>
      <c r="J81" s="47" t="str">
        <f>IFERROR(VLOOKUP(Table3[[#This Row],[kode obat]],'daftar obat'!$B$3:$G$500,6,FALSE),"")</f>
        <v>PNJ158</v>
      </c>
    </row>
    <row r="82" spans="1:10" x14ac:dyDescent="0.25">
      <c r="A82">
        <v>4</v>
      </c>
      <c r="B82" s="1">
        <v>45210</v>
      </c>
      <c r="D82" t="s">
        <v>1513</v>
      </c>
      <c r="G82" t="s">
        <v>1281</v>
      </c>
      <c r="H82" s="61" t="str">
        <f>IFERROR(VLOOKUP(Table3[[#This Row],[kode obat]],'daftar obat'!$B$3:$G$500,3,FALSE),"")</f>
        <v xml:space="preserve">Kalsium Laktat (Kalk ) tab. </v>
      </c>
      <c r="I82">
        <v>500</v>
      </c>
      <c r="J82" s="47" t="str">
        <f>IFERROR(VLOOKUP(Table3[[#This Row],[kode obat]],'daftar obat'!$B$3:$G$500,6,FALSE),"")</f>
        <v>PKD053</v>
      </c>
    </row>
    <row r="83" spans="1:10" x14ac:dyDescent="0.25">
      <c r="A83">
        <v>5</v>
      </c>
      <c r="B83" s="1">
        <v>45210</v>
      </c>
      <c r="D83" t="s">
        <v>1513</v>
      </c>
      <c r="G83" t="s">
        <v>1096</v>
      </c>
      <c r="H83" s="61" t="str">
        <f>IFERROR(VLOOKUP(Table3[[#This Row],[kode obat]],'daftar obat'!$B$3:$G$500,3,FALSE),"")</f>
        <v>Amlodipin 10 mg</v>
      </c>
      <c r="I83">
        <v>3000</v>
      </c>
      <c r="J83" s="47" t="str">
        <f>IFERROR(VLOOKUP(Table3[[#This Row],[kode obat]],'daftar obat'!$B$3:$G$500,6,FALSE),"")</f>
        <v>PNJ008</v>
      </c>
    </row>
    <row r="84" spans="1:10" x14ac:dyDescent="0.25">
      <c r="A84">
        <v>6</v>
      </c>
      <c r="B84" s="1">
        <v>45210</v>
      </c>
      <c r="D84" t="s">
        <v>1513</v>
      </c>
      <c r="G84" t="s">
        <v>1413</v>
      </c>
      <c r="H84" s="61" t="str">
        <f>IFERROR(VLOOKUP(Table3[[#This Row],[kode obat]],'daftar obat'!$B$3:$G$500,3,FALSE),"")</f>
        <v>Salbutamol tab. 2 mg</v>
      </c>
      <c r="I84">
        <v>500</v>
      </c>
      <c r="J84" s="47" t="str">
        <f>IFERROR(VLOOKUP(Table3[[#This Row],[kode obat]],'daftar obat'!$B$3:$G$500,6,FALSE),"")</f>
        <v>PKD086</v>
      </c>
    </row>
    <row r="85" spans="1:10" x14ac:dyDescent="0.25">
      <c r="A85">
        <v>7</v>
      </c>
      <c r="B85" s="1">
        <v>45210</v>
      </c>
      <c r="D85" t="s">
        <v>1513</v>
      </c>
      <c r="G85" t="s">
        <v>1109</v>
      </c>
      <c r="H85" s="61" t="str">
        <f>IFERROR(VLOOKUP(Table3[[#This Row],[kode obat]],'daftar obat'!$B$3:$G$500,3,FALSE),"")</f>
        <v>Antihemoroid doen kombinasi</v>
      </c>
      <c r="I85">
        <v>50</v>
      </c>
      <c r="J85" s="47" t="str">
        <f>IFERROR(VLOOKUP(Table3[[#This Row],[kode obat]],'daftar obat'!$B$3:$G$500,6,FALSE),"")</f>
        <v>PKD012</v>
      </c>
    </row>
    <row r="86" spans="1:10" x14ac:dyDescent="0.25">
      <c r="A86">
        <v>1</v>
      </c>
      <c r="B86" s="1">
        <v>45211</v>
      </c>
      <c r="D86" t="s">
        <v>1513</v>
      </c>
      <c r="G86" t="s">
        <v>1077</v>
      </c>
      <c r="H86" s="61" t="str">
        <f>IFERROR(VLOOKUP(Table3[[#This Row],[kode obat]],'daftar obat'!$B$3:$G$500,3,FALSE),"")</f>
        <v>Acetylcysteine 200 mg</v>
      </c>
      <c r="I86">
        <v>500</v>
      </c>
      <c r="J86" s="47" t="str">
        <f>IFERROR(VLOOKUP(Table3[[#This Row],[kode obat]],'daftar obat'!$B$3:$G$500,6,FALSE),"")</f>
        <v>PNJ002</v>
      </c>
    </row>
    <row r="87" spans="1:10" x14ac:dyDescent="0.25">
      <c r="A87">
        <v>2</v>
      </c>
      <c r="B87" s="1">
        <v>45211</v>
      </c>
      <c r="D87" t="s">
        <v>1513</v>
      </c>
      <c r="G87" t="s">
        <v>1102</v>
      </c>
      <c r="H87" s="61" t="str">
        <f>IFERROR(VLOOKUP(Table3[[#This Row],[kode obat]],'daftar obat'!$B$3:$G$500,3,FALSE),"")</f>
        <v>Amoksisilin  500 mg Kapsul</v>
      </c>
      <c r="I87">
        <v>400</v>
      </c>
      <c r="J87" s="47" t="str">
        <f>IFERROR(VLOOKUP(Table3[[#This Row],[kode obat]],'daftar obat'!$B$3:$G$500,6,FALSE),"")</f>
        <v>PKD005</v>
      </c>
    </row>
    <row r="88" spans="1:10" x14ac:dyDescent="0.25">
      <c r="A88">
        <v>3</v>
      </c>
      <c r="B88" s="1">
        <v>45211</v>
      </c>
      <c r="D88" t="s">
        <v>1513</v>
      </c>
      <c r="G88" t="s">
        <v>1086</v>
      </c>
      <c r="H88" s="61" t="str">
        <f>IFERROR(VLOOKUP(Table3[[#This Row],[kode obat]],'daftar obat'!$B$3:$G$500,3,FALSE),"")</f>
        <v>Alopurinol Tab.100 mg</v>
      </c>
      <c r="I88">
        <v>500</v>
      </c>
      <c r="J88" s="47" t="str">
        <f>IFERROR(VLOOKUP(Table3[[#This Row],[kode obat]],'daftar obat'!$B$3:$G$500,6,FALSE),"")</f>
        <v>PKD001</v>
      </c>
    </row>
    <row r="89" spans="1:10" x14ac:dyDescent="0.25">
      <c r="A89">
        <v>4</v>
      </c>
      <c r="B89" s="1">
        <v>45211</v>
      </c>
      <c r="D89" t="s">
        <v>1513</v>
      </c>
      <c r="G89" t="s">
        <v>1497</v>
      </c>
      <c r="H89" s="61" t="str">
        <f>IFERROR(VLOOKUP(Table3[[#This Row],[kode obat]],'daftar obat'!$B$3:$G$500,3,FALSE),"")</f>
        <v>Hidrokortison krim 2,5 %</v>
      </c>
      <c r="I89">
        <v>18</v>
      </c>
      <c r="J89" s="47" t="str">
        <f>IFERROR(VLOOKUP(Table3[[#This Row],[kode obat]],'daftar obat'!$B$3:$G$500,6,FALSE),"")</f>
        <v>PKD048</v>
      </c>
    </row>
    <row r="90" spans="1:10" x14ac:dyDescent="0.25">
      <c r="A90">
        <v>5</v>
      </c>
      <c r="B90" s="1">
        <v>45211</v>
      </c>
      <c r="D90" t="s">
        <v>1513</v>
      </c>
      <c r="G90" t="s">
        <v>1301</v>
      </c>
      <c r="H90" s="61" t="str">
        <f>IFERROR(VLOOKUP(Table3[[#This Row],[kode obat]],'daftar obat'!$B$3:$G$500,3,FALSE),"")</f>
        <v>Kloramfenikol salep mata 1 %</v>
      </c>
      <c r="I90">
        <v>20</v>
      </c>
      <c r="J90" s="47" t="str">
        <f>IFERROR(VLOOKUP(Table3[[#This Row],[kode obat]],'daftar obat'!$B$3:$G$500,6,FALSE),"")</f>
        <v>PKD056</v>
      </c>
    </row>
    <row r="91" spans="1:10" x14ac:dyDescent="0.25">
      <c r="A91">
        <v>6</v>
      </c>
      <c r="B91" s="1">
        <v>45211</v>
      </c>
      <c r="D91" t="s">
        <v>1513</v>
      </c>
      <c r="G91" t="s">
        <v>1147</v>
      </c>
      <c r="H91" s="61" t="str">
        <f>IFERROR(VLOOKUP(Table3[[#This Row],[kode obat]],'daftar obat'!$B$3:$G$500,3,FALSE),"")</f>
        <v>Bufacomb</v>
      </c>
      <c r="I91">
        <v>24</v>
      </c>
      <c r="J91" s="47" t="str">
        <f>IFERROR(VLOOKUP(Table3[[#This Row],[kode obat]],'daftar obat'!$B$3:$G$500,6,FALSE),"")</f>
        <v>PNJ029</v>
      </c>
    </row>
    <row r="92" spans="1:10" x14ac:dyDescent="0.25">
      <c r="A92">
        <v>7</v>
      </c>
      <c r="B92" s="1">
        <v>45211</v>
      </c>
      <c r="D92" t="s">
        <v>1513</v>
      </c>
      <c r="G92" t="s">
        <v>1128</v>
      </c>
      <c r="H92" s="61" t="str">
        <f>IFERROR(VLOOKUP(Table3[[#This Row],[kode obat]],'daftar obat'!$B$3:$G$500,3,FALSE),"")</f>
        <v>Becefort sirup</v>
      </c>
      <c r="I92">
        <v>60</v>
      </c>
      <c r="J92" s="47" t="str">
        <f>IFERROR(VLOOKUP(Table3[[#This Row],[kode obat]],'daftar obat'!$B$3:$G$500,6,FALSE),"")</f>
        <v>PNJ019</v>
      </c>
    </row>
    <row r="93" spans="1:10" x14ac:dyDescent="0.25">
      <c r="A93">
        <v>8</v>
      </c>
      <c r="B93" s="1">
        <v>45211</v>
      </c>
      <c r="D93" t="s">
        <v>1513</v>
      </c>
      <c r="G93" t="s">
        <v>1160</v>
      </c>
      <c r="H93" s="61" t="str">
        <f>IFERROR(VLOOKUP(Table3[[#This Row],[kode obat]],'daftar obat'!$B$3:$G$500,3,FALSE),"")</f>
        <v>Cetirizine 5 mg/5ml syrp</v>
      </c>
      <c r="I93">
        <v>50</v>
      </c>
      <c r="J93" s="47" t="str">
        <f>IFERROR(VLOOKUP(Table3[[#This Row],[kode obat]],'daftar obat'!$B$3:$G$500,6,FALSE),"")</f>
        <v>PNJ035</v>
      </c>
    </row>
    <row r="94" spans="1:10" x14ac:dyDescent="0.25">
      <c r="A94">
        <v>9</v>
      </c>
      <c r="B94" s="1">
        <v>45211</v>
      </c>
      <c r="D94" t="s">
        <v>1513</v>
      </c>
      <c r="G94" t="s">
        <v>1097</v>
      </c>
      <c r="H94" s="61" t="str">
        <f>IFERROR(VLOOKUP(Table3[[#This Row],[kode obat]],'daftar obat'!$B$3:$G$500,3,FALSE),"")</f>
        <v>Amlodipin 5 mg</v>
      </c>
      <c r="I94">
        <v>1000</v>
      </c>
      <c r="J94" s="47" t="str">
        <f>IFERROR(VLOOKUP(Table3[[#This Row],[kode obat]],'daftar obat'!$B$3:$G$500,6,FALSE),"")</f>
        <v>PNJ009</v>
      </c>
    </row>
    <row r="95" spans="1:10" x14ac:dyDescent="0.25">
      <c r="A95">
        <v>10</v>
      </c>
      <c r="B95" s="1">
        <v>45211</v>
      </c>
      <c r="D95" t="s">
        <v>1513</v>
      </c>
      <c r="G95" t="s">
        <v>1149</v>
      </c>
      <c r="H95" s="61" t="str">
        <f>IFERROR(VLOOKUP(Table3[[#This Row],[kode obat]],'daftar obat'!$B$3:$G$500,3,FALSE),"")</f>
        <v>Captopril 25 mg tab.</v>
      </c>
      <c r="I95">
        <v>500</v>
      </c>
      <c r="J95" s="47" t="str">
        <f>IFERROR(VLOOKUP(Table3[[#This Row],[kode obat]],'daftar obat'!$B$3:$G$500,6,FALSE),"")</f>
        <v>PNJ031</v>
      </c>
    </row>
    <row r="96" spans="1:10" x14ac:dyDescent="0.25">
      <c r="A96">
        <v>11</v>
      </c>
      <c r="B96" s="1">
        <v>45211</v>
      </c>
      <c r="D96" t="s">
        <v>1513</v>
      </c>
      <c r="G96" t="s">
        <v>1437</v>
      </c>
      <c r="H96" s="61" t="str">
        <f>IFERROR(VLOOKUP(Table3[[#This Row],[kode obat]],'daftar obat'!$B$3:$G$500,3,FALSE),"")</f>
        <v>Simvastatin 10 mg</v>
      </c>
      <c r="I96">
        <v>600</v>
      </c>
      <c r="J96" s="47" t="str">
        <f>IFERROR(VLOOKUP(Table3[[#This Row],[kode obat]],'daftar obat'!$B$3:$G$500,6,FALSE),"")</f>
        <v>PNJ102</v>
      </c>
    </row>
    <row r="97" spans="1:10" x14ac:dyDescent="0.25">
      <c r="A97">
        <v>1</v>
      </c>
      <c r="B97" s="1">
        <v>45213</v>
      </c>
      <c r="D97" t="s">
        <v>1513</v>
      </c>
      <c r="G97" t="s">
        <v>1382</v>
      </c>
      <c r="H97" s="61" t="str">
        <f>IFERROR(VLOOKUP(Table3[[#This Row],[kode obat]],'daftar obat'!$B$3:$G$500,3,FALSE),"")</f>
        <v>Parasetamol tab. 500 mg</v>
      </c>
      <c r="I97">
        <v>1000</v>
      </c>
      <c r="J97" s="47" t="str">
        <f>IFERROR(VLOOKUP(Table3[[#This Row],[kode obat]],'daftar obat'!$B$3:$G$500,6,FALSE),"")</f>
        <v>PKD078</v>
      </c>
    </row>
    <row r="98" spans="1:10" x14ac:dyDescent="0.25">
      <c r="A98">
        <v>2</v>
      </c>
      <c r="B98" s="1">
        <v>45213</v>
      </c>
      <c r="D98" t="s">
        <v>1513</v>
      </c>
      <c r="G98" t="s">
        <v>1198</v>
      </c>
      <c r="H98" s="61" t="str">
        <f>IFERROR(VLOOKUP(Table3[[#This Row],[kode obat]],'daftar obat'!$B$3:$G$500,3,FALSE),"")</f>
        <v>Domperidon tablet 10 mg</v>
      </c>
      <c r="I98">
        <v>500</v>
      </c>
      <c r="J98" s="47" t="str">
        <f>IFERROR(VLOOKUP(Table3[[#This Row],[kode obat]],'daftar obat'!$B$3:$G$500,6,FALSE),"")</f>
        <v>PNJ049</v>
      </c>
    </row>
    <row r="99" spans="1:10" x14ac:dyDescent="0.25">
      <c r="A99">
        <v>3</v>
      </c>
      <c r="B99" s="1">
        <v>45213</v>
      </c>
      <c r="D99" t="s">
        <v>1513</v>
      </c>
      <c r="G99" t="s">
        <v>1321</v>
      </c>
      <c r="H99" s="61" t="str">
        <f>IFERROR(VLOOKUP(Table3[[#This Row],[kode obat]],'daftar obat'!$B$3:$G$500,3,FALSE),"")</f>
        <v>Loratadin tab.</v>
      </c>
      <c r="I99">
        <v>1000</v>
      </c>
      <c r="J99" s="47" t="str">
        <f>IFERROR(VLOOKUP(Table3[[#This Row],[kode obat]],'daftar obat'!$B$3:$G$500,6,FALSE),"")</f>
        <v>PNJ073</v>
      </c>
    </row>
    <row r="100" spans="1:10" x14ac:dyDescent="0.25">
      <c r="A100">
        <v>4</v>
      </c>
      <c r="B100" s="1">
        <v>45213</v>
      </c>
      <c r="D100" t="s">
        <v>1513</v>
      </c>
      <c r="G100" t="s">
        <v>1358</v>
      </c>
      <c r="H100" s="61" t="str">
        <f>IFERROR(VLOOKUP(Table3[[#This Row],[kode obat]],'daftar obat'!$B$3:$G$500,3,FALSE),"")</f>
        <v>Nifedipin tab. 10mg</v>
      </c>
      <c r="I100">
        <v>300</v>
      </c>
      <c r="J100" s="47" t="str">
        <f>IFERROR(VLOOKUP(Table3[[#This Row],[kode obat]],'daftar obat'!$B$3:$G$500,6,FALSE),"")</f>
        <v>PNJ084</v>
      </c>
    </row>
    <row r="101" spans="1:10" x14ac:dyDescent="0.25">
      <c r="A101">
        <v>5</v>
      </c>
      <c r="B101" s="1">
        <v>45213</v>
      </c>
      <c r="D101" t="s">
        <v>1513</v>
      </c>
      <c r="G101" t="s">
        <v>1335</v>
      </c>
      <c r="H101" s="61" t="str">
        <f>IFERROR(VLOOKUP(Table3[[#This Row],[kode obat]],'daftar obat'!$B$3:$G$500,3,FALSE),"")</f>
        <v>Metformin 500 mg</v>
      </c>
      <c r="I101">
        <v>2000</v>
      </c>
      <c r="J101" s="47" t="str">
        <f>IFERROR(VLOOKUP(Table3[[#This Row],[kode obat]],'daftar obat'!$B$3:$G$500,6,FALSE),"")</f>
        <v>PNJ075</v>
      </c>
    </row>
    <row r="102" spans="1:10" x14ac:dyDescent="0.25">
      <c r="A102">
        <v>6</v>
      </c>
      <c r="B102" s="1">
        <v>45213</v>
      </c>
      <c r="D102" t="s">
        <v>1513</v>
      </c>
      <c r="G102" t="s">
        <v>1373</v>
      </c>
      <c r="H102" s="61" t="str">
        <f>IFERROR(VLOOKUP(Table3[[#This Row],[kode obat]],'daftar obat'!$B$3:$G$500,3,FALSE),"")</f>
        <v>Omeprazole kapsul 20 mg</v>
      </c>
      <c r="I102">
        <v>200</v>
      </c>
      <c r="J102" s="47" t="str">
        <f>IFERROR(VLOOKUP(Table3[[#This Row],[kode obat]],'daftar obat'!$B$3:$G$500,6,FALSE),"")</f>
        <v>PNJ089</v>
      </c>
    </row>
    <row r="103" spans="1:10" x14ac:dyDescent="0.25">
      <c r="A103">
        <v>1</v>
      </c>
      <c r="B103" s="1">
        <v>45215</v>
      </c>
      <c r="D103" t="s">
        <v>1523</v>
      </c>
      <c r="G103" t="s">
        <v>1156</v>
      </c>
      <c r="H103" s="61" t="str">
        <f>IFERROR(VLOOKUP(Table3[[#This Row],[kode obat]],'daftar obat'!$B$3:$G$500,3,FALSE),"")</f>
        <v>Catrid</v>
      </c>
      <c r="I103">
        <v>50</v>
      </c>
      <c r="J103" s="47" t="str">
        <f>IFERROR(VLOOKUP(Table3[[#This Row],[kode obat]],'daftar obat'!$B$3:$G$500,6,FALSE),"")</f>
        <v>TB008</v>
      </c>
    </row>
    <row r="104" spans="1:10" x14ac:dyDescent="0.25">
      <c r="A104">
        <v>1</v>
      </c>
      <c r="B104" s="1">
        <v>45216</v>
      </c>
      <c r="D104" t="s">
        <v>1513</v>
      </c>
      <c r="G104" t="s">
        <v>1330</v>
      </c>
      <c r="H104" s="61" t="str">
        <f>IFERROR(VLOOKUP(Table3[[#This Row],[kode obat]],'daftar obat'!$B$3:$G$500,3,FALSE),"")</f>
        <v>Masker KN95 ( APBD II )</v>
      </c>
      <c r="I104">
        <v>100</v>
      </c>
      <c r="J104" s="47" t="str">
        <f>IFERROR(VLOOKUP(Table3[[#This Row],[kode obat]],'daftar obat'!$B$3:$G$500,6,FALSE),"")</f>
        <v>BMHP059</v>
      </c>
    </row>
    <row r="105" spans="1:10" x14ac:dyDescent="0.25">
      <c r="A105">
        <v>2</v>
      </c>
      <c r="B105" s="1">
        <v>45216</v>
      </c>
      <c r="D105" t="s">
        <v>1513</v>
      </c>
      <c r="G105" t="s">
        <v>1096</v>
      </c>
      <c r="H105" s="61" t="str">
        <f>IFERROR(VLOOKUP(Table3[[#This Row],[kode obat]],'daftar obat'!$B$3:$G$500,3,FALSE),"")</f>
        <v>Amlodipin 10 mg</v>
      </c>
      <c r="I105">
        <v>1500</v>
      </c>
      <c r="J105" s="47" t="str">
        <f>IFERROR(VLOOKUP(Table3[[#This Row],[kode obat]],'daftar obat'!$B$3:$G$500,6,FALSE),"")</f>
        <v>PNJ008</v>
      </c>
    </row>
    <row r="106" spans="1:10" x14ac:dyDescent="0.25">
      <c r="A106">
        <v>3</v>
      </c>
      <c r="B106" s="1">
        <v>45216</v>
      </c>
      <c r="D106" t="s">
        <v>1513</v>
      </c>
      <c r="G106" t="s">
        <v>1102</v>
      </c>
      <c r="H106" s="61" t="str">
        <f>IFERROR(VLOOKUP(Table3[[#This Row],[kode obat]],'daftar obat'!$B$3:$G$500,3,FALSE),"")</f>
        <v>Amoksisilin  500 mg Kapsul</v>
      </c>
      <c r="I106">
        <v>600</v>
      </c>
      <c r="J106" s="47" t="str">
        <f>IFERROR(VLOOKUP(Table3[[#This Row],[kode obat]],'daftar obat'!$B$3:$G$500,6,FALSE),"")</f>
        <v>PKD005</v>
      </c>
    </row>
    <row r="107" spans="1:10" x14ac:dyDescent="0.25">
      <c r="A107">
        <v>4</v>
      </c>
      <c r="B107" s="1">
        <v>45216</v>
      </c>
      <c r="D107" t="s">
        <v>1513</v>
      </c>
      <c r="G107" t="s">
        <v>1106</v>
      </c>
      <c r="H107" s="61" t="str">
        <f>IFERROR(VLOOKUP(Table3[[#This Row],[kode obat]],'daftar obat'!$B$3:$G$500,3,FALSE),"")</f>
        <v>Antasida doen tablet, kombinasi</v>
      </c>
      <c r="I107">
        <v>500</v>
      </c>
      <c r="J107" s="47" t="str">
        <f>IFERROR(VLOOKUP(Table3[[#This Row],[kode obat]],'daftar obat'!$B$3:$G$500,6,FALSE),"")</f>
        <v>PKD009</v>
      </c>
    </row>
    <row r="108" spans="1:10" x14ac:dyDescent="0.25">
      <c r="A108">
        <v>5</v>
      </c>
      <c r="B108" s="1">
        <v>45216</v>
      </c>
      <c r="D108" t="s">
        <v>1513</v>
      </c>
      <c r="G108" t="s">
        <v>1135</v>
      </c>
      <c r="H108" s="61" t="str">
        <f>IFERROR(VLOOKUP(Table3[[#This Row],[kode obat]],'daftar obat'!$B$3:$G$500,3,FALSE),"")</f>
        <v>Betahistin Mesilat tablet 6 mg</v>
      </c>
      <c r="I108">
        <v>300</v>
      </c>
      <c r="J108" s="47" t="str">
        <f>IFERROR(VLOOKUP(Table3[[#This Row],[kode obat]],'daftar obat'!$B$3:$G$500,6,FALSE),"")</f>
        <v>PNJ021</v>
      </c>
    </row>
    <row r="109" spans="1:10" x14ac:dyDescent="0.25">
      <c r="A109">
        <v>6</v>
      </c>
      <c r="B109" s="1">
        <v>45216</v>
      </c>
      <c r="D109" t="s">
        <v>1513</v>
      </c>
      <c r="G109" t="s">
        <v>1129</v>
      </c>
      <c r="H109" s="61" t="str">
        <f>IFERROR(VLOOKUP(Table3[[#This Row],[kode obat]],'daftar obat'!$B$3:$G$500,3,FALSE),"")</f>
        <v>Becefort Tablet</v>
      </c>
      <c r="I109">
        <v>500</v>
      </c>
      <c r="J109" s="47" t="str">
        <f>IFERROR(VLOOKUP(Table3[[#This Row],[kode obat]],'daftar obat'!$B$3:$G$500,6,FALSE),"")</f>
        <v>PNJ154</v>
      </c>
    </row>
    <row r="110" spans="1:10" x14ac:dyDescent="0.25">
      <c r="A110">
        <v>7</v>
      </c>
      <c r="B110" s="1">
        <v>45216</v>
      </c>
      <c r="D110" t="s">
        <v>1513</v>
      </c>
      <c r="G110" t="s">
        <v>1149</v>
      </c>
      <c r="H110" s="61" t="str">
        <f>IFERROR(VLOOKUP(Table3[[#This Row],[kode obat]],'daftar obat'!$B$3:$G$500,3,FALSE),"")</f>
        <v>Captopril 25 mg tab.</v>
      </c>
      <c r="I110">
        <v>500</v>
      </c>
      <c r="J110" s="47" t="str">
        <f>IFERROR(VLOOKUP(Table3[[#This Row],[kode obat]],'daftar obat'!$B$3:$G$500,6,FALSE),"")</f>
        <v>PNJ031</v>
      </c>
    </row>
    <row r="111" spans="1:10" x14ac:dyDescent="0.25">
      <c r="A111">
        <v>8</v>
      </c>
      <c r="B111" s="1">
        <v>45216</v>
      </c>
      <c r="D111" t="s">
        <v>1513</v>
      </c>
      <c r="G111" t="s">
        <v>1248</v>
      </c>
      <c r="H111" s="61" t="str">
        <f>IFERROR(VLOOKUP(Table3[[#This Row],[kode obat]],'daftar obat'!$B$3:$G$500,3,FALSE),"")</f>
        <v>Gliseril Guayakolat tab. 100 mg</v>
      </c>
      <c r="I111">
        <v>400</v>
      </c>
      <c r="J111" s="47" t="str">
        <f>IFERROR(VLOOKUP(Table3[[#This Row],[kode obat]],'daftar obat'!$B$3:$G$500,6,FALSE),"")</f>
        <v>PKD040</v>
      </c>
    </row>
    <row r="112" spans="1:10" x14ac:dyDescent="0.25">
      <c r="A112">
        <v>9</v>
      </c>
      <c r="B112" s="1">
        <v>45216</v>
      </c>
      <c r="D112" t="s">
        <v>1513</v>
      </c>
      <c r="G112" t="s">
        <v>1437</v>
      </c>
      <c r="H112" s="61" t="str">
        <f>IFERROR(VLOOKUP(Table3[[#This Row],[kode obat]],'daftar obat'!$B$3:$G$500,3,FALSE),"")</f>
        <v>Simvastatin 10 mg</v>
      </c>
      <c r="I112">
        <v>600</v>
      </c>
      <c r="J112" s="47" t="str">
        <f>IFERROR(VLOOKUP(Table3[[#This Row],[kode obat]],'daftar obat'!$B$3:$G$500,6,FALSE),"")</f>
        <v>PNJ102</v>
      </c>
    </row>
    <row r="113" spans="1:10" x14ac:dyDescent="0.25">
      <c r="A113">
        <v>10</v>
      </c>
      <c r="B113" s="1">
        <v>45216</v>
      </c>
      <c r="D113" t="s">
        <v>1513</v>
      </c>
      <c r="G113" t="s">
        <v>1476</v>
      </c>
      <c r="H113" s="61" t="str">
        <f>IFERROR(VLOOKUP(Table3[[#This Row],[kode obat]],'daftar obat'!$B$3:$G$500,3,FALSE),"")</f>
        <v>Vitamin B kompleks tablet</v>
      </c>
      <c r="I113">
        <v>1000</v>
      </c>
      <c r="J113" s="47" t="str">
        <f>IFERROR(VLOOKUP(Table3[[#This Row],[kode obat]],'daftar obat'!$B$3:$G$500,6,FALSE),"")</f>
        <v>PKD096</v>
      </c>
    </row>
    <row r="114" spans="1:10" x14ac:dyDescent="0.25">
      <c r="A114">
        <v>11</v>
      </c>
      <c r="B114" s="1">
        <v>45216</v>
      </c>
      <c r="D114" t="s">
        <v>1513</v>
      </c>
      <c r="G114" t="s">
        <v>1438</v>
      </c>
      <c r="H114" s="61" t="str">
        <f>IFERROR(VLOOKUP(Table3[[#This Row],[kode obat]],'daftar obat'!$B$3:$G$500,3,FALSE),"")</f>
        <v>Simvastatin 20mg</v>
      </c>
      <c r="I114">
        <v>1000</v>
      </c>
      <c r="J114" s="47" t="str">
        <f>IFERROR(VLOOKUP(Table3[[#This Row],[kode obat]],'daftar obat'!$B$3:$G$500,6,FALSE),"")</f>
        <v>PNJ132</v>
      </c>
    </row>
    <row r="115" spans="1:10" x14ac:dyDescent="0.25">
      <c r="A115">
        <v>12</v>
      </c>
      <c r="B115" s="1">
        <v>45216</v>
      </c>
      <c r="D115" t="s">
        <v>1513</v>
      </c>
      <c r="G115" t="s">
        <v>1334</v>
      </c>
      <c r="H115" s="61" t="str">
        <f>IFERROR(VLOOKUP(Table3[[#This Row],[kode obat]],'daftar obat'!$B$3:$G$500,3,FALSE),"")</f>
        <v>Meloksikam 7,5 mg</v>
      </c>
      <c r="I115">
        <v>250</v>
      </c>
      <c r="J115" s="47" t="str">
        <f>IFERROR(VLOOKUP(Table3[[#This Row],[kode obat]],'daftar obat'!$B$3:$G$500,6,FALSE),"")</f>
        <v>PNJ074</v>
      </c>
    </row>
    <row r="116" spans="1:10" x14ac:dyDescent="0.25">
      <c r="A116">
        <v>13</v>
      </c>
      <c r="B116" s="1">
        <v>45216</v>
      </c>
      <c r="D116" t="s">
        <v>1513</v>
      </c>
      <c r="G116" t="s">
        <v>1246</v>
      </c>
      <c r="H116" s="61" t="str">
        <f>IFERROR(VLOOKUP(Table3[[#This Row],[kode obat]],'daftar obat'!$B$3:$G$500,3,FALSE),"")</f>
        <v>Glimepiride tab 2 mg</v>
      </c>
      <c r="I116">
        <v>1000</v>
      </c>
      <c r="J116" s="47" t="str">
        <f>IFERROR(VLOOKUP(Table3[[#This Row],[kode obat]],'daftar obat'!$B$3:$G$500,6,FALSE),"")</f>
        <v>PNJ058</v>
      </c>
    </row>
    <row r="117" spans="1:10" x14ac:dyDescent="0.25">
      <c r="A117">
        <v>14</v>
      </c>
      <c r="B117" s="1">
        <v>45216</v>
      </c>
      <c r="D117" t="s">
        <v>1513</v>
      </c>
      <c r="G117" t="s">
        <v>1097</v>
      </c>
      <c r="H117" s="61" t="str">
        <f>IFERROR(VLOOKUP(Table3[[#This Row],[kode obat]],'daftar obat'!$B$3:$G$500,3,FALSE),"")</f>
        <v>Amlodipin 5 mg</v>
      </c>
      <c r="I117">
        <v>1000</v>
      </c>
      <c r="J117" s="47" t="str">
        <f>IFERROR(VLOOKUP(Table3[[#This Row],[kode obat]],'daftar obat'!$B$3:$G$500,6,FALSE),"")</f>
        <v>PNJ009</v>
      </c>
    </row>
    <row r="118" spans="1:10" x14ac:dyDescent="0.25">
      <c r="A118">
        <v>15</v>
      </c>
      <c r="B118" s="1">
        <v>45216</v>
      </c>
      <c r="D118" t="s">
        <v>1513</v>
      </c>
      <c r="G118" t="s">
        <v>1081</v>
      </c>
      <c r="H118" s="61" t="str">
        <f>IFERROR(VLOOKUP(Table3[[#This Row],[kode obat]],'daftar obat'!$B$3:$G$500,3,FALSE),"")</f>
        <v>Alat suntik sekali pakai 3 ml</v>
      </c>
      <c r="I118">
        <v>100</v>
      </c>
      <c r="J118" s="47" t="str">
        <f>IFERROR(VLOOKUP(Table3[[#This Row],[kode obat]],'daftar obat'!$B$3:$G$500,6,FALSE),"")</f>
        <v>BMHP002</v>
      </c>
    </row>
    <row r="119" spans="1:10" x14ac:dyDescent="0.25">
      <c r="A119">
        <v>1</v>
      </c>
      <c r="B119" s="1">
        <v>45216</v>
      </c>
      <c r="D119" t="s">
        <v>1513</v>
      </c>
      <c r="G119" t="s">
        <v>1353</v>
      </c>
      <c r="H119" s="61" t="str">
        <f>IFERROR(VLOOKUP(Table3[[#This Row],[kode obat]],'daftar obat'!$B$3:$G$500,3,FALSE),"")</f>
        <v>Natrium Klorida Lar Infus 0,9 %</v>
      </c>
      <c r="I119">
        <v>4</v>
      </c>
      <c r="J119" s="47" t="str">
        <f>IFERROR(VLOOKUP(Table3[[#This Row],[kode obat]],'daftar obat'!$B$3:$G$500,6,FALSE),"")</f>
        <v>PKD071</v>
      </c>
    </row>
    <row r="120" spans="1:10" x14ac:dyDescent="0.25">
      <c r="A120">
        <v>1</v>
      </c>
      <c r="B120" s="1">
        <v>45217</v>
      </c>
      <c r="D120" t="s">
        <v>1513</v>
      </c>
      <c r="G120" t="s">
        <v>1101</v>
      </c>
      <c r="H120" s="61" t="str">
        <f>IFERROR(VLOOKUP(Table3[[#This Row],[kode obat]],'daftar obat'!$B$3:$G$500,3,FALSE),"")</f>
        <v>Amoksisilin syrp kering 125 mg</v>
      </c>
      <c r="I120">
        <v>50</v>
      </c>
      <c r="J120" s="75" t="str">
        <f>IFERROR(VLOOKUP(Table3[[#This Row],[kode obat]],'daftar obat'!$B$3:$G$500,6,FALSE),"")</f>
        <v>PKD006</v>
      </c>
    </row>
    <row r="121" spans="1:10" x14ac:dyDescent="0.25">
      <c r="A121">
        <v>1</v>
      </c>
      <c r="B121" s="1">
        <v>45220</v>
      </c>
      <c r="D121" t="s">
        <v>1513</v>
      </c>
      <c r="G121" t="s">
        <v>1379</v>
      </c>
      <c r="H121" s="61" t="str">
        <f>IFERROR(VLOOKUP(Table3[[#This Row],[kode obat]],'daftar obat'!$B$3:$G$500,3,FALSE),"")</f>
        <v>Parasetamol drop</v>
      </c>
      <c r="I121">
        <v>100</v>
      </c>
      <c r="J121" s="75" t="str">
        <f>IFERROR(VLOOKUP(Table3[[#This Row],[kode obat]],'daftar obat'!$B$3:$G$500,6,FALSE),"")</f>
        <v>PNJ090</v>
      </c>
    </row>
    <row r="122" spans="1:10" x14ac:dyDescent="0.25">
      <c r="A122">
        <v>1</v>
      </c>
      <c r="B122" s="1">
        <v>45222</v>
      </c>
      <c r="D122" t="s">
        <v>1513</v>
      </c>
      <c r="G122" t="s">
        <v>1382</v>
      </c>
      <c r="H122" s="61" t="str">
        <f>IFERROR(VLOOKUP(Table3[[#This Row],[kode obat]],'daftar obat'!$B$3:$G$500,3,FALSE),"")</f>
        <v>Parasetamol tab. 500 mg</v>
      </c>
      <c r="I122">
        <v>2000</v>
      </c>
      <c r="J122" s="75" t="str">
        <f>IFERROR(VLOOKUP(Table3[[#This Row],[kode obat]],'daftar obat'!$B$3:$G$500,6,FALSE),"")</f>
        <v>PKD078</v>
      </c>
    </row>
    <row r="123" spans="1:10" x14ac:dyDescent="0.25">
      <c r="A123">
        <v>2</v>
      </c>
      <c r="B123" s="1">
        <v>45222</v>
      </c>
      <c r="D123" t="s">
        <v>1513</v>
      </c>
      <c r="G123" t="s">
        <v>1428</v>
      </c>
      <c r="H123" s="61" t="str">
        <f>IFERROR(VLOOKUP(Table3[[#This Row],[kode obat]],'daftar obat'!$B$3:$G$500,3,FALSE),"")</f>
        <v>Scabimid cream</v>
      </c>
      <c r="I123">
        <v>30</v>
      </c>
      <c r="J123" s="75" t="str">
        <f>IFERROR(VLOOKUP(Table3[[#This Row],[kode obat]],'daftar obat'!$B$3:$G$500,6,FALSE),"")</f>
        <v>PNJ099</v>
      </c>
    </row>
    <row r="124" spans="1:10" x14ac:dyDescent="0.25">
      <c r="A124">
        <v>3</v>
      </c>
      <c r="B124" s="1">
        <v>45222</v>
      </c>
      <c r="D124" t="s">
        <v>1513</v>
      </c>
      <c r="G124" t="s">
        <v>1350</v>
      </c>
      <c r="H124" s="61" t="str">
        <f>IFERROR(VLOOKUP(Table3[[#This Row],[kode obat]],'daftar obat'!$B$3:$G$500,3,FALSE),"")</f>
        <v>Molexdryl syrup</v>
      </c>
      <c r="I124">
        <v>60</v>
      </c>
      <c r="J124" s="75" t="str">
        <f>IFERROR(VLOOKUP(Table3[[#This Row],[kode obat]],'daftar obat'!$B$3:$G$500,6,FALSE),"")</f>
        <v>PNJ080</v>
      </c>
    </row>
    <row r="125" spans="1:10" x14ac:dyDescent="0.25">
      <c r="A125">
        <v>4</v>
      </c>
      <c r="B125" s="1">
        <v>45222</v>
      </c>
      <c r="D125" t="s">
        <v>1513</v>
      </c>
      <c r="G125" t="s">
        <v>391</v>
      </c>
      <c r="H125" s="61" t="str">
        <f>IFERROR(VLOOKUP(Table3[[#This Row],[kode obat]],'daftar obat'!$B$3:$G$500,3,FALSE),"")</f>
        <v>Paracetamol + Pseudoefedrin + Tripolidine Tablet (NOZA)</v>
      </c>
      <c r="I125">
        <v>500</v>
      </c>
      <c r="J125" s="75" t="str">
        <f>IFERROR(VLOOKUP(Table3[[#This Row],[kode obat]],'daftar obat'!$B$3:$G$500,6,FALSE),"")</f>
        <v>PNJ086</v>
      </c>
    </row>
    <row r="126" spans="1:10" x14ac:dyDescent="0.25">
      <c r="A126">
        <v>5</v>
      </c>
      <c r="B126" s="1">
        <v>45222</v>
      </c>
      <c r="D126" t="s">
        <v>1513</v>
      </c>
      <c r="G126" t="s">
        <v>1270</v>
      </c>
      <c r="H126" s="61" t="str">
        <f>IFERROR(VLOOKUP(Table3[[#This Row],[kode obat]],'daftar obat'!$B$3:$G$500,3,FALSE),"")</f>
        <v>Ibuprofen tab. 400 mg</v>
      </c>
      <c r="I126">
        <v>400</v>
      </c>
      <c r="J126" s="75" t="str">
        <f>IFERROR(VLOOKUP(Table3[[#This Row],[kode obat]],'daftar obat'!$B$3:$G$500,6,FALSE),"")</f>
        <v>PKD050</v>
      </c>
    </row>
    <row r="127" spans="1:10" x14ac:dyDescent="0.25">
      <c r="A127">
        <v>6</v>
      </c>
      <c r="B127" s="1">
        <v>45222</v>
      </c>
      <c r="D127" t="s">
        <v>1513</v>
      </c>
      <c r="G127" t="s">
        <v>1281</v>
      </c>
      <c r="H127" s="61" t="str">
        <f>IFERROR(VLOOKUP(Table3[[#This Row],[kode obat]],'daftar obat'!$B$3:$G$500,3,FALSE),"")</f>
        <v xml:space="preserve">Kalsium Laktat (Kalk ) tab. </v>
      </c>
      <c r="I127">
        <v>1000</v>
      </c>
      <c r="J127" s="75" t="str">
        <f>IFERROR(VLOOKUP(Table3[[#This Row],[kode obat]],'daftar obat'!$B$3:$G$500,6,FALSE),"")</f>
        <v>PKD053</v>
      </c>
    </row>
    <row r="128" spans="1:10" x14ac:dyDescent="0.25">
      <c r="A128">
        <v>7</v>
      </c>
      <c r="B128" s="1">
        <v>45222</v>
      </c>
      <c r="D128" t="s">
        <v>1513</v>
      </c>
      <c r="G128" t="s">
        <v>1182</v>
      </c>
      <c r="H128" s="61" t="str">
        <f>IFERROR(VLOOKUP(Table3[[#This Row],[kode obat]],'daftar obat'!$B$3:$G$500,3,FALSE),"")</f>
        <v xml:space="preserve">Deksametason tab. 0.5 mg </v>
      </c>
      <c r="I128">
        <v>1000</v>
      </c>
      <c r="J128" s="75" t="str">
        <f>IFERROR(VLOOKUP(Table3[[#This Row],[kode obat]],'daftar obat'!$B$3:$G$500,6,FALSE),"")</f>
        <v>PKD020</v>
      </c>
    </row>
    <row r="129" spans="1:10" x14ac:dyDescent="0.25">
      <c r="A129">
        <v>8</v>
      </c>
      <c r="B129" s="1">
        <v>45222</v>
      </c>
      <c r="D129" t="s">
        <v>1513</v>
      </c>
      <c r="G129" t="s">
        <v>1135</v>
      </c>
      <c r="H129" s="61" t="str">
        <f>IFERROR(VLOOKUP(Table3[[#This Row],[kode obat]],'daftar obat'!$B$3:$G$500,3,FALSE),"")</f>
        <v>Betahistin Mesilat tablet 6 mg</v>
      </c>
      <c r="I129">
        <v>500</v>
      </c>
      <c r="J129" s="75" t="str">
        <f>IFERROR(VLOOKUP(Table3[[#This Row],[kode obat]],'daftar obat'!$B$3:$G$500,6,FALSE),"")</f>
        <v>PNJ021</v>
      </c>
    </row>
    <row r="130" spans="1:10" x14ac:dyDescent="0.25">
      <c r="A130">
        <v>9</v>
      </c>
      <c r="B130" s="1">
        <v>45222</v>
      </c>
      <c r="D130" t="s">
        <v>1513</v>
      </c>
      <c r="G130" t="s">
        <v>1129</v>
      </c>
      <c r="H130" s="61" t="str">
        <f>IFERROR(VLOOKUP(Table3[[#This Row],[kode obat]],'daftar obat'!$B$3:$G$500,3,FALSE),"")</f>
        <v>Becefort Tablet</v>
      </c>
      <c r="I130">
        <v>600</v>
      </c>
      <c r="J130" s="75" t="str">
        <f>IFERROR(VLOOKUP(Table3[[#This Row],[kode obat]],'daftar obat'!$B$3:$G$500,6,FALSE),"")</f>
        <v>PNJ154</v>
      </c>
    </row>
    <row r="131" spans="1:10" x14ac:dyDescent="0.25">
      <c r="A131">
        <v>10</v>
      </c>
      <c r="B131" s="1">
        <v>45222</v>
      </c>
      <c r="D131" t="s">
        <v>1513</v>
      </c>
      <c r="G131" t="s">
        <v>1335</v>
      </c>
      <c r="H131" s="61" t="str">
        <f>IFERROR(VLOOKUP(Table3[[#This Row],[kode obat]],'daftar obat'!$B$3:$G$500,3,FALSE),"")</f>
        <v>Metformin 500 mg</v>
      </c>
      <c r="I131">
        <v>2000</v>
      </c>
      <c r="J131" s="75" t="str">
        <f>IFERROR(VLOOKUP(Table3[[#This Row],[kode obat]],'daftar obat'!$B$3:$G$500,6,FALSE),"")</f>
        <v>PNJ075</v>
      </c>
    </row>
    <row r="132" spans="1:10" x14ac:dyDescent="0.25">
      <c r="A132">
        <v>11</v>
      </c>
      <c r="B132" s="1">
        <v>45222</v>
      </c>
      <c r="D132" t="s">
        <v>1513</v>
      </c>
      <c r="G132" t="s">
        <v>1237</v>
      </c>
      <c r="H132" s="61" t="str">
        <f>IFERROR(VLOOKUP(Table3[[#This Row],[kode obat]],'daftar obat'!$B$3:$G$500,3,FALSE),"")</f>
        <v>Garam Oralit</v>
      </c>
      <c r="I132">
        <v>200</v>
      </c>
      <c r="J132" s="75" t="str">
        <f>IFERROR(VLOOKUP(Table3[[#This Row],[kode obat]],'daftar obat'!$B$3:$G$500,6,FALSE),"")</f>
        <v>DIARE001</v>
      </c>
    </row>
    <row r="133" spans="1:10" x14ac:dyDescent="0.25">
      <c r="A133">
        <v>12</v>
      </c>
      <c r="B133" s="1">
        <v>45222</v>
      </c>
      <c r="D133" t="s">
        <v>1513</v>
      </c>
      <c r="G133" t="s">
        <v>1497</v>
      </c>
      <c r="H133" s="61" t="str">
        <f>IFERROR(VLOOKUP(Table3[[#This Row],[kode obat]],'daftar obat'!$B$3:$G$500,3,FALSE),"")</f>
        <v>Hidrokortison krim 2,5 %</v>
      </c>
      <c r="I133">
        <v>24</v>
      </c>
      <c r="J133" s="75" t="str">
        <f>IFERROR(VLOOKUP(Table3[[#This Row],[kode obat]],'daftar obat'!$B$3:$G$500,6,FALSE),"")</f>
        <v>PKD048</v>
      </c>
    </row>
    <row r="134" spans="1:10" x14ac:dyDescent="0.25">
      <c r="A134">
        <v>13</v>
      </c>
      <c r="B134" s="1">
        <v>45222</v>
      </c>
      <c r="D134" t="s">
        <v>1513</v>
      </c>
      <c r="G134" t="s">
        <v>1164</v>
      </c>
      <c r="H134" s="61" t="str">
        <f>IFERROR(VLOOKUP(Table3[[#This Row],[kode obat]],'daftar obat'!$B$3:$G$500,3,FALSE),"")</f>
        <v>Ciprofloxacin 500 mg tab.</v>
      </c>
      <c r="I134">
        <v>300</v>
      </c>
      <c r="J134" s="75" t="str">
        <f>IFERROR(VLOOKUP(Table3[[#This Row],[kode obat]],'daftar obat'!$B$3:$G$500,6,FALSE),"")</f>
        <v>PNJ038</v>
      </c>
    </row>
    <row r="135" spans="1:10" x14ac:dyDescent="0.25">
      <c r="A135">
        <v>1</v>
      </c>
      <c r="B135" s="1">
        <v>45223</v>
      </c>
      <c r="D135" t="s">
        <v>1513</v>
      </c>
      <c r="G135" t="s">
        <v>1248</v>
      </c>
      <c r="H135" s="61" t="str">
        <f>IFERROR(VLOOKUP(Table3[[#This Row],[kode obat]],'daftar obat'!$B$3:$G$500,3,FALSE),"")</f>
        <v>Gliseril Guayakolat tab. 100 mg</v>
      </c>
      <c r="I135">
        <v>300</v>
      </c>
      <c r="J135" s="75" t="str">
        <f>IFERROR(VLOOKUP(Table3[[#This Row],[kode obat]],'daftar obat'!$B$3:$G$500,6,FALSE),"")</f>
        <v>PKD040</v>
      </c>
    </row>
    <row r="136" spans="1:10" x14ac:dyDescent="0.25">
      <c r="A136">
        <v>2</v>
      </c>
      <c r="B136" s="1">
        <v>45223</v>
      </c>
      <c r="D136" t="s">
        <v>1513</v>
      </c>
      <c r="G136" t="s">
        <v>1253</v>
      </c>
      <c r="H136" s="61" t="str">
        <f>IFERROR(VLOOKUP(Table3[[#This Row],[kode obat]],'daftar obat'!$B$3:$G$500,3,FALSE),"")</f>
        <v>Grantusif</v>
      </c>
      <c r="I136">
        <v>500</v>
      </c>
      <c r="J136" s="75" t="str">
        <f>IFERROR(VLOOKUP(Table3[[#This Row],[kode obat]],'daftar obat'!$B$3:$G$500,6,FALSE),"")</f>
        <v>PNJ158</v>
      </c>
    </row>
    <row r="137" spans="1:10" x14ac:dyDescent="0.25">
      <c r="A137">
        <v>1</v>
      </c>
      <c r="B137" s="1">
        <v>45224</v>
      </c>
      <c r="D137" t="s">
        <v>1513</v>
      </c>
      <c r="G137" t="s">
        <v>1260</v>
      </c>
      <c r="H137" s="61" t="str">
        <f>IFERROR(VLOOKUP(Table3[[#This Row],[kode obat]],'daftar obat'!$B$3:$G$500,3,FALSE),"")</f>
        <v>Haloperidol injeksi 50 mg/ml ( PROGRAM )</v>
      </c>
      <c r="I137">
        <v>1</v>
      </c>
      <c r="J137" s="75" t="str">
        <f>IFERROR(VLOOKUP(Table3[[#This Row],[kode obat]],'daftar obat'!$B$3:$G$500,6,FALSE),"")</f>
        <v>JIWA008</v>
      </c>
    </row>
    <row r="138" spans="1:10" x14ac:dyDescent="0.25">
      <c r="A138">
        <v>2</v>
      </c>
      <c r="B138" s="1">
        <v>45224</v>
      </c>
      <c r="D138" t="s">
        <v>1513</v>
      </c>
      <c r="G138" t="s">
        <v>1187</v>
      </c>
      <c r="H138" s="61" t="str">
        <f>IFERROR(VLOOKUP(Table3[[#This Row],[kode obat]],'daftar obat'!$B$3:$G$500,3,FALSE),"")</f>
        <v>Diazepam inj. 5 mg/ml - 2 ml</v>
      </c>
      <c r="I138">
        <v>1</v>
      </c>
      <c r="J138" s="75" t="str">
        <f>IFERROR(VLOOKUP(Table3[[#This Row],[kode obat]],'daftar obat'!$B$3:$G$500,6,FALSE),"")</f>
        <v>PKD021</v>
      </c>
    </row>
    <row r="139" spans="1:10" x14ac:dyDescent="0.25">
      <c r="B139" s="1">
        <v>45224</v>
      </c>
      <c r="D139" t="s">
        <v>1513</v>
      </c>
      <c r="G139" t="s">
        <v>1086</v>
      </c>
      <c r="H139" s="61" t="str">
        <f>IFERROR(VLOOKUP(Table3[[#This Row],[kode obat]],'daftar obat'!$B$3:$G$500,3,FALSE),"")</f>
        <v>Alopurinol Tab.100 mg</v>
      </c>
      <c r="I139">
        <v>500</v>
      </c>
      <c r="J139" s="75" t="str">
        <f>IFERROR(VLOOKUP(Table3[[#This Row],[kode obat]],'daftar obat'!$B$3:$G$500,6,FALSE),"")</f>
        <v>PKD001</v>
      </c>
    </row>
    <row r="140" spans="1:10" x14ac:dyDescent="0.25">
      <c r="B140" s="1">
        <v>45224</v>
      </c>
      <c r="D140" t="s">
        <v>1513</v>
      </c>
      <c r="G140" t="s">
        <v>1102</v>
      </c>
      <c r="H140" s="61" t="str">
        <f>IFERROR(VLOOKUP(Table3[[#This Row],[kode obat]],'daftar obat'!$B$3:$G$500,3,FALSE),"")</f>
        <v>Amoksisilin  500 mg Kapsul</v>
      </c>
      <c r="I140">
        <v>200</v>
      </c>
      <c r="J140" s="75" t="str">
        <f>IFERROR(VLOOKUP(Table3[[#This Row],[kode obat]],'daftar obat'!$B$3:$G$500,6,FALSE),"")</f>
        <v>PKD005</v>
      </c>
    </row>
    <row r="141" spans="1:10" x14ac:dyDescent="0.25">
      <c r="B141" s="1">
        <v>45224</v>
      </c>
      <c r="D141" t="s">
        <v>1513</v>
      </c>
      <c r="G141" t="s">
        <v>1115</v>
      </c>
      <c r="H141" s="61" t="str">
        <f>IFERROR(VLOOKUP(Table3[[#This Row],[kode obat]],'daftar obat'!$B$3:$G$500,3,FALSE),"")</f>
        <v>Asam Askorbat  tab. 50 mg</v>
      </c>
      <c r="I141">
        <v>200</v>
      </c>
      <c r="J141" s="75" t="str">
        <f>IFERROR(VLOOKUP(Table3[[#This Row],[kode obat]],'daftar obat'!$B$3:$G$500,6,FALSE),"")</f>
        <v>PKD015</v>
      </c>
    </row>
    <row r="142" spans="1:10" x14ac:dyDescent="0.25">
      <c r="B142" s="1">
        <v>45224</v>
      </c>
      <c r="D142" t="s">
        <v>1513</v>
      </c>
      <c r="G142" t="s">
        <v>1181</v>
      </c>
      <c r="H142" s="61" t="str">
        <f>IFERROR(VLOOKUP(Table3[[#This Row],[kode obat]],'daftar obat'!$B$3:$G$500,3,FALSE),"")</f>
        <v>Deksametason inj. 5mg/ml - 1 ml</v>
      </c>
      <c r="I142">
        <v>1</v>
      </c>
      <c r="J142" s="75" t="str">
        <f>IFERROR(VLOOKUP(Table3[[#This Row],[kode obat]],'daftar obat'!$B$3:$G$500,6,FALSE),"")</f>
        <v>PKD019</v>
      </c>
    </row>
    <row r="143" spans="1:10" x14ac:dyDescent="0.25">
      <c r="B143" s="1">
        <v>45224</v>
      </c>
      <c r="D143" t="s">
        <v>1513</v>
      </c>
      <c r="G143" t="s">
        <v>1209</v>
      </c>
      <c r="H143" s="61" t="str">
        <f>IFERROR(VLOOKUP(Table3[[#This Row],[kode obat]],'daftar obat'!$B$3:$G$500,3,FALSE),"")</f>
        <v>Epinefrina Hcl/Bitartrat  inj.</v>
      </c>
      <c r="I143">
        <v>3</v>
      </c>
      <c r="J143" s="75" t="str">
        <f>IFERROR(VLOOKUP(Table3[[#This Row],[kode obat]],'daftar obat'!$B$3:$G$500,6,FALSE),"")</f>
        <v>PKD028</v>
      </c>
    </row>
    <row r="144" spans="1:10" x14ac:dyDescent="0.25">
      <c r="B144" s="1">
        <v>45224</v>
      </c>
      <c r="D144" t="s">
        <v>1513</v>
      </c>
      <c r="G144" t="s">
        <v>1234</v>
      </c>
      <c r="H144" s="61" t="str">
        <f>IFERROR(VLOOKUP(Table3[[#This Row],[kode obat]],'daftar obat'!$B$3:$G$500,3,FALSE),"")</f>
        <v>Furosemida tab. 40 mg</v>
      </c>
      <c r="I144">
        <v>1300</v>
      </c>
      <c r="J144" s="75" t="str">
        <f>IFERROR(VLOOKUP(Table3[[#This Row],[kode obat]],'daftar obat'!$B$3:$G$500,6,FALSE),"")</f>
        <v>PKD037</v>
      </c>
    </row>
    <row r="145" spans="2:10" x14ac:dyDescent="0.25">
      <c r="B145" s="1">
        <v>45224</v>
      </c>
      <c r="D145" t="s">
        <v>1513</v>
      </c>
      <c r="G145" t="s">
        <v>1248</v>
      </c>
      <c r="H145" s="61" t="str">
        <f>IFERROR(VLOOKUP(Table3[[#This Row],[kode obat]],'daftar obat'!$B$3:$G$500,3,FALSE),"")</f>
        <v>Gliseril Guayakolat tab. 100 mg</v>
      </c>
      <c r="I145">
        <v>300</v>
      </c>
      <c r="J145" s="75" t="str">
        <f>IFERROR(VLOOKUP(Table3[[#This Row],[kode obat]],'daftar obat'!$B$3:$G$500,6,FALSE),"")</f>
        <v>PKD040</v>
      </c>
    </row>
    <row r="146" spans="2:10" x14ac:dyDescent="0.25">
      <c r="B146" s="1">
        <v>45224</v>
      </c>
      <c r="D146" t="s">
        <v>1513</v>
      </c>
      <c r="G146" t="s">
        <v>1497</v>
      </c>
      <c r="H146" s="61" t="str">
        <f>IFERROR(VLOOKUP(Table3[[#This Row],[kode obat]],'daftar obat'!$B$3:$G$500,3,FALSE),"")</f>
        <v>Hidrokortison krim 2,5 %</v>
      </c>
      <c r="I146">
        <v>24</v>
      </c>
      <c r="J146" s="75" t="str">
        <f>IFERROR(VLOOKUP(Table3[[#This Row],[kode obat]],'daftar obat'!$B$3:$G$500,6,FALSE),"")</f>
        <v>PKD048</v>
      </c>
    </row>
    <row r="147" spans="2:10" x14ac:dyDescent="0.25">
      <c r="B147" s="1">
        <v>45224</v>
      </c>
      <c r="D147" t="s">
        <v>1513</v>
      </c>
      <c r="G147" t="s">
        <v>1277</v>
      </c>
      <c r="H147" s="61" t="str">
        <f>IFERROR(VLOOKUP(Table3[[#This Row],[kode obat]],'daftar obat'!$B$3:$G$500,3,FALSE),"")</f>
        <v>Isosorbid tab. sublingual 5 mg</v>
      </c>
      <c r="I147">
        <v>100</v>
      </c>
      <c r="J147" s="75" t="str">
        <f>IFERROR(VLOOKUP(Table3[[#This Row],[kode obat]],'daftar obat'!$B$3:$G$500,6,FALSE),"")</f>
        <v>PKD052</v>
      </c>
    </row>
    <row r="148" spans="2:10" x14ac:dyDescent="0.25">
      <c r="B148" s="1">
        <v>45224</v>
      </c>
      <c r="D148" t="s">
        <v>1513</v>
      </c>
      <c r="G148" t="s">
        <v>1281</v>
      </c>
      <c r="H148" s="61" t="str">
        <f>IFERROR(VLOOKUP(Table3[[#This Row],[kode obat]],'daftar obat'!$B$3:$G$500,3,FALSE),"")</f>
        <v xml:space="preserve">Kalsium Laktat (Kalk ) tab. </v>
      </c>
      <c r="I148">
        <v>200</v>
      </c>
      <c r="J148" s="75" t="str">
        <f>IFERROR(VLOOKUP(Table3[[#This Row],[kode obat]],'daftar obat'!$B$3:$G$500,6,FALSE),"")</f>
        <v>PKD053</v>
      </c>
    </row>
    <row r="149" spans="2:10" x14ac:dyDescent="0.25">
      <c r="B149" s="1">
        <v>45224</v>
      </c>
      <c r="D149" t="s">
        <v>1513</v>
      </c>
      <c r="G149" t="s">
        <v>1299</v>
      </c>
      <c r="H149" s="61" t="str">
        <f>IFERROR(VLOOKUP(Table3[[#This Row],[kode obat]],'daftar obat'!$B$3:$G$500,3,FALSE),"")</f>
        <v>Kloramfenikol kaps. 250 mg</v>
      </c>
      <c r="I149">
        <v>100</v>
      </c>
      <c r="J149" s="75" t="str">
        <f>IFERROR(VLOOKUP(Table3[[#This Row],[kode obat]],'daftar obat'!$B$3:$G$500,6,FALSE),"")</f>
        <v>PKD055</v>
      </c>
    </row>
    <row r="150" spans="2:10" x14ac:dyDescent="0.25">
      <c r="B150" s="1">
        <v>45224</v>
      </c>
      <c r="D150" t="s">
        <v>1513</v>
      </c>
      <c r="G150" t="s">
        <v>1301</v>
      </c>
      <c r="H150" s="61" t="str">
        <f>IFERROR(VLOOKUP(Table3[[#This Row],[kode obat]],'daftar obat'!$B$3:$G$500,3,FALSE),"")</f>
        <v>Kloramfenikol salep mata 1 %</v>
      </c>
      <c r="I150">
        <v>10</v>
      </c>
      <c r="J150" s="75" t="str">
        <f>IFERROR(VLOOKUP(Table3[[#This Row],[kode obat]],'daftar obat'!$B$3:$G$500,6,FALSE),"")</f>
        <v>PKD056</v>
      </c>
    </row>
    <row r="151" spans="2:10" x14ac:dyDescent="0.25">
      <c r="B151" s="1">
        <v>45224</v>
      </c>
      <c r="D151" t="s">
        <v>1513</v>
      </c>
      <c r="G151" t="s">
        <v>1315</v>
      </c>
      <c r="H151" s="61" t="str">
        <f>IFERROR(VLOOKUP(Table3[[#This Row],[kode obat]],'daftar obat'!$B$3:$G$500,3,FALSE),"")</f>
        <v>Lidokain komp. inj.</v>
      </c>
      <c r="I151">
        <v>10</v>
      </c>
      <c r="J151" s="75" t="str">
        <f>IFERROR(VLOOKUP(Table3[[#This Row],[kode obat]],'daftar obat'!$B$3:$G$500,6,FALSE),"")</f>
        <v>PKD065</v>
      </c>
    </row>
    <row r="152" spans="2:10" x14ac:dyDescent="0.25">
      <c r="B152" s="1">
        <v>45224</v>
      </c>
      <c r="D152" t="s">
        <v>1513</v>
      </c>
      <c r="G152" t="s">
        <v>1517</v>
      </c>
      <c r="H152" s="61" t="str">
        <f>IFERROR(VLOOKUP(Table3[[#This Row],[kode obat]],'daftar obat'!$B$3:$G$500,3,FALSE),"")</f>
        <v>Piridoksin HCl tab. 10 mg</v>
      </c>
      <c r="I152">
        <v>400</v>
      </c>
      <c r="J152" s="75" t="str">
        <f>IFERROR(VLOOKUP(Table3[[#This Row],[kode obat]],'daftar obat'!$B$3:$G$500,6,FALSE),"")</f>
        <v>PKD080</v>
      </c>
    </row>
    <row r="153" spans="2:10" x14ac:dyDescent="0.25">
      <c r="B153" s="1">
        <v>45224</v>
      </c>
      <c r="D153" t="s">
        <v>1513</v>
      </c>
      <c r="G153" t="s">
        <v>1415</v>
      </c>
      <c r="H153" s="61" t="str">
        <f>IFERROR(VLOOKUP(Table3[[#This Row],[kode obat]],'daftar obat'!$B$3:$G$500,3,FALSE),"")</f>
        <v>Salisil bedak 2%</v>
      </c>
      <c r="I153">
        <v>12</v>
      </c>
      <c r="J153" s="75" t="str">
        <f>IFERROR(VLOOKUP(Table3[[#This Row],[kode obat]],'daftar obat'!$B$3:$G$500,6,FALSE),"")</f>
        <v>PKD088</v>
      </c>
    </row>
    <row r="154" spans="2:10" x14ac:dyDescent="0.25">
      <c r="B154" s="1">
        <v>45224</v>
      </c>
      <c r="D154" t="s">
        <v>1513</v>
      </c>
      <c r="G154" t="s">
        <v>1481</v>
      </c>
      <c r="H154" s="61" t="str">
        <f>IFERROR(VLOOKUP(Table3[[#This Row],[kode obat]],'daftar obat'!$B$3:$G$500,3,FALSE),"")</f>
        <v>Yodium Povidon 10 % 60 ml</v>
      </c>
      <c r="I154">
        <v>1</v>
      </c>
      <c r="J154" s="75" t="str">
        <f>IFERROR(VLOOKUP(Table3[[#This Row],[kode obat]],'daftar obat'!$B$3:$G$500,6,FALSE),"")</f>
        <v>PKD099</v>
      </c>
    </row>
    <row r="155" spans="2:10" x14ac:dyDescent="0.25">
      <c r="B155" s="1">
        <v>45224</v>
      </c>
      <c r="D155" t="s">
        <v>1513</v>
      </c>
      <c r="G155" t="s">
        <v>1076</v>
      </c>
      <c r="H155" s="61" t="str">
        <f>IFERROR(VLOOKUP(Table3[[#This Row],[kode obat]],'daftar obat'!$B$3:$G$500,3,FALSE),"")</f>
        <v>Acarbose 50mg</v>
      </c>
      <c r="I155">
        <v>500</v>
      </c>
      <c r="J155" s="75" t="str">
        <f>IFERROR(VLOOKUP(Table3[[#This Row],[kode obat]],'daftar obat'!$B$3:$G$500,6,FALSE),"")</f>
        <v>PNJ001</v>
      </c>
    </row>
    <row r="156" spans="2:10" x14ac:dyDescent="0.25">
      <c r="B156" s="1">
        <v>45224</v>
      </c>
      <c r="D156" t="s">
        <v>1513</v>
      </c>
      <c r="G156" t="s">
        <v>1128</v>
      </c>
      <c r="H156" s="61" t="str">
        <f>IFERROR(VLOOKUP(Table3[[#This Row],[kode obat]],'daftar obat'!$B$3:$G$500,3,FALSE),"")</f>
        <v>Becefort sirup</v>
      </c>
      <c r="I156">
        <v>190</v>
      </c>
      <c r="J156" s="75" t="str">
        <f>IFERROR(VLOOKUP(Table3[[#This Row],[kode obat]],'daftar obat'!$B$3:$G$500,6,FALSE),"")</f>
        <v>PNJ019</v>
      </c>
    </row>
    <row r="157" spans="2:10" x14ac:dyDescent="0.25">
      <c r="B157" s="1">
        <v>45224</v>
      </c>
      <c r="D157" t="s">
        <v>1513</v>
      </c>
      <c r="G157" t="s">
        <v>1534</v>
      </c>
      <c r="H157" s="61" t="str">
        <f>IFERROR(VLOOKUP(Table3[[#This Row],[kode obat]],'daftar obat'!$B$3:$G$500,3,FALSE),"")</f>
        <v>Tenofovir 300 mg + Lamivudin 300 mg + Efavirenz 600 mg (Triple FDC ) Dewasa</v>
      </c>
      <c r="I157">
        <v>210</v>
      </c>
      <c r="J157" s="75" t="str">
        <f>IFERROR(VLOOKUP(Table3[[#This Row],[kode obat]],'daftar obat'!$B$3:$G$500,6,FALSE),"")</f>
        <v>HIV008</v>
      </c>
    </row>
    <row r="158" spans="2:10" x14ac:dyDescent="0.25">
      <c r="B158" s="1">
        <v>45224</v>
      </c>
      <c r="D158" t="s">
        <v>1513</v>
      </c>
      <c r="G158" t="s">
        <v>1535</v>
      </c>
      <c r="H158" s="61" t="str">
        <f>IFERROR(VLOOKUP(Table3[[#This Row],[kode obat]],'daftar obat'!$B$3:$G$500,3,FALSE),"")</f>
        <v>Loratadin tab.</v>
      </c>
      <c r="I158">
        <v>3000</v>
      </c>
      <c r="J158" s="75" t="str">
        <f>IFERROR(VLOOKUP(Table3[[#This Row],[kode obat]],'daftar obat'!$B$3:$G$500,6,FALSE),"")</f>
        <v>PNJ073</v>
      </c>
    </row>
    <row r="159" spans="2:10" x14ac:dyDescent="0.25">
      <c r="B159" s="1">
        <v>45224</v>
      </c>
      <c r="D159" t="s">
        <v>1513</v>
      </c>
      <c r="G159" t="s">
        <v>1050</v>
      </c>
      <c r="H159" s="61" t="str">
        <f>IFERROR(VLOOKUP(Table3[[#This Row],[kode obat]],'daftar obat'!$B$3:$G$500,3,FALSE),"")</f>
        <v>Meloksikam 7,5 mg</v>
      </c>
      <c r="I159">
        <v>500</v>
      </c>
      <c r="J159" s="75" t="str">
        <f>IFERROR(VLOOKUP(Table3[[#This Row],[kode obat]],'daftar obat'!$B$3:$G$500,6,FALSE),"")</f>
        <v>PNJ074</v>
      </c>
    </row>
    <row r="160" spans="2:10" x14ac:dyDescent="0.25">
      <c r="B160" s="1">
        <v>45224</v>
      </c>
      <c r="D160" t="s">
        <v>1513</v>
      </c>
      <c r="G160" t="s">
        <v>1335</v>
      </c>
      <c r="H160" s="61" t="str">
        <f>IFERROR(VLOOKUP(Table3[[#This Row],[kode obat]],'daftar obat'!$B$3:$G$500,3,FALSE),"")</f>
        <v>Metformin 500 mg</v>
      </c>
      <c r="I160">
        <v>1000</v>
      </c>
      <c r="J160" s="75" t="str">
        <f>IFERROR(VLOOKUP(Table3[[#This Row],[kode obat]],'daftar obat'!$B$3:$G$500,6,FALSE),"")</f>
        <v>PNJ075</v>
      </c>
    </row>
    <row r="161" spans="2:10" x14ac:dyDescent="0.25">
      <c r="B161" s="1">
        <v>45224</v>
      </c>
      <c r="D161" t="s">
        <v>1513</v>
      </c>
      <c r="G161" t="s">
        <v>1536</v>
      </c>
      <c r="H161" s="61" t="str">
        <f>IFERROR(VLOOKUP(Table3[[#This Row],[kode obat]],'daftar obat'!$B$3:$G$500,3,FALSE),"")</f>
        <v>Natrium Diklofenak 50 mg tab.</v>
      </c>
      <c r="I161">
        <v>300</v>
      </c>
      <c r="J161" s="75" t="str">
        <f>IFERROR(VLOOKUP(Table3[[#This Row],[kode obat]],'daftar obat'!$B$3:$G$500,6,FALSE),"")</f>
        <v>PNJ081</v>
      </c>
    </row>
    <row r="162" spans="2:10" x14ac:dyDescent="0.25">
      <c r="B162" s="1">
        <v>45224</v>
      </c>
      <c r="D162" t="s">
        <v>1513</v>
      </c>
      <c r="G162" t="s">
        <v>1537</v>
      </c>
      <c r="H162" s="61" t="str">
        <f>IFERROR(VLOOKUP(Table3[[#This Row],[kode obat]],'daftar obat'!$B$3:$G$500,3,FALSE),"")</f>
        <v>Paracetamol + Pseudoefedrin + Tripolidine Tablet (NOZA)</v>
      </c>
      <c r="I162">
        <v>300</v>
      </c>
      <c r="J162" s="75" t="str">
        <f>IFERROR(VLOOKUP(Table3[[#This Row],[kode obat]],'daftar obat'!$B$3:$G$500,6,FALSE),"")</f>
        <v>PNJ086</v>
      </c>
    </row>
    <row r="163" spans="2:10" x14ac:dyDescent="0.25">
      <c r="B163" s="1">
        <v>45224</v>
      </c>
      <c r="D163" t="s">
        <v>1513</v>
      </c>
      <c r="G163" t="s">
        <v>1432</v>
      </c>
      <c r="H163" s="61" t="str">
        <f>IFERROR(VLOOKUP(Table3[[#This Row],[kode obat]],'daftar obat'!$B$3:$G$500,3,FALSE),"")</f>
        <v>Sianokobalamin tab 50 mcg</v>
      </c>
      <c r="I163">
        <v>500</v>
      </c>
      <c r="J163" s="75" t="str">
        <f>IFERROR(VLOOKUP(Table3[[#This Row],[kode obat]],'daftar obat'!$B$3:$G$500,6,FALSE),"")</f>
        <v>PNJ101</v>
      </c>
    </row>
    <row r="164" spans="2:10" x14ac:dyDescent="0.25">
      <c r="B164" s="1">
        <v>45224</v>
      </c>
      <c r="D164" t="s">
        <v>1513</v>
      </c>
      <c r="G164" t="s">
        <v>1344</v>
      </c>
      <c r="H164" s="61" t="str">
        <f>IFERROR(VLOOKUP(Table3[[#This Row],[kode obat]],'daftar obat'!$B$3:$G$500,3,FALSE),"")</f>
        <v>Metronidazol tab. 500 mg</v>
      </c>
      <c r="I164">
        <v>500</v>
      </c>
      <c r="J164" s="75" t="str">
        <f>IFERROR(VLOOKUP(Table3[[#This Row],[kode obat]],'daftar obat'!$B$3:$G$500,6,FALSE),"")</f>
        <v>PNJ125</v>
      </c>
    </row>
    <row r="165" spans="2:10" x14ac:dyDescent="0.25">
      <c r="B165" s="1">
        <v>45224</v>
      </c>
      <c r="D165" t="s">
        <v>1513</v>
      </c>
      <c r="G165" t="s">
        <v>1253</v>
      </c>
      <c r="H165" s="61" t="str">
        <f>IFERROR(VLOOKUP(Table3[[#This Row],[kode obat]],'daftar obat'!$B$3:$G$500,3,FALSE),"")</f>
        <v>Grantusif</v>
      </c>
      <c r="I165">
        <v>600</v>
      </c>
      <c r="J165" s="75" t="str">
        <f>IFERROR(VLOOKUP(Table3[[#This Row],[kode obat]],'daftar obat'!$B$3:$G$500,6,FALSE),"")</f>
        <v>PNJ158</v>
      </c>
    </row>
    <row r="166" spans="2:10" x14ac:dyDescent="0.25">
      <c r="B166" s="1">
        <v>45224</v>
      </c>
      <c r="D166" t="s">
        <v>1513</v>
      </c>
      <c r="G166" t="s">
        <v>1439</v>
      </c>
      <c r="H166" s="61" t="str">
        <f>IFERROR(VLOOKUP(Table3[[#This Row],[kode obat]],'daftar obat'!$B$3:$G$500,3,FALSE),"")</f>
        <v>Solafluz Syr</v>
      </c>
      <c r="I166">
        <v>60</v>
      </c>
      <c r="J166" s="75" t="str">
        <f>IFERROR(VLOOKUP(Table3[[#This Row],[kode obat]],'daftar obat'!$B$3:$G$500,6,FALSE),"")</f>
        <v>PNJ163</v>
      </c>
    </row>
    <row r="167" spans="2:10" x14ac:dyDescent="0.25">
      <c r="B167" s="1">
        <v>45224</v>
      </c>
      <c r="D167" t="s">
        <v>1513</v>
      </c>
      <c r="G167" t="s">
        <v>1055</v>
      </c>
      <c r="H167" s="61" t="str">
        <f>IFERROR(VLOOKUP(Table3[[#This Row],[kode obat]],'daftar obat'!$B$3:$G$500,3,FALSE),"")</f>
        <v>I.V Catheter 18</v>
      </c>
      <c r="I167">
        <v>10</v>
      </c>
      <c r="J167" s="75" t="str">
        <f>IFERROR(VLOOKUP(Table3[[#This Row],[kode obat]],'daftar obat'!$B$3:$G$500,6,FALSE),"")</f>
        <v>BMHP010</v>
      </c>
    </row>
    <row r="168" spans="2:10" x14ac:dyDescent="0.25">
      <c r="B168" s="1">
        <v>45224</v>
      </c>
      <c r="D168" t="s">
        <v>1513</v>
      </c>
      <c r="G168" t="s">
        <v>1056</v>
      </c>
      <c r="H168" s="61" t="str">
        <f>IFERROR(VLOOKUP(Table3[[#This Row],[kode obat]],'daftar obat'!$B$3:$G$500,3,FALSE),"")</f>
        <v>I.V Catheter 20</v>
      </c>
      <c r="I168">
        <v>5</v>
      </c>
      <c r="J168" s="75" t="str">
        <f>IFERROR(VLOOKUP(Table3[[#This Row],[kode obat]],'daftar obat'!$B$3:$G$500,6,FALSE),"")</f>
        <v>BMHP011</v>
      </c>
    </row>
    <row r="169" spans="2:10" x14ac:dyDescent="0.25">
      <c r="B169" s="1">
        <v>45224</v>
      </c>
      <c r="D169" t="s">
        <v>1513</v>
      </c>
      <c r="G169" t="s">
        <v>1326</v>
      </c>
      <c r="H169" s="61" t="str">
        <f>IFERROR(VLOOKUP(Table3[[#This Row],[kode obat]],'daftar obat'!$B$3:$G$500,3,FALSE),"")</f>
        <v>Magnesium sulfat 40 %-25 ml</v>
      </c>
      <c r="I169">
        <v>5</v>
      </c>
      <c r="J169" s="75" t="str">
        <f>IFERROR(VLOOKUP(Table3[[#This Row],[kode obat]],'daftar obat'!$B$3:$G$500,6,FALSE),"")</f>
        <v>PKD067</v>
      </c>
    </row>
    <row r="170" spans="2:10" x14ac:dyDescent="0.25">
      <c r="B170" s="1">
        <v>45224</v>
      </c>
      <c r="D170" t="s">
        <v>1513</v>
      </c>
      <c r="G170" t="s">
        <v>1326</v>
      </c>
      <c r="H170" s="61" t="str">
        <f>IFERROR(VLOOKUP(Table3[[#This Row],[kode obat]],'daftar obat'!$B$3:$G$500,3,FALSE),"")</f>
        <v>Magnesium sulfat 40 %-25 ml</v>
      </c>
      <c r="I170">
        <v>2</v>
      </c>
      <c r="J170" s="75" t="str">
        <f>IFERROR(VLOOKUP(Table3[[#This Row],[kode obat]],'daftar obat'!$B$3:$G$500,6,FALSE),"")</f>
        <v>PKD067</v>
      </c>
    </row>
    <row r="171" spans="2:10" x14ac:dyDescent="0.25">
      <c r="B171" s="1">
        <v>45224</v>
      </c>
      <c r="D171" t="s">
        <v>1513</v>
      </c>
      <c r="G171" t="s">
        <v>1330</v>
      </c>
      <c r="H171" s="61" t="str">
        <f>IFERROR(VLOOKUP(Table3[[#This Row],[kode obat]],'daftar obat'!$B$3:$G$500,3,FALSE),"")</f>
        <v>Masker KN95 ( APBD II )</v>
      </c>
      <c r="I171">
        <v>150</v>
      </c>
      <c r="J171" s="75" t="str">
        <f>IFERROR(VLOOKUP(Table3[[#This Row],[kode obat]],'daftar obat'!$B$3:$G$500,6,FALSE),"")</f>
        <v>BMHP059</v>
      </c>
    </row>
    <row r="172" spans="2:10" x14ac:dyDescent="0.25">
      <c r="B172" s="1">
        <v>45224</v>
      </c>
      <c r="D172" t="s">
        <v>1513</v>
      </c>
      <c r="G172" t="s">
        <v>1539</v>
      </c>
      <c r="H172" s="61" t="str">
        <f>IFERROR(VLOOKUP(Table3[[#This Row],[kode obat]],'daftar obat'!$B$3:$G$500,3,FALSE),"")</f>
        <v>Oksitosin 10 IU/ml - 1ml</v>
      </c>
      <c r="I172">
        <v>10</v>
      </c>
      <c r="J172" s="75" t="str">
        <f>IFERROR(VLOOKUP(Table3[[#This Row],[kode obat]],'daftar obat'!$B$3:$G$500,6,FALSE),"")</f>
        <v>PKD075</v>
      </c>
    </row>
    <row r="173" spans="2:10" x14ac:dyDescent="0.25">
      <c r="B173" s="1">
        <v>45224</v>
      </c>
      <c r="D173" t="s">
        <v>1513</v>
      </c>
      <c r="G173" t="s">
        <v>1540</v>
      </c>
      <c r="H173" s="61" t="str">
        <f>IFERROR(VLOOKUP(Table3[[#This Row],[kode obat]],'daftar obat'!$B$3:$G$500,3,FALSE),"")</f>
        <v>Fitomenadion (Vit. K1) Injeksi 2 mg/mL</v>
      </c>
      <c r="I173">
        <v>10</v>
      </c>
      <c r="J173" s="75" t="str">
        <f>IFERROR(VLOOKUP(Table3[[#This Row],[kode obat]],'daftar obat'!$B$3:$G$500,6,FALSE),"")</f>
        <v>KIA006</v>
      </c>
    </row>
    <row r="174" spans="2:10" x14ac:dyDescent="0.25">
      <c r="H174" s="61" t="str">
        <f>IFERROR(VLOOKUP(Table3[[#This Row],[kode obat]],'daftar obat'!$B$3:$G$500,3,FALSE),"")</f>
        <v/>
      </c>
      <c r="J174" s="75" t="str">
        <f>IFERROR(VLOOKUP(Table3[[#This Row],[kode obat]],'daftar obat'!$B$3:$G$500,6,FALSE),"")</f>
        <v/>
      </c>
    </row>
    <row r="175" spans="2:10" x14ac:dyDescent="0.25">
      <c r="H175" s="61" t="str">
        <f>IFERROR(VLOOKUP(Table3[[#This Row],[kode obat]],'daftar obat'!$B$3:$G$500,3,FALSE),"")</f>
        <v/>
      </c>
      <c r="J175" s="75" t="str">
        <f>IFERROR(VLOOKUP(Table3[[#This Row],[kode obat]],'daftar obat'!$B$3:$G$500,6,FALSE),"")</f>
        <v/>
      </c>
    </row>
    <row r="176" spans="2:10" x14ac:dyDescent="0.25">
      <c r="H176" s="61" t="str">
        <f>IFERROR(VLOOKUP(Table3[[#This Row],[kode obat]],'daftar obat'!$B$3:$G$500,3,FALSE),"")</f>
        <v/>
      </c>
      <c r="J176" s="75" t="str">
        <f>IFERROR(VLOOKUP(Table3[[#This Row],[kode obat]],'daftar obat'!$B$3:$G$500,6,FALSE),"")</f>
        <v/>
      </c>
    </row>
    <row r="177" spans="8:10" x14ac:dyDescent="0.25">
      <c r="H177" s="61" t="str">
        <f>IFERROR(VLOOKUP(Table3[[#This Row],[kode obat]],'daftar obat'!$B$3:$G$500,3,FALSE),"")</f>
        <v/>
      </c>
      <c r="J177" s="75" t="str">
        <f>IFERROR(VLOOKUP(Table3[[#This Row],[kode obat]],'daftar obat'!$B$3:$G$500,6,FALSE),"")</f>
        <v/>
      </c>
    </row>
    <row r="178" spans="8:10" x14ac:dyDescent="0.25">
      <c r="H178" s="61" t="str">
        <f>IFERROR(VLOOKUP(Table3[[#This Row],[kode obat]],'daftar obat'!$B$3:$G$500,3,FALSE),"")</f>
        <v/>
      </c>
      <c r="J178" s="75" t="str">
        <f>IFERROR(VLOOKUP(Table3[[#This Row],[kode obat]],'daftar obat'!$B$3:$G$500,6,FALSE),"")</f>
        <v/>
      </c>
    </row>
    <row r="179" spans="8:10" x14ac:dyDescent="0.25">
      <c r="H179" s="61" t="str">
        <f>IFERROR(VLOOKUP(Table3[[#This Row],[kode obat]],'daftar obat'!$B$3:$G$500,3,FALSE),"")</f>
        <v/>
      </c>
      <c r="J179" s="75" t="str">
        <f>IFERROR(VLOOKUP(Table3[[#This Row],[kode obat]],'daftar obat'!$B$3:$G$500,6,FALSE),"")</f>
        <v/>
      </c>
    </row>
    <row r="180" spans="8:10" x14ac:dyDescent="0.25">
      <c r="H180" s="61" t="str">
        <f>IFERROR(VLOOKUP(Table3[[#This Row],[kode obat]],'daftar obat'!$B$3:$G$500,3,FALSE),"")</f>
        <v/>
      </c>
      <c r="J180" s="75" t="str">
        <f>IFERROR(VLOOKUP(Table3[[#This Row],[kode obat]],'daftar obat'!$B$3:$G$500,6,FALSE),"")</f>
        <v/>
      </c>
    </row>
    <row r="181" spans="8:10" x14ac:dyDescent="0.25">
      <c r="H181" s="61" t="str">
        <f>IFERROR(VLOOKUP(Table3[[#This Row],[kode obat]],'daftar obat'!$B$3:$G$500,3,FALSE),"")</f>
        <v/>
      </c>
      <c r="J181" s="75" t="str">
        <f>IFERROR(VLOOKUP(Table3[[#This Row],[kode obat]],'daftar obat'!$B$3:$G$500,6,FALSE),"")</f>
        <v/>
      </c>
    </row>
    <row r="182" spans="8:10" x14ac:dyDescent="0.25">
      <c r="H182" s="61" t="str">
        <f>IFERROR(VLOOKUP(Table3[[#This Row],[kode obat]],'daftar obat'!$B$3:$G$500,3,FALSE),"")</f>
        <v/>
      </c>
      <c r="J182" s="75" t="str">
        <f>IFERROR(VLOOKUP(Table3[[#This Row],[kode obat]],'daftar obat'!$B$3:$G$500,6,FALSE),"")</f>
        <v/>
      </c>
    </row>
    <row r="183" spans="8:10" x14ac:dyDescent="0.25">
      <c r="H183" s="61" t="str">
        <f>IFERROR(VLOOKUP(Table3[[#This Row],[kode obat]],'daftar obat'!$B$3:$G$500,3,FALSE),"")</f>
        <v/>
      </c>
      <c r="J183" s="75" t="str">
        <f>IFERROR(VLOOKUP(Table3[[#This Row],[kode obat]],'daftar obat'!$B$3:$G$500,6,FALSE),"")</f>
        <v/>
      </c>
    </row>
    <row r="184" spans="8:10" x14ac:dyDescent="0.25">
      <c r="H184" s="61" t="str">
        <f>IFERROR(VLOOKUP(Table3[[#This Row],[kode obat]],'daftar obat'!$B$3:$G$500,3,FALSE),"")</f>
        <v/>
      </c>
      <c r="J184" s="75" t="str">
        <f>IFERROR(VLOOKUP(Table3[[#This Row],[kode obat]],'daftar obat'!$B$3:$G$500,6,FALSE),"")</f>
        <v/>
      </c>
    </row>
    <row r="185" spans="8:10" x14ac:dyDescent="0.25">
      <c r="H185" s="61" t="str">
        <f>IFERROR(VLOOKUP(Table3[[#This Row],[kode obat]],'daftar obat'!$B$3:$G$500,3,FALSE),"")</f>
        <v/>
      </c>
      <c r="J185" s="75" t="str">
        <f>IFERROR(VLOOKUP(Table3[[#This Row],[kode obat]],'daftar obat'!$B$3:$G$500,6,FALSE),"")</f>
        <v/>
      </c>
    </row>
    <row r="186" spans="8:10" x14ac:dyDescent="0.25">
      <c r="H186" s="61" t="str">
        <f>IFERROR(VLOOKUP(Table3[[#This Row],[kode obat]],'daftar obat'!$B$3:$G$500,3,FALSE),"")</f>
        <v/>
      </c>
      <c r="J186" s="75" t="str">
        <f>IFERROR(VLOOKUP(Table3[[#This Row],[kode obat]],'daftar obat'!$B$3:$G$500,6,FALSE),"")</f>
        <v/>
      </c>
    </row>
    <row r="187" spans="8:10" x14ac:dyDescent="0.25">
      <c r="H187" s="61" t="str">
        <f>IFERROR(VLOOKUP(Table3[[#This Row],[kode obat]],'daftar obat'!$B$3:$G$500,3,FALSE),"")</f>
        <v/>
      </c>
      <c r="J187" s="75" t="str">
        <f>IFERROR(VLOOKUP(Table3[[#This Row],[kode obat]],'daftar obat'!$B$3:$G$500,6,FALSE),"")</f>
        <v/>
      </c>
    </row>
    <row r="188" spans="8:10" x14ac:dyDescent="0.25">
      <c r="H188" s="61" t="str">
        <f>IFERROR(VLOOKUP(Table3[[#This Row],[kode obat]],'daftar obat'!$B$3:$G$500,3,FALSE),"")</f>
        <v/>
      </c>
      <c r="J188" s="75" t="str">
        <f>IFERROR(VLOOKUP(Table3[[#This Row],[kode obat]],'daftar obat'!$B$3:$G$500,6,FALSE),"")</f>
        <v/>
      </c>
    </row>
    <row r="189" spans="8:10" x14ac:dyDescent="0.25">
      <c r="H189" s="61" t="str">
        <f>IFERROR(VLOOKUP(Table3[[#This Row],[kode obat]],'daftar obat'!$B$3:$G$500,3,FALSE),"")</f>
        <v/>
      </c>
      <c r="J189" s="75" t="str">
        <f>IFERROR(VLOOKUP(Table3[[#This Row],[kode obat]],'daftar obat'!$B$3:$G$500,6,FALSE),"")</f>
        <v/>
      </c>
    </row>
    <row r="190" spans="8:10" x14ac:dyDescent="0.25">
      <c r="H190" s="61" t="str">
        <f>IFERROR(VLOOKUP(Table3[[#This Row],[kode obat]],'daftar obat'!$B$3:$G$500,3,FALSE),"")</f>
        <v/>
      </c>
      <c r="J190" s="75" t="str">
        <f>IFERROR(VLOOKUP(Table3[[#This Row],[kode obat]],'daftar obat'!$B$3:$G$500,6,FALSE),"")</f>
        <v/>
      </c>
    </row>
    <row r="191" spans="8:10" x14ac:dyDescent="0.25">
      <c r="H191" s="61" t="str">
        <f>IFERROR(VLOOKUP(Table3[[#This Row],[kode obat]],'daftar obat'!$B$3:$G$500,3,FALSE),"")</f>
        <v/>
      </c>
      <c r="J191" s="75" t="str">
        <f>IFERROR(VLOOKUP(Table3[[#This Row],[kode obat]],'daftar obat'!$B$3:$G$500,6,FALSE),"")</f>
        <v/>
      </c>
    </row>
    <row r="192" spans="8:10" x14ac:dyDescent="0.25">
      <c r="H192" s="61" t="str">
        <f>IFERROR(VLOOKUP(Table3[[#This Row],[kode obat]],'daftar obat'!$B$3:$G$500,3,FALSE),"")</f>
        <v/>
      </c>
      <c r="J192" s="75" t="str">
        <f>IFERROR(VLOOKUP(Table3[[#This Row],[kode obat]],'daftar obat'!$B$3:$G$500,6,FALSE),"")</f>
        <v/>
      </c>
    </row>
    <row r="193" spans="8:10" x14ac:dyDescent="0.25">
      <c r="H193" s="61" t="str">
        <f>IFERROR(VLOOKUP(Table3[[#This Row],[kode obat]],'daftar obat'!$B$3:$G$500,3,FALSE),"")</f>
        <v/>
      </c>
      <c r="J193" s="75" t="str">
        <f>IFERROR(VLOOKUP(Table3[[#This Row],[kode obat]],'daftar obat'!$B$3:$G$500,6,FALSE),"")</f>
        <v/>
      </c>
    </row>
    <row r="194" spans="8:10" x14ac:dyDescent="0.25">
      <c r="H194" s="61" t="str">
        <f>IFERROR(VLOOKUP(Table3[[#This Row],[kode obat]],'daftar obat'!$B$3:$G$500,3,FALSE),"")</f>
        <v/>
      </c>
      <c r="J194" s="75" t="str">
        <f>IFERROR(VLOOKUP(Table3[[#This Row],[kode obat]],'daftar obat'!$B$3:$G$500,6,FALSE),"")</f>
        <v/>
      </c>
    </row>
    <row r="195" spans="8:10" x14ac:dyDescent="0.25">
      <c r="H195" s="61" t="str">
        <f>IFERROR(VLOOKUP(Table3[[#This Row],[kode obat]],'daftar obat'!$B$3:$G$500,3,FALSE),"")</f>
        <v/>
      </c>
      <c r="J195" s="75" t="str">
        <f>IFERROR(VLOOKUP(Table3[[#This Row],[kode obat]],'daftar obat'!$B$3:$G$500,6,FALSE),"")</f>
        <v/>
      </c>
    </row>
    <row r="196" spans="8:10" x14ac:dyDescent="0.25">
      <c r="H196" s="61" t="str">
        <f>IFERROR(VLOOKUP(Table3[[#This Row],[kode obat]],'daftar obat'!$B$3:$G$500,3,FALSE),"")</f>
        <v/>
      </c>
      <c r="J196" s="75" t="str">
        <f>IFERROR(VLOOKUP(Table3[[#This Row],[kode obat]],'daftar obat'!$B$3:$G$500,6,FALSE),"")</f>
        <v/>
      </c>
    </row>
    <row r="197" spans="8:10" x14ac:dyDescent="0.25">
      <c r="H197" s="61" t="str">
        <f>IFERROR(VLOOKUP(Table3[[#This Row],[kode obat]],'daftar obat'!$B$3:$G$500,3,FALSE),"")</f>
        <v/>
      </c>
      <c r="J197" s="75" t="str">
        <f>IFERROR(VLOOKUP(Table3[[#This Row],[kode obat]],'daftar obat'!$B$3:$G$500,6,FALSE),"")</f>
        <v/>
      </c>
    </row>
    <row r="198" spans="8:10" x14ac:dyDescent="0.25">
      <c r="H198" s="61" t="str">
        <f>IFERROR(VLOOKUP(Table3[[#This Row],[kode obat]],'daftar obat'!$B$3:$G$500,3,FALSE),"")</f>
        <v/>
      </c>
      <c r="J198" s="75" t="str">
        <f>IFERROR(VLOOKUP(Table3[[#This Row],[kode obat]],'daftar obat'!$B$3:$G$500,6,FALSE),"")</f>
        <v/>
      </c>
    </row>
    <row r="199" spans="8:10" x14ac:dyDescent="0.25">
      <c r="H199" s="61" t="str">
        <f>IFERROR(VLOOKUP(Table3[[#This Row],[kode obat]],'daftar obat'!$B$3:$G$500,3,FALSE),"")</f>
        <v/>
      </c>
      <c r="J199" s="75" t="str">
        <f>IFERROR(VLOOKUP(Table3[[#This Row],[kode obat]],'daftar obat'!$B$3:$G$500,6,FALSE),"")</f>
        <v/>
      </c>
    </row>
    <row r="200" spans="8:10" x14ac:dyDescent="0.25">
      <c r="H200" s="61" t="str">
        <f>IFERROR(VLOOKUP(Table3[[#This Row],[kode obat]],'daftar obat'!$B$3:$G$500,3,FALSE),"")</f>
        <v/>
      </c>
      <c r="J200" s="75" t="str">
        <f>IFERROR(VLOOKUP(Table3[[#This Row],[kode obat]],'daftar obat'!$B$3:$G$500,6,FALSE),"")</f>
        <v/>
      </c>
    </row>
    <row r="201" spans="8:10" x14ac:dyDescent="0.25">
      <c r="H201" s="61" t="str">
        <f>IFERROR(VLOOKUP(Table3[[#This Row],[kode obat]],'daftar obat'!$B$3:$G$500,3,FALSE),"")</f>
        <v/>
      </c>
      <c r="J201" s="75" t="str">
        <f>IFERROR(VLOOKUP(Table3[[#This Row],[kode obat]],'daftar obat'!$B$3:$G$500,6,FALSE),"")</f>
        <v/>
      </c>
    </row>
    <row r="202" spans="8:10" x14ac:dyDescent="0.25">
      <c r="H202" s="61" t="str">
        <f>IFERROR(VLOOKUP(Table3[[#This Row],[kode obat]],'daftar obat'!$B$3:$G$500,3,FALSE),"")</f>
        <v/>
      </c>
      <c r="J202" s="75" t="str">
        <f>IFERROR(VLOOKUP(Table3[[#This Row],[kode obat]],'daftar obat'!$B$3:$G$500,6,FALSE),"")</f>
        <v/>
      </c>
    </row>
    <row r="203" spans="8:10" x14ac:dyDescent="0.25">
      <c r="H203" s="61" t="str">
        <f>IFERROR(VLOOKUP(Table3[[#This Row],[kode obat]],'daftar obat'!$B$3:$G$500,3,FALSE),"")</f>
        <v/>
      </c>
      <c r="J203" s="75" t="str">
        <f>IFERROR(VLOOKUP(Table3[[#This Row],[kode obat]],'daftar obat'!$B$3:$G$500,6,FALSE),"")</f>
        <v/>
      </c>
    </row>
    <row r="204" spans="8:10" x14ac:dyDescent="0.25">
      <c r="H204" s="61" t="str">
        <f>IFERROR(VLOOKUP(Table3[[#This Row],[kode obat]],'daftar obat'!$B$3:$G$500,3,FALSE),"")</f>
        <v/>
      </c>
      <c r="J204" s="75" t="str">
        <f>IFERROR(VLOOKUP(Table3[[#This Row],[kode obat]],'daftar obat'!$B$3:$G$500,6,FALSE),"")</f>
        <v/>
      </c>
    </row>
    <row r="205" spans="8:10" x14ac:dyDescent="0.25">
      <c r="H205" s="61" t="str">
        <f>IFERROR(VLOOKUP(Table3[[#This Row],[kode obat]],'daftar obat'!$B$3:$G$500,3,FALSE),"")</f>
        <v/>
      </c>
      <c r="J205" s="75" t="str">
        <f>IFERROR(VLOOKUP(Table3[[#This Row],[kode obat]],'daftar obat'!$B$3:$G$500,6,FALSE),"")</f>
        <v/>
      </c>
    </row>
    <row r="206" spans="8:10" x14ac:dyDescent="0.25">
      <c r="H206" s="61" t="str">
        <f>IFERROR(VLOOKUP(Table3[[#This Row],[kode obat]],'daftar obat'!$B$3:$G$500,3,FALSE),"")</f>
        <v/>
      </c>
      <c r="J206" s="75" t="str">
        <f>IFERROR(VLOOKUP(Table3[[#This Row],[kode obat]],'daftar obat'!$B$3:$G$500,6,FALSE),"")</f>
        <v/>
      </c>
    </row>
    <row r="207" spans="8:10" x14ac:dyDescent="0.25">
      <c r="H207" s="61" t="str">
        <f>IFERROR(VLOOKUP(Table3[[#This Row],[kode obat]],'daftar obat'!$B$3:$G$500,3,FALSE),"")</f>
        <v/>
      </c>
      <c r="J207" s="75" t="str">
        <f>IFERROR(VLOOKUP(Table3[[#This Row],[kode obat]],'daftar obat'!$B$3:$G$500,6,FALSE),"")</f>
        <v/>
      </c>
    </row>
    <row r="208" spans="8:10" x14ac:dyDescent="0.25">
      <c r="H208" s="61" t="str">
        <f>IFERROR(VLOOKUP(Table3[[#This Row],[kode obat]],'daftar obat'!$B$3:$G$500,3,FALSE),"")</f>
        <v/>
      </c>
      <c r="J208" s="75" t="str">
        <f>IFERROR(VLOOKUP(Table3[[#This Row],[kode obat]],'daftar obat'!$B$3:$G$500,6,FALSE),"")</f>
        <v/>
      </c>
    </row>
    <row r="209" spans="8:10" x14ac:dyDescent="0.25">
      <c r="H209" s="61" t="str">
        <f>IFERROR(VLOOKUP(Table3[[#This Row],[kode obat]],'daftar obat'!$B$3:$G$500,3,FALSE),"")</f>
        <v/>
      </c>
      <c r="J209" s="75" t="str">
        <f>IFERROR(VLOOKUP(Table3[[#This Row],[kode obat]],'daftar obat'!$B$3:$G$500,6,FALSE),"")</f>
        <v/>
      </c>
    </row>
    <row r="210" spans="8:10" x14ac:dyDescent="0.25">
      <c r="H210" s="61" t="str">
        <f>IFERROR(VLOOKUP(Table3[[#This Row],[kode obat]],'daftar obat'!$B$3:$G$500,3,FALSE),"")</f>
        <v/>
      </c>
      <c r="J210" s="75" t="str">
        <f>IFERROR(VLOOKUP(Table3[[#This Row],[kode obat]],'daftar obat'!$B$3:$G$500,6,FALSE),"")</f>
        <v/>
      </c>
    </row>
    <row r="211" spans="8:10" x14ac:dyDescent="0.25">
      <c r="H211" s="61" t="str">
        <f>IFERROR(VLOOKUP(Table3[[#This Row],[kode obat]],'daftar obat'!$B$3:$G$500,3,FALSE),"")</f>
        <v/>
      </c>
      <c r="J211" s="75" t="str">
        <f>IFERROR(VLOOKUP(Table3[[#This Row],[kode obat]],'daftar obat'!$B$3:$G$500,6,FALSE),"")</f>
        <v/>
      </c>
    </row>
    <row r="212" spans="8:10" x14ac:dyDescent="0.25">
      <c r="H212" s="61" t="str">
        <f>IFERROR(VLOOKUP(Table3[[#This Row],[kode obat]],'daftar obat'!$B$3:$G$500,3,FALSE),"")</f>
        <v/>
      </c>
      <c r="J212" s="75" t="str">
        <f>IFERROR(VLOOKUP(Table3[[#This Row],[kode obat]],'daftar obat'!$B$3:$G$500,6,FALSE),"")</f>
        <v/>
      </c>
    </row>
    <row r="213" spans="8:10" x14ac:dyDescent="0.25">
      <c r="H213" s="61" t="str">
        <f>IFERROR(VLOOKUP(Table3[[#This Row],[kode obat]],'daftar obat'!$B$3:$G$500,3,FALSE),"")</f>
        <v/>
      </c>
      <c r="J213" s="75" t="str">
        <f>IFERROR(VLOOKUP(Table3[[#This Row],[kode obat]],'daftar obat'!$B$3:$G$500,6,FALSE),"")</f>
        <v/>
      </c>
    </row>
    <row r="214" spans="8:10" x14ac:dyDescent="0.25">
      <c r="H214" s="61" t="str">
        <f>IFERROR(VLOOKUP(Table3[[#This Row],[kode obat]],'daftar obat'!$B$3:$G$500,3,FALSE),"")</f>
        <v/>
      </c>
      <c r="J214" s="75" t="str">
        <f>IFERROR(VLOOKUP(Table3[[#This Row],[kode obat]],'daftar obat'!$B$3:$G$500,6,FALSE),"")</f>
        <v/>
      </c>
    </row>
    <row r="215" spans="8:10" x14ac:dyDescent="0.25">
      <c r="H215" s="61" t="str">
        <f>IFERROR(VLOOKUP(Table3[[#This Row],[kode obat]],'daftar obat'!$B$3:$G$500,3,FALSE),"")</f>
        <v/>
      </c>
      <c r="J215" s="75" t="str">
        <f>IFERROR(VLOOKUP(Table3[[#This Row],[kode obat]],'daftar obat'!$B$3:$G$500,6,FALSE),"")</f>
        <v/>
      </c>
    </row>
    <row r="216" spans="8:10" x14ac:dyDescent="0.25">
      <c r="H216" s="61" t="str">
        <f>IFERROR(VLOOKUP(Table3[[#This Row],[kode obat]],'daftar obat'!$B$3:$G$500,3,FALSE),"")</f>
        <v/>
      </c>
      <c r="J216" s="75" t="str">
        <f>IFERROR(VLOOKUP(Table3[[#This Row],[kode obat]],'daftar obat'!$B$3:$G$500,6,FALSE),"")</f>
        <v/>
      </c>
    </row>
    <row r="217" spans="8:10" x14ac:dyDescent="0.25">
      <c r="H217" s="61" t="str">
        <f>IFERROR(VLOOKUP(Table3[[#This Row],[kode obat]],'daftar obat'!$B$3:$G$500,3,FALSE),"")</f>
        <v/>
      </c>
      <c r="J217" s="75" t="str">
        <f>IFERROR(VLOOKUP(Table3[[#This Row],[kode obat]],'daftar obat'!$B$3:$G$500,6,FALSE),"")</f>
        <v/>
      </c>
    </row>
    <row r="218" spans="8:10" x14ac:dyDescent="0.25">
      <c r="H218" s="61" t="str">
        <f>IFERROR(VLOOKUP(Table3[[#This Row],[kode obat]],'daftar obat'!$B$3:$G$500,3,FALSE),"")</f>
        <v/>
      </c>
      <c r="J218" s="75" t="str">
        <f>IFERROR(VLOOKUP(Table3[[#This Row],[kode obat]],'daftar obat'!$B$3:$G$500,6,FALSE),"")</f>
        <v/>
      </c>
    </row>
    <row r="219" spans="8:10" x14ac:dyDescent="0.25">
      <c r="H219" s="61" t="str">
        <f>IFERROR(VLOOKUP(Table3[[#This Row],[kode obat]],'daftar obat'!$B$3:$G$500,3,FALSE),"")</f>
        <v/>
      </c>
      <c r="J219" s="75" t="str">
        <f>IFERROR(VLOOKUP(Table3[[#This Row],[kode obat]],'daftar obat'!$B$3:$G$500,6,FALSE),"")</f>
        <v/>
      </c>
    </row>
    <row r="220" spans="8:10" x14ac:dyDescent="0.25">
      <c r="H220" s="61" t="str">
        <f>IFERROR(VLOOKUP(Table3[[#This Row],[kode obat]],'daftar obat'!$B$3:$G$500,3,FALSE),"")</f>
        <v/>
      </c>
      <c r="J220" s="75" t="str">
        <f>IFERROR(VLOOKUP(Table3[[#This Row],[kode obat]],'daftar obat'!$B$3:$G$500,6,FALSE),"")</f>
        <v/>
      </c>
    </row>
    <row r="221" spans="8:10" x14ac:dyDescent="0.25">
      <c r="H221" s="61" t="str">
        <f>IFERROR(VLOOKUP(Table3[[#This Row],[kode obat]],'daftar obat'!$B$3:$G$500,3,FALSE),"")</f>
        <v/>
      </c>
      <c r="J221" s="75" t="str">
        <f>IFERROR(VLOOKUP(Table3[[#This Row],[kode obat]],'daftar obat'!$B$3:$G$500,6,FALSE),"")</f>
        <v/>
      </c>
    </row>
    <row r="222" spans="8:10" x14ac:dyDescent="0.25">
      <c r="H222" s="61" t="str">
        <f>IFERROR(VLOOKUP(Table3[[#This Row],[kode obat]],'daftar obat'!$B$3:$G$500,3,FALSE),"")</f>
        <v/>
      </c>
      <c r="J222" s="75" t="str">
        <f>IFERROR(VLOOKUP(Table3[[#This Row],[kode obat]],'daftar obat'!$B$3:$G$500,6,FALSE),"")</f>
        <v/>
      </c>
    </row>
    <row r="223" spans="8:10" x14ac:dyDescent="0.25">
      <c r="H223" s="61" t="str">
        <f>IFERROR(VLOOKUP(Table3[[#This Row],[kode obat]],'daftar obat'!$B$3:$G$500,3,FALSE),"")</f>
        <v/>
      </c>
      <c r="J223" s="75" t="str">
        <f>IFERROR(VLOOKUP(Table3[[#This Row],[kode obat]],'daftar obat'!$B$3:$G$500,6,FALSE),"")</f>
        <v/>
      </c>
    </row>
    <row r="224" spans="8:10" x14ac:dyDescent="0.25">
      <c r="H224" s="61" t="str">
        <f>IFERROR(VLOOKUP(Table3[[#This Row],[kode obat]],'daftar obat'!$B$3:$G$500,3,FALSE),"")</f>
        <v/>
      </c>
      <c r="J224" s="75" t="str">
        <f>IFERROR(VLOOKUP(Table3[[#This Row],[kode obat]],'daftar obat'!$B$3:$G$500,6,FALSE),"")</f>
        <v/>
      </c>
    </row>
    <row r="225" spans="8:10" x14ac:dyDescent="0.25">
      <c r="H225" s="61" t="str">
        <f>IFERROR(VLOOKUP(Table3[[#This Row],[kode obat]],'daftar obat'!$B$3:$G$500,3,FALSE),"")</f>
        <v/>
      </c>
      <c r="J225" s="75" t="str">
        <f>IFERROR(VLOOKUP(Table3[[#This Row],[kode obat]],'daftar obat'!$B$3:$G$500,6,FALSE),"")</f>
        <v/>
      </c>
    </row>
    <row r="226" spans="8:10" x14ac:dyDescent="0.25">
      <c r="H226" s="61" t="str">
        <f>IFERROR(VLOOKUP(Table3[[#This Row],[kode obat]],'daftar obat'!$B$3:$G$500,3,FALSE),"")</f>
        <v/>
      </c>
      <c r="J226" s="75" t="str">
        <f>IFERROR(VLOOKUP(Table3[[#This Row],[kode obat]],'daftar obat'!$B$3:$G$500,6,FALSE),"")</f>
        <v/>
      </c>
    </row>
    <row r="227" spans="8:10" x14ac:dyDescent="0.25">
      <c r="H227" s="61" t="str">
        <f>IFERROR(VLOOKUP(Table3[[#This Row],[kode obat]],'daftar obat'!$B$3:$G$500,3,FALSE),"")</f>
        <v/>
      </c>
      <c r="J227" s="75" t="str">
        <f>IFERROR(VLOOKUP(Table3[[#This Row],[kode obat]],'daftar obat'!$B$3:$G$500,6,FALSE),"")</f>
        <v/>
      </c>
    </row>
    <row r="228" spans="8:10" x14ac:dyDescent="0.25">
      <c r="H228" s="61" t="str">
        <f>IFERROR(VLOOKUP(Table3[[#This Row],[kode obat]],'daftar obat'!$B$3:$G$500,3,FALSE),"")</f>
        <v/>
      </c>
      <c r="J228" s="75" t="str">
        <f>IFERROR(VLOOKUP(Table3[[#This Row],[kode obat]],'daftar obat'!$B$3:$G$500,6,FALSE),"")</f>
        <v/>
      </c>
    </row>
    <row r="229" spans="8:10" x14ac:dyDescent="0.25">
      <c r="H229" s="61" t="str">
        <f>IFERROR(VLOOKUP(Table3[[#This Row],[kode obat]],'daftar obat'!$B$3:$G$500,3,FALSE),"")</f>
        <v/>
      </c>
      <c r="J229" s="75" t="str">
        <f>IFERROR(VLOOKUP(Table3[[#This Row],[kode obat]],'daftar obat'!$B$3:$G$500,6,FALSE),"")</f>
        <v/>
      </c>
    </row>
    <row r="230" spans="8:10" x14ac:dyDescent="0.25">
      <c r="H230" s="61" t="str">
        <f>IFERROR(VLOOKUP(Table3[[#This Row],[kode obat]],'daftar obat'!$B$3:$G$500,3,FALSE),"")</f>
        <v/>
      </c>
      <c r="J230" s="75" t="str">
        <f>IFERROR(VLOOKUP(Table3[[#This Row],[kode obat]],'daftar obat'!$B$3:$G$500,6,FALSE),"")</f>
        <v/>
      </c>
    </row>
    <row r="231" spans="8:10" x14ac:dyDescent="0.25">
      <c r="H231" s="61" t="str">
        <f>IFERROR(VLOOKUP(Table3[[#This Row],[kode obat]],'daftar obat'!$B$3:$G$500,3,FALSE),"")</f>
        <v/>
      </c>
      <c r="J231" s="75" t="str">
        <f>IFERROR(VLOOKUP(Table3[[#This Row],[kode obat]],'daftar obat'!$B$3:$G$500,6,FALSE),"")</f>
        <v/>
      </c>
    </row>
    <row r="232" spans="8:10" x14ac:dyDescent="0.25">
      <c r="H232" s="61" t="str">
        <f>IFERROR(VLOOKUP(Table3[[#This Row],[kode obat]],'daftar obat'!$B$3:$G$500,3,FALSE),"")</f>
        <v/>
      </c>
      <c r="J232" s="75" t="str">
        <f>IFERROR(VLOOKUP(Table3[[#This Row],[kode obat]],'daftar obat'!$B$3:$G$500,6,FALSE),"")</f>
        <v/>
      </c>
    </row>
    <row r="233" spans="8:10" x14ac:dyDescent="0.25">
      <c r="H233" s="61" t="str">
        <f>IFERROR(VLOOKUP(Table3[[#This Row],[kode obat]],'daftar obat'!$B$3:$G$500,3,FALSE),"")</f>
        <v/>
      </c>
      <c r="J233" s="75" t="str">
        <f>IFERROR(VLOOKUP(Table3[[#This Row],[kode obat]],'daftar obat'!$B$3:$G$500,6,FALSE),"")</f>
        <v/>
      </c>
    </row>
    <row r="234" spans="8:10" x14ac:dyDescent="0.25">
      <c r="H234" s="61" t="str">
        <f>IFERROR(VLOOKUP(Table3[[#This Row],[kode obat]],'daftar obat'!$B$3:$G$500,3,FALSE),"")</f>
        <v/>
      </c>
      <c r="J234" s="75" t="str">
        <f>IFERROR(VLOOKUP(Table3[[#This Row],[kode obat]],'daftar obat'!$B$3:$G$500,6,FALSE),"")</f>
        <v/>
      </c>
    </row>
    <row r="235" spans="8:10" x14ac:dyDescent="0.25">
      <c r="H235" s="61" t="str">
        <f>IFERROR(VLOOKUP(Table3[[#This Row],[kode obat]],'daftar obat'!$B$3:$G$500,3,FALSE),"")</f>
        <v/>
      </c>
      <c r="J235" s="75" t="str">
        <f>IFERROR(VLOOKUP(Table3[[#This Row],[kode obat]],'daftar obat'!$B$3:$G$500,6,FALSE),"")</f>
        <v/>
      </c>
    </row>
    <row r="236" spans="8:10" x14ac:dyDescent="0.25">
      <c r="H236" s="61" t="str">
        <f>IFERROR(VLOOKUP(Table3[[#This Row],[kode obat]],'daftar obat'!$B$3:$G$500,3,FALSE),"")</f>
        <v/>
      </c>
      <c r="J236" s="75" t="str">
        <f>IFERROR(VLOOKUP(Table3[[#This Row],[kode obat]],'daftar obat'!$B$3:$G$500,6,FALSE),"")</f>
        <v/>
      </c>
    </row>
    <row r="237" spans="8:10" x14ac:dyDescent="0.25">
      <c r="H237" s="61" t="str">
        <f>IFERROR(VLOOKUP(Table3[[#This Row],[kode obat]],'daftar obat'!$B$3:$G$500,3,FALSE),"")</f>
        <v/>
      </c>
      <c r="J237" s="75" t="str">
        <f>IFERROR(VLOOKUP(Table3[[#This Row],[kode obat]],'daftar obat'!$B$3:$G$500,6,FALSE),"")</f>
        <v/>
      </c>
    </row>
    <row r="238" spans="8:10" x14ac:dyDescent="0.25">
      <c r="H238" s="61" t="str">
        <f>IFERROR(VLOOKUP(Table3[[#This Row],[kode obat]],'daftar obat'!$B$3:$G$500,3,FALSE),"")</f>
        <v/>
      </c>
      <c r="J238" s="75" t="str">
        <f>IFERROR(VLOOKUP(Table3[[#This Row],[kode obat]],'daftar obat'!$B$3:$G$500,6,FALSE),"")</f>
        <v/>
      </c>
    </row>
    <row r="239" spans="8:10" x14ac:dyDescent="0.25">
      <c r="H239" s="61" t="str">
        <f>IFERROR(VLOOKUP(Table3[[#This Row],[kode obat]],'daftar obat'!$B$3:$G$500,3,FALSE),"")</f>
        <v/>
      </c>
      <c r="J239" s="75" t="str">
        <f>IFERROR(VLOOKUP(Table3[[#This Row],[kode obat]],'daftar obat'!$B$3:$G$500,6,FALSE),"")</f>
        <v/>
      </c>
    </row>
    <row r="240" spans="8:10" x14ac:dyDescent="0.25">
      <c r="H240" s="61" t="str">
        <f>IFERROR(VLOOKUP(Table3[[#This Row],[kode obat]],'daftar obat'!$B$3:$G$500,3,FALSE),"")</f>
        <v/>
      </c>
      <c r="J240" s="75" t="str">
        <f>IFERROR(VLOOKUP(Table3[[#This Row],[kode obat]],'daftar obat'!$B$3:$G$500,6,FALSE),"")</f>
        <v/>
      </c>
    </row>
    <row r="241" spans="8:10" x14ac:dyDescent="0.25">
      <c r="H241" s="61" t="str">
        <f>IFERROR(VLOOKUP(Table3[[#This Row],[kode obat]],'daftar obat'!$B$3:$G$500,3,FALSE),"")</f>
        <v/>
      </c>
      <c r="J241" s="75" t="str">
        <f>IFERROR(VLOOKUP(Table3[[#This Row],[kode obat]],'daftar obat'!$B$3:$G$500,6,FALSE),"")</f>
        <v/>
      </c>
    </row>
    <row r="242" spans="8:10" x14ac:dyDescent="0.25">
      <c r="H242" s="61" t="str">
        <f>IFERROR(VLOOKUP(Table3[[#This Row],[kode obat]],'daftar obat'!$B$3:$G$500,3,FALSE),"")</f>
        <v/>
      </c>
      <c r="J242" s="75" t="str">
        <f>IFERROR(VLOOKUP(Table3[[#This Row],[kode obat]],'daftar obat'!$B$3:$G$500,6,FALSE),"")</f>
        <v/>
      </c>
    </row>
    <row r="243" spans="8:10" x14ac:dyDescent="0.25">
      <c r="H243" s="61" t="str">
        <f>IFERROR(VLOOKUP(Table3[[#This Row],[kode obat]],'daftar obat'!$B$3:$G$500,3,FALSE),"")</f>
        <v/>
      </c>
      <c r="J243" s="75" t="str">
        <f>IFERROR(VLOOKUP(Table3[[#This Row],[kode obat]],'daftar obat'!$B$3:$G$500,6,FALSE),"")</f>
        <v/>
      </c>
    </row>
    <row r="244" spans="8:10" x14ac:dyDescent="0.25">
      <c r="H244" s="61" t="str">
        <f>IFERROR(VLOOKUP(Table3[[#This Row],[kode obat]],'daftar obat'!$B$3:$G$500,3,FALSE),"")</f>
        <v/>
      </c>
      <c r="J244" s="75" t="str">
        <f>IFERROR(VLOOKUP(Table3[[#This Row],[kode obat]],'daftar obat'!$B$3:$G$500,6,FALSE),"")</f>
        <v/>
      </c>
    </row>
    <row r="245" spans="8:10" x14ac:dyDescent="0.25">
      <c r="H245" s="61" t="str">
        <f>IFERROR(VLOOKUP(Table3[[#This Row],[kode obat]],'daftar obat'!$B$3:$G$500,3,FALSE),"")</f>
        <v/>
      </c>
      <c r="J245" s="75" t="str">
        <f>IFERROR(VLOOKUP(Table3[[#This Row],[kode obat]],'daftar obat'!$B$3:$G$500,6,FALSE),"")</f>
        <v/>
      </c>
    </row>
    <row r="246" spans="8:10" x14ac:dyDescent="0.25">
      <c r="H246" s="61" t="str">
        <f>IFERROR(VLOOKUP(Table3[[#This Row],[kode obat]],'daftar obat'!$B$3:$G$500,3,FALSE),"")</f>
        <v/>
      </c>
      <c r="J246" s="75" t="str">
        <f>IFERROR(VLOOKUP(Table3[[#This Row],[kode obat]],'daftar obat'!$B$3:$G$500,6,FALSE),"")</f>
        <v/>
      </c>
    </row>
    <row r="247" spans="8:10" x14ac:dyDescent="0.25">
      <c r="H247" s="61" t="str">
        <f>IFERROR(VLOOKUP(Table3[[#This Row],[kode obat]],'daftar obat'!$B$3:$G$500,3,FALSE),"")</f>
        <v/>
      </c>
      <c r="J247" s="75" t="str">
        <f>IFERROR(VLOOKUP(Table3[[#This Row],[kode obat]],'daftar obat'!$B$3:$G$500,6,FALSE),"")</f>
        <v/>
      </c>
    </row>
    <row r="248" spans="8:10" x14ac:dyDescent="0.25">
      <c r="H248" s="61" t="str">
        <f>IFERROR(VLOOKUP(Table3[[#This Row],[kode obat]],'daftar obat'!$B$3:$G$500,3,FALSE),"")</f>
        <v/>
      </c>
      <c r="J248" s="75" t="str">
        <f>IFERROR(VLOOKUP(Table3[[#This Row],[kode obat]],'daftar obat'!$B$3:$G$500,6,FALSE),"")</f>
        <v/>
      </c>
    </row>
    <row r="249" spans="8:10" x14ac:dyDescent="0.25">
      <c r="H249" s="61" t="str">
        <f>IFERROR(VLOOKUP(Table3[[#This Row],[kode obat]],'daftar obat'!$B$3:$G$500,3,FALSE),"")</f>
        <v/>
      </c>
      <c r="J249" s="75" t="str">
        <f>IFERROR(VLOOKUP(Table3[[#This Row],[kode obat]],'daftar obat'!$B$3:$G$500,6,FALSE),"")</f>
        <v/>
      </c>
    </row>
    <row r="250" spans="8:10" x14ac:dyDescent="0.25">
      <c r="H250" s="61" t="str">
        <f>IFERROR(VLOOKUP(Table3[[#This Row],[kode obat]],'daftar obat'!$B$3:$G$500,3,FALSE),"")</f>
        <v/>
      </c>
      <c r="J250" s="75" t="str">
        <f>IFERROR(VLOOKUP(Table3[[#This Row],[kode obat]],'daftar obat'!$B$3:$G$500,6,FALSE),"")</f>
        <v/>
      </c>
    </row>
    <row r="251" spans="8:10" x14ac:dyDescent="0.25">
      <c r="H251" s="61" t="str">
        <f>IFERROR(VLOOKUP(Table3[[#This Row],[kode obat]],'daftar obat'!$B$3:$G$500,3,FALSE),"")</f>
        <v/>
      </c>
      <c r="J251" s="75" t="str">
        <f>IFERROR(VLOOKUP(Table3[[#This Row],[kode obat]],'daftar obat'!$B$3:$G$500,6,FALSE),"")</f>
        <v/>
      </c>
    </row>
    <row r="252" spans="8:10" x14ac:dyDescent="0.25">
      <c r="H252" s="61" t="str">
        <f>IFERROR(VLOOKUP(Table3[[#This Row],[kode obat]],'daftar obat'!$B$3:$G$500,3,FALSE),"")</f>
        <v/>
      </c>
      <c r="J252" s="75" t="str">
        <f>IFERROR(VLOOKUP(Table3[[#This Row],[kode obat]],'daftar obat'!$B$3:$G$500,6,FALSE),"")</f>
        <v/>
      </c>
    </row>
    <row r="253" spans="8:10" x14ac:dyDescent="0.25">
      <c r="H253" s="61" t="str">
        <f>IFERROR(VLOOKUP(Table3[[#This Row],[kode obat]],'daftar obat'!$B$3:$G$500,3,FALSE),"")</f>
        <v/>
      </c>
      <c r="J253" s="75" t="str">
        <f>IFERROR(VLOOKUP(Table3[[#This Row],[kode obat]],'daftar obat'!$B$3:$G$500,6,FALSE),"")</f>
        <v/>
      </c>
    </row>
    <row r="254" spans="8:10" x14ac:dyDescent="0.25">
      <c r="H254" s="61" t="str">
        <f>IFERROR(VLOOKUP(Table3[[#This Row],[kode obat]],'daftar obat'!$B$3:$G$500,3,FALSE),"")</f>
        <v/>
      </c>
      <c r="J254" s="75" t="str">
        <f>IFERROR(VLOOKUP(Table3[[#This Row],[kode obat]],'daftar obat'!$B$3:$G$500,6,FALSE),"")</f>
        <v/>
      </c>
    </row>
    <row r="255" spans="8:10" x14ac:dyDescent="0.25">
      <c r="H255" s="61" t="str">
        <f>IFERROR(VLOOKUP(Table3[[#This Row],[kode obat]],'daftar obat'!$B$3:$G$500,3,FALSE),"")</f>
        <v/>
      </c>
      <c r="J255" s="75" t="str">
        <f>IFERROR(VLOOKUP(Table3[[#This Row],[kode obat]],'daftar obat'!$B$3:$G$500,6,FALSE),"")</f>
        <v/>
      </c>
    </row>
    <row r="256" spans="8:10" x14ac:dyDescent="0.25">
      <c r="H256" s="61" t="str">
        <f>IFERROR(VLOOKUP(Table3[[#This Row],[kode obat]],'daftar obat'!$B$3:$G$500,3,FALSE),"")</f>
        <v/>
      </c>
      <c r="J256" s="75" t="str">
        <f>IFERROR(VLOOKUP(Table3[[#This Row],[kode obat]],'daftar obat'!$B$3:$G$500,6,FALSE),"")</f>
        <v/>
      </c>
    </row>
    <row r="257" spans="8:10" x14ac:dyDescent="0.25">
      <c r="H257" s="61" t="str">
        <f>IFERROR(VLOOKUP(Table3[[#This Row],[kode obat]],'daftar obat'!$B$3:$G$500,3,FALSE),"")</f>
        <v/>
      </c>
      <c r="J257" s="75" t="str">
        <f>IFERROR(VLOOKUP(Table3[[#This Row],[kode obat]],'daftar obat'!$B$3:$G$500,6,FALSE),"")</f>
        <v/>
      </c>
    </row>
    <row r="258" spans="8:10" x14ac:dyDescent="0.25">
      <c r="H258" s="61" t="str">
        <f>IFERROR(VLOOKUP(Table3[[#This Row],[kode obat]],'daftar obat'!$B$3:$G$500,3,FALSE),"")</f>
        <v/>
      </c>
      <c r="J258" s="75" t="str">
        <f>IFERROR(VLOOKUP(Table3[[#This Row],[kode obat]],'daftar obat'!$B$3:$G$500,6,FALSE),"")</f>
        <v/>
      </c>
    </row>
    <row r="259" spans="8:10" x14ac:dyDescent="0.25">
      <c r="H259" s="61" t="str">
        <f>IFERROR(VLOOKUP(Table3[[#This Row],[kode obat]],'daftar obat'!$B$3:$G$500,3,FALSE),"")</f>
        <v/>
      </c>
      <c r="J259" s="75" t="str">
        <f>IFERROR(VLOOKUP(Table3[[#This Row],[kode obat]],'daftar obat'!$B$3:$G$500,6,FALSE),"")</f>
        <v/>
      </c>
    </row>
    <row r="260" spans="8:10" x14ac:dyDescent="0.25">
      <c r="H260" s="61" t="str">
        <f>IFERROR(VLOOKUP(Table3[[#This Row],[kode obat]],'daftar obat'!$B$3:$G$500,3,FALSE),"")</f>
        <v/>
      </c>
      <c r="J260" s="75" t="str">
        <f>IFERROR(VLOOKUP(Table3[[#This Row],[kode obat]],'daftar obat'!$B$3:$G$500,6,FALSE),"")</f>
        <v/>
      </c>
    </row>
    <row r="261" spans="8:10" x14ac:dyDescent="0.25">
      <c r="H261" s="61" t="str">
        <f>IFERROR(VLOOKUP(Table3[[#This Row],[kode obat]],'daftar obat'!$B$3:$G$500,3,FALSE),"")</f>
        <v/>
      </c>
      <c r="J261" s="75" t="str">
        <f>IFERROR(VLOOKUP(Table3[[#This Row],[kode obat]],'daftar obat'!$B$3:$G$500,6,FALSE),"")</f>
        <v/>
      </c>
    </row>
    <row r="262" spans="8:10" x14ac:dyDescent="0.25">
      <c r="H262" s="61" t="str">
        <f>IFERROR(VLOOKUP(Table3[[#This Row],[kode obat]],'daftar obat'!$B$3:$G$500,3,FALSE),"")</f>
        <v/>
      </c>
      <c r="J262" s="75" t="str">
        <f>IFERROR(VLOOKUP(Table3[[#This Row],[kode obat]],'daftar obat'!$B$3:$G$500,6,FALSE),"")</f>
        <v/>
      </c>
    </row>
    <row r="263" spans="8:10" x14ac:dyDescent="0.25">
      <c r="H263" s="61" t="str">
        <f>IFERROR(VLOOKUP(Table3[[#This Row],[kode obat]],'daftar obat'!$B$3:$G$500,3,FALSE),"")</f>
        <v/>
      </c>
      <c r="J263" s="75" t="str">
        <f>IFERROR(VLOOKUP(Table3[[#This Row],[kode obat]],'daftar obat'!$B$3:$G$500,6,FALSE),"")</f>
        <v/>
      </c>
    </row>
    <row r="264" spans="8:10" x14ac:dyDescent="0.25">
      <c r="H264" s="61" t="str">
        <f>IFERROR(VLOOKUP(Table3[[#This Row],[kode obat]],'daftar obat'!$B$3:$G$500,3,FALSE),"")</f>
        <v/>
      </c>
      <c r="J264" s="75" t="str">
        <f>IFERROR(VLOOKUP(Table3[[#This Row],[kode obat]],'daftar obat'!$B$3:$G$500,6,FALSE),"")</f>
        <v/>
      </c>
    </row>
    <row r="265" spans="8:10" x14ac:dyDescent="0.25">
      <c r="H265" s="61" t="str">
        <f>IFERROR(VLOOKUP(Table3[[#This Row],[kode obat]],'daftar obat'!$B$3:$G$500,3,FALSE),"")</f>
        <v/>
      </c>
      <c r="J265" s="75" t="str">
        <f>IFERROR(VLOOKUP(Table3[[#This Row],[kode obat]],'daftar obat'!$B$3:$G$500,6,FALSE),"")</f>
        <v/>
      </c>
    </row>
    <row r="266" spans="8:10" x14ac:dyDescent="0.25">
      <c r="H266" s="61" t="str">
        <f>IFERROR(VLOOKUP(Table3[[#This Row],[kode obat]],'daftar obat'!$B$3:$G$500,3,FALSE),"")</f>
        <v/>
      </c>
      <c r="J266" s="75" t="str">
        <f>IFERROR(VLOOKUP(Table3[[#This Row],[kode obat]],'daftar obat'!$B$3:$G$500,6,FALSE),"")</f>
        <v/>
      </c>
    </row>
    <row r="267" spans="8:10" x14ac:dyDescent="0.25">
      <c r="H267" s="61" t="str">
        <f>IFERROR(VLOOKUP(Table3[[#This Row],[kode obat]],'daftar obat'!$B$3:$G$500,3,FALSE),"")</f>
        <v/>
      </c>
      <c r="J267" s="75" t="str">
        <f>IFERROR(VLOOKUP(Table3[[#This Row],[kode obat]],'daftar obat'!$B$3:$G$500,6,FALSE),"")</f>
        <v/>
      </c>
    </row>
    <row r="268" spans="8:10" x14ac:dyDescent="0.25">
      <c r="H268" s="61" t="str">
        <f>IFERROR(VLOOKUP(Table3[[#This Row],[kode obat]],'daftar obat'!$B$3:$G$500,3,FALSE),"")</f>
        <v/>
      </c>
      <c r="J268" s="75" t="str">
        <f>IFERROR(VLOOKUP(Table3[[#This Row],[kode obat]],'daftar obat'!$B$3:$G$500,6,FALSE),"")</f>
        <v/>
      </c>
    </row>
    <row r="269" spans="8:10" x14ac:dyDescent="0.25">
      <c r="H269" s="61" t="str">
        <f>IFERROR(VLOOKUP(Table3[[#This Row],[kode obat]],'daftar obat'!$B$3:$G$500,3,FALSE),"")</f>
        <v/>
      </c>
      <c r="J269" s="75" t="str">
        <f>IFERROR(VLOOKUP(Table3[[#This Row],[kode obat]],'daftar obat'!$B$3:$G$500,6,FALSE),"")</f>
        <v/>
      </c>
    </row>
    <row r="270" spans="8:10" x14ac:dyDescent="0.25">
      <c r="H270" s="61" t="str">
        <f>IFERROR(VLOOKUP(Table3[[#This Row],[kode obat]],'daftar obat'!$B$3:$G$500,3,FALSE),"")</f>
        <v/>
      </c>
      <c r="J270" s="75" t="str">
        <f>IFERROR(VLOOKUP(Table3[[#This Row],[kode obat]],'daftar obat'!$B$3:$G$500,6,FALSE),"")</f>
        <v/>
      </c>
    </row>
    <row r="271" spans="8:10" x14ac:dyDescent="0.25">
      <c r="H271" s="61" t="str">
        <f>IFERROR(VLOOKUP(Table3[[#This Row],[kode obat]],'daftar obat'!$B$3:$G$500,3,FALSE),"")</f>
        <v/>
      </c>
      <c r="J271" s="75" t="str">
        <f>IFERROR(VLOOKUP(Table3[[#This Row],[kode obat]],'daftar obat'!$B$3:$G$500,6,FALSE),"")</f>
        <v/>
      </c>
    </row>
    <row r="272" spans="8:10" x14ac:dyDescent="0.25">
      <c r="H272" s="61" t="str">
        <f>IFERROR(VLOOKUP(Table3[[#This Row],[kode obat]],'daftar obat'!$B$3:$G$500,3,FALSE),"")</f>
        <v/>
      </c>
      <c r="J272" s="75" t="str">
        <f>IFERROR(VLOOKUP(Table3[[#This Row],[kode obat]],'daftar obat'!$B$3:$G$500,6,FALSE),"")</f>
        <v/>
      </c>
    </row>
    <row r="273" spans="8:10" x14ac:dyDescent="0.25">
      <c r="H273" s="61" t="str">
        <f>IFERROR(VLOOKUP(Table3[[#This Row],[kode obat]],'daftar obat'!$B$3:$G$500,3,FALSE),"")</f>
        <v/>
      </c>
      <c r="J273" s="75" t="str">
        <f>IFERROR(VLOOKUP(Table3[[#This Row],[kode obat]],'daftar obat'!$B$3:$G$500,6,FALSE),"")</f>
        <v/>
      </c>
    </row>
    <row r="274" spans="8:10" x14ac:dyDescent="0.25">
      <c r="H274" s="61" t="str">
        <f>IFERROR(VLOOKUP(Table3[[#This Row],[kode obat]],'daftar obat'!$B$3:$G$500,3,FALSE),"")</f>
        <v/>
      </c>
      <c r="J274" s="75" t="str">
        <f>IFERROR(VLOOKUP(Table3[[#This Row],[kode obat]],'daftar obat'!$B$3:$G$500,6,FALSE),"")</f>
        <v/>
      </c>
    </row>
    <row r="275" spans="8:10" x14ac:dyDescent="0.25">
      <c r="H275" s="61" t="str">
        <f>IFERROR(VLOOKUP(Table3[[#This Row],[kode obat]],'daftar obat'!$B$3:$G$500,3,FALSE),"")</f>
        <v/>
      </c>
      <c r="J275" s="75" t="str">
        <f>IFERROR(VLOOKUP(Table3[[#This Row],[kode obat]],'daftar obat'!$B$3:$G$500,6,FALSE),"")</f>
        <v/>
      </c>
    </row>
    <row r="276" spans="8:10" x14ac:dyDescent="0.25">
      <c r="H276" s="61" t="str">
        <f>IFERROR(VLOOKUP(Table3[[#This Row],[kode obat]],'daftar obat'!$B$3:$G$500,3,FALSE),"")</f>
        <v/>
      </c>
      <c r="J276" s="75" t="str">
        <f>IFERROR(VLOOKUP(Table3[[#This Row],[kode obat]],'daftar obat'!$B$3:$G$500,6,FALSE),"")</f>
        <v/>
      </c>
    </row>
    <row r="277" spans="8:10" x14ac:dyDescent="0.25">
      <c r="H277" s="61" t="str">
        <f>IFERROR(VLOOKUP(Table3[[#This Row],[kode obat]],'daftar obat'!$B$3:$G$500,3,FALSE),"")</f>
        <v/>
      </c>
      <c r="J277" s="75" t="str">
        <f>IFERROR(VLOOKUP(Table3[[#This Row],[kode obat]],'daftar obat'!$B$3:$G$500,6,FALSE),"")</f>
        <v/>
      </c>
    </row>
    <row r="278" spans="8:10" x14ac:dyDescent="0.25">
      <c r="H278" s="61" t="str">
        <f>IFERROR(VLOOKUP(Table3[[#This Row],[kode obat]],'daftar obat'!$B$3:$G$500,3,FALSE),"")</f>
        <v/>
      </c>
      <c r="J278" s="75" t="str">
        <f>IFERROR(VLOOKUP(Table3[[#This Row],[kode obat]],'daftar obat'!$B$3:$G$500,6,FALSE),"")</f>
        <v/>
      </c>
    </row>
    <row r="279" spans="8:10" x14ac:dyDescent="0.25">
      <c r="H279" s="61" t="str">
        <f>IFERROR(VLOOKUP(Table3[[#This Row],[kode obat]],'daftar obat'!$B$3:$G$500,3,FALSE),"")</f>
        <v/>
      </c>
      <c r="J279" s="75" t="str">
        <f>IFERROR(VLOOKUP(Table3[[#This Row],[kode obat]],'daftar obat'!$B$3:$G$500,6,FALSE),"")</f>
        <v/>
      </c>
    </row>
    <row r="280" spans="8:10" x14ac:dyDescent="0.25">
      <c r="H280" s="61" t="str">
        <f>IFERROR(VLOOKUP(Table3[[#This Row],[kode obat]],'daftar obat'!$B$3:$G$500,3,FALSE),"")</f>
        <v/>
      </c>
      <c r="J280" s="75" t="str">
        <f>IFERROR(VLOOKUP(Table3[[#This Row],[kode obat]],'daftar obat'!$B$3:$G$500,6,FALSE),"")</f>
        <v/>
      </c>
    </row>
    <row r="281" spans="8:10" x14ac:dyDescent="0.25">
      <c r="H281" s="61" t="str">
        <f>IFERROR(VLOOKUP(Table3[[#This Row],[kode obat]],'daftar obat'!$B$3:$G$500,3,FALSE),"")</f>
        <v/>
      </c>
      <c r="J281" s="75" t="str">
        <f>IFERROR(VLOOKUP(Table3[[#This Row],[kode obat]],'daftar obat'!$B$3:$G$500,6,FALSE),"")</f>
        <v/>
      </c>
    </row>
    <row r="282" spans="8:10" x14ac:dyDescent="0.25">
      <c r="H282" s="61" t="str">
        <f>IFERROR(VLOOKUP(Table3[[#This Row],[kode obat]],'daftar obat'!$B$3:$G$500,3,FALSE),"")</f>
        <v/>
      </c>
      <c r="J282" s="75" t="str">
        <f>IFERROR(VLOOKUP(Table3[[#This Row],[kode obat]],'daftar obat'!$B$3:$G$500,6,FALSE),"")</f>
        <v/>
      </c>
    </row>
    <row r="283" spans="8:10" x14ac:dyDescent="0.25">
      <c r="H283" s="61" t="str">
        <f>IFERROR(VLOOKUP(Table3[[#This Row],[kode obat]],'daftar obat'!$B$3:$G$500,3,FALSE),"")</f>
        <v/>
      </c>
      <c r="J283" s="75" t="str">
        <f>IFERROR(VLOOKUP(Table3[[#This Row],[kode obat]],'daftar obat'!$B$3:$G$500,6,FALSE),"")</f>
        <v/>
      </c>
    </row>
    <row r="284" spans="8:10" x14ac:dyDescent="0.25">
      <c r="H284" s="61" t="str">
        <f>IFERROR(VLOOKUP(Table3[[#This Row],[kode obat]],'daftar obat'!$B$3:$G$500,3,FALSE),"")</f>
        <v/>
      </c>
      <c r="J284" s="75" t="str">
        <f>IFERROR(VLOOKUP(Table3[[#This Row],[kode obat]],'daftar obat'!$B$3:$G$500,6,FALSE),"")</f>
        <v/>
      </c>
    </row>
    <row r="285" spans="8:10" x14ac:dyDescent="0.25">
      <c r="H285" s="61" t="str">
        <f>IFERROR(VLOOKUP(Table3[[#This Row],[kode obat]],'daftar obat'!$B$3:$G$500,3,FALSE),"")</f>
        <v/>
      </c>
      <c r="J285" s="75" t="str">
        <f>IFERROR(VLOOKUP(Table3[[#This Row],[kode obat]],'daftar obat'!$B$3:$G$500,6,FALSE),"")</f>
        <v/>
      </c>
    </row>
    <row r="286" spans="8:10" x14ac:dyDescent="0.25">
      <c r="H286" s="61" t="str">
        <f>IFERROR(VLOOKUP(Table3[[#This Row],[kode obat]],'daftar obat'!$B$3:$G$500,3,FALSE),"")</f>
        <v/>
      </c>
      <c r="J286" s="75" t="str">
        <f>IFERROR(VLOOKUP(Table3[[#This Row],[kode obat]],'daftar obat'!$B$3:$G$500,6,FALSE),"")</f>
        <v/>
      </c>
    </row>
    <row r="287" spans="8:10" x14ac:dyDescent="0.25">
      <c r="H287" s="61" t="str">
        <f>IFERROR(VLOOKUP(Table3[[#This Row],[kode obat]],'daftar obat'!$B$3:$G$500,3,FALSE),"")</f>
        <v/>
      </c>
      <c r="J287" s="75" t="str">
        <f>IFERROR(VLOOKUP(Table3[[#This Row],[kode obat]],'daftar obat'!$B$3:$G$500,6,FALSE),"")</f>
        <v/>
      </c>
    </row>
    <row r="288" spans="8:10" x14ac:dyDescent="0.25">
      <c r="H288" s="61" t="str">
        <f>IFERROR(VLOOKUP(Table3[[#This Row],[kode obat]],'daftar obat'!$B$3:$G$500,3,FALSE),"")</f>
        <v/>
      </c>
      <c r="J288" s="75" t="str">
        <f>IFERROR(VLOOKUP(Table3[[#This Row],[kode obat]],'daftar obat'!$B$3:$G$500,6,FALSE),"")</f>
        <v/>
      </c>
    </row>
    <row r="289" spans="8:10" x14ac:dyDescent="0.25">
      <c r="H289" s="61" t="str">
        <f>IFERROR(VLOOKUP(Table3[[#This Row],[kode obat]],'daftar obat'!$B$3:$G$500,3,FALSE),"")</f>
        <v/>
      </c>
      <c r="J289" s="75" t="str">
        <f>IFERROR(VLOOKUP(Table3[[#This Row],[kode obat]],'daftar obat'!$B$3:$G$500,6,FALSE),"")</f>
        <v/>
      </c>
    </row>
    <row r="290" spans="8:10" x14ac:dyDescent="0.25">
      <c r="H290" s="61" t="str">
        <f>IFERROR(VLOOKUP(Table3[[#This Row],[kode obat]],'daftar obat'!$B$3:$G$500,3,FALSE),"")</f>
        <v/>
      </c>
      <c r="J290" s="75" t="str">
        <f>IFERROR(VLOOKUP(Table3[[#This Row],[kode obat]],'daftar obat'!$B$3:$G$500,6,FALSE),"")</f>
        <v/>
      </c>
    </row>
    <row r="291" spans="8:10" x14ac:dyDescent="0.25">
      <c r="H291" s="61" t="str">
        <f>IFERROR(VLOOKUP(Table3[[#This Row],[kode obat]],'daftar obat'!$B$3:$G$500,3,FALSE),"")</f>
        <v/>
      </c>
      <c r="J291" s="75" t="str">
        <f>IFERROR(VLOOKUP(Table3[[#This Row],[kode obat]],'daftar obat'!$B$3:$G$500,6,FALSE),"")</f>
        <v/>
      </c>
    </row>
    <row r="292" spans="8:10" x14ac:dyDescent="0.25">
      <c r="H292" s="61" t="str">
        <f>IFERROR(VLOOKUP(Table3[[#This Row],[kode obat]],'daftar obat'!$B$3:$G$500,3,FALSE),"")</f>
        <v/>
      </c>
      <c r="J292" s="75" t="str">
        <f>IFERROR(VLOOKUP(Table3[[#This Row],[kode obat]],'daftar obat'!$B$3:$G$500,6,FALSE),"")</f>
        <v/>
      </c>
    </row>
    <row r="293" spans="8:10" x14ac:dyDescent="0.25">
      <c r="H293" s="61" t="str">
        <f>IFERROR(VLOOKUP(Table3[[#This Row],[kode obat]],'daftar obat'!$B$3:$G$500,3,FALSE),"")</f>
        <v/>
      </c>
      <c r="J293" s="75" t="str">
        <f>IFERROR(VLOOKUP(Table3[[#This Row],[kode obat]],'daftar obat'!$B$3:$G$500,6,FALSE),"")</f>
        <v/>
      </c>
    </row>
    <row r="294" spans="8:10" x14ac:dyDescent="0.25">
      <c r="H294" s="61" t="str">
        <f>IFERROR(VLOOKUP(Table3[[#This Row],[kode obat]],'daftar obat'!$B$3:$G$500,3,FALSE),"")</f>
        <v/>
      </c>
      <c r="J294" s="75" t="str">
        <f>IFERROR(VLOOKUP(Table3[[#This Row],[kode obat]],'daftar obat'!$B$3:$G$500,6,FALSE),"")</f>
        <v/>
      </c>
    </row>
    <row r="295" spans="8:10" x14ac:dyDescent="0.25">
      <c r="H295" s="61" t="str">
        <f>IFERROR(VLOOKUP(Table3[[#This Row],[kode obat]],'daftar obat'!$B$3:$G$500,3,FALSE),"")</f>
        <v/>
      </c>
      <c r="J295" s="75" t="str">
        <f>IFERROR(VLOOKUP(Table3[[#This Row],[kode obat]],'daftar obat'!$B$3:$G$500,6,FALSE),"")</f>
        <v/>
      </c>
    </row>
    <row r="296" spans="8:10" x14ac:dyDescent="0.25">
      <c r="H296" s="61" t="str">
        <f>IFERROR(VLOOKUP(Table3[[#This Row],[kode obat]],'daftar obat'!$B$3:$G$500,3,FALSE),"")</f>
        <v/>
      </c>
      <c r="J296" s="75" t="str">
        <f>IFERROR(VLOOKUP(Table3[[#This Row],[kode obat]],'daftar obat'!$B$3:$G$500,6,FALSE),"")</f>
        <v/>
      </c>
    </row>
    <row r="297" spans="8:10" x14ac:dyDescent="0.25">
      <c r="H297" s="61" t="str">
        <f>IFERROR(VLOOKUP(Table3[[#This Row],[kode obat]],'daftar obat'!$B$3:$G$500,3,FALSE),"")</f>
        <v/>
      </c>
      <c r="J297" s="75" t="str">
        <f>IFERROR(VLOOKUP(Table3[[#This Row],[kode obat]],'daftar obat'!$B$3:$G$500,6,FALSE),"")</f>
        <v/>
      </c>
    </row>
    <row r="298" spans="8:10" x14ac:dyDescent="0.25">
      <c r="H298" s="61" t="str">
        <f>IFERROR(VLOOKUP(Table3[[#This Row],[kode obat]],'daftar obat'!$B$3:$G$500,3,FALSE),"")</f>
        <v/>
      </c>
      <c r="J298" s="75" t="str">
        <f>IFERROR(VLOOKUP(Table3[[#This Row],[kode obat]],'daftar obat'!$B$3:$G$500,6,FALSE),"")</f>
        <v/>
      </c>
    </row>
    <row r="299" spans="8:10" x14ac:dyDescent="0.25">
      <c r="H299" s="61" t="str">
        <f>IFERROR(VLOOKUP(Table3[[#This Row],[kode obat]],'daftar obat'!$B$3:$G$500,3,FALSE),"")</f>
        <v/>
      </c>
      <c r="J299" s="75" t="str">
        <f>IFERROR(VLOOKUP(Table3[[#This Row],[kode obat]],'daftar obat'!$B$3:$G$500,6,FALSE),"")</f>
        <v/>
      </c>
    </row>
    <row r="300" spans="8:10" x14ac:dyDescent="0.25">
      <c r="H300" s="61" t="str">
        <f>IFERROR(VLOOKUP(Table3[[#This Row],[kode obat]],'daftar obat'!$B$3:$G$500,3,FALSE),"")</f>
        <v/>
      </c>
      <c r="J300" s="75" t="str">
        <f>IFERROR(VLOOKUP(Table3[[#This Row],[kode obat]],'daftar obat'!$B$3:$G$500,6,FALSE),"")</f>
        <v/>
      </c>
    </row>
    <row r="301" spans="8:10" x14ac:dyDescent="0.25">
      <c r="H301" s="61" t="str">
        <f>IFERROR(VLOOKUP(Table3[[#This Row],[kode obat]],'daftar obat'!$B$3:$G$500,3,FALSE),"")</f>
        <v/>
      </c>
      <c r="J301" s="75" t="str">
        <f>IFERROR(VLOOKUP(Table3[[#This Row],[kode obat]],'daftar obat'!$B$3:$G$500,6,FALSE),"")</f>
        <v/>
      </c>
    </row>
    <row r="302" spans="8:10" x14ac:dyDescent="0.25">
      <c r="H302" s="61" t="str">
        <f>IFERROR(VLOOKUP(Table3[[#This Row],[kode obat]],'daftar obat'!$B$3:$G$500,3,FALSE),"")</f>
        <v/>
      </c>
      <c r="J302" s="75" t="str">
        <f>IFERROR(VLOOKUP(Table3[[#This Row],[kode obat]],'daftar obat'!$B$3:$G$500,6,FALSE),"")</f>
        <v/>
      </c>
    </row>
    <row r="303" spans="8:10" x14ac:dyDescent="0.25">
      <c r="H303" s="61" t="str">
        <f>IFERROR(VLOOKUP(Table3[[#This Row],[kode obat]],'daftar obat'!$B$3:$G$500,3,FALSE),"")</f>
        <v/>
      </c>
      <c r="J303" s="75" t="str">
        <f>IFERROR(VLOOKUP(Table3[[#This Row],[kode obat]],'daftar obat'!$B$3:$G$500,6,FALSE),"")</f>
        <v/>
      </c>
    </row>
    <row r="304" spans="8:10" x14ac:dyDescent="0.25">
      <c r="H304" s="61" t="str">
        <f>IFERROR(VLOOKUP(Table3[[#This Row],[kode obat]],'daftar obat'!$B$3:$G$500,3,FALSE),"")</f>
        <v/>
      </c>
      <c r="J304" s="75" t="str">
        <f>IFERROR(VLOOKUP(Table3[[#This Row],[kode obat]],'daftar obat'!$B$3:$G$500,6,FALSE),"")</f>
        <v/>
      </c>
    </row>
    <row r="305" spans="8:10" x14ac:dyDescent="0.25">
      <c r="H305" s="61" t="str">
        <f>IFERROR(VLOOKUP(Table3[[#This Row],[kode obat]],'daftar obat'!$B$3:$G$500,3,FALSE),"")</f>
        <v/>
      </c>
      <c r="J305" s="75" t="str">
        <f>IFERROR(VLOOKUP(Table3[[#This Row],[kode obat]],'daftar obat'!$B$3:$G$500,6,FALSE),"")</f>
        <v/>
      </c>
    </row>
    <row r="306" spans="8:10" x14ac:dyDescent="0.25">
      <c r="H306" s="61" t="str">
        <f>IFERROR(VLOOKUP(Table3[[#This Row],[kode obat]],'daftar obat'!$B$3:$G$500,3,FALSE),"")</f>
        <v/>
      </c>
      <c r="J306" s="75" t="str">
        <f>IFERROR(VLOOKUP(Table3[[#This Row],[kode obat]],'daftar obat'!$B$3:$G$500,6,FALSE),"")</f>
        <v/>
      </c>
    </row>
    <row r="307" spans="8:10" x14ac:dyDescent="0.25">
      <c r="H307" s="61" t="str">
        <f>IFERROR(VLOOKUP(Table3[[#This Row],[kode obat]],'daftar obat'!$B$3:$G$500,3,FALSE),"")</f>
        <v/>
      </c>
      <c r="J307" s="75" t="str">
        <f>IFERROR(VLOOKUP(Table3[[#This Row],[kode obat]],'daftar obat'!$B$3:$G$500,6,FALSE),"")</f>
        <v/>
      </c>
    </row>
    <row r="308" spans="8:10" x14ac:dyDescent="0.25">
      <c r="H308" s="61" t="str">
        <f>IFERROR(VLOOKUP(Table3[[#This Row],[kode obat]],'daftar obat'!$B$3:$G$500,3,FALSE),"")</f>
        <v/>
      </c>
      <c r="J308" s="75" t="str">
        <f>IFERROR(VLOOKUP(Table3[[#This Row],[kode obat]],'daftar obat'!$B$3:$G$500,6,FALSE),"")</f>
        <v/>
      </c>
    </row>
    <row r="309" spans="8:10" x14ac:dyDescent="0.25">
      <c r="H309" s="61" t="str">
        <f>IFERROR(VLOOKUP(Table3[[#This Row],[kode obat]],'daftar obat'!$B$3:$G$500,3,FALSE),"")</f>
        <v/>
      </c>
      <c r="J309" s="75" t="str">
        <f>IFERROR(VLOOKUP(Table3[[#This Row],[kode obat]],'daftar obat'!$B$3:$G$500,6,FALSE),"")</f>
        <v/>
      </c>
    </row>
    <row r="310" spans="8:10" x14ac:dyDescent="0.25">
      <c r="H310" s="61" t="str">
        <f>IFERROR(VLOOKUP(Table3[[#This Row],[kode obat]],'daftar obat'!$B$3:$G$500,3,FALSE),"")</f>
        <v/>
      </c>
      <c r="J310" s="75" t="str">
        <f>IFERROR(VLOOKUP(Table3[[#This Row],[kode obat]],'daftar obat'!$B$3:$G$500,6,FALSE),"")</f>
        <v/>
      </c>
    </row>
    <row r="311" spans="8:10" x14ac:dyDescent="0.25">
      <c r="H311" s="61" t="str">
        <f>IFERROR(VLOOKUP(Table3[[#This Row],[kode obat]],'daftar obat'!$B$3:$G$500,3,FALSE),"")</f>
        <v/>
      </c>
      <c r="J311" s="75" t="str">
        <f>IFERROR(VLOOKUP(Table3[[#This Row],[kode obat]],'daftar obat'!$B$3:$G$500,6,FALSE),"")</f>
        <v/>
      </c>
    </row>
    <row r="312" spans="8:10" x14ac:dyDescent="0.25">
      <c r="H312" s="61" t="str">
        <f>IFERROR(VLOOKUP(Table3[[#This Row],[kode obat]],'daftar obat'!$B$3:$G$500,3,FALSE),"")</f>
        <v/>
      </c>
      <c r="J312" s="75" t="str">
        <f>IFERROR(VLOOKUP(Table3[[#This Row],[kode obat]],'daftar obat'!$B$3:$G$500,6,FALSE),"")</f>
        <v/>
      </c>
    </row>
    <row r="313" spans="8:10" x14ac:dyDescent="0.25">
      <c r="H313" s="61" t="str">
        <f>IFERROR(VLOOKUP(Table3[[#This Row],[kode obat]],'daftar obat'!$B$3:$G$500,3,FALSE),"")</f>
        <v/>
      </c>
      <c r="J313" s="75" t="str">
        <f>IFERROR(VLOOKUP(Table3[[#This Row],[kode obat]],'daftar obat'!$B$3:$G$500,6,FALSE),"")</f>
        <v/>
      </c>
    </row>
    <row r="314" spans="8:10" x14ac:dyDescent="0.25">
      <c r="H314" s="61" t="str">
        <f>IFERROR(VLOOKUP(Table3[[#This Row],[kode obat]],'daftar obat'!$B$3:$G$500,3,FALSE),"")</f>
        <v/>
      </c>
      <c r="J314" s="75" t="str">
        <f>IFERROR(VLOOKUP(Table3[[#This Row],[kode obat]],'daftar obat'!$B$3:$G$500,6,FALSE),"")</f>
        <v/>
      </c>
    </row>
    <row r="315" spans="8:10" x14ac:dyDescent="0.25">
      <c r="H315" s="61" t="str">
        <f>IFERROR(VLOOKUP(Table3[[#This Row],[kode obat]],'daftar obat'!$B$3:$G$500,3,FALSE),"")</f>
        <v/>
      </c>
      <c r="J315" s="75" t="str">
        <f>IFERROR(VLOOKUP(Table3[[#This Row],[kode obat]],'daftar obat'!$B$3:$G$500,6,FALSE),"")</f>
        <v/>
      </c>
    </row>
    <row r="316" spans="8:10" x14ac:dyDescent="0.25">
      <c r="H316" s="61" t="str">
        <f>IFERROR(VLOOKUP(Table3[[#This Row],[kode obat]],'daftar obat'!$B$3:$G$500,3,FALSE),"")</f>
        <v/>
      </c>
      <c r="J316" s="75" t="str">
        <f>IFERROR(VLOOKUP(Table3[[#This Row],[kode obat]],'daftar obat'!$B$3:$G$500,6,FALSE),"")</f>
        <v/>
      </c>
    </row>
    <row r="317" spans="8:10" x14ac:dyDescent="0.25">
      <c r="H317" s="61" t="str">
        <f>IFERROR(VLOOKUP(Table3[[#This Row],[kode obat]],'daftar obat'!$B$3:$G$500,3,FALSE),"")</f>
        <v/>
      </c>
      <c r="J317" s="75" t="str">
        <f>IFERROR(VLOOKUP(Table3[[#This Row],[kode obat]],'daftar obat'!$B$3:$G$500,6,FALSE),"")</f>
        <v/>
      </c>
    </row>
    <row r="318" spans="8:10" x14ac:dyDescent="0.25">
      <c r="H318" s="61" t="str">
        <f>IFERROR(VLOOKUP(Table3[[#This Row],[kode obat]],'daftar obat'!$B$3:$G$500,3,FALSE),"")</f>
        <v/>
      </c>
      <c r="J318" s="75" t="str">
        <f>IFERROR(VLOOKUP(Table3[[#This Row],[kode obat]],'daftar obat'!$B$3:$G$500,6,FALSE),"")</f>
        <v/>
      </c>
    </row>
    <row r="319" spans="8:10" x14ac:dyDescent="0.25">
      <c r="H319" s="61" t="str">
        <f>IFERROR(VLOOKUP(Table3[[#This Row],[kode obat]],'daftar obat'!$B$3:$G$500,3,FALSE),"")</f>
        <v/>
      </c>
      <c r="J319" s="75" t="str">
        <f>IFERROR(VLOOKUP(Table3[[#This Row],[kode obat]],'daftar obat'!$B$3:$G$500,6,FALSE),"")</f>
        <v/>
      </c>
    </row>
    <row r="320" spans="8:10" x14ac:dyDescent="0.25">
      <c r="H320" s="61" t="str">
        <f>IFERROR(VLOOKUP(Table3[[#This Row],[kode obat]],'daftar obat'!$B$3:$G$500,3,FALSE),"")</f>
        <v/>
      </c>
      <c r="J320" s="75" t="str">
        <f>IFERROR(VLOOKUP(Table3[[#This Row],[kode obat]],'daftar obat'!$B$3:$G$500,6,FALSE),"")</f>
        <v/>
      </c>
    </row>
    <row r="321" spans="8:10" x14ac:dyDescent="0.25">
      <c r="H321" s="61" t="str">
        <f>IFERROR(VLOOKUP(Table3[[#This Row],[kode obat]],'daftar obat'!$B$3:$G$500,3,FALSE),"")</f>
        <v/>
      </c>
      <c r="J321" s="75" t="str">
        <f>IFERROR(VLOOKUP(Table3[[#This Row],[kode obat]],'daftar obat'!$B$3:$G$500,6,FALSE),"")</f>
        <v/>
      </c>
    </row>
    <row r="322" spans="8:10" x14ac:dyDescent="0.25">
      <c r="H322" s="61" t="str">
        <f>IFERROR(VLOOKUP(Table3[[#This Row],[kode obat]],'daftar obat'!$B$3:$G$500,3,FALSE),"")</f>
        <v/>
      </c>
      <c r="J322" s="75" t="str">
        <f>IFERROR(VLOOKUP(Table3[[#This Row],[kode obat]],'daftar obat'!$B$3:$G$500,6,FALSE),"")</f>
        <v/>
      </c>
    </row>
    <row r="323" spans="8:10" x14ac:dyDescent="0.25">
      <c r="H323" s="61" t="str">
        <f>IFERROR(VLOOKUP(Table3[[#This Row],[kode obat]],'daftar obat'!$B$3:$G$500,3,FALSE),"")</f>
        <v/>
      </c>
      <c r="J323" s="75" t="str">
        <f>IFERROR(VLOOKUP(Table3[[#This Row],[kode obat]],'daftar obat'!$B$3:$G$500,6,FALSE),"")</f>
        <v/>
      </c>
    </row>
    <row r="324" spans="8:10" x14ac:dyDescent="0.25">
      <c r="H324" s="61" t="str">
        <f>IFERROR(VLOOKUP(Table3[[#This Row],[kode obat]],'daftar obat'!$B$3:$G$500,3,FALSE),"")</f>
        <v/>
      </c>
      <c r="J324" s="75" t="str">
        <f>IFERROR(VLOOKUP(Table3[[#This Row],[kode obat]],'daftar obat'!$B$3:$G$500,6,FALSE),"")</f>
        <v/>
      </c>
    </row>
    <row r="325" spans="8:10" x14ac:dyDescent="0.25">
      <c r="H325" s="61" t="str">
        <f>IFERROR(VLOOKUP(Table3[[#This Row],[kode obat]],'daftar obat'!$B$3:$G$500,3,FALSE),"")</f>
        <v/>
      </c>
      <c r="J325" s="75" t="str">
        <f>IFERROR(VLOOKUP(Table3[[#This Row],[kode obat]],'daftar obat'!$B$3:$G$500,6,FALSE),"")</f>
        <v/>
      </c>
    </row>
    <row r="326" spans="8:10" x14ac:dyDescent="0.25">
      <c r="H326" s="61" t="str">
        <f>IFERROR(VLOOKUP(Table3[[#This Row],[kode obat]],'daftar obat'!$B$3:$G$500,3,FALSE),"")</f>
        <v/>
      </c>
      <c r="J326" s="75" t="str">
        <f>IFERROR(VLOOKUP(Table3[[#This Row],[kode obat]],'daftar obat'!$B$3:$G$500,6,FALSE),"")</f>
        <v/>
      </c>
    </row>
    <row r="327" spans="8:10" x14ac:dyDescent="0.25">
      <c r="H327" s="61" t="str">
        <f>IFERROR(VLOOKUP(Table3[[#This Row],[kode obat]],'daftar obat'!$B$3:$G$500,3,FALSE),"")</f>
        <v/>
      </c>
      <c r="J327" s="75" t="str">
        <f>IFERROR(VLOOKUP(Table3[[#This Row],[kode obat]],'daftar obat'!$B$3:$G$500,6,FALSE),"")</f>
        <v/>
      </c>
    </row>
    <row r="328" spans="8:10" x14ac:dyDescent="0.25">
      <c r="H328" s="61" t="str">
        <f>IFERROR(VLOOKUP(Table3[[#This Row],[kode obat]],'daftar obat'!$B$3:$G$500,3,FALSE),"")</f>
        <v/>
      </c>
      <c r="J328" s="75" t="str">
        <f>IFERROR(VLOOKUP(Table3[[#This Row],[kode obat]],'daftar obat'!$B$3:$G$500,6,FALSE),"")</f>
        <v/>
      </c>
    </row>
    <row r="329" spans="8:10" x14ac:dyDescent="0.25">
      <c r="H329" s="61" t="str">
        <f>IFERROR(VLOOKUP(Table3[[#This Row],[kode obat]],'daftar obat'!$B$3:$G$500,3,FALSE),"")</f>
        <v/>
      </c>
      <c r="J329" s="75" t="str">
        <f>IFERROR(VLOOKUP(Table3[[#This Row],[kode obat]],'daftar obat'!$B$3:$G$500,6,FALSE),"")</f>
        <v/>
      </c>
    </row>
    <row r="330" spans="8:10" x14ac:dyDescent="0.25">
      <c r="H330" s="61" t="str">
        <f>IFERROR(VLOOKUP(Table3[[#This Row],[kode obat]],'daftar obat'!$B$3:$G$500,3,FALSE),"")</f>
        <v/>
      </c>
      <c r="J330" s="75" t="str">
        <f>IFERROR(VLOOKUP(Table3[[#This Row],[kode obat]],'daftar obat'!$B$3:$G$500,6,FALSE),"")</f>
        <v/>
      </c>
    </row>
    <row r="331" spans="8:10" x14ac:dyDescent="0.25">
      <c r="H331" s="61" t="str">
        <f>IFERROR(VLOOKUP(Table3[[#This Row],[kode obat]],'daftar obat'!$B$3:$G$500,3,FALSE),"")</f>
        <v/>
      </c>
      <c r="J331" s="75" t="str">
        <f>IFERROR(VLOOKUP(Table3[[#This Row],[kode obat]],'daftar obat'!$B$3:$G$500,6,FALSE),"")</f>
        <v/>
      </c>
    </row>
    <row r="332" spans="8:10" x14ac:dyDescent="0.25">
      <c r="H332" s="61" t="str">
        <f>IFERROR(VLOOKUP(Table3[[#This Row],[kode obat]],'daftar obat'!$B$3:$G$500,3,FALSE),"")</f>
        <v/>
      </c>
      <c r="J332" s="75" t="str">
        <f>IFERROR(VLOOKUP(Table3[[#This Row],[kode obat]],'daftar obat'!$B$3:$G$500,6,FALSE),"")</f>
        <v/>
      </c>
    </row>
    <row r="333" spans="8:10" x14ac:dyDescent="0.25">
      <c r="H333" s="61" t="str">
        <f>IFERROR(VLOOKUP(Table3[[#This Row],[kode obat]],'daftar obat'!$B$3:$G$500,3,FALSE),"")</f>
        <v/>
      </c>
      <c r="J333" s="75" t="str">
        <f>IFERROR(VLOOKUP(Table3[[#This Row],[kode obat]],'daftar obat'!$B$3:$G$500,6,FALSE),"")</f>
        <v/>
      </c>
    </row>
    <row r="334" spans="8:10" x14ac:dyDescent="0.25">
      <c r="H334" s="61" t="str">
        <f>IFERROR(VLOOKUP(Table3[[#This Row],[kode obat]],'daftar obat'!$B$3:$G$500,3,FALSE),"")</f>
        <v/>
      </c>
      <c r="J334" s="75" t="str">
        <f>IFERROR(VLOOKUP(Table3[[#This Row],[kode obat]],'daftar obat'!$B$3:$G$500,6,FALSE),"")</f>
        <v/>
      </c>
    </row>
    <row r="335" spans="8:10" x14ac:dyDescent="0.25">
      <c r="H335" s="61" t="str">
        <f>IFERROR(VLOOKUP(Table3[[#This Row],[kode obat]],'daftar obat'!$B$3:$G$500,3,FALSE),"")</f>
        <v/>
      </c>
      <c r="J335" s="75" t="str">
        <f>IFERROR(VLOOKUP(Table3[[#This Row],[kode obat]],'daftar obat'!$B$3:$G$500,6,FALSE),"")</f>
        <v/>
      </c>
    </row>
    <row r="336" spans="8:10" x14ac:dyDescent="0.25">
      <c r="H336" s="61" t="str">
        <f>IFERROR(VLOOKUP(Table3[[#This Row],[kode obat]],'daftar obat'!$B$3:$G$500,3,FALSE),"")</f>
        <v/>
      </c>
      <c r="J336" s="75" t="str">
        <f>IFERROR(VLOOKUP(Table3[[#This Row],[kode obat]],'daftar obat'!$B$3:$G$500,6,FALSE),"")</f>
        <v/>
      </c>
    </row>
    <row r="337" spans="8:10" x14ac:dyDescent="0.25">
      <c r="H337" s="61" t="str">
        <f>IFERROR(VLOOKUP(Table3[[#This Row],[kode obat]],'daftar obat'!$B$3:$G$500,3,FALSE),"")</f>
        <v/>
      </c>
      <c r="J337" s="75" t="str">
        <f>IFERROR(VLOOKUP(Table3[[#This Row],[kode obat]],'daftar obat'!$B$3:$G$500,6,FALSE),"")</f>
        <v/>
      </c>
    </row>
    <row r="338" spans="8:10" x14ac:dyDescent="0.25">
      <c r="H338" s="61" t="str">
        <f>IFERROR(VLOOKUP(Table3[[#This Row],[kode obat]],'daftar obat'!$B$3:$G$500,3,FALSE),"")</f>
        <v/>
      </c>
      <c r="J338" s="75" t="str">
        <f>IFERROR(VLOOKUP(Table3[[#This Row],[kode obat]],'daftar obat'!$B$3:$G$500,6,FALSE),"")</f>
        <v/>
      </c>
    </row>
    <row r="339" spans="8:10" x14ac:dyDescent="0.25">
      <c r="H339" s="61" t="str">
        <f>IFERROR(VLOOKUP(Table3[[#This Row],[kode obat]],'daftar obat'!$B$3:$G$500,3,FALSE),"")</f>
        <v/>
      </c>
      <c r="J339" s="75" t="str">
        <f>IFERROR(VLOOKUP(Table3[[#This Row],[kode obat]],'daftar obat'!$B$3:$G$500,6,FALSE),"")</f>
        <v/>
      </c>
    </row>
    <row r="340" spans="8:10" x14ac:dyDescent="0.25">
      <c r="H340" s="61" t="str">
        <f>IFERROR(VLOOKUP(Table3[[#This Row],[kode obat]],'daftar obat'!$B$3:$G$500,3,FALSE),"")</f>
        <v/>
      </c>
      <c r="J340" s="75" t="str">
        <f>IFERROR(VLOOKUP(Table3[[#This Row],[kode obat]],'daftar obat'!$B$3:$G$500,6,FALSE),"")</f>
        <v/>
      </c>
    </row>
    <row r="341" spans="8:10" x14ac:dyDescent="0.25">
      <c r="H341" s="61" t="str">
        <f>IFERROR(VLOOKUP(Table3[[#This Row],[kode obat]],'daftar obat'!$B$3:$G$500,3,FALSE),"")</f>
        <v/>
      </c>
      <c r="J341" s="75" t="str">
        <f>IFERROR(VLOOKUP(Table3[[#This Row],[kode obat]],'daftar obat'!$B$3:$G$500,6,FALSE),"")</f>
        <v/>
      </c>
    </row>
    <row r="342" spans="8:10" x14ac:dyDescent="0.25">
      <c r="H342" s="61" t="str">
        <f>IFERROR(VLOOKUP(Table3[[#This Row],[kode obat]],'daftar obat'!$B$3:$G$500,3,FALSE),"")</f>
        <v/>
      </c>
      <c r="J342" s="75" t="str">
        <f>IFERROR(VLOOKUP(Table3[[#This Row],[kode obat]],'daftar obat'!$B$3:$G$500,6,FALSE),"")</f>
        <v/>
      </c>
    </row>
    <row r="343" spans="8:10" x14ac:dyDescent="0.25">
      <c r="H343" s="61" t="str">
        <f>IFERROR(VLOOKUP(Table3[[#This Row],[kode obat]],'daftar obat'!$B$3:$G$500,3,FALSE),"")</f>
        <v/>
      </c>
      <c r="J343" s="75" t="str">
        <f>IFERROR(VLOOKUP(Table3[[#This Row],[kode obat]],'daftar obat'!$B$3:$G$500,6,FALSE),"")</f>
        <v/>
      </c>
    </row>
    <row r="344" spans="8:10" x14ac:dyDescent="0.25">
      <c r="H344" s="61" t="str">
        <f>IFERROR(VLOOKUP(Table3[[#This Row],[kode obat]],'daftar obat'!$B$3:$G$500,3,FALSE),"")</f>
        <v/>
      </c>
      <c r="J344" s="75" t="str">
        <f>IFERROR(VLOOKUP(Table3[[#This Row],[kode obat]],'daftar obat'!$B$3:$G$500,6,FALSE),"")</f>
        <v/>
      </c>
    </row>
    <row r="345" spans="8:10" x14ac:dyDescent="0.25">
      <c r="H345" s="61" t="str">
        <f>IFERROR(VLOOKUP(Table3[[#This Row],[kode obat]],'daftar obat'!$B$3:$G$500,3,FALSE),"")</f>
        <v/>
      </c>
      <c r="J345" s="75" t="str">
        <f>IFERROR(VLOOKUP(Table3[[#This Row],[kode obat]],'daftar obat'!$B$3:$G$500,6,FALSE),"")</f>
        <v/>
      </c>
    </row>
    <row r="346" spans="8:10" x14ac:dyDescent="0.25">
      <c r="H346" s="61" t="str">
        <f>IFERROR(VLOOKUP(Table3[[#This Row],[kode obat]],'daftar obat'!$B$3:$G$500,3,FALSE),"")</f>
        <v/>
      </c>
      <c r="J346" s="75" t="str">
        <f>IFERROR(VLOOKUP(Table3[[#This Row],[kode obat]],'daftar obat'!$B$3:$G$500,6,FALSE),"")</f>
        <v/>
      </c>
    </row>
    <row r="347" spans="8:10" x14ac:dyDescent="0.25">
      <c r="H347" s="61" t="str">
        <f>IFERROR(VLOOKUP(Table3[[#This Row],[kode obat]],'daftar obat'!$B$3:$G$500,3,FALSE),"")</f>
        <v/>
      </c>
      <c r="J347" s="75" t="str">
        <f>IFERROR(VLOOKUP(Table3[[#This Row],[kode obat]],'daftar obat'!$B$3:$G$500,6,FALSE),"")</f>
        <v/>
      </c>
    </row>
    <row r="348" spans="8:10" x14ac:dyDescent="0.25">
      <c r="H348" s="61" t="str">
        <f>IFERROR(VLOOKUP(Table3[[#This Row],[kode obat]],'daftar obat'!$B$3:$G$500,3,FALSE),"")</f>
        <v/>
      </c>
      <c r="J348" s="75" t="str">
        <f>IFERROR(VLOOKUP(Table3[[#This Row],[kode obat]],'daftar obat'!$B$3:$G$500,6,FALSE),"")</f>
        <v/>
      </c>
    </row>
    <row r="349" spans="8:10" x14ac:dyDescent="0.25">
      <c r="H349" s="61" t="str">
        <f>IFERROR(VLOOKUP(Table3[[#This Row],[kode obat]],'daftar obat'!$B$3:$G$500,3,FALSE),"")</f>
        <v/>
      </c>
      <c r="J349" s="75" t="str">
        <f>IFERROR(VLOOKUP(Table3[[#This Row],[kode obat]],'daftar obat'!$B$3:$G$500,6,FALSE),"")</f>
        <v/>
      </c>
    </row>
    <row r="350" spans="8:10" x14ac:dyDescent="0.25">
      <c r="H350" s="61" t="str">
        <f>IFERROR(VLOOKUP(Table3[[#This Row],[kode obat]],'daftar obat'!$B$3:$G$500,3,FALSE),"")</f>
        <v/>
      </c>
      <c r="J350" s="75" t="str">
        <f>IFERROR(VLOOKUP(Table3[[#This Row],[kode obat]],'daftar obat'!$B$3:$G$500,6,FALSE),"")</f>
        <v/>
      </c>
    </row>
    <row r="351" spans="8:10" x14ac:dyDescent="0.25">
      <c r="H351" s="61" t="str">
        <f>IFERROR(VLOOKUP(Table3[[#This Row],[kode obat]],'daftar obat'!$B$3:$G$500,3,FALSE),"")</f>
        <v/>
      </c>
      <c r="J351" s="75" t="str">
        <f>IFERROR(VLOOKUP(Table3[[#This Row],[kode obat]],'daftar obat'!$B$3:$G$500,6,FALSE),"")</f>
        <v/>
      </c>
    </row>
    <row r="352" spans="8:10" x14ac:dyDescent="0.25">
      <c r="H352" s="61" t="str">
        <f>IFERROR(VLOOKUP(Table3[[#This Row],[kode obat]],'daftar obat'!$B$3:$G$500,3,FALSE),"")</f>
        <v/>
      </c>
      <c r="J352" s="75" t="str">
        <f>IFERROR(VLOOKUP(Table3[[#This Row],[kode obat]],'daftar obat'!$B$3:$G$500,6,FALSE),"")</f>
        <v/>
      </c>
    </row>
    <row r="353" spans="8:10" x14ac:dyDescent="0.25">
      <c r="H353" s="61" t="str">
        <f>IFERROR(VLOOKUP(Table3[[#This Row],[kode obat]],'daftar obat'!$B$3:$G$500,3,FALSE),"")</f>
        <v/>
      </c>
      <c r="J353" s="75" t="str">
        <f>IFERROR(VLOOKUP(Table3[[#This Row],[kode obat]],'daftar obat'!$B$3:$G$500,6,FALSE),"")</f>
        <v/>
      </c>
    </row>
    <row r="354" spans="8:10" x14ac:dyDescent="0.25">
      <c r="H354" s="61" t="str">
        <f>IFERROR(VLOOKUP(Table3[[#This Row],[kode obat]],'daftar obat'!$B$3:$G$500,3,FALSE),"")</f>
        <v/>
      </c>
      <c r="J354" s="75" t="str">
        <f>IFERROR(VLOOKUP(Table3[[#This Row],[kode obat]],'daftar obat'!$B$3:$G$500,6,FALSE),"")</f>
        <v/>
      </c>
    </row>
    <row r="355" spans="8:10" x14ac:dyDescent="0.25">
      <c r="H355" s="61" t="str">
        <f>IFERROR(VLOOKUP(Table3[[#This Row],[kode obat]],'daftar obat'!$B$3:$G$500,3,FALSE),"")</f>
        <v/>
      </c>
      <c r="J355" s="75" t="str">
        <f>IFERROR(VLOOKUP(Table3[[#This Row],[kode obat]],'daftar obat'!$B$3:$G$500,6,FALSE),"")</f>
        <v/>
      </c>
    </row>
    <row r="356" spans="8:10" x14ac:dyDescent="0.25">
      <c r="H356" s="61" t="str">
        <f>IFERROR(VLOOKUP(Table3[[#This Row],[kode obat]],'daftar obat'!$B$3:$G$500,3,FALSE),"")</f>
        <v/>
      </c>
      <c r="J356" s="75" t="str">
        <f>IFERROR(VLOOKUP(Table3[[#This Row],[kode obat]],'daftar obat'!$B$3:$G$500,6,FALSE),"")</f>
        <v/>
      </c>
    </row>
    <row r="357" spans="8:10" x14ac:dyDescent="0.25">
      <c r="H357" s="61" t="str">
        <f>IFERROR(VLOOKUP(Table3[[#This Row],[kode obat]],'daftar obat'!$B$3:$G$500,3,FALSE),"")</f>
        <v/>
      </c>
      <c r="J357" s="75" t="str">
        <f>IFERROR(VLOOKUP(Table3[[#This Row],[kode obat]],'daftar obat'!$B$3:$G$500,6,FALSE),"")</f>
        <v/>
      </c>
    </row>
    <row r="358" spans="8:10" x14ac:dyDescent="0.25">
      <c r="H358" s="61" t="str">
        <f>IFERROR(VLOOKUP(Table3[[#This Row],[kode obat]],'daftar obat'!$B$3:$G$500,3,FALSE),"")</f>
        <v/>
      </c>
      <c r="J358" s="75" t="str">
        <f>IFERROR(VLOOKUP(Table3[[#This Row],[kode obat]],'daftar obat'!$B$3:$G$500,6,FALSE),"")</f>
        <v/>
      </c>
    </row>
    <row r="359" spans="8:10" x14ac:dyDescent="0.25">
      <c r="H359" s="61" t="str">
        <f>IFERROR(VLOOKUP(Table3[[#This Row],[kode obat]],'daftar obat'!$B$3:$G$500,3,FALSE),"")</f>
        <v/>
      </c>
      <c r="J359" s="75" t="str">
        <f>IFERROR(VLOOKUP(Table3[[#This Row],[kode obat]],'daftar obat'!$B$3:$G$500,6,FALSE),"")</f>
        <v/>
      </c>
    </row>
    <row r="360" spans="8:10" x14ac:dyDescent="0.25">
      <c r="H360" s="61" t="str">
        <f>IFERROR(VLOOKUP(Table3[[#This Row],[kode obat]],'daftar obat'!$B$3:$G$500,3,FALSE),"")</f>
        <v/>
      </c>
      <c r="J360" s="75" t="str">
        <f>IFERROR(VLOOKUP(Table3[[#This Row],[kode obat]],'daftar obat'!$B$3:$G$500,6,FALSE),"")</f>
        <v/>
      </c>
    </row>
    <row r="361" spans="8:10" x14ac:dyDescent="0.25">
      <c r="H361" s="61" t="str">
        <f>IFERROR(VLOOKUP(Table3[[#This Row],[kode obat]],'daftar obat'!$B$3:$G$500,3,FALSE),"")</f>
        <v/>
      </c>
      <c r="J361" s="75" t="str">
        <f>IFERROR(VLOOKUP(Table3[[#This Row],[kode obat]],'daftar obat'!$B$3:$G$500,6,FALSE),"")</f>
        <v/>
      </c>
    </row>
    <row r="362" spans="8:10" x14ac:dyDescent="0.25">
      <c r="H362" s="61" t="str">
        <f>IFERROR(VLOOKUP(Table3[[#This Row],[kode obat]],'daftar obat'!$B$3:$G$500,3,FALSE),"")</f>
        <v/>
      </c>
      <c r="J362" s="75" t="str">
        <f>IFERROR(VLOOKUP(Table3[[#This Row],[kode obat]],'daftar obat'!$B$3:$G$500,6,FALSE),"")</f>
        <v/>
      </c>
    </row>
    <row r="363" spans="8:10" x14ac:dyDescent="0.25">
      <c r="H363" s="61" t="str">
        <f>IFERROR(VLOOKUP(Table3[[#This Row],[kode obat]],'daftar obat'!$B$3:$G$500,3,FALSE),"")</f>
        <v/>
      </c>
      <c r="J363" s="75" t="str">
        <f>IFERROR(VLOOKUP(Table3[[#This Row],[kode obat]],'daftar obat'!$B$3:$G$500,6,FALSE),"")</f>
        <v/>
      </c>
    </row>
    <row r="364" spans="8:10" x14ac:dyDescent="0.25">
      <c r="H364" s="61" t="str">
        <f>IFERROR(VLOOKUP(Table3[[#This Row],[kode obat]],'daftar obat'!$B$3:$G$500,3,FALSE),"")</f>
        <v/>
      </c>
      <c r="J364" s="75" t="str">
        <f>IFERROR(VLOOKUP(Table3[[#This Row],[kode obat]],'daftar obat'!$B$3:$G$500,6,FALSE),"")</f>
        <v/>
      </c>
    </row>
    <row r="365" spans="8:10" x14ac:dyDescent="0.25">
      <c r="H365" s="61" t="str">
        <f>IFERROR(VLOOKUP(Table3[[#This Row],[kode obat]],'daftar obat'!$B$3:$G$500,3,FALSE),"")</f>
        <v/>
      </c>
      <c r="J365" s="75" t="str">
        <f>IFERROR(VLOOKUP(Table3[[#This Row],[kode obat]],'daftar obat'!$B$3:$G$500,6,FALSE),"")</f>
        <v/>
      </c>
    </row>
    <row r="366" spans="8:10" x14ac:dyDescent="0.25">
      <c r="H366" s="61" t="str">
        <f>IFERROR(VLOOKUP(Table3[[#This Row],[kode obat]],'daftar obat'!$B$3:$G$500,3,FALSE),"")</f>
        <v/>
      </c>
      <c r="J366" s="75" t="str">
        <f>IFERROR(VLOOKUP(Table3[[#This Row],[kode obat]],'daftar obat'!$B$3:$G$500,6,FALSE),"")</f>
        <v/>
      </c>
    </row>
    <row r="367" spans="8:10" x14ac:dyDescent="0.25">
      <c r="H367" s="61" t="str">
        <f>IFERROR(VLOOKUP(Table3[[#This Row],[kode obat]],'daftar obat'!$B$3:$G$500,3,FALSE),"")</f>
        <v/>
      </c>
      <c r="J367" s="75" t="str">
        <f>IFERROR(VLOOKUP(Table3[[#This Row],[kode obat]],'daftar obat'!$B$3:$G$500,6,FALSE),"")</f>
        <v/>
      </c>
    </row>
    <row r="368" spans="8:10" x14ac:dyDescent="0.25">
      <c r="H368" s="61" t="str">
        <f>IFERROR(VLOOKUP(Table3[[#This Row],[kode obat]],'daftar obat'!$B$3:$G$500,3,FALSE),"")</f>
        <v/>
      </c>
      <c r="J368" s="75" t="str">
        <f>IFERROR(VLOOKUP(Table3[[#This Row],[kode obat]],'daftar obat'!$B$3:$G$500,6,FALSE),"")</f>
        <v/>
      </c>
    </row>
    <row r="369" spans="8:10" x14ac:dyDescent="0.25">
      <c r="H369" s="61" t="str">
        <f>IFERROR(VLOOKUP(Table3[[#This Row],[kode obat]],'daftar obat'!$B$3:$G$500,3,FALSE),"")</f>
        <v/>
      </c>
      <c r="J369" s="75" t="str">
        <f>IFERROR(VLOOKUP(Table3[[#This Row],[kode obat]],'daftar obat'!$B$3:$G$500,6,FALSE),"")</f>
        <v/>
      </c>
    </row>
    <row r="370" spans="8:10" x14ac:dyDescent="0.25">
      <c r="H370" s="61" t="str">
        <f>IFERROR(VLOOKUP(Table3[[#This Row],[kode obat]],'daftar obat'!$B$3:$G$500,3,FALSE),"")</f>
        <v/>
      </c>
      <c r="J370" s="75" t="str">
        <f>IFERROR(VLOOKUP(Table3[[#This Row],[kode obat]],'daftar obat'!$B$3:$G$500,6,FALSE),"")</f>
        <v/>
      </c>
    </row>
    <row r="371" spans="8:10" x14ac:dyDescent="0.25">
      <c r="H371" s="61" t="str">
        <f>IFERROR(VLOOKUP(Table3[[#This Row],[kode obat]],'daftar obat'!$B$3:$G$500,3,FALSE),"")</f>
        <v/>
      </c>
      <c r="J371" s="75" t="str">
        <f>IFERROR(VLOOKUP(Table3[[#This Row],[kode obat]],'daftar obat'!$B$3:$G$500,6,FALSE),"")</f>
        <v/>
      </c>
    </row>
    <row r="372" spans="8:10" x14ac:dyDescent="0.25">
      <c r="H372" s="61" t="str">
        <f>IFERROR(VLOOKUP(Table3[[#This Row],[kode obat]],'daftar obat'!$B$3:$G$500,3,FALSE),"")</f>
        <v/>
      </c>
      <c r="J372" s="75" t="str">
        <f>IFERROR(VLOOKUP(Table3[[#This Row],[kode obat]],'daftar obat'!$B$3:$G$500,6,FALSE),"")</f>
        <v/>
      </c>
    </row>
    <row r="373" spans="8:10" x14ac:dyDescent="0.25">
      <c r="H373" s="61" t="str">
        <f>IFERROR(VLOOKUP(Table3[[#This Row],[kode obat]],'daftar obat'!$B$3:$G$500,3,FALSE),"")</f>
        <v/>
      </c>
      <c r="J373" s="75" t="str">
        <f>IFERROR(VLOOKUP(Table3[[#This Row],[kode obat]],'daftar obat'!$B$3:$G$500,6,FALSE),"")</f>
        <v/>
      </c>
    </row>
    <row r="374" spans="8:10" x14ac:dyDescent="0.25">
      <c r="H374" s="61" t="str">
        <f>IFERROR(VLOOKUP(Table3[[#This Row],[kode obat]],'daftar obat'!$B$3:$G$500,3,FALSE),"")</f>
        <v/>
      </c>
      <c r="J374" s="75" t="str">
        <f>IFERROR(VLOOKUP(Table3[[#This Row],[kode obat]],'daftar obat'!$B$3:$G$500,6,FALSE),"")</f>
        <v/>
      </c>
    </row>
    <row r="375" spans="8:10" x14ac:dyDescent="0.25">
      <c r="H375" s="61" t="str">
        <f>IFERROR(VLOOKUP(Table3[[#This Row],[kode obat]],'daftar obat'!$B$3:$G$500,3,FALSE),"")</f>
        <v/>
      </c>
      <c r="J375" s="75" t="str">
        <f>IFERROR(VLOOKUP(Table3[[#This Row],[kode obat]],'daftar obat'!$B$3:$G$500,6,FALSE),"")</f>
        <v/>
      </c>
    </row>
    <row r="376" spans="8:10" x14ac:dyDescent="0.25">
      <c r="H376" s="61" t="str">
        <f>IFERROR(VLOOKUP(Table3[[#This Row],[kode obat]],'daftar obat'!$B$3:$G$500,3,FALSE),"")</f>
        <v/>
      </c>
      <c r="J376" s="75" t="str">
        <f>IFERROR(VLOOKUP(Table3[[#This Row],[kode obat]],'daftar obat'!$B$3:$G$500,6,FALSE),"")</f>
        <v/>
      </c>
    </row>
    <row r="377" spans="8:10" x14ac:dyDescent="0.25">
      <c r="H377" s="61" t="str">
        <f>IFERROR(VLOOKUP(Table3[[#This Row],[kode obat]],'daftar obat'!$B$3:$G$500,3,FALSE),"")</f>
        <v/>
      </c>
      <c r="J377" s="75" t="str">
        <f>IFERROR(VLOOKUP(Table3[[#This Row],[kode obat]],'daftar obat'!$B$3:$G$500,6,FALSE),"")</f>
        <v/>
      </c>
    </row>
    <row r="378" spans="8:10" x14ac:dyDescent="0.25">
      <c r="H378" s="61" t="str">
        <f>IFERROR(VLOOKUP(Table3[[#This Row],[kode obat]],'daftar obat'!$B$3:$G$500,3,FALSE),"")</f>
        <v/>
      </c>
      <c r="J378" s="75" t="str">
        <f>IFERROR(VLOOKUP(Table3[[#This Row],[kode obat]],'daftar obat'!$B$3:$G$500,6,FALSE),"")</f>
        <v/>
      </c>
    </row>
    <row r="379" spans="8:10" x14ac:dyDescent="0.25">
      <c r="H379" s="61" t="str">
        <f>IFERROR(VLOOKUP(Table3[[#This Row],[kode obat]],'daftar obat'!$B$3:$G$500,3,FALSE),"")</f>
        <v/>
      </c>
      <c r="J379" s="75" t="str">
        <f>IFERROR(VLOOKUP(Table3[[#This Row],[kode obat]],'daftar obat'!$B$3:$G$500,6,FALSE),"")</f>
        <v/>
      </c>
    </row>
    <row r="380" spans="8:10" x14ac:dyDescent="0.25">
      <c r="H380" s="61" t="str">
        <f>IFERROR(VLOOKUP(Table3[[#This Row],[kode obat]],'daftar obat'!$B$3:$G$500,3,FALSE),"")</f>
        <v/>
      </c>
      <c r="J380" s="75" t="str">
        <f>IFERROR(VLOOKUP(Table3[[#This Row],[kode obat]],'daftar obat'!$B$3:$G$500,6,FALSE),"")</f>
        <v/>
      </c>
    </row>
    <row r="381" spans="8:10" x14ac:dyDescent="0.25">
      <c r="H381" s="61" t="str">
        <f>IFERROR(VLOOKUP(Table3[[#This Row],[kode obat]],'daftar obat'!$B$3:$G$500,3,FALSE),"")</f>
        <v/>
      </c>
      <c r="J381" s="75" t="str">
        <f>IFERROR(VLOOKUP(Table3[[#This Row],[kode obat]],'daftar obat'!$B$3:$G$500,6,FALSE),"")</f>
        <v/>
      </c>
    </row>
    <row r="382" spans="8:10" x14ac:dyDescent="0.25">
      <c r="H382" s="61" t="str">
        <f>IFERROR(VLOOKUP(Table3[[#This Row],[kode obat]],'daftar obat'!$B$3:$G$500,3,FALSE),"")</f>
        <v/>
      </c>
      <c r="J382" s="75" t="str">
        <f>IFERROR(VLOOKUP(Table3[[#This Row],[kode obat]],'daftar obat'!$B$3:$G$500,6,FALSE),"")</f>
        <v/>
      </c>
    </row>
    <row r="383" spans="8:10" x14ac:dyDescent="0.25">
      <c r="H383" s="61" t="str">
        <f>IFERROR(VLOOKUP(Table3[[#This Row],[kode obat]],'daftar obat'!$B$3:$G$500,3,FALSE),"")</f>
        <v/>
      </c>
      <c r="J383" s="75" t="str">
        <f>IFERROR(VLOOKUP(Table3[[#This Row],[kode obat]],'daftar obat'!$B$3:$G$500,6,FALSE),"")</f>
        <v/>
      </c>
    </row>
    <row r="384" spans="8:10" x14ac:dyDescent="0.25">
      <c r="H384" s="61" t="str">
        <f>IFERROR(VLOOKUP(Table3[[#This Row],[kode obat]],'daftar obat'!$B$3:$G$500,3,FALSE),"")</f>
        <v/>
      </c>
      <c r="J384" s="75" t="str">
        <f>IFERROR(VLOOKUP(Table3[[#This Row],[kode obat]],'daftar obat'!$B$3:$G$500,6,FALSE),"")</f>
        <v/>
      </c>
    </row>
    <row r="385" spans="8:10" x14ac:dyDescent="0.25">
      <c r="H385" s="61" t="str">
        <f>IFERROR(VLOOKUP(Table3[[#This Row],[kode obat]],'daftar obat'!$B$3:$G$500,3,FALSE),"")</f>
        <v/>
      </c>
      <c r="J385" s="75" t="str">
        <f>IFERROR(VLOOKUP(Table3[[#This Row],[kode obat]],'daftar obat'!$B$3:$G$500,6,FALSE),"")</f>
        <v/>
      </c>
    </row>
    <row r="386" spans="8:10" x14ac:dyDescent="0.25">
      <c r="H386" s="61" t="str">
        <f>IFERROR(VLOOKUP(Table3[[#This Row],[kode obat]],'daftar obat'!$B$3:$G$500,3,FALSE),"")</f>
        <v/>
      </c>
      <c r="J386" s="75" t="str">
        <f>IFERROR(VLOOKUP(Table3[[#This Row],[kode obat]],'daftar obat'!$B$3:$G$500,6,FALSE),"")</f>
        <v/>
      </c>
    </row>
    <row r="387" spans="8:10" x14ac:dyDescent="0.25">
      <c r="H387" s="61" t="str">
        <f>IFERROR(VLOOKUP(Table3[[#This Row],[kode obat]],'daftar obat'!$B$3:$G$500,3,FALSE),"")</f>
        <v/>
      </c>
      <c r="J387" s="75" t="str">
        <f>IFERROR(VLOOKUP(Table3[[#This Row],[kode obat]],'daftar obat'!$B$3:$G$500,6,FALSE),"")</f>
        <v/>
      </c>
    </row>
    <row r="388" spans="8:10" x14ac:dyDescent="0.25">
      <c r="H388" s="61" t="str">
        <f>IFERROR(VLOOKUP(Table3[[#This Row],[kode obat]],'daftar obat'!$B$3:$G$500,3,FALSE),"")</f>
        <v/>
      </c>
      <c r="J388" s="75" t="str">
        <f>IFERROR(VLOOKUP(Table3[[#This Row],[kode obat]],'daftar obat'!$B$3:$G$500,6,FALSE),"")</f>
        <v/>
      </c>
    </row>
    <row r="389" spans="8:10" x14ac:dyDescent="0.25">
      <c r="H389" s="61" t="str">
        <f>IFERROR(VLOOKUP(Table3[[#This Row],[kode obat]],'daftar obat'!$B$3:$G$500,3,FALSE),"")</f>
        <v/>
      </c>
      <c r="J389" s="75" t="str">
        <f>IFERROR(VLOOKUP(Table3[[#This Row],[kode obat]],'daftar obat'!$B$3:$G$500,6,FALSE),"")</f>
        <v/>
      </c>
    </row>
    <row r="390" spans="8:10" x14ac:dyDescent="0.25">
      <c r="H390" s="61" t="str">
        <f>IFERROR(VLOOKUP(Table3[[#This Row],[kode obat]],'daftar obat'!$B$3:$G$500,3,FALSE),"")</f>
        <v/>
      </c>
      <c r="J390" s="75" t="str">
        <f>IFERROR(VLOOKUP(Table3[[#This Row],[kode obat]],'daftar obat'!$B$3:$G$500,6,FALSE),"")</f>
        <v/>
      </c>
    </row>
    <row r="391" spans="8:10" x14ac:dyDescent="0.25">
      <c r="H391" s="61" t="str">
        <f>IFERROR(VLOOKUP(Table3[[#This Row],[kode obat]],'daftar obat'!$B$3:$G$500,3,FALSE),"")</f>
        <v/>
      </c>
      <c r="J391" s="75" t="str">
        <f>IFERROR(VLOOKUP(Table3[[#This Row],[kode obat]],'daftar obat'!$B$3:$G$500,6,FALSE),"")</f>
        <v/>
      </c>
    </row>
    <row r="392" spans="8:10" x14ac:dyDescent="0.25">
      <c r="H392" s="61" t="str">
        <f>IFERROR(VLOOKUP(Table3[[#This Row],[kode obat]],'daftar obat'!$B$3:$G$500,3,FALSE),"")</f>
        <v/>
      </c>
      <c r="J392" s="75" t="str">
        <f>IFERROR(VLOOKUP(Table3[[#This Row],[kode obat]],'daftar obat'!$B$3:$G$500,6,FALSE),"")</f>
        <v/>
      </c>
    </row>
    <row r="393" spans="8:10" x14ac:dyDescent="0.25">
      <c r="H393" s="61" t="str">
        <f>IFERROR(VLOOKUP(Table3[[#This Row],[kode obat]],'daftar obat'!$B$3:$G$500,3,FALSE),"")</f>
        <v/>
      </c>
      <c r="J393" s="75" t="str">
        <f>IFERROR(VLOOKUP(Table3[[#This Row],[kode obat]],'daftar obat'!$B$3:$G$500,6,FALSE),"")</f>
        <v/>
      </c>
    </row>
    <row r="394" spans="8:10" x14ac:dyDescent="0.25">
      <c r="H394" s="61" t="str">
        <f>IFERROR(VLOOKUP(Table3[[#This Row],[kode obat]],'daftar obat'!$B$3:$G$500,3,FALSE),"")</f>
        <v/>
      </c>
      <c r="J394" s="75" t="str">
        <f>IFERROR(VLOOKUP(Table3[[#This Row],[kode obat]],'daftar obat'!$B$3:$G$500,6,FALSE),"")</f>
        <v/>
      </c>
    </row>
    <row r="395" spans="8:10" x14ac:dyDescent="0.25">
      <c r="H395" s="61" t="str">
        <f>IFERROR(VLOOKUP(Table3[[#This Row],[kode obat]],'daftar obat'!$B$3:$G$500,3,FALSE),"")</f>
        <v/>
      </c>
      <c r="J395" s="75" t="str">
        <f>IFERROR(VLOOKUP(Table3[[#This Row],[kode obat]],'daftar obat'!$B$3:$G$500,6,FALSE),"")</f>
        <v/>
      </c>
    </row>
    <row r="396" spans="8:10" x14ac:dyDescent="0.25">
      <c r="H396" s="61" t="str">
        <f>IFERROR(VLOOKUP(Table3[[#This Row],[kode obat]],'daftar obat'!$B$3:$G$500,3,FALSE),"")</f>
        <v/>
      </c>
      <c r="J396" s="75" t="str">
        <f>IFERROR(VLOOKUP(Table3[[#This Row],[kode obat]],'daftar obat'!$B$3:$G$500,6,FALSE),"")</f>
        <v/>
      </c>
    </row>
    <row r="397" spans="8:10" x14ac:dyDescent="0.25">
      <c r="H397" s="61" t="str">
        <f>IFERROR(VLOOKUP(Table3[[#This Row],[kode obat]],'daftar obat'!$B$3:$G$500,3,FALSE),"")</f>
        <v/>
      </c>
      <c r="J397" s="75" t="str">
        <f>IFERROR(VLOOKUP(Table3[[#This Row],[kode obat]],'daftar obat'!$B$3:$G$500,6,FALSE),"")</f>
        <v/>
      </c>
    </row>
    <row r="398" spans="8:10" x14ac:dyDescent="0.25">
      <c r="H398" s="61" t="str">
        <f>IFERROR(VLOOKUP(Table3[[#This Row],[kode obat]],'daftar obat'!$B$3:$G$500,3,FALSE),"")</f>
        <v/>
      </c>
      <c r="J398" s="75" t="str">
        <f>IFERROR(VLOOKUP(Table3[[#This Row],[kode obat]],'daftar obat'!$B$3:$G$500,6,FALSE),"")</f>
        <v/>
      </c>
    </row>
    <row r="399" spans="8:10" x14ac:dyDescent="0.25">
      <c r="H399" s="61" t="str">
        <f>IFERROR(VLOOKUP(Table3[[#This Row],[kode obat]],'daftar obat'!$B$3:$G$500,3,FALSE),"")</f>
        <v/>
      </c>
      <c r="J399" s="75" t="str">
        <f>IFERROR(VLOOKUP(Table3[[#This Row],[kode obat]],'daftar obat'!$B$3:$G$500,6,FALSE),"")</f>
        <v/>
      </c>
    </row>
    <row r="400" spans="8:10" x14ac:dyDescent="0.25">
      <c r="H400" s="61" t="str">
        <f>IFERROR(VLOOKUP(Table3[[#This Row],[kode obat]],'daftar obat'!$B$3:$G$500,3,FALSE),"")</f>
        <v/>
      </c>
      <c r="J400" s="75" t="str">
        <f>IFERROR(VLOOKUP(Table3[[#This Row],[kode obat]],'daftar obat'!$B$3:$G$500,6,FALSE),"")</f>
        <v/>
      </c>
    </row>
    <row r="401" spans="8:10" x14ac:dyDescent="0.25">
      <c r="H401" s="61" t="str">
        <f>IFERROR(VLOOKUP(Table3[[#This Row],[kode obat]],'daftar obat'!$B$3:$G$500,3,FALSE),"")</f>
        <v/>
      </c>
      <c r="J401" s="75" t="str">
        <f>IFERROR(VLOOKUP(Table3[[#This Row],[kode obat]],'daftar obat'!$B$3:$G$500,6,FALSE),"")</f>
        <v/>
      </c>
    </row>
    <row r="402" spans="8:10" x14ac:dyDescent="0.25">
      <c r="H402" s="61" t="str">
        <f>IFERROR(VLOOKUP(Table3[[#This Row],[kode obat]],'daftar obat'!$B$3:$G$500,3,FALSE),"")</f>
        <v/>
      </c>
      <c r="J402" s="75" t="str">
        <f>IFERROR(VLOOKUP(Table3[[#This Row],[kode obat]],'daftar obat'!$B$3:$G$500,6,FALSE),"")</f>
        <v/>
      </c>
    </row>
    <row r="403" spans="8:10" x14ac:dyDescent="0.25">
      <c r="H403" s="61" t="str">
        <f>IFERROR(VLOOKUP(Table3[[#This Row],[kode obat]],'daftar obat'!$B$3:$G$500,3,FALSE),"")</f>
        <v/>
      </c>
      <c r="J403" s="75" t="str">
        <f>IFERROR(VLOOKUP(Table3[[#This Row],[kode obat]],'daftar obat'!$B$3:$G$500,6,FALSE),"")</f>
        <v/>
      </c>
    </row>
    <row r="404" spans="8:10" x14ac:dyDescent="0.25">
      <c r="H404" s="61" t="str">
        <f>IFERROR(VLOOKUP(Table3[[#This Row],[kode obat]],'daftar obat'!$B$3:$G$500,3,FALSE),"")</f>
        <v/>
      </c>
      <c r="J404" s="75" t="str">
        <f>IFERROR(VLOOKUP(Table3[[#This Row],[kode obat]],'daftar obat'!$B$3:$G$500,6,FALSE),"")</f>
        <v/>
      </c>
    </row>
    <row r="405" spans="8:10" x14ac:dyDescent="0.25">
      <c r="H405" s="61" t="str">
        <f>IFERROR(VLOOKUP(Table3[[#This Row],[kode obat]],'daftar obat'!$B$3:$G$500,3,FALSE),"")</f>
        <v/>
      </c>
      <c r="J405" s="75" t="str">
        <f>IFERROR(VLOOKUP(Table3[[#This Row],[kode obat]],'daftar obat'!$B$3:$G$500,6,FALSE),"")</f>
        <v/>
      </c>
    </row>
    <row r="406" spans="8:10" x14ac:dyDescent="0.25">
      <c r="H406" s="61" t="str">
        <f>IFERROR(VLOOKUP(Table3[[#This Row],[kode obat]],'daftar obat'!$B$3:$G$500,3,FALSE),"")</f>
        <v/>
      </c>
      <c r="J406" s="75" t="str">
        <f>IFERROR(VLOOKUP(Table3[[#This Row],[kode obat]],'daftar obat'!$B$3:$G$500,6,FALSE),"")</f>
        <v/>
      </c>
    </row>
    <row r="407" spans="8:10" x14ac:dyDescent="0.25">
      <c r="H407" s="61" t="str">
        <f>IFERROR(VLOOKUP(Table3[[#This Row],[kode obat]],'daftar obat'!$B$3:$G$500,3,FALSE),"")</f>
        <v/>
      </c>
      <c r="J407" s="75" t="str">
        <f>IFERROR(VLOOKUP(Table3[[#This Row],[kode obat]],'daftar obat'!$B$3:$G$500,6,FALSE),"")</f>
        <v/>
      </c>
    </row>
    <row r="408" spans="8:10" x14ac:dyDescent="0.25">
      <c r="H408" s="61" t="str">
        <f>IFERROR(VLOOKUP(Table3[[#This Row],[kode obat]],'daftar obat'!$B$3:$G$500,3,FALSE),"")</f>
        <v/>
      </c>
      <c r="J408" s="75" t="str">
        <f>IFERROR(VLOOKUP(Table3[[#This Row],[kode obat]],'daftar obat'!$B$3:$G$500,6,FALSE),"")</f>
        <v/>
      </c>
    </row>
    <row r="409" spans="8:10" x14ac:dyDescent="0.25">
      <c r="H409" s="61" t="str">
        <f>IFERROR(VLOOKUP(Table3[[#This Row],[kode obat]],'daftar obat'!$B$3:$G$500,3,FALSE),"")</f>
        <v/>
      </c>
      <c r="J409" s="75" t="str">
        <f>IFERROR(VLOOKUP(Table3[[#This Row],[kode obat]],'daftar obat'!$B$3:$G$500,6,FALSE),"")</f>
        <v/>
      </c>
    </row>
    <row r="410" spans="8:10" x14ac:dyDescent="0.25">
      <c r="H410" s="61" t="str">
        <f>IFERROR(VLOOKUP(Table3[[#This Row],[kode obat]],'daftar obat'!$B$3:$G$500,3,FALSE),"")</f>
        <v/>
      </c>
      <c r="J410" s="75" t="str">
        <f>IFERROR(VLOOKUP(Table3[[#This Row],[kode obat]],'daftar obat'!$B$3:$G$500,6,FALSE),"")</f>
        <v/>
      </c>
    </row>
    <row r="411" spans="8:10" x14ac:dyDescent="0.25">
      <c r="H411" s="61" t="str">
        <f>IFERROR(VLOOKUP(Table3[[#This Row],[kode obat]],'daftar obat'!$B$3:$G$500,3,FALSE),"")</f>
        <v/>
      </c>
      <c r="J411" s="75" t="str">
        <f>IFERROR(VLOOKUP(Table3[[#This Row],[kode obat]],'daftar obat'!$B$3:$G$500,6,FALSE),"")</f>
        <v/>
      </c>
    </row>
    <row r="412" spans="8:10" x14ac:dyDescent="0.25">
      <c r="H412" s="61" t="str">
        <f>IFERROR(VLOOKUP(Table3[[#This Row],[kode obat]],'daftar obat'!$B$3:$G$500,3,FALSE),"")</f>
        <v/>
      </c>
      <c r="J412" s="75" t="str">
        <f>IFERROR(VLOOKUP(Table3[[#This Row],[kode obat]],'daftar obat'!$B$3:$G$500,6,FALSE),"")</f>
        <v/>
      </c>
    </row>
    <row r="413" spans="8:10" x14ac:dyDescent="0.25">
      <c r="H413" s="61" t="str">
        <f>IFERROR(VLOOKUP(Table3[[#This Row],[kode obat]],'daftar obat'!$B$3:$G$500,3,FALSE),"")</f>
        <v/>
      </c>
      <c r="J413" s="75" t="str">
        <f>IFERROR(VLOOKUP(Table3[[#This Row],[kode obat]],'daftar obat'!$B$3:$G$500,6,FALSE),"")</f>
        <v/>
      </c>
    </row>
    <row r="414" spans="8:10" x14ac:dyDescent="0.25">
      <c r="H414" s="61" t="str">
        <f>IFERROR(VLOOKUP(Table3[[#This Row],[kode obat]],'daftar obat'!$B$3:$G$500,3,FALSE),"")</f>
        <v/>
      </c>
      <c r="J414" s="75" t="str">
        <f>IFERROR(VLOOKUP(Table3[[#This Row],[kode obat]],'daftar obat'!$B$3:$G$500,6,FALSE),"")</f>
        <v/>
      </c>
    </row>
    <row r="415" spans="8:10" x14ac:dyDescent="0.25">
      <c r="H415" s="61" t="str">
        <f>IFERROR(VLOOKUP(Table3[[#This Row],[kode obat]],'daftar obat'!$B$3:$G$500,3,FALSE),"")</f>
        <v/>
      </c>
      <c r="J415" s="75" t="str">
        <f>IFERROR(VLOOKUP(Table3[[#This Row],[kode obat]],'daftar obat'!$B$3:$G$500,6,FALSE),"")</f>
        <v/>
      </c>
    </row>
    <row r="416" spans="8:10" x14ac:dyDescent="0.25">
      <c r="H416" s="61" t="str">
        <f>IFERROR(VLOOKUP(Table3[[#This Row],[kode obat]],'daftar obat'!$B$3:$G$500,3,FALSE),"")</f>
        <v/>
      </c>
      <c r="J416" s="75" t="str">
        <f>IFERROR(VLOOKUP(Table3[[#This Row],[kode obat]],'daftar obat'!$B$3:$G$500,6,FALSE),"")</f>
        <v/>
      </c>
    </row>
    <row r="417" spans="8:10" x14ac:dyDescent="0.25">
      <c r="H417" s="61" t="str">
        <f>IFERROR(VLOOKUP(Table3[[#This Row],[kode obat]],'daftar obat'!$B$3:$G$500,3,FALSE),"")</f>
        <v/>
      </c>
      <c r="J417" s="75" t="str">
        <f>IFERROR(VLOOKUP(Table3[[#This Row],[kode obat]],'daftar obat'!$B$3:$G$500,6,FALSE),"")</f>
        <v/>
      </c>
    </row>
    <row r="418" spans="8:10" x14ac:dyDescent="0.25">
      <c r="H418" s="61" t="str">
        <f>IFERROR(VLOOKUP(Table3[[#This Row],[kode obat]],'daftar obat'!$B$3:$G$500,3,FALSE),"")</f>
        <v/>
      </c>
      <c r="J418" s="75" t="str">
        <f>IFERROR(VLOOKUP(Table3[[#This Row],[kode obat]],'daftar obat'!$B$3:$G$500,6,FALSE),"")</f>
        <v/>
      </c>
    </row>
    <row r="419" spans="8:10" x14ac:dyDescent="0.25">
      <c r="H419" s="61" t="str">
        <f>IFERROR(VLOOKUP(Table3[[#This Row],[kode obat]],'daftar obat'!$B$3:$G$500,3,FALSE),"")</f>
        <v/>
      </c>
      <c r="J419" s="75" t="str">
        <f>IFERROR(VLOOKUP(Table3[[#This Row],[kode obat]],'daftar obat'!$B$3:$G$500,6,FALSE),"")</f>
        <v/>
      </c>
    </row>
    <row r="420" spans="8:10" x14ac:dyDescent="0.25">
      <c r="H420" s="61" t="str">
        <f>IFERROR(VLOOKUP(Table3[[#This Row],[kode obat]],'daftar obat'!$B$3:$G$500,3,FALSE),"")</f>
        <v/>
      </c>
      <c r="J420" s="75" t="str">
        <f>IFERROR(VLOOKUP(Table3[[#This Row],[kode obat]],'daftar obat'!$B$3:$G$500,6,FALSE),"")</f>
        <v/>
      </c>
    </row>
    <row r="421" spans="8:10" x14ac:dyDescent="0.25">
      <c r="H421" s="61" t="str">
        <f>IFERROR(VLOOKUP(Table3[[#This Row],[kode obat]],'daftar obat'!$B$3:$G$500,3,FALSE),"")</f>
        <v/>
      </c>
      <c r="J421" s="75" t="str">
        <f>IFERROR(VLOOKUP(Table3[[#This Row],[kode obat]],'daftar obat'!$B$3:$G$500,6,FALSE),"")</f>
        <v/>
      </c>
    </row>
    <row r="422" spans="8:10" x14ac:dyDescent="0.25">
      <c r="H422" s="61" t="str">
        <f>IFERROR(VLOOKUP(Table3[[#This Row],[kode obat]],'daftar obat'!$B$3:$G$500,3,FALSE),"")</f>
        <v/>
      </c>
      <c r="J422" s="75" t="str">
        <f>IFERROR(VLOOKUP(Table3[[#This Row],[kode obat]],'daftar obat'!$B$3:$G$500,6,FALSE),"")</f>
        <v/>
      </c>
    </row>
    <row r="423" spans="8:10" x14ac:dyDescent="0.25">
      <c r="H423" s="61" t="str">
        <f>IFERROR(VLOOKUP(Table3[[#This Row],[kode obat]],'daftar obat'!$B$3:$G$500,3,FALSE),"")</f>
        <v/>
      </c>
      <c r="J423" s="75" t="str">
        <f>IFERROR(VLOOKUP(Table3[[#This Row],[kode obat]],'daftar obat'!$B$3:$G$500,6,FALSE),"")</f>
        <v/>
      </c>
    </row>
    <row r="424" spans="8:10" x14ac:dyDescent="0.25">
      <c r="H424" s="61" t="str">
        <f>IFERROR(VLOOKUP(Table3[[#This Row],[kode obat]],'daftar obat'!$B$3:$G$500,3,FALSE),"")</f>
        <v/>
      </c>
      <c r="J424" s="75" t="str">
        <f>IFERROR(VLOOKUP(Table3[[#This Row],[kode obat]],'daftar obat'!$B$3:$G$500,6,FALSE),"")</f>
        <v/>
      </c>
    </row>
    <row r="425" spans="8:10" x14ac:dyDescent="0.25">
      <c r="H425" s="61" t="str">
        <f>IFERROR(VLOOKUP(Table3[[#This Row],[kode obat]],'daftar obat'!$B$3:$G$500,3,FALSE),"")</f>
        <v/>
      </c>
      <c r="J425" s="75" t="str">
        <f>IFERROR(VLOOKUP(Table3[[#This Row],[kode obat]],'daftar obat'!$B$3:$G$500,6,FALSE),"")</f>
        <v/>
      </c>
    </row>
    <row r="426" spans="8:10" x14ac:dyDescent="0.25">
      <c r="H426" s="61" t="str">
        <f>IFERROR(VLOOKUP(Table3[[#This Row],[kode obat]],'daftar obat'!$B$3:$G$500,3,FALSE),"")</f>
        <v/>
      </c>
      <c r="J426" s="75" t="str">
        <f>IFERROR(VLOOKUP(Table3[[#This Row],[kode obat]],'daftar obat'!$B$3:$G$500,6,FALSE),"")</f>
        <v/>
      </c>
    </row>
    <row r="427" spans="8:10" x14ac:dyDescent="0.25">
      <c r="H427" s="61" t="str">
        <f>IFERROR(VLOOKUP(Table3[[#This Row],[kode obat]],'daftar obat'!$B$3:$G$500,3,FALSE),"")</f>
        <v/>
      </c>
      <c r="J427" s="75" t="str">
        <f>IFERROR(VLOOKUP(Table3[[#This Row],[kode obat]],'daftar obat'!$B$3:$G$500,6,FALSE),"")</f>
        <v/>
      </c>
    </row>
    <row r="428" spans="8:10" x14ac:dyDescent="0.25">
      <c r="H428" s="61" t="str">
        <f>IFERROR(VLOOKUP(Table3[[#This Row],[kode obat]],'daftar obat'!$B$3:$G$500,3,FALSE),"")</f>
        <v/>
      </c>
      <c r="J428" s="75" t="str">
        <f>IFERROR(VLOOKUP(Table3[[#This Row],[kode obat]],'daftar obat'!$B$3:$G$500,6,FALSE),"")</f>
        <v/>
      </c>
    </row>
    <row r="429" spans="8:10" x14ac:dyDescent="0.25">
      <c r="H429" s="61" t="str">
        <f>IFERROR(VLOOKUP(Table3[[#This Row],[kode obat]],'daftar obat'!$B$3:$G$500,3,FALSE),"")</f>
        <v/>
      </c>
      <c r="J429" s="75" t="str">
        <f>IFERROR(VLOOKUP(Table3[[#This Row],[kode obat]],'daftar obat'!$B$3:$G$500,6,FALSE),"")</f>
        <v/>
      </c>
    </row>
    <row r="430" spans="8:10" x14ac:dyDescent="0.25">
      <c r="H430" s="61" t="str">
        <f>IFERROR(VLOOKUP(Table3[[#This Row],[kode obat]],'daftar obat'!$B$3:$G$500,3,FALSE),"")</f>
        <v/>
      </c>
      <c r="J430" s="75" t="str">
        <f>IFERROR(VLOOKUP(Table3[[#This Row],[kode obat]],'daftar obat'!$B$3:$G$500,6,FALSE),"")</f>
        <v/>
      </c>
    </row>
    <row r="431" spans="8:10" x14ac:dyDescent="0.25">
      <c r="H431" s="61" t="str">
        <f>IFERROR(VLOOKUP(Table3[[#This Row],[kode obat]],'daftar obat'!$B$3:$G$500,3,FALSE),"")</f>
        <v/>
      </c>
      <c r="J431" s="75" t="str">
        <f>IFERROR(VLOOKUP(Table3[[#This Row],[kode obat]],'daftar obat'!$B$3:$G$500,6,FALSE),"")</f>
        <v/>
      </c>
    </row>
    <row r="432" spans="8:10" x14ac:dyDescent="0.25">
      <c r="H432" s="61" t="str">
        <f>IFERROR(VLOOKUP(Table3[[#This Row],[kode obat]],'daftar obat'!$B$3:$G$500,3,FALSE),"")</f>
        <v/>
      </c>
      <c r="J432" s="75" t="str">
        <f>IFERROR(VLOOKUP(Table3[[#This Row],[kode obat]],'daftar obat'!$B$3:$G$500,6,FALSE),"")</f>
        <v/>
      </c>
    </row>
    <row r="433" spans="8:10" x14ac:dyDescent="0.25">
      <c r="H433" s="61" t="str">
        <f>IFERROR(VLOOKUP(Table3[[#This Row],[kode obat]],'daftar obat'!$B$3:$G$500,3,FALSE),"")</f>
        <v/>
      </c>
      <c r="J433" s="75" t="str">
        <f>IFERROR(VLOOKUP(Table3[[#This Row],[kode obat]],'daftar obat'!$B$3:$G$500,6,FALSE),"")</f>
        <v/>
      </c>
    </row>
    <row r="434" spans="8:10" x14ac:dyDescent="0.25">
      <c r="H434" s="61" t="str">
        <f>IFERROR(VLOOKUP(Table3[[#This Row],[kode obat]],'daftar obat'!$B$3:$G$500,3,FALSE),"")</f>
        <v/>
      </c>
      <c r="J434" s="75" t="str">
        <f>IFERROR(VLOOKUP(Table3[[#This Row],[kode obat]],'daftar obat'!$B$3:$G$500,6,FALSE),"")</f>
        <v/>
      </c>
    </row>
    <row r="435" spans="8:10" x14ac:dyDescent="0.25">
      <c r="H435" s="61" t="str">
        <f>IFERROR(VLOOKUP(Table3[[#This Row],[kode obat]],'daftar obat'!$B$3:$G$500,3,FALSE),"")</f>
        <v/>
      </c>
      <c r="J435" s="75" t="str">
        <f>IFERROR(VLOOKUP(Table3[[#This Row],[kode obat]],'daftar obat'!$B$3:$G$500,6,FALSE),"")</f>
        <v/>
      </c>
    </row>
    <row r="436" spans="8:10" x14ac:dyDescent="0.25">
      <c r="H436" s="61" t="str">
        <f>IFERROR(VLOOKUP(Table3[[#This Row],[kode obat]],'daftar obat'!$B$3:$G$500,3,FALSE),"")</f>
        <v/>
      </c>
      <c r="J436" s="75" t="str">
        <f>IFERROR(VLOOKUP(Table3[[#This Row],[kode obat]],'daftar obat'!$B$3:$G$500,6,FALSE),"")</f>
        <v/>
      </c>
    </row>
    <row r="437" spans="8:10" x14ac:dyDescent="0.25">
      <c r="H437" s="61" t="str">
        <f>IFERROR(VLOOKUP(Table3[[#This Row],[kode obat]],'daftar obat'!$B$3:$G$500,3,FALSE),"")</f>
        <v/>
      </c>
      <c r="J437" s="75" t="str">
        <f>IFERROR(VLOOKUP(Table3[[#This Row],[kode obat]],'daftar obat'!$B$3:$G$500,6,FALSE),"")</f>
        <v/>
      </c>
    </row>
    <row r="438" spans="8:10" x14ac:dyDescent="0.25">
      <c r="H438" s="61" t="str">
        <f>IFERROR(VLOOKUP(Table3[[#This Row],[kode obat]],'daftar obat'!$B$3:$G$500,3,FALSE),"")</f>
        <v/>
      </c>
      <c r="J438" s="75" t="str">
        <f>IFERROR(VLOOKUP(Table3[[#This Row],[kode obat]],'daftar obat'!$B$3:$G$500,6,FALSE),"")</f>
        <v/>
      </c>
    </row>
    <row r="439" spans="8:10" x14ac:dyDescent="0.25">
      <c r="H439" s="61" t="str">
        <f>IFERROR(VLOOKUP(Table3[[#This Row],[kode obat]],'daftar obat'!$B$3:$G$500,3,FALSE),"")</f>
        <v/>
      </c>
      <c r="J439" s="75" t="str">
        <f>IFERROR(VLOOKUP(Table3[[#This Row],[kode obat]],'daftar obat'!$B$3:$G$500,6,FALSE),"")</f>
        <v/>
      </c>
    </row>
    <row r="440" spans="8:10" x14ac:dyDescent="0.25">
      <c r="H440" s="61" t="str">
        <f>IFERROR(VLOOKUP(Table3[[#This Row],[kode obat]],'daftar obat'!$B$3:$G$500,3,FALSE),"")</f>
        <v/>
      </c>
      <c r="J440" s="75" t="str">
        <f>IFERROR(VLOOKUP(Table3[[#This Row],[kode obat]],'daftar obat'!$B$3:$G$500,6,FALSE),"")</f>
        <v/>
      </c>
    </row>
    <row r="441" spans="8:10" x14ac:dyDescent="0.25">
      <c r="H441" s="61" t="str">
        <f>IFERROR(VLOOKUP(Table3[[#This Row],[kode obat]],'daftar obat'!$B$3:$G$500,3,FALSE),"")</f>
        <v/>
      </c>
      <c r="J441" s="75" t="str">
        <f>IFERROR(VLOOKUP(Table3[[#This Row],[kode obat]],'daftar obat'!$B$3:$G$500,6,FALSE),"")</f>
        <v/>
      </c>
    </row>
    <row r="442" spans="8:10" x14ac:dyDescent="0.25">
      <c r="H442" s="61" t="str">
        <f>IFERROR(VLOOKUP(Table3[[#This Row],[kode obat]],'daftar obat'!$B$3:$G$500,3,FALSE),"")</f>
        <v/>
      </c>
      <c r="J442" s="75" t="str">
        <f>IFERROR(VLOOKUP(Table3[[#This Row],[kode obat]],'daftar obat'!$B$3:$G$500,6,FALSE),"")</f>
        <v/>
      </c>
    </row>
    <row r="443" spans="8:10" x14ac:dyDescent="0.25">
      <c r="H443" s="61" t="str">
        <f>IFERROR(VLOOKUP(Table3[[#This Row],[kode obat]],'daftar obat'!$B$3:$G$500,3,FALSE),"")</f>
        <v/>
      </c>
      <c r="J443" s="75" t="str">
        <f>IFERROR(VLOOKUP(Table3[[#This Row],[kode obat]],'daftar obat'!$B$3:$G$500,6,FALSE),"")</f>
        <v/>
      </c>
    </row>
    <row r="444" spans="8:10" x14ac:dyDescent="0.25">
      <c r="H444" s="61" t="str">
        <f>IFERROR(VLOOKUP(Table3[[#This Row],[kode obat]],'daftar obat'!$B$3:$G$500,3,FALSE),"")</f>
        <v/>
      </c>
      <c r="J444" s="75" t="str">
        <f>IFERROR(VLOOKUP(Table3[[#This Row],[kode obat]],'daftar obat'!$B$3:$G$500,6,FALSE),"")</f>
        <v/>
      </c>
    </row>
    <row r="445" spans="8:10" x14ac:dyDescent="0.25">
      <c r="H445" s="61" t="str">
        <f>IFERROR(VLOOKUP(Table3[[#This Row],[kode obat]],'daftar obat'!$B$3:$G$500,3,FALSE),"")</f>
        <v/>
      </c>
      <c r="J445" s="75" t="str">
        <f>IFERROR(VLOOKUP(Table3[[#This Row],[kode obat]],'daftar obat'!$B$3:$G$500,6,FALSE),"")</f>
        <v/>
      </c>
    </row>
    <row r="446" spans="8:10" x14ac:dyDescent="0.25">
      <c r="H446" s="61" t="str">
        <f>IFERROR(VLOOKUP(Table3[[#This Row],[kode obat]],'daftar obat'!$B$3:$G$500,3,FALSE),"")</f>
        <v/>
      </c>
      <c r="J446" s="75" t="str">
        <f>IFERROR(VLOOKUP(Table3[[#This Row],[kode obat]],'daftar obat'!$B$3:$G$500,6,FALSE),"")</f>
        <v/>
      </c>
    </row>
    <row r="447" spans="8:10" x14ac:dyDescent="0.25">
      <c r="H447" s="61" t="str">
        <f>IFERROR(VLOOKUP(Table3[[#This Row],[kode obat]],'daftar obat'!$B$3:$G$500,3,FALSE),"")</f>
        <v/>
      </c>
      <c r="J447" s="75" t="str">
        <f>IFERROR(VLOOKUP(Table3[[#This Row],[kode obat]],'daftar obat'!$B$3:$G$500,6,FALSE),"")</f>
        <v/>
      </c>
    </row>
    <row r="448" spans="8:10" x14ac:dyDescent="0.25">
      <c r="H448" s="61" t="str">
        <f>IFERROR(VLOOKUP(Table3[[#This Row],[kode obat]],'daftar obat'!$B$3:$G$500,3,FALSE),"")</f>
        <v/>
      </c>
      <c r="J448" s="75" t="str">
        <f>IFERROR(VLOOKUP(Table3[[#This Row],[kode obat]],'daftar obat'!$B$3:$G$500,6,FALSE),"")</f>
        <v/>
      </c>
    </row>
    <row r="449" spans="8:10" x14ac:dyDescent="0.25">
      <c r="H449" s="61" t="str">
        <f>IFERROR(VLOOKUP(Table3[[#This Row],[kode obat]],'daftar obat'!$B$3:$G$500,3,FALSE),"")</f>
        <v/>
      </c>
      <c r="J449" s="75" t="str">
        <f>IFERROR(VLOOKUP(Table3[[#This Row],[kode obat]],'daftar obat'!$B$3:$G$500,6,FALSE),"")</f>
        <v/>
      </c>
    </row>
    <row r="450" spans="8:10" x14ac:dyDescent="0.25">
      <c r="H450" s="61" t="str">
        <f>IFERROR(VLOOKUP(Table3[[#This Row],[kode obat]],'daftar obat'!$B$3:$G$500,3,FALSE),"")</f>
        <v/>
      </c>
      <c r="J450" s="75" t="str">
        <f>IFERROR(VLOOKUP(Table3[[#This Row],[kode obat]],'daftar obat'!$B$3:$G$500,6,FALSE),"")</f>
        <v/>
      </c>
    </row>
    <row r="451" spans="8:10" x14ac:dyDescent="0.25">
      <c r="H451" s="61" t="str">
        <f>IFERROR(VLOOKUP(Table3[[#This Row],[kode obat]],'daftar obat'!$B$3:$G$500,3,FALSE),"")</f>
        <v/>
      </c>
      <c r="J451" s="75" t="str">
        <f>IFERROR(VLOOKUP(Table3[[#This Row],[kode obat]],'daftar obat'!$B$3:$G$500,6,FALSE),"")</f>
        <v/>
      </c>
    </row>
    <row r="452" spans="8:10" x14ac:dyDescent="0.25">
      <c r="H452" s="61" t="str">
        <f>IFERROR(VLOOKUP(Table3[[#This Row],[kode obat]],'daftar obat'!$B$3:$G$500,3,FALSE),"")</f>
        <v/>
      </c>
      <c r="J452" s="75" t="str">
        <f>IFERROR(VLOOKUP(Table3[[#This Row],[kode obat]],'daftar obat'!$B$3:$G$500,6,FALSE),"")</f>
        <v/>
      </c>
    </row>
    <row r="453" spans="8:10" x14ac:dyDescent="0.25">
      <c r="H453" s="61" t="str">
        <f>IFERROR(VLOOKUP(Table3[[#This Row],[kode obat]],'daftar obat'!$B$3:$G$500,3,FALSE),"")</f>
        <v/>
      </c>
      <c r="J453" s="75" t="str">
        <f>IFERROR(VLOOKUP(Table3[[#This Row],[kode obat]],'daftar obat'!$B$3:$G$500,6,FALSE),"")</f>
        <v/>
      </c>
    </row>
    <row r="454" spans="8:10" x14ac:dyDescent="0.25">
      <c r="H454" s="61" t="str">
        <f>IFERROR(VLOOKUP(Table3[[#This Row],[kode obat]],'daftar obat'!$B$3:$G$500,3,FALSE),"")</f>
        <v/>
      </c>
      <c r="J454" s="75" t="str">
        <f>IFERROR(VLOOKUP(Table3[[#This Row],[kode obat]],'daftar obat'!$B$3:$G$500,6,FALSE),"")</f>
        <v/>
      </c>
    </row>
    <row r="455" spans="8:10" x14ac:dyDescent="0.25">
      <c r="H455" s="61" t="str">
        <f>IFERROR(VLOOKUP(Table3[[#This Row],[kode obat]],'daftar obat'!$B$3:$G$500,3,FALSE),"")</f>
        <v/>
      </c>
      <c r="J455" s="75" t="str">
        <f>IFERROR(VLOOKUP(Table3[[#This Row],[kode obat]],'daftar obat'!$B$3:$G$500,6,FALSE),"")</f>
        <v/>
      </c>
    </row>
    <row r="456" spans="8:10" x14ac:dyDescent="0.25">
      <c r="H456" s="61" t="str">
        <f>IFERROR(VLOOKUP(Table3[[#This Row],[kode obat]],'daftar obat'!$B$3:$G$500,3,FALSE),"")</f>
        <v/>
      </c>
      <c r="J456" s="75" t="str">
        <f>IFERROR(VLOOKUP(Table3[[#This Row],[kode obat]],'daftar obat'!$B$3:$G$500,6,FALSE),"")</f>
        <v/>
      </c>
    </row>
    <row r="457" spans="8:10" x14ac:dyDescent="0.25">
      <c r="H457" s="61" t="str">
        <f>IFERROR(VLOOKUP(Table3[[#This Row],[kode obat]],'daftar obat'!$B$3:$G$500,3,FALSE),"")</f>
        <v/>
      </c>
      <c r="J457" s="75" t="str">
        <f>IFERROR(VLOOKUP(Table3[[#This Row],[kode obat]],'daftar obat'!$B$3:$G$500,6,FALSE),"")</f>
        <v/>
      </c>
    </row>
    <row r="458" spans="8:10" x14ac:dyDescent="0.25">
      <c r="H458" s="61" t="str">
        <f>IFERROR(VLOOKUP(Table3[[#This Row],[kode obat]],'daftar obat'!$B$3:$G$500,3,FALSE),"")</f>
        <v/>
      </c>
      <c r="J458" s="75" t="str">
        <f>IFERROR(VLOOKUP(Table3[[#This Row],[kode obat]],'daftar obat'!$B$3:$G$500,6,FALSE),"")</f>
        <v/>
      </c>
    </row>
    <row r="459" spans="8:10" x14ac:dyDescent="0.25">
      <c r="H459" s="61" t="str">
        <f>IFERROR(VLOOKUP(Table3[[#This Row],[kode obat]],'daftar obat'!$B$3:$G$500,3,FALSE),"")</f>
        <v/>
      </c>
      <c r="J459" s="75" t="str">
        <f>IFERROR(VLOOKUP(Table3[[#This Row],[kode obat]],'daftar obat'!$B$3:$G$500,6,FALSE),"")</f>
        <v/>
      </c>
    </row>
    <row r="460" spans="8:10" x14ac:dyDescent="0.25">
      <c r="H460" s="61" t="str">
        <f>IFERROR(VLOOKUP(Table3[[#This Row],[kode obat]],'daftar obat'!$B$3:$G$500,3,FALSE),"")</f>
        <v/>
      </c>
      <c r="J460" s="75" t="str">
        <f>IFERROR(VLOOKUP(Table3[[#This Row],[kode obat]],'daftar obat'!$B$3:$G$500,6,FALSE),"")</f>
        <v/>
      </c>
    </row>
    <row r="461" spans="8:10" x14ac:dyDescent="0.25">
      <c r="H461" s="61" t="str">
        <f>IFERROR(VLOOKUP(Table3[[#This Row],[kode obat]],'daftar obat'!$B$3:$G$500,3,FALSE),"")</f>
        <v/>
      </c>
      <c r="J461" s="75" t="str">
        <f>IFERROR(VLOOKUP(Table3[[#This Row],[kode obat]],'daftar obat'!$B$3:$G$500,6,FALSE),"")</f>
        <v/>
      </c>
    </row>
    <row r="462" spans="8:10" x14ac:dyDescent="0.25">
      <c r="H462" s="61" t="str">
        <f>IFERROR(VLOOKUP(Table3[[#This Row],[kode obat]],'daftar obat'!$B$3:$G$500,3,FALSE),"")</f>
        <v/>
      </c>
      <c r="J462" s="75" t="str">
        <f>IFERROR(VLOOKUP(Table3[[#This Row],[kode obat]],'daftar obat'!$B$3:$G$500,6,FALSE),"")</f>
        <v/>
      </c>
    </row>
    <row r="463" spans="8:10" x14ac:dyDescent="0.25">
      <c r="H463" s="61" t="str">
        <f>IFERROR(VLOOKUP(Table3[[#This Row],[kode obat]],'daftar obat'!$B$3:$G$500,3,FALSE),"")</f>
        <v/>
      </c>
      <c r="J463" s="75" t="str">
        <f>IFERROR(VLOOKUP(Table3[[#This Row],[kode obat]],'daftar obat'!$B$3:$G$500,6,FALSE),"")</f>
        <v/>
      </c>
    </row>
    <row r="464" spans="8:10" x14ac:dyDescent="0.25">
      <c r="H464" s="61" t="str">
        <f>IFERROR(VLOOKUP(Table3[[#This Row],[kode obat]],'daftar obat'!$B$3:$G$500,3,FALSE),"")</f>
        <v/>
      </c>
      <c r="J464" s="75" t="str">
        <f>IFERROR(VLOOKUP(Table3[[#This Row],[kode obat]],'daftar obat'!$B$3:$G$500,6,FALSE),"")</f>
        <v/>
      </c>
    </row>
    <row r="465" spans="8:10" x14ac:dyDescent="0.25">
      <c r="H465" s="61" t="str">
        <f>IFERROR(VLOOKUP(Table3[[#This Row],[kode obat]],'daftar obat'!$B$3:$G$500,3,FALSE),"")</f>
        <v/>
      </c>
      <c r="J465" s="75" t="str">
        <f>IFERROR(VLOOKUP(Table3[[#This Row],[kode obat]],'daftar obat'!$B$3:$G$500,6,FALSE),"")</f>
        <v/>
      </c>
    </row>
    <row r="466" spans="8:10" x14ac:dyDescent="0.25">
      <c r="H466" s="61" t="str">
        <f>IFERROR(VLOOKUP(Table3[[#This Row],[kode obat]],'daftar obat'!$B$3:$G$500,3,FALSE),"")</f>
        <v/>
      </c>
      <c r="J466" s="75" t="str">
        <f>IFERROR(VLOOKUP(Table3[[#This Row],[kode obat]],'daftar obat'!$B$3:$G$500,6,FALSE),"")</f>
        <v/>
      </c>
    </row>
    <row r="467" spans="8:10" x14ac:dyDescent="0.25">
      <c r="H467" s="61" t="str">
        <f>IFERROR(VLOOKUP(Table3[[#This Row],[kode obat]],'daftar obat'!$B$3:$G$500,3,FALSE),"")</f>
        <v/>
      </c>
      <c r="J467" s="75" t="str">
        <f>IFERROR(VLOOKUP(Table3[[#This Row],[kode obat]],'daftar obat'!$B$3:$G$500,6,FALSE),"")</f>
        <v/>
      </c>
    </row>
    <row r="468" spans="8:10" x14ac:dyDescent="0.25">
      <c r="H468" s="61" t="str">
        <f>IFERROR(VLOOKUP(Table3[[#This Row],[kode obat]],'daftar obat'!$B$3:$G$500,3,FALSE),"")</f>
        <v/>
      </c>
      <c r="J468" s="75" t="str">
        <f>IFERROR(VLOOKUP(Table3[[#This Row],[kode obat]],'daftar obat'!$B$3:$G$500,6,FALSE),"")</f>
        <v/>
      </c>
    </row>
    <row r="469" spans="8:10" x14ac:dyDescent="0.25">
      <c r="H469" s="61" t="str">
        <f>IFERROR(VLOOKUP(Table3[[#This Row],[kode obat]],'daftar obat'!$B$3:$G$500,3,FALSE),"")</f>
        <v/>
      </c>
      <c r="J469" s="75" t="str">
        <f>IFERROR(VLOOKUP(Table3[[#This Row],[kode obat]],'daftar obat'!$B$3:$G$500,6,FALSE),"")</f>
        <v/>
      </c>
    </row>
    <row r="470" spans="8:10" x14ac:dyDescent="0.25">
      <c r="H470" s="61" t="str">
        <f>IFERROR(VLOOKUP(Table3[[#This Row],[kode obat]],'daftar obat'!$B$3:$G$500,3,FALSE),"")</f>
        <v/>
      </c>
      <c r="J470" s="75" t="str">
        <f>IFERROR(VLOOKUP(Table3[[#This Row],[kode obat]],'daftar obat'!$B$3:$G$500,6,FALSE),"")</f>
        <v/>
      </c>
    </row>
    <row r="471" spans="8:10" x14ac:dyDescent="0.25">
      <c r="H471" s="61" t="str">
        <f>IFERROR(VLOOKUP(Table3[[#This Row],[kode obat]],'daftar obat'!$B$3:$G$500,3,FALSE),"")</f>
        <v/>
      </c>
      <c r="J471" s="75" t="str">
        <f>IFERROR(VLOOKUP(Table3[[#This Row],[kode obat]],'daftar obat'!$B$3:$G$500,6,FALSE),"")</f>
        <v/>
      </c>
    </row>
    <row r="472" spans="8:10" x14ac:dyDescent="0.25">
      <c r="H472" s="61" t="str">
        <f>IFERROR(VLOOKUP(Table3[[#This Row],[kode obat]],'daftar obat'!$B$3:$G$500,3,FALSE),"")</f>
        <v/>
      </c>
      <c r="J472" s="75" t="str">
        <f>IFERROR(VLOOKUP(Table3[[#This Row],[kode obat]],'daftar obat'!$B$3:$G$500,6,FALSE),"")</f>
        <v/>
      </c>
    </row>
    <row r="473" spans="8:10" x14ac:dyDescent="0.25">
      <c r="H473" s="61" t="str">
        <f>IFERROR(VLOOKUP(Table3[[#This Row],[kode obat]],'daftar obat'!$B$3:$G$500,3,FALSE),"")</f>
        <v/>
      </c>
      <c r="J473" s="75" t="str">
        <f>IFERROR(VLOOKUP(Table3[[#This Row],[kode obat]],'daftar obat'!$B$3:$G$500,6,FALSE),"")</f>
        <v/>
      </c>
    </row>
    <row r="474" spans="8:10" x14ac:dyDescent="0.25">
      <c r="H474" s="61" t="str">
        <f>IFERROR(VLOOKUP(Table3[[#This Row],[kode obat]],'daftar obat'!$B$3:$G$500,3,FALSE),"")</f>
        <v/>
      </c>
      <c r="J474" s="75" t="str">
        <f>IFERROR(VLOOKUP(Table3[[#This Row],[kode obat]],'daftar obat'!$B$3:$G$500,6,FALSE),"")</f>
        <v/>
      </c>
    </row>
    <row r="475" spans="8:10" x14ac:dyDescent="0.25">
      <c r="H475" s="61" t="str">
        <f>IFERROR(VLOOKUP(Table3[[#This Row],[kode obat]],'daftar obat'!$B$3:$G$500,3,FALSE),"")</f>
        <v/>
      </c>
      <c r="J475" s="75" t="str">
        <f>IFERROR(VLOOKUP(Table3[[#This Row],[kode obat]],'daftar obat'!$B$3:$G$500,6,FALSE),"")</f>
        <v/>
      </c>
    </row>
    <row r="476" spans="8:10" x14ac:dyDescent="0.25">
      <c r="H476" s="61" t="str">
        <f>IFERROR(VLOOKUP(Table3[[#This Row],[kode obat]],'daftar obat'!$B$3:$G$500,3,FALSE),"")</f>
        <v/>
      </c>
      <c r="J476" s="75" t="str">
        <f>IFERROR(VLOOKUP(Table3[[#This Row],[kode obat]],'daftar obat'!$B$3:$G$500,6,FALSE),"")</f>
        <v/>
      </c>
    </row>
    <row r="477" spans="8:10" x14ac:dyDescent="0.25">
      <c r="H477" s="61" t="str">
        <f>IFERROR(VLOOKUP(Table3[[#This Row],[kode obat]],'daftar obat'!$B$3:$G$500,3,FALSE),"")</f>
        <v/>
      </c>
      <c r="J477" s="75" t="str">
        <f>IFERROR(VLOOKUP(Table3[[#This Row],[kode obat]],'daftar obat'!$B$3:$G$500,6,FALSE),"")</f>
        <v/>
      </c>
    </row>
    <row r="478" spans="8:10" x14ac:dyDescent="0.25">
      <c r="H478" s="61" t="str">
        <f>IFERROR(VLOOKUP(Table3[[#This Row],[kode obat]],'daftar obat'!$B$3:$G$500,3,FALSE),"")</f>
        <v/>
      </c>
      <c r="J478" s="75" t="str">
        <f>IFERROR(VLOOKUP(Table3[[#This Row],[kode obat]],'daftar obat'!$B$3:$G$500,6,FALSE),"")</f>
        <v/>
      </c>
    </row>
    <row r="479" spans="8:10" x14ac:dyDescent="0.25">
      <c r="H479" s="61" t="str">
        <f>IFERROR(VLOOKUP(Table3[[#This Row],[kode obat]],'daftar obat'!$B$3:$G$500,3,FALSE),"")</f>
        <v/>
      </c>
      <c r="J479" s="75" t="str">
        <f>IFERROR(VLOOKUP(Table3[[#This Row],[kode obat]],'daftar obat'!$B$3:$G$500,6,FALSE),"")</f>
        <v/>
      </c>
    </row>
    <row r="480" spans="8:10" x14ac:dyDescent="0.25">
      <c r="H480" s="61" t="str">
        <f>IFERROR(VLOOKUP(Table3[[#This Row],[kode obat]],'daftar obat'!$B$3:$G$500,3,FALSE),"")</f>
        <v/>
      </c>
      <c r="J480" s="75" t="str">
        <f>IFERROR(VLOOKUP(Table3[[#This Row],[kode obat]],'daftar obat'!$B$3:$G$500,6,FALSE),"")</f>
        <v/>
      </c>
    </row>
    <row r="481" spans="8:10" x14ac:dyDescent="0.25">
      <c r="H481" s="61" t="str">
        <f>IFERROR(VLOOKUP(Table3[[#This Row],[kode obat]],'daftar obat'!$B$3:$G$500,3,FALSE),"")</f>
        <v/>
      </c>
      <c r="J481" s="75" t="str">
        <f>IFERROR(VLOOKUP(Table3[[#This Row],[kode obat]],'daftar obat'!$B$3:$G$500,6,FALSE),"")</f>
        <v/>
      </c>
    </row>
    <row r="482" spans="8:10" x14ac:dyDescent="0.25">
      <c r="H482" s="61" t="str">
        <f>IFERROR(VLOOKUP(Table3[[#This Row],[kode obat]],'daftar obat'!$B$3:$G$500,3,FALSE),"")</f>
        <v/>
      </c>
      <c r="J482" s="75" t="str">
        <f>IFERROR(VLOOKUP(Table3[[#This Row],[kode obat]],'daftar obat'!$B$3:$G$500,6,FALSE),"")</f>
        <v/>
      </c>
    </row>
    <row r="483" spans="8:10" x14ac:dyDescent="0.25">
      <c r="H483" s="61" t="str">
        <f>IFERROR(VLOOKUP(Table3[[#This Row],[kode obat]],'daftar obat'!$B$3:$G$500,3,FALSE),"")</f>
        <v/>
      </c>
      <c r="J483" s="75" t="str">
        <f>IFERROR(VLOOKUP(Table3[[#This Row],[kode obat]],'daftar obat'!$B$3:$G$500,6,FALSE),"")</f>
        <v/>
      </c>
    </row>
    <row r="484" spans="8:10" x14ac:dyDescent="0.25">
      <c r="H484" s="61" t="str">
        <f>IFERROR(VLOOKUP(Table3[[#This Row],[kode obat]],'daftar obat'!$B$3:$G$500,3,FALSE),"")</f>
        <v/>
      </c>
      <c r="J484" s="75" t="str">
        <f>IFERROR(VLOOKUP(Table3[[#This Row],[kode obat]],'daftar obat'!$B$3:$G$500,6,FALSE),"")</f>
        <v/>
      </c>
    </row>
    <row r="485" spans="8:10" x14ac:dyDescent="0.25">
      <c r="H485" s="61" t="str">
        <f>IFERROR(VLOOKUP(Table3[[#This Row],[kode obat]],'daftar obat'!$B$3:$G$500,3,FALSE),"")</f>
        <v/>
      </c>
      <c r="J485" s="75" t="str">
        <f>IFERROR(VLOOKUP(Table3[[#This Row],[kode obat]],'daftar obat'!$B$3:$G$500,6,FALSE),"")</f>
        <v/>
      </c>
    </row>
    <row r="486" spans="8:10" x14ac:dyDescent="0.25">
      <c r="H486" s="61" t="str">
        <f>IFERROR(VLOOKUP(Table3[[#This Row],[kode obat]],'daftar obat'!$B$3:$G$500,3,FALSE),"")</f>
        <v/>
      </c>
      <c r="J486" s="75" t="str">
        <f>IFERROR(VLOOKUP(Table3[[#This Row],[kode obat]],'daftar obat'!$B$3:$G$500,6,FALSE),"")</f>
        <v/>
      </c>
    </row>
    <row r="487" spans="8:10" x14ac:dyDescent="0.25">
      <c r="H487" s="61" t="str">
        <f>IFERROR(VLOOKUP(Table3[[#This Row],[kode obat]],'daftar obat'!$B$3:$G$500,3,FALSE),"")</f>
        <v/>
      </c>
      <c r="J487" s="75" t="str">
        <f>IFERROR(VLOOKUP(Table3[[#This Row],[kode obat]],'daftar obat'!$B$3:$G$500,6,FALSE),"")</f>
        <v/>
      </c>
    </row>
    <row r="488" spans="8:10" x14ac:dyDescent="0.25">
      <c r="H488" s="61" t="str">
        <f>IFERROR(VLOOKUP(Table3[[#This Row],[kode obat]],'daftar obat'!$B$3:$G$500,3,FALSE),"")</f>
        <v/>
      </c>
      <c r="J488" s="75" t="str">
        <f>IFERROR(VLOOKUP(Table3[[#This Row],[kode obat]],'daftar obat'!$B$3:$G$500,6,FALSE),"")</f>
        <v/>
      </c>
    </row>
    <row r="489" spans="8:10" x14ac:dyDescent="0.25">
      <c r="H489" s="61" t="str">
        <f>IFERROR(VLOOKUP(Table3[[#This Row],[kode obat]],'daftar obat'!$B$3:$G$500,3,FALSE),"")</f>
        <v/>
      </c>
      <c r="J489" s="75" t="str">
        <f>IFERROR(VLOOKUP(Table3[[#This Row],[kode obat]],'daftar obat'!$B$3:$G$500,6,FALSE),"")</f>
        <v/>
      </c>
    </row>
    <row r="490" spans="8:10" x14ac:dyDescent="0.25">
      <c r="H490" s="61" t="str">
        <f>IFERROR(VLOOKUP(Table3[[#This Row],[kode obat]],'daftar obat'!$B$3:$G$500,3,FALSE),"")</f>
        <v/>
      </c>
      <c r="J490" s="75" t="str">
        <f>IFERROR(VLOOKUP(Table3[[#This Row],[kode obat]],'daftar obat'!$B$3:$G$500,6,FALSE),"")</f>
        <v/>
      </c>
    </row>
    <row r="491" spans="8:10" x14ac:dyDescent="0.25">
      <c r="H491" s="61" t="str">
        <f>IFERROR(VLOOKUP(Table3[[#This Row],[kode obat]],'daftar obat'!$B$3:$G$500,3,FALSE),"")</f>
        <v/>
      </c>
      <c r="J491" s="75" t="str">
        <f>IFERROR(VLOOKUP(Table3[[#This Row],[kode obat]],'daftar obat'!$B$3:$G$500,6,FALSE),"")</f>
        <v/>
      </c>
    </row>
    <row r="492" spans="8:10" x14ac:dyDescent="0.25">
      <c r="H492" s="61" t="str">
        <f>IFERROR(VLOOKUP(Table3[[#This Row],[kode obat]],'daftar obat'!$B$3:$G$500,3,FALSE),"")</f>
        <v/>
      </c>
      <c r="J492" s="75" t="str">
        <f>IFERROR(VLOOKUP(Table3[[#This Row],[kode obat]],'daftar obat'!$B$3:$G$500,6,FALSE),"")</f>
        <v/>
      </c>
    </row>
    <row r="493" spans="8:10" x14ac:dyDescent="0.25">
      <c r="H493" s="61" t="str">
        <f>IFERROR(VLOOKUP(Table3[[#This Row],[kode obat]],'daftar obat'!$B$3:$G$500,3,FALSE),"")</f>
        <v/>
      </c>
      <c r="J493" s="75" t="str">
        <f>IFERROR(VLOOKUP(Table3[[#This Row],[kode obat]],'daftar obat'!$B$3:$G$500,6,FALSE),"")</f>
        <v/>
      </c>
    </row>
    <row r="494" spans="8:10" x14ac:dyDescent="0.25">
      <c r="H494" s="61" t="str">
        <f>IFERROR(VLOOKUP(Table3[[#This Row],[kode obat]],'daftar obat'!$B$3:$G$500,3,FALSE),"")</f>
        <v/>
      </c>
      <c r="J494" s="75" t="str">
        <f>IFERROR(VLOOKUP(Table3[[#This Row],[kode obat]],'daftar obat'!$B$3:$G$500,6,FALSE),"")</f>
        <v/>
      </c>
    </row>
    <row r="495" spans="8:10" x14ac:dyDescent="0.25">
      <c r="H495" s="61" t="str">
        <f>IFERROR(VLOOKUP(Table3[[#This Row],[kode obat]],'daftar obat'!$B$3:$G$500,3,FALSE),"")</f>
        <v/>
      </c>
      <c r="J495" s="75" t="str">
        <f>IFERROR(VLOOKUP(Table3[[#This Row],[kode obat]],'daftar obat'!$B$3:$G$500,6,FALSE),"")</f>
        <v/>
      </c>
    </row>
    <row r="496" spans="8:10" x14ac:dyDescent="0.25">
      <c r="H496" s="61" t="str">
        <f>IFERROR(VLOOKUP(Table3[[#This Row],[kode obat]],'daftar obat'!$B$3:$G$500,3,FALSE),"")</f>
        <v/>
      </c>
      <c r="J496" s="75" t="str">
        <f>IFERROR(VLOOKUP(Table3[[#This Row],[kode obat]],'daftar obat'!$B$3:$G$500,6,FALSE),"")</f>
        <v/>
      </c>
    </row>
    <row r="497" spans="8:10" x14ac:dyDescent="0.25">
      <c r="H497" s="61" t="str">
        <f>IFERROR(VLOOKUP(Table3[[#This Row],[kode obat]],'daftar obat'!$B$3:$G$500,3,FALSE),"")</f>
        <v/>
      </c>
      <c r="J497" s="75" t="str">
        <f>IFERROR(VLOOKUP(Table3[[#This Row],[kode obat]],'daftar obat'!$B$3:$G$500,6,FALSE),"")</f>
        <v/>
      </c>
    </row>
    <row r="498" spans="8:10" x14ac:dyDescent="0.25">
      <c r="H498" s="61" t="str">
        <f>IFERROR(VLOOKUP(Table3[[#This Row],[kode obat]],'daftar obat'!$B$3:$G$500,3,FALSE),"")</f>
        <v/>
      </c>
      <c r="J498" s="75" t="str">
        <f>IFERROR(VLOOKUP(Table3[[#This Row],[kode obat]],'daftar obat'!$B$3:$G$500,6,FALSE),"")</f>
        <v/>
      </c>
    </row>
    <row r="499" spans="8:10" x14ac:dyDescent="0.25">
      <c r="H499" s="61" t="str">
        <f>IFERROR(VLOOKUP(Table3[[#This Row],[kode obat]],'daftar obat'!$B$3:$G$500,3,FALSE),"")</f>
        <v/>
      </c>
      <c r="J499" s="75" t="str">
        <f>IFERROR(VLOOKUP(Table3[[#This Row],[kode obat]],'daftar obat'!$B$3:$G$500,6,FALSE),"")</f>
        <v/>
      </c>
    </row>
    <row r="500" spans="8:10" x14ac:dyDescent="0.25">
      <c r="H500" s="61" t="str">
        <f>IFERROR(VLOOKUP(Table3[[#This Row],[kode obat]],'daftar obat'!$B$3:$G$500,3,FALSE),"")</f>
        <v/>
      </c>
      <c r="J500" s="75" t="str">
        <f>IFERROR(VLOOKUP(Table3[[#This Row],[kode obat]],'daftar obat'!$B$3:$G$500,6,FALSE),"")</f>
        <v/>
      </c>
    </row>
    <row r="501" spans="8:10" x14ac:dyDescent="0.25">
      <c r="H501" s="61" t="str">
        <f>IFERROR(VLOOKUP(Table3[[#This Row],[kode obat]],'daftar obat'!$B$3:$G$500,3,FALSE),"")</f>
        <v/>
      </c>
      <c r="J501" s="75" t="str">
        <f>IFERROR(VLOOKUP(Table3[[#This Row],[kode obat]],'daftar obat'!$B$3:$G$500,6,FALSE),"")</f>
        <v/>
      </c>
    </row>
    <row r="502" spans="8:10" x14ac:dyDescent="0.25">
      <c r="H502" s="61" t="str">
        <f>IFERROR(VLOOKUP(Table3[[#This Row],[kode obat]],'daftar obat'!$B$3:$G$500,3,FALSE),"")</f>
        <v/>
      </c>
      <c r="J502" s="75" t="str">
        <f>IFERROR(VLOOKUP(Table3[[#This Row],[kode obat]],'daftar obat'!$B$3:$G$500,6,FALSE),"")</f>
        <v/>
      </c>
    </row>
    <row r="503" spans="8:10" x14ac:dyDescent="0.25">
      <c r="H503" s="61" t="str">
        <f>IFERROR(VLOOKUP(Table3[[#This Row],[kode obat]],'daftar obat'!$B$3:$G$500,3,FALSE),"")</f>
        <v/>
      </c>
      <c r="J503" s="75" t="str">
        <f>IFERROR(VLOOKUP(Table3[[#This Row],[kode obat]],'daftar obat'!$B$3:$G$500,6,FALSE),"")</f>
        <v/>
      </c>
    </row>
    <row r="504" spans="8:10" x14ac:dyDescent="0.25">
      <c r="H504" s="61" t="str">
        <f>IFERROR(VLOOKUP(Table3[[#This Row],[kode obat]],'daftar obat'!$B$3:$G$500,3,FALSE),"")</f>
        <v/>
      </c>
      <c r="J504" s="75" t="str">
        <f>IFERROR(VLOOKUP(Table3[[#This Row],[kode obat]],'daftar obat'!$B$3:$G$500,6,FALSE),"")</f>
        <v/>
      </c>
    </row>
    <row r="505" spans="8:10" x14ac:dyDescent="0.25">
      <c r="H505" s="61" t="str">
        <f>IFERROR(VLOOKUP(Table3[[#This Row],[kode obat]],'daftar obat'!$B$3:$G$500,3,FALSE),"")</f>
        <v/>
      </c>
      <c r="J505" s="75" t="str">
        <f>IFERROR(VLOOKUP(Table3[[#This Row],[kode obat]],'daftar obat'!$B$3:$G$500,6,FALSE),"")</f>
        <v/>
      </c>
    </row>
    <row r="506" spans="8:10" x14ac:dyDescent="0.25">
      <c r="H506" s="61" t="str">
        <f>IFERROR(VLOOKUP(Table3[[#This Row],[kode obat]],'daftar obat'!$B$3:$G$500,3,FALSE),"")</f>
        <v/>
      </c>
      <c r="J506" s="75" t="str">
        <f>IFERROR(VLOOKUP(Table3[[#This Row],[kode obat]],'daftar obat'!$B$3:$G$500,6,FALSE),"")</f>
        <v/>
      </c>
    </row>
    <row r="507" spans="8:10" x14ac:dyDescent="0.25">
      <c r="H507" s="61" t="str">
        <f>IFERROR(VLOOKUP(Table3[[#This Row],[kode obat]],'daftar obat'!$B$3:$G$500,3,FALSE),"")</f>
        <v/>
      </c>
      <c r="J507" s="75" t="str">
        <f>IFERROR(VLOOKUP(Table3[[#This Row],[kode obat]],'daftar obat'!$B$3:$G$500,6,FALSE),"")</f>
        <v/>
      </c>
    </row>
    <row r="508" spans="8:10" x14ac:dyDescent="0.25">
      <c r="H508" s="61" t="str">
        <f>IFERROR(VLOOKUP(Table3[[#This Row],[kode obat]],'daftar obat'!$B$3:$G$500,3,FALSE),"")</f>
        <v/>
      </c>
      <c r="J508" s="75" t="str">
        <f>IFERROR(VLOOKUP(Table3[[#This Row],[kode obat]],'daftar obat'!$B$3:$G$500,6,FALSE),"")</f>
        <v/>
      </c>
    </row>
    <row r="509" spans="8:10" x14ac:dyDescent="0.25">
      <c r="H509" s="61" t="str">
        <f>IFERROR(VLOOKUP(Table3[[#This Row],[kode obat]],'daftar obat'!$B$3:$G$500,3,FALSE),"")</f>
        <v/>
      </c>
      <c r="J509" s="75" t="str">
        <f>IFERROR(VLOOKUP(Table3[[#This Row],[kode obat]],'daftar obat'!$B$3:$G$500,6,FALSE),"")</f>
        <v/>
      </c>
    </row>
    <row r="510" spans="8:10" x14ac:dyDescent="0.25">
      <c r="H510" s="61" t="str">
        <f>IFERROR(VLOOKUP(Table3[[#This Row],[kode obat]],'daftar obat'!$B$3:$G$500,3,FALSE),"")</f>
        <v/>
      </c>
      <c r="J510" s="75" t="str">
        <f>IFERROR(VLOOKUP(Table3[[#This Row],[kode obat]],'daftar obat'!$B$3:$G$500,6,FALSE),"")</f>
        <v/>
      </c>
    </row>
    <row r="511" spans="8:10" x14ac:dyDescent="0.25">
      <c r="H511" s="61" t="str">
        <f>IFERROR(VLOOKUP(Table3[[#This Row],[kode obat]],'daftar obat'!$B$3:$G$500,3,FALSE),"")</f>
        <v/>
      </c>
      <c r="J511" s="75" t="str">
        <f>IFERROR(VLOOKUP(Table3[[#This Row],[kode obat]],'daftar obat'!$B$3:$G$500,6,FALSE),"")</f>
        <v/>
      </c>
    </row>
    <row r="512" spans="8:10" x14ac:dyDescent="0.25">
      <c r="H512" s="61" t="str">
        <f>IFERROR(VLOOKUP(Table3[[#This Row],[kode obat]],'daftar obat'!$B$3:$G$500,3,FALSE),"")</f>
        <v/>
      </c>
      <c r="J512" s="75" t="str">
        <f>IFERROR(VLOOKUP(Table3[[#This Row],[kode obat]],'daftar obat'!$B$3:$G$500,6,FALSE),"")</f>
        <v/>
      </c>
    </row>
    <row r="513" spans="8:10" x14ac:dyDescent="0.25">
      <c r="H513" s="61" t="str">
        <f>IFERROR(VLOOKUP(Table3[[#This Row],[kode obat]],'daftar obat'!$B$3:$G$500,3,FALSE),"")</f>
        <v/>
      </c>
      <c r="J513" s="75" t="str">
        <f>IFERROR(VLOOKUP(Table3[[#This Row],[kode obat]],'daftar obat'!$B$3:$G$500,6,FALSE),"")</f>
        <v/>
      </c>
    </row>
    <row r="514" spans="8:10" x14ac:dyDescent="0.25">
      <c r="H514" s="61" t="str">
        <f>IFERROR(VLOOKUP(Table3[[#This Row],[kode obat]],'daftar obat'!$B$3:$G$500,3,FALSE),"")</f>
        <v/>
      </c>
      <c r="J514" s="75" t="str">
        <f>IFERROR(VLOOKUP(Table3[[#This Row],[kode obat]],'daftar obat'!$B$3:$G$500,6,FALSE),"")</f>
        <v/>
      </c>
    </row>
    <row r="515" spans="8:10" x14ac:dyDescent="0.25">
      <c r="H515" s="61" t="str">
        <f>IFERROR(VLOOKUP(Table3[[#This Row],[kode obat]],'daftar obat'!$B$3:$G$500,3,FALSE),"")</f>
        <v/>
      </c>
      <c r="J515" s="75" t="str">
        <f>IFERROR(VLOOKUP(Table3[[#This Row],[kode obat]],'daftar obat'!$B$3:$G$500,6,FALSE),"")</f>
        <v/>
      </c>
    </row>
    <row r="516" spans="8:10" x14ac:dyDescent="0.25">
      <c r="H516" s="61" t="str">
        <f>IFERROR(VLOOKUP(Table3[[#This Row],[kode obat]],'daftar obat'!$B$3:$G$500,3,FALSE),"")</f>
        <v/>
      </c>
      <c r="J516" s="75" t="str">
        <f>IFERROR(VLOOKUP(Table3[[#This Row],[kode obat]],'daftar obat'!$B$3:$G$500,6,FALSE),"")</f>
        <v/>
      </c>
    </row>
    <row r="517" spans="8:10" x14ac:dyDescent="0.25">
      <c r="H517" s="61" t="str">
        <f>IFERROR(VLOOKUP(Table3[[#This Row],[kode obat]],'daftar obat'!$B$3:$G$500,3,FALSE),"")</f>
        <v/>
      </c>
      <c r="J517" s="75" t="str">
        <f>IFERROR(VLOOKUP(Table3[[#This Row],[kode obat]],'daftar obat'!$B$3:$G$500,6,FALSE),"")</f>
        <v/>
      </c>
    </row>
    <row r="518" spans="8:10" x14ac:dyDescent="0.25">
      <c r="H518" s="61" t="str">
        <f>IFERROR(VLOOKUP(Table3[[#This Row],[kode obat]],'daftar obat'!$B$3:$G$500,3,FALSE),"")</f>
        <v/>
      </c>
      <c r="J518" s="75" t="str">
        <f>IFERROR(VLOOKUP(Table3[[#This Row],[kode obat]],'daftar obat'!$B$3:$G$500,6,FALSE),"")</f>
        <v/>
      </c>
    </row>
    <row r="519" spans="8:10" x14ac:dyDescent="0.25">
      <c r="H519" s="61" t="str">
        <f>IFERROR(VLOOKUP(Table3[[#This Row],[kode obat]],'daftar obat'!$B$3:$G$500,3,FALSE),"")</f>
        <v/>
      </c>
      <c r="J519" s="75" t="str">
        <f>IFERROR(VLOOKUP(Table3[[#This Row],[kode obat]],'daftar obat'!$B$3:$G$500,6,FALSE),"")</f>
        <v/>
      </c>
    </row>
    <row r="520" spans="8:10" x14ac:dyDescent="0.25">
      <c r="H520" s="61" t="str">
        <f>IFERROR(VLOOKUP(Table3[[#This Row],[kode obat]],'daftar obat'!$B$3:$G$500,3,FALSE),"")</f>
        <v/>
      </c>
      <c r="J520" s="75" t="str">
        <f>IFERROR(VLOOKUP(Table3[[#This Row],[kode obat]],'daftar obat'!$B$3:$G$500,6,FALSE),"")</f>
        <v/>
      </c>
    </row>
    <row r="521" spans="8:10" x14ac:dyDescent="0.25">
      <c r="H521" s="61" t="str">
        <f>IFERROR(VLOOKUP(Table3[[#This Row],[kode obat]],'daftar obat'!$B$3:$G$500,3,FALSE),"")</f>
        <v/>
      </c>
      <c r="J521" s="75" t="str">
        <f>IFERROR(VLOOKUP(Table3[[#This Row],[kode obat]],'daftar obat'!$B$3:$G$500,6,FALSE),"")</f>
        <v/>
      </c>
    </row>
    <row r="522" spans="8:10" x14ac:dyDescent="0.25">
      <c r="H522" s="61" t="str">
        <f>IFERROR(VLOOKUP(Table3[[#This Row],[kode obat]],'daftar obat'!$B$3:$G$500,3,FALSE),"")</f>
        <v/>
      </c>
      <c r="J522" s="75" t="str">
        <f>IFERROR(VLOOKUP(Table3[[#This Row],[kode obat]],'daftar obat'!$B$3:$G$500,6,FALSE),"")</f>
        <v/>
      </c>
    </row>
    <row r="523" spans="8:10" x14ac:dyDescent="0.25">
      <c r="H523" s="61" t="str">
        <f>IFERROR(VLOOKUP(Table3[[#This Row],[kode obat]],'daftar obat'!$B$3:$G$500,3,FALSE),"")</f>
        <v/>
      </c>
      <c r="J523" s="75" t="str">
        <f>IFERROR(VLOOKUP(Table3[[#This Row],[kode obat]],'daftar obat'!$B$3:$G$500,6,FALSE),"")</f>
        <v/>
      </c>
    </row>
    <row r="524" spans="8:10" x14ac:dyDescent="0.25">
      <c r="H524" s="61" t="str">
        <f>IFERROR(VLOOKUP(Table3[[#This Row],[kode obat]],'daftar obat'!$B$3:$G$500,3,FALSE),"")</f>
        <v/>
      </c>
      <c r="J524" s="75" t="str">
        <f>IFERROR(VLOOKUP(Table3[[#This Row],[kode obat]],'daftar obat'!$B$3:$G$500,6,FALSE),"")</f>
        <v/>
      </c>
    </row>
    <row r="525" spans="8:10" x14ac:dyDescent="0.25">
      <c r="H525" s="61" t="str">
        <f>IFERROR(VLOOKUP(Table3[[#This Row],[kode obat]],'daftar obat'!$B$3:$G$500,3,FALSE),"")</f>
        <v/>
      </c>
      <c r="J525" s="75" t="str">
        <f>IFERROR(VLOOKUP(Table3[[#This Row],[kode obat]],'daftar obat'!$B$3:$G$500,6,FALSE),"")</f>
        <v/>
      </c>
    </row>
    <row r="526" spans="8:10" x14ac:dyDescent="0.25">
      <c r="H526" s="61" t="str">
        <f>IFERROR(VLOOKUP(Table3[[#This Row],[kode obat]],'daftar obat'!$B$3:$G$500,3,FALSE),"")</f>
        <v/>
      </c>
      <c r="J526" s="75" t="str">
        <f>IFERROR(VLOOKUP(Table3[[#This Row],[kode obat]],'daftar obat'!$B$3:$G$500,6,FALSE),"")</f>
        <v/>
      </c>
    </row>
    <row r="527" spans="8:10" x14ac:dyDescent="0.25">
      <c r="H527" s="61" t="str">
        <f>IFERROR(VLOOKUP(Table3[[#This Row],[kode obat]],'daftar obat'!$B$3:$G$500,3,FALSE),"")</f>
        <v/>
      </c>
      <c r="J527" s="75" t="str">
        <f>IFERROR(VLOOKUP(Table3[[#This Row],[kode obat]],'daftar obat'!$B$3:$G$500,6,FALSE),"")</f>
        <v/>
      </c>
    </row>
    <row r="528" spans="8:10" x14ac:dyDescent="0.25">
      <c r="H528" s="61" t="str">
        <f>IFERROR(VLOOKUP(Table3[[#This Row],[kode obat]],'daftar obat'!$B$3:$G$500,3,FALSE),"")</f>
        <v/>
      </c>
      <c r="J528" s="75" t="str">
        <f>IFERROR(VLOOKUP(Table3[[#This Row],[kode obat]],'daftar obat'!$B$3:$G$500,6,FALSE),"")</f>
        <v/>
      </c>
    </row>
    <row r="529" spans="8:10" x14ac:dyDescent="0.25">
      <c r="H529" s="61" t="str">
        <f>IFERROR(VLOOKUP(Table3[[#This Row],[kode obat]],'daftar obat'!$B$3:$G$500,3,FALSE),"")</f>
        <v/>
      </c>
      <c r="J529" s="75" t="str">
        <f>IFERROR(VLOOKUP(Table3[[#This Row],[kode obat]],'daftar obat'!$B$3:$G$500,6,FALSE),"")</f>
        <v/>
      </c>
    </row>
    <row r="530" spans="8:10" x14ac:dyDescent="0.25">
      <c r="H530" s="61" t="str">
        <f>IFERROR(VLOOKUP(Table3[[#This Row],[kode obat]],'daftar obat'!$B$3:$G$500,3,FALSE),"")</f>
        <v/>
      </c>
      <c r="J530" s="75" t="str">
        <f>IFERROR(VLOOKUP(Table3[[#This Row],[kode obat]],'daftar obat'!$B$3:$G$500,6,FALSE),"")</f>
        <v/>
      </c>
    </row>
    <row r="531" spans="8:10" x14ac:dyDescent="0.25">
      <c r="H531" s="61" t="str">
        <f>IFERROR(VLOOKUP(Table3[[#This Row],[kode obat]],'daftar obat'!$B$3:$G$500,3,FALSE),"")</f>
        <v/>
      </c>
      <c r="J531" s="75" t="str">
        <f>IFERROR(VLOOKUP(Table3[[#This Row],[kode obat]],'daftar obat'!$B$3:$G$500,6,FALSE),"")</f>
        <v/>
      </c>
    </row>
    <row r="532" spans="8:10" x14ac:dyDescent="0.25">
      <c r="H532" s="61" t="str">
        <f>IFERROR(VLOOKUP(Table3[[#This Row],[kode obat]],'daftar obat'!$B$3:$G$500,3,FALSE),"")</f>
        <v/>
      </c>
      <c r="J532" s="75" t="str">
        <f>IFERROR(VLOOKUP(Table3[[#This Row],[kode obat]],'daftar obat'!$B$3:$G$500,6,FALSE),"")</f>
        <v/>
      </c>
    </row>
    <row r="533" spans="8:10" x14ac:dyDescent="0.25">
      <c r="H533" s="61" t="str">
        <f>IFERROR(VLOOKUP(Table3[[#This Row],[kode obat]],'daftar obat'!$B$3:$G$500,3,FALSE),"")</f>
        <v/>
      </c>
      <c r="J533" s="75" t="str">
        <f>IFERROR(VLOOKUP(Table3[[#This Row],[kode obat]],'daftar obat'!$B$3:$G$500,6,FALSE),"")</f>
        <v/>
      </c>
    </row>
    <row r="534" spans="8:10" x14ac:dyDescent="0.25">
      <c r="H534" s="61" t="str">
        <f>IFERROR(VLOOKUP(Table3[[#This Row],[kode obat]],'daftar obat'!$B$3:$G$500,3,FALSE),"")</f>
        <v/>
      </c>
      <c r="J534" s="75" t="str">
        <f>IFERROR(VLOOKUP(Table3[[#This Row],[kode obat]],'daftar obat'!$B$3:$G$500,6,FALSE),"")</f>
        <v/>
      </c>
    </row>
    <row r="535" spans="8:10" x14ac:dyDescent="0.25">
      <c r="H535" s="61" t="str">
        <f>IFERROR(VLOOKUP(Table3[[#This Row],[kode obat]],'daftar obat'!$B$3:$G$500,3,FALSE),"")</f>
        <v/>
      </c>
      <c r="J535" s="75" t="str">
        <f>IFERROR(VLOOKUP(Table3[[#This Row],[kode obat]],'daftar obat'!$B$3:$G$500,6,FALSE),"")</f>
        <v/>
      </c>
    </row>
    <row r="536" spans="8:10" x14ac:dyDescent="0.25">
      <c r="H536" s="61" t="str">
        <f>IFERROR(VLOOKUP(Table3[[#This Row],[kode obat]],'daftar obat'!$B$3:$G$500,3,FALSE),"")</f>
        <v/>
      </c>
      <c r="J536" s="75" t="str">
        <f>IFERROR(VLOOKUP(Table3[[#This Row],[kode obat]],'daftar obat'!$B$3:$G$500,6,FALSE),"")</f>
        <v/>
      </c>
    </row>
    <row r="537" spans="8:10" x14ac:dyDescent="0.25">
      <c r="H537" s="61" t="str">
        <f>IFERROR(VLOOKUP(Table3[[#This Row],[kode obat]],'daftar obat'!$B$3:$G$500,3,FALSE),"")</f>
        <v/>
      </c>
      <c r="J537" s="75" t="str">
        <f>IFERROR(VLOOKUP(Table3[[#This Row],[kode obat]],'daftar obat'!$B$3:$G$500,6,FALSE),"")</f>
        <v/>
      </c>
    </row>
    <row r="538" spans="8:10" x14ac:dyDescent="0.25">
      <c r="H538" s="61" t="str">
        <f>IFERROR(VLOOKUP(Table3[[#This Row],[kode obat]],'daftar obat'!$B$3:$G$500,3,FALSE),"")</f>
        <v/>
      </c>
      <c r="J538" s="75" t="str">
        <f>IFERROR(VLOOKUP(Table3[[#This Row],[kode obat]],'daftar obat'!$B$3:$G$500,6,FALSE),"")</f>
        <v/>
      </c>
    </row>
    <row r="539" spans="8:10" x14ac:dyDescent="0.25">
      <c r="H539" s="61" t="str">
        <f>IFERROR(VLOOKUP(Table3[[#This Row],[kode obat]],'daftar obat'!$B$3:$G$500,3,FALSE),"")</f>
        <v/>
      </c>
      <c r="J539" s="75" t="str">
        <f>IFERROR(VLOOKUP(Table3[[#This Row],[kode obat]],'daftar obat'!$B$3:$G$500,6,FALSE),"")</f>
        <v/>
      </c>
    </row>
    <row r="540" spans="8:10" x14ac:dyDescent="0.25">
      <c r="H540" s="61" t="str">
        <f>IFERROR(VLOOKUP(Table3[[#This Row],[kode obat]],'daftar obat'!$B$3:$G$500,3,FALSE),"")</f>
        <v/>
      </c>
      <c r="J540" s="75" t="str">
        <f>IFERROR(VLOOKUP(Table3[[#This Row],[kode obat]],'daftar obat'!$B$3:$G$500,6,FALSE),"")</f>
        <v/>
      </c>
    </row>
    <row r="541" spans="8:10" x14ac:dyDescent="0.25">
      <c r="H541" s="61" t="str">
        <f>IFERROR(VLOOKUP(Table3[[#This Row],[kode obat]],'daftar obat'!$B$3:$G$500,3,FALSE),"")</f>
        <v/>
      </c>
      <c r="J541" s="75" t="str">
        <f>IFERROR(VLOOKUP(Table3[[#This Row],[kode obat]],'daftar obat'!$B$3:$G$500,6,FALSE),"")</f>
        <v/>
      </c>
    </row>
    <row r="542" spans="8:10" x14ac:dyDescent="0.25">
      <c r="H542" s="61" t="str">
        <f>IFERROR(VLOOKUP(Table3[[#This Row],[kode obat]],'daftar obat'!$B$3:$G$500,3,FALSE),"")</f>
        <v/>
      </c>
      <c r="J542" s="75" t="str">
        <f>IFERROR(VLOOKUP(Table3[[#This Row],[kode obat]],'daftar obat'!$B$3:$G$500,6,FALSE),"")</f>
        <v/>
      </c>
    </row>
    <row r="543" spans="8:10" x14ac:dyDescent="0.25">
      <c r="H543" s="61" t="str">
        <f>IFERROR(VLOOKUP(Table3[[#This Row],[kode obat]],'daftar obat'!$B$3:$G$500,3,FALSE),"")</f>
        <v/>
      </c>
      <c r="J543" s="75" t="str">
        <f>IFERROR(VLOOKUP(Table3[[#This Row],[kode obat]],'daftar obat'!$B$3:$G$500,6,FALSE),"")</f>
        <v/>
      </c>
    </row>
    <row r="544" spans="8:10" x14ac:dyDescent="0.25">
      <c r="H544" s="61" t="str">
        <f>IFERROR(VLOOKUP(Table3[[#This Row],[kode obat]],'daftar obat'!$B$3:$G$500,3,FALSE),"")</f>
        <v/>
      </c>
      <c r="J544" s="75" t="str">
        <f>IFERROR(VLOOKUP(Table3[[#This Row],[kode obat]],'daftar obat'!$B$3:$G$500,6,FALSE),"")</f>
        <v/>
      </c>
    </row>
    <row r="545" spans="8:10" x14ac:dyDescent="0.25">
      <c r="H545" s="61" t="str">
        <f>IFERROR(VLOOKUP(Table3[[#This Row],[kode obat]],'daftar obat'!$B$3:$G$500,3,FALSE),"")</f>
        <v/>
      </c>
      <c r="J545" s="75" t="str">
        <f>IFERROR(VLOOKUP(Table3[[#This Row],[kode obat]],'daftar obat'!$B$3:$G$500,6,FALSE),"")</f>
        <v/>
      </c>
    </row>
    <row r="546" spans="8:10" x14ac:dyDescent="0.25">
      <c r="H546" s="61" t="str">
        <f>IFERROR(VLOOKUP(Table3[[#This Row],[kode obat]],'daftar obat'!$B$3:$G$500,3,FALSE),"")</f>
        <v/>
      </c>
      <c r="J546" s="75" t="str">
        <f>IFERROR(VLOOKUP(Table3[[#This Row],[kode obat]],'daftar obat'!$B$3:$G$500,6,FALSE),"")</f>
        <v/>
      </c>
    </row>
    <row r="547" spans="8:10" x14ac:dyDescent="0.25">
      <c r="H547" s="61" t="str">
        <f>IFERROR(VLOOKUP(Table3[[#This Row],[kode obat]],'daftar obat'!$B$3:$G$500,3,FALSE),"")</f>
        <v/>
      </c>
      <c r="J547" s="75" t="str">
        <f>IFERROR(VLOOKUP(Table3[[#This Row],[kode obat]],'daftar obat'!$B$3:$G$500,6,FALSE),"")</f>
        <v/>
      </c>
    </row>
    <row r="548" spans="8:10" x14ac:dyDescent="0.25">
      <c r="H548" s="61" t="str">
        <f>IFERROR(VLOOKUP(Table3[[#This Row],[kode obat]],'daftar obat'!$B$3:$G$500,3,FALSE),"")</f>
        <v/>
      </c>
      <c r="J548" s="75" t="str">
        <f>IFERROR(VLOOKUP(Table3[[#This Row],[kode obat]],'daftar obat'!$B$3:$G$500,6,FALSE),"")</f>
        <v/>
      </c>
    </row>
    <row r="549" spans="8:10" x14ac:dyDescent="0.25">
      <c r="H549" s="61" t="str">
        <f>IFERROR(VLOOKUP(Table3[[#This Row],[kode obat]],'daftar obat'!$B$3:$G$500,3,FALSE),"")</f>
        <v/>
      </c>
      <c r="J549" s="75" t="str">
        <f>IFERROR(VLOOKUP(Table3[[#This Row],[kode obat]],'daftar obat'!$B$3:$G$500,6,FALSE),"")</f>
        <v/>
      </c>
    </row>
    <row r="550" spans="8:10" x14ac:dyDescent="0.25">
      <c r="H550" s="61" t="str">
        <f>IFERROR(VLOOKUP(Table3[[#This Row],[kode obat]],'daftar obat'!$B$3:$G$500,3,FALSE),"")</f>
        <v/>
      </c>
      <c r="J550" s="75" t="str">
        <f>IFERROR(VLOOKUP(Table3[[#This Row],[kode obat]],'daftar obat'!$B$3:$G$500,6,FALSE),"")</f>
        <v/>
      </c>
    </row>
    <row r="551" spans="8:10" x14ac:dyDescent="0.25">
      <c r="H551" s="61" t="str">
        <f>IFERROR(VLOOKUP(Table3[[#This Row],[kode obat]],'daftar obat'!$B$3:$G$500,3,FALSE),"")</f>
        <v/>
      </c>
      <c r="J551" s="75" t="str">
        <f>IFERROR(VLOOKUP(Table3[[#This Row],[kode obat]],'daftar obat'!$B$3:$G$500,6,FALSE),"")</f>
        <v/>
      </c>
    </row>
    <row r="552" spans="8:10" x14ac:dyDescent="0.25">
      <c r="H552" s="61" t="str">
        <f>IFERROR(VLOOKUP(Table3[[#This Row],[kode obat]],'daftar obat'!$B$3:$G$500,3,FALSE),"")</f>
        <v/>
      </c>
      <c r="J552" s="75" t="str">
        <f>IFERROR(VLOOKUP(Table3[[#This Row],[kode obat]],'daftar obat'!$B$3:$G$500,6,FALSE),"")</f>
        <v/>
      </c>
    </row>
    <row r="553" spans="8:10" x14ac:dyDescent="0.25">
      <c r="H553" s="61" t="str">
        <f>IFERROR(VLOOKUP(Table3[[#This Row],[kode obat]],'daftar obat'!$B$3:$G$500,3,FALSE),"")</f>
        <v/>
      </c>
      <c r="J553" s="75" t="str">
        <f>IFERROR(VLOOKUP(Table3[[#This Row],[kode obat]],'daftar obat'!$B$3:$G$500,6,FALSE),"")</f>
        <v/>
      </c>
    </row>
    <row r="554" spans="8:10" x14ac:dyDescent="0.25">
      <c r="H554" s="61" t="str">
        <f>IFERROR(VLOOKUP(Table3[[#This Row],[kode obat]],'daftar obat'!$B$3:$G$500,3,FALSE),"")</f>
        <v/>
      </c>
      <c r="J554" s="75" t="str">
        <f>IFERROR(VLOOKUP(Table3[[#This Row],[kode obat]],'daftar obat'!$B$3:$G$500,6,FALSE),"")</f>
        <v/>
      </c>
    </row>
    <row r="555" spans="8:10" x14ac:dyDescent="0.25">
      <c r="H555" s="61" t="str">
        <f>IFERROR(VLOOKUP(Table3[[#This Row],[kode obat]],'daftar obat'!$B$3:$G$500,3,FALSE),"")</f>
        <v/>
      </c>
      <c r="J555" s="75" t="str">
        <f>IFERROR(VLOOKUP(Table3[[#This Row],[kode obat]],'daftar obat'!$B$3:$G$500,6,FALSE),"")</f>
        <v/>
      </c>
    </row>
    <row r="556" spans="8:10" x14ac:dyDescent="0.25">
      <c r="H556" s="61" t="str">
        <f>IFERROR(VLOOKUP(Table3[[#This Row],[kode obat]],'daftar obat'!$B$3:$G$500,3,FALSE),"")</f>
        <v/>
      </c>
      <c r="J556" s="75" t="str">
        <f>IFERROR(VLOOKUP(Table3[[#This Row],[kode obat]],'daftar obat'!$B$3:$G$500,6,FALSE),"")</f>
        <v/>
      </c>
    </row>
    <row r="557" spans="8:10" x14ac:dyDescent="0.25">
      <c r="H557" s="61" t="str">
        <f>IFERROR(VLOOKUP(Table3[[#This Row],[kode obat]],'daftar obat'!$B$3:$G$500,3,FALSE),"")</f>
        <v/>
      </c>
      <c r="J557" s="75" t="str">
        <f>IFERROR(VLOOKUP(Table3[[#This Row],[kode obat]],'daftar obat'!$B$3:$G$500,6,FALSE),"")</f>
        <v/>
      </c>
    </row>
    <row r="558" spans="8:10" x14ac:dyDescent="0.25">
      <c r="H558" s="61" t="str">
        <f>IFERROR(VLOOKUP(Table3[[#This Row],[kode obat]],'daftar obat'!$B$3:$G$500,3,FALSE),"")</f>
        <v/>
      </c>
      <c r="J558" s="75" t="str">
        <f>IFERROR(VLOOKUP(Table3[[#This Row],[kode obat]],'daftar obat'!$B$3:$G$500,6,FALSE),"")</f>
        <v/>
      </c>
    </row>
    <row r="559" spans="8:10" x14ac:dyDescent="0.25">
      <c r="H559" s="61" t="str">
        <f>IFERROR(VLOOKUP(Table3[[#This Row],[kode obat]],'daftar obat'!$B$3:$G$500,3,FALSE),"")</f>
        <v/>
      </c>
      <c r="J559" s="75" t="str">
        <f>IFERROR(VLOOKUP(Table3[[#This Row],[kode obat]],'daftar obat'!$B$3:$G$500,6,FALSE),"")</f>
        <v/>
      </c>
    </row>
    <row r="560" spans="8:10" x14ac:dyDescent="0.25">
      <c r="H560" s="61" t="str">
        <f>IFERROR(VLOOKUP(Table3[[#This Row],[kode obat]],'daftar obat'!$B$3:$G$500,3,FALSE),"")</f>
        <v/>
      </c>
      <c r="J560" s="75" t="str">
        <f>IFERROR(VLOOKUP(Table3[[#This Row],[kode obat]],'daftar obat'!$B$3:$G$500,6,FALSE),"")</f>
        <v/>
      </c>
    </row>
    <row r="561" spans="8:10" x14ac:dyDescent="0.25">
      <c r="H561" s="61" t="str">
        <f>IFERROR(VLOOKUP(Table3[[#This Row],[kode obat]],'daftar obat'!$B$3:$G$500,3,FALSE),"")</f>
        <v/>
      </c>
      <c r="J561" s="75" t="str">
        <f>IFERROR(VLOOKUP(Table3[[#This Row],[kode obat]],'daftar obat'!$B$3:$G$500,6,FALSE),"")</f>
        <v/>
      </c>
    </row>
    <row r="562" spans="8:10" x14ac:dyDescent="0.25">
      <c r="H562" s="61" t="str">
        <f>IFERROR(VLOOKUP(Table3[[#This Row],[kode obat]],'daftar obat'!$B$3:$G$500,3,FALSE),"")</f>
        <v/>
      </c>
      <c r="J562" s="75" t="str">
        <f>IFERROR(VLOOKUP(Table3[[#This Row],[kode obat]],'daftar obat'!$B$3:$G$500,6,FALSE),"")</f>
        <v/>
      </c>
    </row>
    <row r="563" spans="8:10" x14ac:dyDescent="0.25">
      <c r="H563" s="61" t="str">
        <f>IFERROR(VLOOKUP(Table3[[#This Row],[kode obat]],'daftar obat'!$B$3:$G$500,3,FALSE),"")</f>
        <v/>
      </c>
      <c r="J563" s="75" t="str">
        <f>IFERROR(VLOOKUP(Table3[[#This Row],[kode obat]],'daftar obat'!$B$3:$G$500,6,FALSE),"")</f>
        <v/>
      </c>
    </row>
    <row r="564" spans="8:10" x14ac:dyDescent="0.25">
      <c r="H564" s="61" t="str">
        <f>IFERROR(VLOOKUP(Table3[[#This Row],[kode obat]],'daftar obat'!$B$3:$G$500,3,FALSE),"")</f>
        <v/>
      </c>
      <c r="J564" s="75" t="str">
        <f>IFERROR(VLOOKUP(Table3[[#This Row],[kode obat]],'daftar obat'!$B$3:$G$500,6,FALSE),"")</f>
        <v/>
      </c>
    </row>
    <row r="565" spans="8:10" x14ac:dyDescent="0.25">
      <c r="H565" s="61" t="str">
        <f>IFERROR(VLOOKUP(Table3[[#This Row],[kode obat]],'daftar obat'!$B$3:$G$500,3,FALSE),"")</f>
        <v/>
      </c>
      <c r="J565" s="75" t="str">
        <f>IFERROR(VLOOKUP(Table3[[#This Row],[kode obat]],'daftar obat'!$B$3:$G$500,6,FALSE),"")</f>
        <v/>
      </c>
    </row>
    <row r="566" spans="8:10" x14ac:dyDescent="0.25">
      <c r="H566" s="61" t="str">
        <f>IFERROR(VLOOKUP(Table3[[#This Row],[kode obat]],'daftar obat'!$B$3:$G$500,3,FALSE),"")</f>
        <v/>
      </c>
      <c r="J566" s="75" t="str">
        <f>IFERROR(VLOOKUP(Table3[[#This Row],[kode obat]],'daftar obat'!$B$3:$G$500,6,FALSE),"")</f>
        <v/>
      </c>
    </row>
    <row r="567" spans="8:10" x14ac:dyDescent="0.25">
      <c r="H567" s="61" t="str">
        <f>IFERROR(VLOOKUP(Table3[[#This Row],[kode obat]],'daftar obat'!$B$3:$G$500,3,FALSE),"")</f>
        <v/>
      </c>
      <c r="J567" s="75" t="str">
        <f>IFERROR(VLOOKUP(Table3[[#This Row],[kode obat]],'daftar obat'!$B$3:$G$500,6,FALSE),"")</f>
        <v/>
      </c>
    </row>
    <row r="568" spans="8:10" x14ac:dyDescent="0.25">
      <c r="H568" s="61" t="str">
        <f>IFERROR(VLOOKUP(Table3[[#This Row],[kode obat]],'daftar obat'!$B$3:$G$500,3,FALSE),"")</f>
        <v/>
      </c>
      <c r="J568" s="75" t="str">
        <f>IFERROR(VLOOKUP(Table3[[#This Row],[kode obat]],'daftar obat'!$B$3:$G$500,6,FALSE),"")</f>
        <v/>
      </c>
    </row>
    <row r="569" spans="8:10" x14ac:dyDescent="0.25">
      <c r="H569" s="61" t="str">
        <f>IFERROR(VLOOKUP(Table3[[#This Row],[kode obat]],'daftar obat'!$B$3:$G$500,3,FALSE),"")</f>
        <v/>
      </c>
      <c r="J569" s="75" t="str">
        <f>IFERROR(VLOOKUP(Table3[[#This Row],[kode obat]],'daftar obat'!$B$3:$G$500,6,FALSE),"")</f>
        <v/>
      </c>
    </row>
    <row r="570" spans="8:10" x14ac:dyDescent="0.25">
      <c r="H570" s="61" t="str">
        <f>IFERROR(VLOOKUP(Table3[[#This Row],[kode obat]],'daftar obat'!$B$3:$G$500,3,FALSE),"")</f>
        <v/>
      </c>
      <c r="J570" s="75" t="str">
        <f>IFERROR(VLOOKUP(Table3[[#This Row],[kode obat]],'daftar obat'!$B$3:$G$500,6,FALSE),"")</f>
        <v/>
      </c>
    </row>
    <row r="571" spans="8:10" x14ac:dyDescent="0.25">
      <c r="H571" s="61" t="str">
        <f>IFERROR(VLOOKUP(Table3[[#This Row],[kode obat]],'daftar obat'!$B$3:$G$500,3,FALSE),"")</f>
        <v/>
      </c>
      <c r="J571" s="75" t="str">
        <f>IFERROR(VLOOKUP(Table3[[#This Row],[kode obat]],'daftar obat'!$B$3:$G$500,6,FALSE),"")</f>
        <v/>
      </c>
    </row>
    <row r="572" spans="8:10" x14ac:dyDescent="0.25">
      <c r="H572" s="61" t="str">
        <f>IFERROR(VLOOKUP(Table3[[#This Row],[kode obat]],'daftar obat'!$B$3:$G$500,3,FALSE),"")</f>
        <v/>
      </c>
      <c r="J572" s="75" t="str">
        <f>IFERROR(VLOOKUP(Table3[[#This Row],[kode obat]],'daftar obat'!$B$3:$G$500,6,FALSE),"")</f>
        <v/>
      </c>
    </row>
    <row r="573" spans="8:10" x14ac:dyDescent="0.25">
      <c r="H573" s="61" t="str">
        <f>IFERROR(VLOOKUP(Table3[[#This Row],[kode obat]],'daftar obat'!$B$3:$G$500,3,FALSE),"")</f>
        <v/>
      </c>
      <c r="J573" s="75" t="str">
        <f>IFERROR(VLOOKUP(Table3[[#This Row],[kode obat]],'daftar obat'!$B$3:$G$500,6,FALSE),"")</f>
        <v/>
      </c>
    </row>
    <row r="574" spans="8:10" x14ac:dyDescent="0.25">
      <c r="H574" s="61" t="str">
        <f>IFERROR(VLOOKUP(Table3[[#This Row],[kode obat]],'daftar obat'!$B$3:$G$500,3,FALSE),"")</f>
        <v/>
      </c>
      <c r="J574" s="75" t="str">
        <f>IFERROR(VLOOKUP(Table3[[#This Row],[kode obat]],'daftar obat'!$B$3:$G$500,6,FALSE),"")</f>
        <v/>
      </c>
    </row>
    <row r="575" spans="8:10" x14ac:dyDescent="0.25">
      <c r="H575" s="61" t="str">
        <f>IFERROR(VLOOKUP(Table3[[#This Row],[kode obat]],'daftar obat'!$B$3:$G$500,3,FALSE),"")</f>
        <v/>
      </c>
      <c r="J575" s="75" t="str">
        <f>IFERROR(VLOOKUP(Table3[[#This Row],[kode obat]],'daftar obat'!$B$3:$G$500,6,FALSE),"")</f>
        <v/>
      </c>
    </row>
    <row r="576" spans="8:10" x14ac:dyDescent="0.25">
      <c r="H576" s="61" t="str">
        <f>IFERROR(VLOOKUP(Table3[[#This Row],[kode obat]],'daftar obat'!$B$3:$G$500,3,FALSE),"")</f>
        <v/>
      </c>
      <c r="J576" s="75" t="str">
        <f>IFERROR(VLOOKUP(Table3[[#This Row],[kode obat]],'daftar obat'!$B$3:$G$500,6,FALSE),"")</f>
        <v/>
      </c>
    </row>
    <row r="577" spans="8:10" x14ac:dyDescent="0.25">
      <c r="H577" s="61" t="str">
        <f>IFERROR(VLOOKUP(Table3[[#This Row],[kode obat]],'daftar obat'!$B$3:$G$500,3,FALSE),"")</f>
        <v/>
      </c>
      <c r="J577" s="75" t="str">
        <f>IFERROR(VLOOKUP(Table3[[#This Row],[kode obat]],'daftar obat'!$B$3:$G$500,6,FALSE),"")</f>
        <v/>
      </c>
    </row>
    <row r="578" spans="8:10" x14ac:dyDescent="0.25">
      <c r="H578" s="61" t="str">
        <f>IFERROR(VLOOKUP(Table3[[#This Row],[kode obat]],'daftar obat'!$B$3:$G$500,3,FALSE),"")</f>
        <v/>
      </c>
      <c r="J578" s="75" t="str">
        <f>IFERROR(VLOOKUP(Table3[[#This Row],[kode obat]],'daftar obat'!$B$3:$G$500,6,FALSE),"")</f>
        <v/>
      </c>
    </row>
    <row r="579" spans="8:10" x14ac:dyDescent="0.25">
      <c r="H579" s="61" t="str">
        <f>IFERROR(VLOOKUP(Table3[[#This Row],[kode obat]],'daftar obat'!$B$3:$G$500,3,FALSE),"")</f>
        <v/>
      </c>
      <c r="J579" s="75" t="str">
        <f>IFERROR(VLOOKUP(Table3[[#This Row],[kode obat]],'daftar obat'!$B$3:$G$500,6,FALSE),"")</f>
        <v/>
      </c>
    </row>
    <row r="580" spans="8:10" x14ac:dyDescent="0.25">
      <c r="H580" s="61" t="str">
        <f>IFERROR(VLOOKUP(Table3[[#This Row],[kode obat]],'daftar obat'!$B$3:$G$500,3,FALSE),"")</f>
        <v/>
      </c>
      <c r="J580" s="75" t="str">
        <f>IFERROR(VLOOKUP(Table3[[#This Row],[kode obat]],'daftar obat'!$B$3:$G$500,6,FALSE),"")</f>
        <v/>
      </c>
    </row>
    <row r="581" spans="8:10" x14ac:dyDescent="0.25">
      <c r="H581" s="61" t="str">
        <f>IFERROR(VLOOKUP(Table3[[#This Row],[kode obat]],'daftar obat'!$B$3:$G$500,3,FALSE),"")</f>
        <v/>
      </c>
      <c r="J581" s="75" t="str">
        <f>IFERROR(VLOOKUP(Table3[[#This Row],[kode obat]],'daftar obat'!$B$3:$G$500,6,FALSE),"")</f>
        <v/>
      </c>
    </row>
    <row r="582" spans="8:10" x14ac:dyDescent="0.25">
      <c r="H582" s="61" t="str">
        <f>IFERROR(VLOOKUP(Table3[[#This Row],[kode obat]],'daftar obat'!$B$3:$G$500,3,FALSE),"")</f>
        <v/>
      </c>
      <c r="J582" s="75" t="str">
        <f>IFERROR(VLOOKUP(Table3[[#This Row],[kode obat]],'daftar obat'!$B$3:$G$500,6,FALSE),"")</f>
        <v/>
      </c>
    </row>
    <row r="583" spans="8:10" x14ac:dyDescent="0.25">
      <c r="H583" s="61" t="str">
        <f>IFERROR(VLOOKUP(Table3[[#This Row],[kode obat]],'daftar obat'!$B$3:$G$500,3,FALSE),"")</f>
        <v/>
      </c>
      <c r="J583" s="75" t="str">
        <f>IFERROR(VLOOKUP(Table3[[#This Row],[kode obat]],'daftar obat'!$B$3:$G$500,6,FALSE),"")</f>
        <v/>
      </c>
    </row>
    <row r="584" spans="8:10" x14ac:dyDescent="0.25">
      <c r="H584" s="61" t="str">
        <f>IFERROR(VLOOKUP(Table3[[#This Row],[kode obat]],'daftar obat'!$B$3:$G$500,3,FALSE),"")</f>
        <v/>
      </c>
      <c r="J584" s="75" t="str">
        <f>IFERROR(VLOOKUP(Table3[[#This Row],[kode obat]],'daftar obat'!$B$3:$G$500,6,FALSE),"")</f>
        <v/>
      </c>
    </row>
    <row r="585" spans="8:10" x14ac:dyDescent="0.25">
      <c r="H585" s="61" t="str">
        <f>IFERROR(VLOOKUP(Table3[[#This Row],[kode obat]],'daftar obat'!$B$3:$G$500,3,FALSE),"")</f>
        <v/>
      </c>
      <c r="J585" s="75" t="str">
        <f>IFERROR(VLOOKUP(Table3[[#This Row],[kode obat]],'daftar obat'!$B$3:$G$500,6,FALSE),"")</f>
        <v/>
      </c>
    </row>
    <row r="586" spans="8:10" x14ac:dyDescent="0.25">
      <c r="H586" s="61" t="str">
        <f>IFERROR(VLOOKUP(Table3[[#This Row],[kode obat]],'daftar obat'!$B$3:$G$500,3,FALSE),"")</f>
        <v/>
      </c>
      <c r="J586" s="75" t="str">
        <f>IFERROR(VLOOKUP(Table3[[#This Row],[kode obat]],'daftar obat'!$B$3:$G$500,6,FALSE),"")</f>
        <v/>
      </c>
    </row>
    <row r="587" spans="8:10" x14ac:dyDescent="0.25">
      <c r="H587" s="61" t="str">
        <f>IFERROR(VLOOKUP(Table3[[#This Row],[kode obat]],'daftar obat'!$B$3:$G$500,3,FALSE),"")</f>
        <v/>
      </c>
      <c r="J587" s="75" t="str">
        <f>IFERROR(VLOOKUP(Table3[[#This Row],[kode obat]],'daftar obat'!$B$3:$G$500,6,FALSE),"")</f>
        <v/>
      </c>
    </row>
    <row r="588" spans="8:10" x14ac:dyDescent="0.25">
      <c r="H588" s="61" t="str">
        <f>IFERROR(VLOOKUP(Table3[[#This Row],[kode obat]],'daftar obat'!$B$3:$G$500,3,FALSE),"")</f>
        <v/>
      </c>
      <c r="J588" s="75" t="str">
        <f>IFERROR(VLOOKUP(Table3[[#This Row],[kode obat]],'daftar obat'!$B$3:$G$500,6,FALSE),"")</f>
        <v/>
      </c>
    </row>
    <row r="589" spans="8:10" x14ac:dyDescent="0.25">
      <c r="H589" s="61" t="str">
        <f>IFERROR(VLOOKUP(Table3[[#This Row],[kode obat]],'daftar obat'!$B$3:$G$500,3,FALSE),"")</f>
        <v/>
      </c>
      <c r="J589" s="75" t="str">
        <f>IFERROR(VLOOKUP(Table3[[#This Row],[kode obat]],'daftar obat'!$B$3:$G$500,6,FALSE),"")</f>
        <v/>
      </c>
    </row>
    <row r="590" spans="8:10" x14ac:dyDescent="0.25">
      <c r="H590" s="61" t="str">
        <f>IFERROR(VLOOKUP(Table3[[#This Row],[kode obat]],'daftar obat'!$B$3:$G$500,3,FALSE),"")</f>
        <v/>
      </c>
      <c r="J590" s="75" t="str">
        <f>IFERROR(VLOOKUP(Table3[[#This Row],[kode obat]],'daftar obat'!$B$3:$G$500,6,FALSE),"")</f>
        <v/>
      </c>
    </row>
    <row r="591" spans="8:10" x14ac:dyDescent="0.25">
      <c r="H591" s="61" t="str">
        <f>IFERROR(VLOOKUP(Table3[[#This Row],[kode obat]],'daftar obat'!$B$3:$G$500,3,FALSE),"")</f>
        <v/>
      </c>
      <c r="J591" s="75" t="str">
        <f>IFERROR(VLOOKUP(Table3[[#This Row],[kode obat]],'daftar obat'!$B$3:$G$500,6,FALSE),"")</f>
        <v/>
      </c>
    </row>
    <row r="592" spans="8:10" x14ac:dyDescent="0.25">
      <c r="H592" s="61" t="str">
        <f>IFERROR(VLOOKUP(Table3[[#This Row],[kode obat]],'daftar obat'!$B$3:$G$500,3,FALSE),"")</f>
        <v/>
      </c>
      <c r="J592" s="75" t="str">
        <f>IFERROR(VLOOKUP(Table3[[#This Row],[kode obat]],'daftar obat'!$B$3:$G$500,6,FALSE),"")</f>
        <v/>
      </c>
    </row>
    <row r="593" spans="8:10" x14ac:dyDescent="0.25">
      <c r="H593" s="61" t="str">
        <f>IFERROR(VLOOKUP(Table3[[#This Row],[kode obat]],'daftar obat'!$B$3:$G$500,3,FALSE),"")</f>
        <v/>
      </c>
      <c r="J593" s="75" t="str">
        <f>IFERROR(VLOOKUP(Table3[[#This Row],[kode obat]],'daftar obat'!$B$3:$G$500,6,FALSE),"")</f>
        <v/>
      </c>
    </row>
    <row r="594" spans="8:10" x14ac:dyDescent="0.25">
      <c r="H594" s="61" t="str">
        <f>IFERROR(VLOOKUP(Table3[[#This Row],[kode obat]],'daftar obat'!$B$3:$G$500,3,FALSE),"")</f>
        <v/>
      </c>
      <c r="J594" s="75" t="str">
        <f>IFERROR(VLOOKUP(Table3[[#This Row],[kode obat]],'daftar obat'!$B$3:$G$500,6,FALSE),"")</f>
        <v/>
      </c>
    </row>
    <row r="595" spans="8:10" x14ac:dyDescent="0.25">
      <c r="H595" s="61" t="str">
        <f>IFERROR(VLOOKUP(Table3[[#This Row],[kode obat]],'daftar obat'!$B$3:$G$500,3,FALSE),"")</f>
        <v/>
      </c>
      <c r="J595" s="75" t="str">
        <f>IFERROR(VLOOKUP(Table3[[#This Row],[kode obat]],'daftar obat'!$B$3:$G$500,6,FALSE),"")</f>
        <v/>
      </c>
    </row>
    <row r="596" spans="8:10" x14ac:dyDescent="0.25">
      <c r="H596" s="61" t="str">
        <f>IFERROR(VLOOKUP(Table3[[#This Row],[kode obat]],'daftar obat'!$B$3:$G$500,3,FALSE),"")</f>
        <v/>
      </c>
      <c r="J596" s="75" t="str">
        <f>IFERROR(VLOOKUP(Table3[[#This Row],[kode obat]],'daftar obat'!$B$3:$G$500,6,FALSE),"")</f>
        <v/>
      </c>
    </row>
    <row r="597" spans="8:10" x14ac:dyDescent="0.25">
      <c r="H597" s="61" t="str">
        <f>IFERROR(VLOOKUP(Table3[[#This Row],[kode obat]],'daftar obat'!$B$3:$G$500,3,FALSE),"")</f>
        <v/>
      </c>
      <c r="J597" s="75" t="str">
        <f>IFERROR(VLOOKUP(Table3[[#This Row],[kode obat]],'daftar obat'!$B$3:$G$500,6,FALSE),"")</f>
        <v/>
      </c>
    </row>
    <row r="598" spans="8:10" x14ac:dyDescent="0.25">
      <c r="H598" s="61" t="str">
        <f>IFERROR(VLOOKUP(Table3[[#This Row],[kode obat]],'daftar obat'!$B$3:$G$500,3,FALSE),"")</f>
        <v/>
      </c>
      <c r="J598" s="75" t="str">
        <f>IFERROR(VLOOKUP(Table3[[#This Row],[kode obat]],'daftar obat'!$B$3:$G$500,6,FALSE),"")</f>
        <v/>
      </c>
    </row>
    <row r="599" spans="8:10" x14ac:dyDescent="0.25">
      <c r="H599" s="61" t="str">
        <f>IFERROR(VLOOKUP(Table3[[#This Row],[kode obat]],'daftar obat'!$B$3:$G$500,3,FALSE),"")</f>
        <v/>
      </c>
      <c r="J599" s="75" t="str">
        <f>IFERROR(VLOOKUP(Table3[[#This Row],[kode obat]],'daftar obat'!$B$3:$G$500,6,FALSE),"")</f>
        <v/>
      </c>
    </row>
    <row r="600" spans="8:10" x14ac:dyDescent="0.25">
      <c r="H600" s="61" t="str">
        <f>IFERROR(VLOOKUP(Table3[[#This Row],[kode obat]],'daftar obat'!$B$3:$G$500,3,FALSE),"")</f>
        <v/>
      </c>
      <c r="J600" s="75" t="str">
        <f>IFERROR(VLOOKUP(Table3[[#This Row],[kode obat]],'daftar obat'!$B$3:$G$500,6,FALSE),"")</f>
        <v/>
      </c>
    </row>
    <row r="601" spans="8:10" x14ac:dyDescent="0.25">
      <c r="H601" s="61" t="str">
        <f>IFERROR(VLOOKUP(Table3[[#This Row],[kode obat]],'daftar obat'!$B$3:$G$500,3,FALSE),"")</f>
        <v/>
      </c>
      <c r="J601" s="75" t="str">
        <f>IFERROR(VLOOKUP(Table3[[#This Row],[kode obat]],'daftar obat'!$B$3:$G$500,6,FALSE),"")</f>
        <v/>
      </c>
    </row>
    <row r="602" spans="8:10" x14ac:dyDescent="0.25">
      <c r="H602" s="61" t="str">
        <f>IFERROR(VLOOKUP(Table3[[#This Row],[kode obat]],'daftar obat'!$B$3:$G$500,3,FALSE),"")</f>
        <v/>
      </c>
      <c r="J602" s="75" t="str">
        <f>IFERROR(VLOOKUP(Table3[[#This Row],[kode obat]],'daftar obat'!$B$3:$G$500,6,FALSE),"")</f>
        <v/>
      </c>
    </row>
    <row r="603" spans="8:10" x14ac:dyDescent="0.25">
      <c r="H603" s="61" t="str">
        <f>IFERROR(VLOOKUP(Table3[[#This Row],[kode obat]],'daftar obat'!$B$3:$G$500,3,FALSE),"")</f>
        <v/>
      </c>
      <c r="J603" s="75" t="str">
        <f>IFERROR(VLOOKUP(Table3[[#This Row],[kode obat]],'daftar obat'!$B$3:$G$500,6,FALSE),"")</f>
        <v/>
      </c>
    </row>
    <row r="604" spans="8:10" x14ac:dyDescent="0.25">
      <c r="H604" s="61" t="str">
        <f>IFERROR(VLOOKUP(Table3[[#This Row],[kode obat]],'daftar obat'!$B$3:$G$500,3,FALSE),"")</f>
        <v/>
      </c>
      <c r="J604" s="75" t="str">
        <f>IFERROR(VLOOKUP(Table3[[#This Row],[kode obat]],'daftar obat'!$B$3:$G$500,6,FALSE),"")</f>
        <v/>
      </c>
    </row>
    <row r="605" spans="8:10" x14ac:dyDescent="0.25">
      <c r="H605" s="61" t="str">
        <f>IFERROR(VLOOKUP(Table3[[#This Row],[kode obat]],'daftar obat'!$B$3:$G$500,3,FALSE),"")</f>
        <v/>
      </c>
      <c r="J605" s="75" t="str">
        <f>IFERROR(VLOOKUP(Table3[[#This Row],[kode obat]],'daftar obat'!$B$3:$G$500,6,FALSE),"")</f>
        <v/>
      </c>
    </row>
    <row r="606" spans="8:10" x14ac:dyDescent="0.25">
      <c r="H606" s="61" t="str">
        <f>IFERROR(VLOOKUP(Table3[[#This Row],[kode obat]],'daftar obat'!$B$3:$G$500,3,FALSE),"")</f>
        <v/>
      </c>
      <c r="J606" s="75" t="str">
        <f>IFERROR(VLOOKUP(Table3[[#This Row],[kode obat]],'daftar obat'!$B$3:$G$500,6,FALSE),"")</f>
        <v/>
      </c>
    </row>
    <row r="607" spans="8:10" x14ac:dyDescent="0.25">
      <c r="H607" s="61" t="str">
        <f>IFERROR(VLOOKUP(Table3[[#This Row],[kode obat]],'daftar obat'!$B$3:$G$500,3,FALSE),"")</f>
        <v/>
      </c>
      <c r="J607" s="75" t="str">
        <f>IFERROR(VLOOKUP(Table3[[#This Row],[kode obat]],'daftar obat'!$B$3:$G$500,6,FALSE),"")</f>
        <v/>
      </c>
    </row>
    <row r="608" spans="8:10" x14ac:dyDescent="0.25">
      <c r="H608" s="61" t="str">
        <f>IFERROR(VLOOKUP(Table3[[#This Row],[kode obat]],'daftar obat'!$B$3:$G$500,3,FALSE),"")</f>
        <v/>
      </c>
      <c r="J608" s="75" t="str">
        <f>IFERROR(VLOOKUP(Table3[[#This Row],[kode obat]],'daftar obat'!$B$3:$G$500,6,FALSE),"")</f>
        <v/>
      </c>
    </row>
    <row r="609" spans="8:10" x14ac:dyDescent="0.25">
      <c r="H609" s="61" t="str">
        <f>IFERROR(VLOOKUP(Table3[[#This Row],[kode obat]],'daftar obat'!$B$3:$G$500,3,FALSE),"")</f>
        <v/>
      </c>
      <c r="J609" s="75" t="str">
        <f>IFERROR(VLOOKUP(Table3[[#This Row],[kode obat]],'daftar obat'!$B$3:$G$500,6,FALSE),"")</f>
        <v/>
      </c>
    </row>
    <row r="610" spans="8:10" x14ac:dyDescent="0.25">
      <c r="H610" s="61" t="str">
        <f>IFERROR(VLOOKUP(Table3[[#This Row],[kode obat]],'daftar obat'!$B$3:$G$500,3,FALSE),"")</f>
        <v/>
      </c>
      <c r="J610" s="75" t="str">
        <f>IFERROR(VLOOKUP(Table3[[#This Row],[kode obat]],'daftar obat'!$B$3:$G$500,6,FALSE),"")</f>
        <v/>
      </c>
    </row>
    <row r="611" spans="8:10" x14ac:dyDescent="0.25">
      <c r="H611" s="61" t="str">
        <f>IFERROR(VLOOKUP(Table3[[#This Row],[kode obat]],'daftar obat'!$B$3:$G$500,3,FALSE),"")</f>
        <v/>
      </c>
      <c r="J611" s="75" t="str">
        <f>IFERROR(VLOOKUP(Table3[[#This Row],[kode obat]],'daftar obat'!$B$3:$G$500,6,FALSE),"")</f>
        <v/>
      </c>
    </row>
    <row r="612" spans="8:10" x14ac:dyDescent="0.25">
      <c r="H612" s="61" t="str">
        <f>IFERROR(VLOOKUP(Table3[[#This Row],[kode obat]],'daftar obat'!$B$3:$G$500,3,FALSE),"")</f>
        <v/>
      </c>
      <c r="J612" s="75" t="str">
        <f>IFERROR(VLOOKUP(Table3[[#This Row],[kode obat]],'daftar obat'!$B$3:$G$500,6,FALSE),"")</f>
        <v/>
      </c>
    </row>
    <row r="613" spans="8:10" x14ac:dyDescent="0.25">
      <c r="H613" s="61" t="str">
        <f>IFERROR(VLOOKUP(Table3[[#This Row],[kode obat]],'daftar obat'!$B$3:$G$500,3,FALSE),"")</f>
        <v/>
      </c>
      <c r="J613" s="75" t="str">
        <f>IFERROR(VLOOKUP(Table3[[#This Row],[kode obat]],'daftar obat'!$B$3:$G$500,6,FALSE),"")</f>
        <v/>
      </c>
    </row>
    <row r="614" spans="8:10" x14ac:dyDescent="0.25">
      <c r="H614" s="61" t="str">
        <f>IFERROR(VLOOKUP(Table3[[#This Row],[kode obat]],'daftar obat'!$B$3:$G$500,3,FALSE),"")</f>
        <v/>
      </c>
      <c r="J614" s="75" t="str">
        <f>IFERROR(VLOOKUP(Table3[[#This Row],[kode obat]],'daftar obat'!$B$3:$G$500,6,FALSE),"")</f>
        <v/>
      </c>
    </row>
    <row r="615" spans="8:10" x14ac:dyDescent="0.25">
      <c r="H615" s="61" t="str">
        <f>IFERROR(VLOOKUP(Table3[[#This Row],[kode obat]],'daftar obat'!$B$3:$G$500,3,FALSE),"")</f>
        <v/>
      </c>
      <c r="J615" s="75" t="str">
        <f>IFERROR(VLOOKUP(Table3[[#This Row],[kode obat]],'daftar obat'!$B$3:$G$500,6,FALSE),"")</f>
        <v/>
      </c>
    </row>
    <row r="616" spans="8:10" x14ac:dyDescent="0.25">
      <c r="H616" s="61" t="str">
        <f>IFERROR(VLOOKUP(Table3[[#This Row],[kode obat]],'daftar obat'!$B$3:$G$500,3,FALSE),"")</f>
        <v/>
      </c>
      <c r="J616" s="75" t="str">
        <f>IFERROR(VLOOKUP(Table3[[#This Row],[kode obat]],'daftar obat'!$B$3:$G$500,6,FALSE),"")</f>
        <v/>
      </c>
    </row>
    <row r="617" spans="8:10" x14ac:dyDescent="0.25">
      <c r="H617" s="61" t="str">
        <f>IFERROR(VLOOKUP(Table3[[#This Row],[kode obat]],'daftar obat'!$B$3:$G$500,3,FALSE),"")</f>
        <v/>
      </c>
      <c r="J617" s="75" t="str">
        <f>IFERROR(VLOOKUP(Table3[[#This Row],[kode obat]],'daftar obat'!$B$3:$G$500,6,FALSE),"")</f>
        <v/>
      </c>
    </row>
    <row r="618" spans="8:10" x14ac:dyDescent="0.25">
      <c r="H618" s="61" t="str">
        <f>IFERROR(VLOOKUP(Table3[[#This Row],[kode obat]],'daftar obat'!$B$3:$G$500,3,FALSE),"")</f>
        <v/>
      </c>
      <c r="J618" s="75" t="str">
        <f>IFERROR(VLOOKUP(Table3[[#This Row],[kode obat]],'daftar obat'!$B$3:$G$500,6,FALSE),"")</f>
        <v/>
      </c>
    </row>
    <row r="619" spans="8:10" x14ac:dyDescent="0.25">
      <c r="H619" s="61" t="str">
        <f>IFERROR(VLOOKUP(Table3[[#This Row],[kode obat]],'daftar obat'!$B$3:$G$500,3,FALSE),"")</f>
        <v/>
      </c>
      <c r="J619" s="75" t="str">
        <f>IFERROR(VLOOKUP(Table3[[#This Row],[kode obat]],'daftar obat'!$B$3:$G$500,6,FALSE),"")</f>
        <v/>
      </c>
    </row>
    <row r="620" spans="8:10" x14ac:dyDescent="0.25">
      <c r="H620" s="61" t="str">
        <f>IFERROR(VLOOKUP(Table3[[#This Row],[kode obat]],'daftar obat'!$B$3:$G$500,3,FALSE),"")</f>
        <v/>
      </c>
      <c r="J620" s="75" t="str">
        <f>IFERROR(VLOOKUP(Table3[[#This Row],[kode obat]],'daftar obat'!$B$3:$G$500,6,FALSE),"")</f>
        <v/>
      </c>
    </row>
    <row r="621" spans="8:10" x14ac:dyDescent="0.25">
      <c r="H621" s="61" t="str">
        <f>IFERROR(VLOOKUP(Table3[[#This Row],[kode obat]],'daftar obat'!$B$3:$G$500,3,FALSE),"")</f>
        <v/>
      </c>
      <c r="J621" s="75" t="str">
        <f>IFERROR(VLOOKUP(Table3[[#This Row],[kode obat]],'daftar obat'!$B$3:$G$500,6,FALSE),"")</f>
        <v/>
      </c>
    </row>
    <row r="622" spans="8:10" x14ac:dyDescent="0.25">
      <c r="H622" s="61" t="str">
        <f>IFERROR(VLOOKUP(Table3[[#This Row],[kode obat]],'daftar obat'!$B$3:$G$500,3,FALSE),"")</f>
        <v/>
      </c>
      <c r="J622" s="75" t="str">
        <f>IFERROR(VLOOKUP(Table3[[#This Row],[kode obat]],'daftar obat'!$B$3:$G$500,6,FALSE),"")</f>
        <v/>
      </c>
    </row>
    <row r="623" spans="8:10" x14ac:dyDescent="0.25">
      <c r="H623" s="61" t="str">
        <f>IFERROR(VLOOKUP(Table3[[#This Row],[kode obat]],'daftar obat'!$B$3:$G$500,3,FALSE),"")</f>
        <v/>
      </c>
      <c r="J623" s="75" t="str">
        <f>IFERROR(VLOOKUP(Table3[[#This Row],[kode obat]],'daftar obat'!$B$3:$G$500,6,FALSE),"")</f>
        <v/>
      </c>
    </row>
    <row r="624" spans="8:10" x14ac:dyDescent="0.25">
      <c r="H624" s="61" t="str">
        <f>IFERROR(VLOOKUP(Table3[[#This Row],[kode obat]],'daftar obat'!$B$3:$G$500,3,FALSE),"")</f>
        <v/>
      </c>
      <c r="J624" s="75" t="str">
        <f>IFERROR(VLOOKUP(Table3[[#This Row],[kode obat]],'daftar obat'!$B$3:$G$500,6,FALSE),"")</f>
        <v/>
      </c>
    </row>
    <row r="625" spans="8:10" x14ac:dyDescent="0.25">
      <c r="H625" s="61" t="str">
        <f>IFERROR(VLOOKUP(Table3[[#This Row],[kode obat]],'daftar obat'!$B$3:$G$500,3,FALSE),"")</f>
        <v/>
      </c>
      <c r="J625" s="75" t="str">
        <f>IFERROR(VLOOKUP(Table3[[#This Row],[kode obat]],'daftar obat'!$B$3:$G$500,6,FALSE),"")</f>
        <v/>
      </c>
    </row>
    <row r="626" spans="8:10" x14ac:dyDescent="0.25">
      <c r="H626" s="61" t="str">
        <f>IFERROR(VLOOKUP(Table3[[#This Row],[kode obat]],'daftar obat'!$B$3:$G$500,3,FALSE),"")</f>
        <v/>
      </c>
      <c r="J626" s="75" t="str">
        <f>IFERROR(VLOOKUP(Table3[[#This Row],[kode obat]],'daftar obat'!$B$3:$G$500,6,FALSE),"")</f>
        <v/>
      </c>
    </row>
    <row r="627" spans="8:10" x14ac:dyDescent="0.25">
      <c r="H627" s="61" t="str">
        <f>IFERROR(VLOOKUP(Table3[[#This Row],[kode obat]],'daftar obat'!$B$3:$G$500,3,FALSE),"")</f>
        <v/>
      </c>
      <c r="J627" s="75" t="str">
        <f>IFERROR(VLOOKUP(Table3[[#This Row],[kode obat]],'daftar obat'!$B$3:$G$500,6,FALSE),"")</f>
        <v/>
      </c>
    </row>
    <row r="628" spans="8:10" x14ac:dyDescent="0.25">
      <c r="H628" s="61" t="str">
        <f>IFERROR(VLOOKUP(Table3[[#This Row],[kode obat]],'daftar obat'!$B$3:$G$500,3,FALSE),"")</f>
        <v/>
      </c>
      <c r="J628" s="75" t="str">
        <f>IFERROR(VLOOKUP(Table3[[#This Row],[kode obat]],'daftar obat'!$B$3:$G$500,6,FALSE),"")</f>
        <v/>
      </c>
    </row>
    <row r="629" spans="8:10" x14ac:dyDescent="0.25">
      <c r="H629" s="61" t="str">
        <f>IFERROR(VLOOKUP(Table3[[#This Row],[kode obat]],'daftar obat'!$B$3:$G$500,3,FALSE),"")</f>
        <v/>
      </c>
      <c r="J629" s="75" t="str">
        <f>IFERROR(VLOOKUP(Table3[[#This Row],[kode obat]],'daftar obat'!$B$3:$G$500,6,FALSE),"")</f>
        <v/>
      </c>
    </row>
    <row r="630" spans="8:10" x14ac:dyDescent="0.25">
      <c r="H630" s="61" t="str">
        <f>IFERROR(VLOOKUP(Table3[[#This Row],[kode obat]],'daftar obat'!$B$3:$G$500,3,FALSE),"")</f>
        <v/>
      </c>
      <c r="J630" s="75" t="str">
        <f>IFERROR(VLOOKUP(Table3[[#This Row],[kode obat]],'daftar obat'!$B$3:$G$500,6,FALSE),"")</f>
        <v/>
      </c>
    </row>
    <row r="631" spans="8:10" x14ac:dyDescent="0.25">
      <c r="H631" s="61" t="str">
        <f>IFERROR(VLOOKUP(Table3[[#This Row],[kode obat]],'daftar obat'!$B$3:$G$500,3,FALSE),"")</f>
        <v/>
      </c>
      <c r="J631" s="75" t="str">
        <f>IFERROR(VLOOKUP(Table3[[#This Row],[kode obat]],'daftar obat'!$B$3:$G$500,6,FALSE),"")</f>
        <v/>
      </c>
    </row>
    <row r="632" spans="8:10" x14ac:dyDescent="0.25">
      <c r="H632" s="61" t="str">
        <f>IFERROR(VLOOKUP(Table3[[#This Row],[kode obat]],'daftar obat'!$B$3:$G$500,3,FALSE),"")</f>
        <v/>
      </c>
      <c r="J632" s="75" t="str">
        <f>IFERROR(VLOOKUP(Table3[[#This Row],[kode obat]],'daftar obat'!$B$3:$G$500,6,FALSE),"")</f>
        <v/>
      </c>
    </row>
    <row r="633" spans="8:10" x14ac:dyDescent="0.25">
      <c r="H633" s="61" t="str">
        <f>IFERROR(VLOOKUP(Table3[[#This Row],[kode obat]],'daftar obat'!$B$3:$G$500,3,FALSE),"")</f>
        <v/>
      </c>
      <c r="J633" s="75" t="str">
        <f>IFERROR(VLOOKUP(Table3[[#This Row],[kode obat]],'daftar obat'!$B$3:$G$500,6,FALSE),"")</f>
        <v/>
      </c>
    </row>
    <row r="634" spans="8:10" x14ac:dyDescent="0.25">
      <c r="H634" s="61" t="str">
        <f>IFERROR(VLOOKUP(Table3[[#This Row],[kode obat]],'daftar obat'!$B$3:$G$500,3,FALSE),"")</f>
        <v/>
      </c>
      <c r="J634" s="75" t="str">
        <f>IFERROR(VLOOKUP(Table3[[#This Row],[kode obat]],'daftar obat'!$B$3:$G$500,6,FALSE),"")</f>
        <v/>
      </c>
    </row>
    <row r="635" spans="8:10" x14ac:dyDescent="0.25">
      <c r="H635" s="61" t="str">
        <f>IFERROR(VLOOKUP(Table3[[#This Row],[kode obat]],'daftar obat'!$B$3:$G$500,3,FALSE),"")</f>
        <v/>
      </c>
      <c r="J635" s="75" t="str">
        <f>IFERROR(VLOOKUP(Table3[[#This Row],[kode obat]],'daftar obat'!$B$3:$G$500,6,FALSE),"")</f>
        <v/>
      </c>
    </row>
    <row r="636" spans="8:10" x14ac:dyDescent="0.25">
      <c r="H636" s="61" t="str">
        <f>IFERROR(VLOOKUP(Table3[[#This Row],[kode obat]],'daftar obat'!$B$3:$G$500,3,FALSE),"")</f>
        <v/>
      </c>
      <c r="J636" s="75" t="str">
        <f>IFERROR(VLOOKUP(Table3[[#This Row],[kode obat]],'daftar obat'!$B$3:$G$500,6,FALSE),"")</f>
        <v/>
      </c>
    </row>
    <row r="637" spans="8:10" x14ac:dyDescent="0.25">
      <c r="H637" s="61" t="str">
        <f>IFERROR(VLOOKUP(Table3[[#This Row],[kode obat]],'daftar obat'!$B$3:$G$500,3,FALSE),"")</f>
        <v/>
      </c>
      <c r="J637" s="75" t="str">
        <f>IFERROR(VLOOKUP(Table3[[#This Row],[kode obat]],'daftar obat'!$B$3:$G$500,6,FALSE),"")</f>
        <v/>
      </c>
    </row>
    <row r="638" spans="8:10" x14ac:dyDescent="0.25">
      <c r="H638" s="61" t="str">
        <f>IFERROR(VLOOKUP(Table3[[#This Row],[kode obat]],'daftar obat'!$B$3:$G$500,3,FALSE),"")</f>
        <v/>
      </c>
      <c r="J638" s="75" t="str">
        <f>IFERROR(VLOOKUP(Table3[[#This Row],[kode obat]],'daftar obat'!$B$3:$G$500,6,FALSE),"")</f>
        <v/>
      </c>
    </row>
    <row r="639" spans="8:10" x14ac:dyDescent="0.25">
      <c r="H639" s="61" t="str">
        <f>IFERROR(VLOOKUP(Table3[[#This Row],[kode obat]],'daftar obat'!$B$3:$G$500,3,FALSE),"")</f>
        <v/>
      </c>
      <c r="J639" s="75" t="str">
        <f>IFERROR(VLOOKUP(Table3[[#This Row],[kode obat]],'daftar obat'!$B$3:$G$500,6,FALSE),"")</f>
        <v/>
      </c>
    </row>
    <row r="640" spans="8:10" x14ac:dyDescent="0.25">
      <c r="H640" s="61" t="str">
        <f>IFERROR(VLOOKUP(Table3[[#This Row],[kode obat]],'daftar obat'!$B$3:$G$500,3,FALSE),"")</f>
        <v/>
      </c>
      <c r="J640" s="75" t="str">
        <f>IFERROR(VLOOKUP(Table3[[#This Row],[kode obat]],'daftar obat'!$B$3:$G$500,6,FALSE),"")</f>
        <v/>
      </c>
    </row>
    <row r="641" spans="8:10" x14ac:dyDescent="0.25">
      <c r="H641" s="61" t="str">
        <f>IFERROR(VLOOKUP(Table3[[#This Row],[kode obat]],'daftar obat'!$B$3:$G$500,3,FALSE),"")</f>
        <v/>
      </c>
      <c r="J641" s="75" t="str">
        <f>IFERROR(VLOOKUP(Table3[[#This Row],[kode obat]],'daftar obat'!$B$3:$G$500,6,FALSE),"")</f>
        <v/>
      </c>
    </row>
    <row r="642" spans="8:10" x14ac:dyDescent="0.25">
      <c r="H642" s="61" t="str">
        <f>IFERROR(VLOOKUP(Table3[[#This Row],[kode obat]],'daftar obat'!$B$3:$G$500,3,FALSE),"")</f>
        <v/>
      </c>
      <c r="J642" s="75" t="str">
        <f>IFERROR(VLOOKUP(Table3[[#This Row],[kode obat]],'daftar obat'!$B$3:$G$500,6,FALSE),"")</f>
        <v/>
      </c>
    </row>
    <row r="643" spans="8:10" x14ac:dyDescent="0.25">
      <c r="H643" s="61" t="str">
        <f>IFERROR(VLOOKUP(Table3[[#This Row],[kode obat]],'daftar obat'!$B$3:$G$500,3,FALSE),"")</f>
        <v/>
      </c>
      <c r="J643" s="75" t="str">
        <f>IFERROR(VLOOKUP(Table3[[#This Row],[kode obat]],'daftar obat'!$B$3:$G$500,6,FALSE),"")</f>
        <v/>
      </c>
    </row>
    <row r="644" spans="8:10" x14ac:dyDescent="0.25">
      <c r="H644" s="61" t="str">
        <f>IFERROR(VLOOKUP(Table3[[#This Row],[kode obat]],'daftar obat'!$B$3:$G$500,3,FALSE),"")</f>
        <v/>
      </c>
      <c r="J644" s="75" t="str">
        <f>IFERROR(VLOOKUP(Table3[[#This Row],[kode obat]],'daftar obat'!$B$3:$G$500,6,FALSE),"")</f>
        <v/>
      </c>
    </row>
    <row r="645" spans="8:10" x14ac:dyDescent="0.25">
      <c r="H645" s="61" t="str">
        <f>IFERROR(VLOOKUP(Table3[[#This Row],[kode obat]],'daftar obat'!$B$3:$G$500,3,FALSE),"")</f>
        <v/>
      </c>
      <c r="J645" s="75" t="str">
        <f>IFERROR(VLOOKUP(Table3[[#This Row],[kode obat]],'daftar obat'!$B$3:$G$500,6,FALSE),"")</f>
        <v/>
      </c>
    </row>
    <row r="646" spans="8:10" x14ac:dyDescent="0.25">
      <c r="H646" s="61" t="str">
        <f>IFERROR(VLOOKUP(Table3[[#This Row],[kode obat]],'daftar obat'!$B$3:$G$500,3,FALSE),"")</f>
        <v/>
      </c>
      <c r="J646" s="75" t="str">
        <f>IFERROR(VLOOKUP(Table3[[#This Row],[kode obat]],'daftar obat'!$B$3:$G$500,6,FALSE),"")</f>
        <v/>
      </c>
    </row>
    <row r="647" spans="8:10" x14ac:dyDescent="0.25">
      <c r="H647" s="61" t="str">
        <f>IFERROR(VLOOKUP(Table3[[#This Row],[kode obat]],'daftar obat'!$B$3:$G$500,3,FALSE),"")</f>
        <v/>
      </c>
      <c r="J647" s="75" t="str">
        <f>IFERROR(VLOOKUP(Table3[[#This Row],[kode obat]],'daftar obat'!$B$3:$G$500,6,FALSE),"")</f>
        <v/>
      </c>
    </row>
    <row r="648" spans="8:10" x14ac:dyDescent="0.25">
      <c r="H648" s="61" t="str">
        <f>IFERROR(VLOOKUP(Table3[[#This Row],[kode obat]],'daftar obat'!$B$3:$G$500,3,FALSE),"")</f>
        <v/>
      </c>
      <c r="J648" s="75" t="str">
        <f>IFERROR(VLOOKUP(Table3[[#This Row],[kode obat]],'daftar obat'!$B$3:$G$500,6,FALSE),"")</f>
        <v/>
      </c>
    </row>
    <row r="649" spans="8:10" x14ac:dyDescent="0.25">
      <c r="H649" s="61" t="str">
        <f>IFERROR(VLOOKUP(Table3[[#This Row],[kode obat]],'daftar obat'!$B$3:$G$500,3,FALSE),"")</f>
        <v/>
      </c>
      <c r="J649" s="75" t="str">
        <f>IFERROR(VLOOKUP(Table3[[#This Row],[kode obat]],'daftar obat'!$B$3:$G$500,6,FALSE),"")</f>
        <v/>
      </c>
    </row>
    <row r="650" spans="8:10" x14ac:dyDescent="0.25">
      <c r="H650" s="61" t="str">
        <f>IFERROR(VLOOKUP(Table3[[#This Row],[kode obat]],'daftar obat'!$B$3:$G$500,3,FALSE),"")</f>
        <v/>
      </c>
      <c r="J650" s="75" t="str">
        <f>IFERROR(VLOOKUP(Table3[[#This Row],[kode obat]],'daftar obat'!$B$3:$G$500,6,FALSE),"")</f>
        <v/>
      </c>
    </row>
    <row r="651" spans="8:10" x14ac:dyDescent="0.25">
      <c r="H651" s="61" t="str">
        <f>IFERROR(VLOOKUP(Table3[[#This Row],[kode obat]],'daftar obat'!$B$3:$G$500,3,FALSE),"")</f>
        <v/>
      </c>
      <c r="J651" s="75" t="str">
        <f>IFERROR(VLOOKUP(Table3[[#This Row],[kode obat]],'daftar obat'!$B$3:$G$500,6,FALSE),"")</f>
        <v/>
      </c>
    </row>
    <row r="652" spans="8:10" x14ac:dyDescent="0.25">
      <c r="H652" s="61" t="str">
        <f>IFERROR(VLOOKUP(Table3[[#This Row],[kode obat]],'daftar obat'!$B$3:$G$500,3,FALSE),"")</f>
        <v/>
      </c>
      <c r="J652" s="75" t="str">
        <f>IFERROR(VLOOKUP(Table3[[#This Row],[kode obat]],'daftar obat'!$B$3:$G$500,6,FALSE),"")</f>
        <v/>
      </c>
    </row>
    <row r="653" spans="8:10" x14ac:dyDescent="0.25">
      <c r="H653" s="61" t="str">
        <f>IFERROR(VLOOKUP(Table3[[#This Row],[kode obat]],'daftar obat'!$B$3:$G$500,3,FALSE),"")</f>
        <v/>
      </c>
      <c r="J653" s="75" t="str">
        <f>IFERROR(VLOOKUP(Table3[[#This Row],[kode obat]],'daftar obat'!$B$3:$G$500,6,FALSE),"")</f>
        <v/>
      </c>
    </row>
    <row r="654" spans="8:10" x14ac:dyDescent="0.25">
      <c r="H654" s="61" t="str">
        <f>IFERROR(VLOOKUP(Table3[[#This Row],[kode obat]],'daftar obat'!$B$3:$G$500,3,FALSE),"")</f>
        <v/>
      </c>
      <c r="J654" s="75" t="str">
        <f>IFERROR(VLOOKUP(Table3[[#This Row],[kode obat]],'daftar obat'!$B$3:$G$500,6,FALSE),"")</f>
        <v/>
      </c>
    </row>
    <row r="655" spans="8:10" x14ac:dyDescent="0.25">
      <c r="H655" s="61" t="str">
        <f>IFERROR(VLOOKUP(Table3[[#This Row],[kode obat]],'daftar obat'!$B$3:$G$500,3,FALSE),"")</f>
        <v/>
      </c>
      <c r="J655" s="75" t="str">
        <f>IFERROR(VLOOKUP(Table3[[#This Row],[kode obat]],'daftar obat'!$B$3:$G$500,6,FALSE),"")</f>
        <v/>
      </c>
    </row>
    <row r="656" spans="8:10" x14ac:dyDescent="0.25">
      <c r="H656" s="61" t="str">
        <f>IFERROR(VLOOKUP(Table3[[#This Row],[kode obat]],'daftar obat'!$B$3:$G$500,3,FALSE),"")</f>
        <v/>
      </c>
      <c r="J656" s="75" t="str">
        <f>IFERROR(VLOOKUP(Table3[[#This Row],[kode obat]],'daftar obat'!$B$3:$G$500,6,FALSE),"")</f>
        <v/>
      </c>
    </row>
    <row r="657" spans="8:10" x14ac:dyDescent="0.25">
      <c r="H657" s="61" t="str">
        <f>IFERROR(VLOOKUP(Table3[[#This Row],[kode obat]],'daftar obat'!$B$3:$G$500,3,FALSE),"")</f>
        <v/>
      </c>
      <c r="J657" s="75" t="str">
        <f>IFERROR(VLOOKUP(Table3[[#This Row],[kode obat]],'daftar obat'!$B$3:$G$500,6,FALSE),"")</f>
        <v/>
      </c>
    </row>
    <row r="658" spans="8:10" x14ac:dyDescent="0.25">
      <c r="H658" s="61" t="str">
        <f>IFERROR(VLOOKUP(Table3[[#This Row],[kode obat]],'daftar obat'!$B$3:$G$500,3,FALSE),"")</f>
        <v/>
      </c>
      <c r="J658" s="75" t="str">
        <f>IFERROR(VLOOKUP(Table3[[#This Row],[kode obat]],'daftar obat'!$B$3:$G$500,6,FALSE),"")</f>
        <v/>
      </c>
    </row>
    <row r="659" spans="8:10" x14ac:dyDescent="0.25">
      <c r="H659" s="61" t="str">
        <f>IFERROR(VLOOKUP(Table3[[#This Row],[kode obat]],'daftar obat'!$B$3:$G$500,3,FALSE),"")</f>
        <v/>
      </c>
      <c r="J659" s="75" t="str">
        <f>IFERROR(VLOOKUP(Table3[[#This Row],[kode obat]],'daftar obat'!$B$3:$G$500,6,FALSE),"")</f>
        <v/>
      </c>
    </row>
    <row r="660" spans="8:10" x14ac:dyDescent="0.25">
      <c r="H660" s="61" t="str">
        <f>IFERROR(VLOOKUP(Table3[[#This Row],[kode obat]],'daftar obat'!$B$3:$G$500,3,FALSE),"")</f>
        <v/>
      </c>
      <c r="J660" s="75" t="str">
        <f>IFERROR(VLOOKUP(Table3[[#This Row],[kode obat]],'daftar obat'!$B$3:$G$500,6,FALSE),"")</f>
        <v/>
      </c>
    </row>
    <row r="661" spans="8:10" x14ac:dyDescent="0.25">
      <c r="H661" s="61" t="str">
        <f>IFERROR(VLOOKUP(Table3[[#This Row],[kode obat]],'daftar obat'!$B$3:$G$500,3,FALSE),"")</f>
        <v/>
      </c>
      <c r="J661" s="75" t="str">
        <f>IFERROR(VLOOKUP(Table3[[#This Row],[kode obat]],'daftar obat'!$B$3:$G$500,6,FALSE),"")</f>
        <v/>
      </c>
    </row>
    <row r="662" spans="8:10" x14ac:dyDescent="0.25">
      <c r="H662" s="61" t="str">
        <f>IFERROR(VLOOKUP(Table3[[#This Row],[kode obat]],'daftar obat'!$B$3:$G$500,3,FALSE),"")</f>
        <v/>
      </c>
      <c r="J662" s="75" t="str">
        <f>IFERROR(VLOOKUP(Table3[[#This Row],[kode obat]],'daftar obat'!$B$3:$G$500,6,FALSE),"")</f>
        <v/>
      </c>
    </row>
    <row r="663" spans="8:10" x14ac:dyDescent="0.25">
      <c r="H663" s="61" t="str">
        <f>IFERROR(VLOOKUP(Table3[[#This Row],[kode obat]],'daftar obat'!$B$3:$G$500,3,FALSE),"")</f>
        <v/>
      </c>
      <c r="J663" s="75" t="str">
        <f>IFERROR(VLOOKUP(Table3[[#This Row],[kode obat]],'daftar obat'!$B$3:$G$500,6,FALSE),"")</f>
        <v/>
      </c>
    </row>
    <row r="664" spans="8:10" x14ac:dyDescent="0.25">
      <c r="H664" s="61" t="str">
        <f>IFERROR(VLOOKUP(Table3[[#This Row],[kode obat]],'daftar obat'!$B$3:$G$500,3,FALSE),"")</f>
        <v/>
      </c>
      <c r="J664" s="75" t="str">
        <f>IFERROR(VLOOKUP(Table3[[#This Row],[kode obat]],'daftar obat'!$B$3:$G$500,6,FALSE),"")</f>
        <v/>
      </c>
    </row>
    <row r="665" spans="8:10" x14ac:dyDescent="0.25">
      <c r="H665" s="61" t="str">
        <f>IFERROR(VLOOKUP(Table3[[#This Row],[kode obat]],'daftar obat'!$B$3:$G$500,3,FALSE),"")</f>
        <v/>
      </c>
      <c r="J665" s="75" t="str">
        <f>IFERROR(VLOOKUP(Table3[[#This Row],[kode obat]],'daftar obat'!$B$3:$G$500,6,FALSE),"")</f>
        <v/>
      </c>
    </row>
    <row r="666" spans="8:10" x14ac:dyDescent="0.25">
      <c r="H666" s="61" t="str">
        <f>IFERROR(VLOOKUP(Table3[[#This Row],[kode obat]],'daftar obat'!$B$3:$G$500,3,FALSE),"")</f>
        <v/>
      </c>
      <c r="J666" s="75" t="str">
        <f>IFERROR(VLOOKUP(Table3[[#This Row],[kode obat]],'daftar obat'!$B$3:$G$500,6,FALSE),"")</f>
        <v/>
      </c>
    </row>
    <row r="667" spans="8:10" x14ac:dyDescent="0.25">
      <c r="H667" s="61" t="str">
        <f>IFERROR(VLOOKUP(Table3[[#This Row],[kode obat]],'daftar obat'!$B$3:$G$500,3,FALSE),"")</f>
        <v/>
      </c>
      <c r="J667" s="75" t="str">
        <f>IFERROR(VLOOKUP(Table3[[#This Row],[kode obat]],'daftar obat'!$B$3:$G$500,6,FALSE),"")</f>
        <v/>
      </c>
    </row>
    <row r="668" spans="8:10" x14ac:dyDescent="0.25">
      <c r="H668" s="61" t="str">
        <f>IFERROR(VLOOKUP(Table3[[#This Row],[kode obat]],'daftar obat'!$B$3:$G$500,3,FALSE),"")</f>
        <v/>
      </c>
      <c r="J668" s="75" t="str">
        <f>IFERROR(VLOOKUP(Table3[[#This Row],[kode obat]],'daftar obat'!$B$3:$G$500,6,FALSE),"")</f>
        <v/>
      </c>
    </row>
    <row r="669" spans="8:10" x14ac:dyDescent="0.25">
      <c r="H669" s="61" t="str">
        <f>IFERROR(VLOOKUP(Table3[[#This Row],[kode obat]],'daftar obat'!$B$3:$G$500,3,FALSE),"")</f>
        <v/>
      </c>
      <c r="J669" s="75" t="str">
        <f>IFERROR(VLOOKUP(Table3[[#This Row],[kode obat]],'daftar obat'!$B$3:$G$500,6,FALSE),"")</f>
        <v/>
      </c>
    </row>
    <row r="670" spans="8:10" x14ac:dyDescent="0.25">
      <c r="H670" s="61" t="str">
        <f>IFERROR(VLOOKUP(Table3[[#This Row],[kode obat]],'daftar obat'!$B$3:$G$500,3,FALSE),"")</f>
        <v/>
      </c>
      <c r="J670" s="75" t="str">
        <f>IFERROR(VLOOKUP(Table3[[#This Row],[kode obat]],'daftar obat'!$B$3:$G$500,6,FALSE),"")</f>
        <v/>
      </c>
    </row>
    <row r="671" spans="8:10" x14ac:dyDescent="0.25">
      <c r="H671" s="61" t="str">
        <f>IFERROR(VLOOKUP(Table3[[#This Row],[kode obat]],'daftar obat'!$B$3:$G$500,3,FALSE),"")</f>
        <v/>
      </c>
      <c r="J671" s="75" t="str">
        <f>IFERROR(VLOOKUP(Table3[[#This Row],[kode obat]],'daftar obat'!$B$3:$G$500,6,FALSE),"")</f>
        <v/>
      </c>
    </row>
    <row r="672" spans="8:10" x14ac:dyDescent="0.25">
      <c r="H672" s="61" t="str">
        <f>IFERROR(VLOOKUP(Table3[[#This Row],[kode obat]],'daftar obat'!$B$3:$G$500,3,FALSE),"")</f>
        <v/>
      </c>
      <c r="J672" s="75" t="str">
        <f>IFERROR(VLOOKUP(Table3[[#This Row],[kode obat]],'daftar obat'!$B$3:$G$500,6,FALSE),"")</f>
        <v/>
      </c>
    </row>
    <row r="673" spans="8:10" x14ac:dyDescent="0.25">
      <c r="H673" s="61" t="str">
        <f>IFERROR(VLOOKUP(Table3[[#This Row],[kode obat]],'daftar obat'!$B$3:$G$500,3,FALSE),"")</f>
        <v/>
      </c>
      <c r="J673" s="75" t="str">
        <f>IFERROR(VLOOKUP(Table3[[#This Row],[kode obat]],'daftar obat'!$B$3:$G$500,6,FALSE),"")</f>
        <v/>
      </c>
    </row>
    <row r="674" spans="8:10" x14ac:dyDescent="0.25">
      <c r="H674" s="61" t="str">
        <f>IFERROR(VLOOKUP(Table3[[#This Row],[kode obat]],'daftar obat'!$B$3:$G$500,3,FALSE),"")</f>
        <v/>
      </c>
      <c r="J674" s="75" t="str">
        <f>IFERROR(VLOOKUP(Table3[[#This Row],[kode obat]],'daftar obat'!$B$3:$G$500,6,FALSE),"")</f>
        <v/>
      </c>
    </row>
    <row r="675" spans="8:10" x14ac:dyDescent="0.25">
      <c r="H675" s="61" t="str">
        <f>IFERROR(VLOOKUP(Table3[[#This Row],[kode obat]],'daftar obat'!$B$3:$G$500,3,FALSE),"")</f>
        <v/>
      </c>
      <c r="J675" s="75" t="str">
        <f>IFERROR(VLOOKUP(Table3[[#This Row],[kode obat]],'daftar obat'!$B$3:$G$500,6,FALSE),"")</f>
        <v/>
      </c>
    </row>
    <row r="676" spans="8:10" x14ac:dyDescent="0.25">
      <c r="H676" s="61" t="str">
        <f>IFERROR(VLOOKUP(Table3[[#This Row],[kode obat]],'daftar obat'!$B$3:$G$500,3,FALSE),"")</f>
        <v/>
      </c>
      <c r="J676" s="75" t="str">
        <f>IFERROR(VLOOKUP(Table3[[#This Row],[kode obat]],'daftar obat'!$B$3:$G$500,6,FALSE),"")</f>
        <v/>
      </c>
    </row>
    <row r="677" spans="8:10" x14ac:dyDescent="0.25">
      <c r="H677" s="61" t="str">
        <f>IFERROR(VLOOKUP(Table3[[#This Row],[kode obat]],'daftar obat'!$B$3:$G$500,3,FALSE),"")</f>
        <v/>
      </c>
      <c r="J677" s="75" t="str">
        <f>IFERROR(VLOOKUP(Table3[[#This Row],[kode obat]],'daftar obat'!$B$3:$G$500,6,FALSE),"")</f>
        <v/>
      </c>
    </row>
    <row r="678" spans="8:10" x14ac:dyDescent="0.25">
      <c r="H678" s="61" t="str">
        <f>IFERROR(VLOOKUP(Table3[[#This Row],[kode obat]],'daftar obat'!$B$3:$G$500,3,FALSE),"")</f>
        <v/>
      </c>
      <c r="J678" s="75" t="str">
        <f>IFERROR(VLOOKUP(Table3[[#This Row],[kode obat]],'daftar obat'!$B$3:$G$500,6,FALSE),"")</f>
        <v/>
      </c>
    </row>
    <row r="679" spans="8:10" x14ac:dyDescent="0.25">
      <c r="H679" s="61" t="str">
        <f>IFERROR(VLOOKUP(Table3[[#This Row],[kode obat]],'daftar obat'!$B$3:$G$500,3,FALSE),"")</f>
        <v/>
      </c>
      <c r="J679" s="75" t="str">
        <f>IFERROR(VLOOKUP(Table3[[#This Row],[kode obat]],'daftar obat'!$B$3:$G$500,6,FALSE),"")</f>
        <v/>
      </c>
    </row>
    <row r="680" spans="8:10" x14ac:dyDescent="0.25">
      <c r="H680" s="61" t="str">
        <f>IFERROR(VLOOKUP(Table3[[#This Row],[kode obat]],'daftar obat'!$B$3:$G$500,3,FALSE),"")</f>
        <v/>
      </c>
      <c r="J680" s="75" t="str">
        <f>IFERROR(VLOOKUP(Table3[[#This Row],[kode obat]],'daftar obat'!$B$3:$G$500,6,FALSE),"")</f>
        <v/>
      </c>
    </row>
    <row r="681" spans="8:10" x14ac:dyDescent="0.25">
      <c r="H681" s="61" t="str">
        <f>IFERROR(VLOOKUP(Table3[[#This Row],[kode obat]],'daftar obat'!$B$3:$G$500,3,FALSE),"")</f>
        <v/>
      </c>
      <c r="J681" s="75" t="str">
        <f>IFERROR(VLOOKUP(Table3[[#This Row],[kode obat]],'daftar obat'!$B$3:$G$500,6,FALSE),"")</f>
        <v/>
      </c>
    </row>
    <row r="682" spans="8:10" x14ac:dyDescent="0.25">
      <c r="H682" s="61" t="str">
        <f>IFERROR(VLOOKUP(Table3[[#This Row],[kode obat]],'daftar obat'!$B$3:$G$500,3,FALSE),"")</f>
        <v/>
      </c>
      <c r="J682" s="75" t="str">
        <f>IFERROR(VLOOKUP(Table3[[#This Row],[kode obat]],'daftar obat'!$B$3:$G$500,6,FALSE),"")</f>
        <v/>
      </c>
    </row>
    <row r="683" spans="8:10" x14ac:dyDescent="0.25">
      <c r="H683" s="61" t="str">
        <f>IFERROR(VLOOKUP(Table3[[#This Row],[kode obat]],'daftar obat'!$B$3:$G$500,3,FALSE),"")</f>
        <v/>
      </c>
      <c r="J683" s="75" t="str">
        <f>IFERROR(VLOOKUP(Table3[[#This Row],[kode obat]],'daftar obat'!$B$3:$G$500,6,FALSE),"")</f>
        <v/>
      </c>
    </row>
    <row r="684" spans="8:10" x14ac:dyDescent="0.25">
      <c r="H684" s="61" t="str">
        <f>IFERROR(VLOOKUP(Table3[[#This Row],[kode obat]],'daftar obat'!$B$3:$G$500,3,FALSE),"")</f>
        <v/>
      </c>
      <c r="J684" s="75" t="str">
        <f>IFERROR(VLOOKUP(Table3[[#This Row],[kode obat]],'daftar obat'!$B$3:$G$500,6,FALSE),"")</f>
        <v/>
      </c>
    </row>
    <row r="685" spans="8:10" x14ac:dyDescent="0.25">
      <c r="H685" s="61" t="str">
        <f>IFERROR(VLOOKUP(Table3[[#This Row],[kode obat]],'daftar obat'!$B$3:$G$500,3,FALSE),"")</f>
        <v/>
      </c>
      <c r="J685" s="75" t="str">
        <f>IFERROR(VLOOKUP(Table3[[#This Row],[kode obat]],'daftar obat'!$B$3:$G$500,6,FALSE),"")</f>
        <v/>
      </c>
    </row>
    <row r="686" spans="8:10" x14ac:dyDescent="0.25">
      <c r="H686" s="61" t="str">
        <f>IFERROR(VLOOKUP(Table3[[#This Row],[kode obat]],'daftar obat'!$B$3:$G$500,3,FALSE),"")</f>
        <v/>
      </c>
      <c r="J686" s="75" t="str">
        <f>IFERROR(VLOOKUP(Table3[[#This Row],[kode obat]],'daftar obat'!$B$3:$G$500,6,FALSE),"")</f>
        <v/>
      </c>
    </row>
    <row r="687" spans="8:10" x14ac:dyDescent="0.25">
      <c r="H687" s="61" t="str">
        <f>IFERROR(VLOOKUP(Table3[[#This Row],[kode obat]],'daftar obat'!$B$3:$G$500,3,FALSE),"")</f>
        <v/>
      </c>
      <c r="J687" s="75" t="str">
        <f>IFERROR(VLOOKUP(Table3[[#This Row],[kode obat]],'daftar obat'!$B$3:$G$500,6,FALSE),"")</f>
        <v/>
      </c>
    </row>
    <row r="688" spans="8:10" x14ac:dyDescent="0.25">
      <c r="H688" s="61" t="str">
        <f>IFERROR(VLOOKUP(Table3[[#This Row],[kode obat]],'daftar obat'!$B$3:$G$500,3,FALSE),"")</f>
        <v/>
      </c>
      <c r="J688" s="75" t="str">
        <f>IFERROR(VLOOKUP(Table3[[#This Row],[kode obat]],'daftar obat'!$B$3:$G$500,6,FALSE),"")</f>
        <v/>
      </c>
    </row>
    <row r="689" spans="8:10" x14ac:dyDescent="0.25">
      <c r="H689" s="61" t="str">
        <f>IFERROR(VLOOKUP(Table3[[#This Row],[kode obat]],'daftar obat'!$B$3:$G$500,3,FALSE),"")</f>
        <v/>
      </c>
      <c r="J689" s="75" t="str">
        <f>IFERROR(VLOOKUP(Table3[[#This Row],[kode obat]],'daftar obat'!$B$3:$G$500,6,FALSE),"")</f>
        <v/>
      </c>
    </row>
    <row r="690" spans="8:10" x14ac:dyDescent="0.25">
      <c r="H690" s="61" t="str">
        <f>IFERROR(VLOOKUP(Table3[[#This Row],[kode obat]],'daftar obat'!$B$3:$G$500,3,FALSE),"")</f>
        <v/>
      </c>
      <c r="J690" s="75" t="str">
        <f>IFERROR(VLOOKUP(Table3[[#This Row],[kode obat]],'daftar obat'!$B$3:$G$500,6,FALSE),"")</f>
        <v/>
      </c>
    </row>
    <row r="691" spans="8:10" x14ac:dyDescent="0.25">
      <c r="H691" s="61" t="str">
        <f>IFERROR(VLOOKUP(Table3[[#This Row],[kode obat]],'daftar obat'!$B$3:$G$500,3,FALSE),"")</f>
        <v/>
      </c>
      <c r="J691" s="75" t="str">
        <f>IFERROR(VLOOKUP(Table3[[#This Row],[kode obat]],'daftar obat'!$B$3:$G$500,6,FALSE),"")</f>
        <v/>
      </c>
    </row>
    <row r="692" spans="8:10" x14ac:dyDescent="0.25">
      <c r="H692" s="61" t="str">
        <f>IFERROR(VLOOKUP(Table3[[#This Row],[kode obat]],'daftar obat'!$B$3:$G$500,3,FALSE),"")</f>
        <v/>
      </c>
      <c r="J692" s="75" t="str">
        <f>IFERROR(VLOOKUP(Table3[[#This Row],[kode obat]],'daftar obat'!$B$3:$G$500,6,FALSE),"")</f>
        <v/>
      </c>
    </row>
    <row r="693" spans="8:10" x14ac:dyDescent="0.25">
      <c r="H693" s="61" t="str">
        <f>IFERROR(VLOOKUP(Table3[[#This Row],[kode obat]],'daftar obat'!$B$3:$G$500,3,FALSE),"")</f>
        <v/>
      </c>
      <c r="J693" s="75" t="str">
        <f>IFERROR(VLOOKUP(Table3[[#This Row],[kode obat]],'daftar obat'!$B$3:$G$500,6,FALSE),"")</f>
        <v/>
      </c>
    </row>
    <row r="694" spans="8:10" x14ac:dyDescent="0.25">
      <c r="H694" s="61" t="str">
        <f>IFERROR(VLOOKUP(Table3[[#This Row],[kode obat]],'daftar obat'!$B$3:$G$500,3,FALSE),"")</f>
        <v/>
      </c>
      <c r="J694" s="75" t="str">
        <f>IFERROR(VLOOKUP(Table3[[#This Row],[kode obat]],'daftar obat'!$B$3:$G$500,6,FALSE),"")</f>
        <v/>
      </c>
    </row>
    <row r="695" spans="8:10" x14ac:dyDescent="0.25">
      <c r="H695" s="61" t="str">
        <f>IFERROR(VLOOKUP(Table3[[#This Row],[kode obat]],'daftar obat'!$B$3:$G$500,3,FALSE),"")</f>
        <v/>
      </c>
      <c r="J695" s="75" t="str">
        <f>IFERROR(VLOOKUP(Table3[[#This Row],[kode obat]],'daftar obat'!$B$3:$G$500,6,FALSE),"")</f>
        <v/>
      </c>
    </row>
    <row r="696" spans="8:10" x14ac:dyDescent="0.25">
      <c r="H696" s="61" t="str">
        <f>IFERROR(VLOOKUP(Table3[[#This Row],[kode obat]],'daftar obat'!$B$3:$G$500,3,FALSE),"")</f>
        <v/>
      </c>
      <c r="J696" s="75" t="str">
        <f>IFERROR(VLOOKUP(Table3[[#This Row],[kode obat]],'daftar obat'!$B$3:$G$500,6,FALSE),"")</f>
        <v/>
      </c>
    </row>
    <row r="697" spans="8:10" x14ac:dyDescent="0.25">
      <c r="H697" s="61" t="str">
        <f>IFERROR(VLOOKUP(Table3[[#This Row],[kode obat]],'daftar obat'!$B$3:$G$500,3,FALSE),"")</f>
        <v/>
      </c>
      <c r="J697" s="75" t="str">
        <f>IFERROR(VLOOKUP(Table3[[#This Row],[kode obat]],'daftar obat'!$B$3:$G$500,6,FALSE),"")</f>
        <v/>
      </c>
    </row>
    <row r="698" spans="8:10" x14ac:dyDescent="0.25">
      <c r="H698" s="61" t="str">
        <f>IFERROR(VLOOKUP(Table3[[#This Row],[kode obat]],'daftar obat'!$B$3:$G$500,3,FALSE),"")</f>
        <v/>
      </c>
      <c r="J698" s="75" t="str">
        <f>IFERROR(VLOOKUP(Table3[[#This Row],[kode obat]],'daftar obat'!$B$3:$G$500,6,FALSE),"")</f>
        <v/>
      </c>
    </row>
    <row r="699" spans="8:10" x14ac:dyDescent="0.25">
      <c r="H699" s="61" t="str">
        <f>IFERROR(VLOOKUP(Table3[[#This Row],[kode obat]],'daftar obat'!$B$3:$G$500,3,FALSE),"")</f>
        <v/>
      </c>
      <c r="J699" s="75" t="str">
        <f>IFERROR(VLOOKUP(Table3[[#This Row],[kode obat]],'daftar obat'!$B$3:$G$500,6,FALSE),"")</f>
        <v/>
      </c>
    </row>
    <row r="700" spans="8:10" x14ac:dyDescent="0.25">
      <c r="H700" s="61" t="str">
        <f>IFERROR(VLOOKUP(Table3[[#This Row],[kode obat]],'daftar obat'!$B$3:$G$500,3,FALSE),"")</f>
        <v/>
      </c>
      <c r="J700" s="75" t="str">
        <f>IFERROR(VLOOKUP(Table3[[#This Row],[kode obat]],'daftar obat'!$B$3:$G$500,6,FALSE),"")</f>
        <v/>
      </c>
    </row>
    <row r="701" spans="8:10" x14ac:dyDescent="0.25">
      <c r="H701" s="61" t="str">
        <f>IFERROR(VLOOKUP(Table3[[#This Row],[kode obat]],'daftar obat'!$B$3:$G$500,3,FALSE),"")</f>
        <v/>
      </c>
      <c r="J701" s="75" t="str">
        <f>IFERROR(VLOOKUP(Table3[[#This Row],[kode obat]],'daftar obat'!$B$3:$G$500,6,FALSE),"")</f>
        <v/>
      </c>
    </row>
    <row r="702" spans="8:10" x14ac:dyDescent="0.25">
      <c r="H702" s="61" t="str">
        <f>IFERROR(VLOOKUP(Table3[[#This Row],[kode obat]],'daftar obat'!$B$3:$G$500,3,FALSE),"")</f>
        <v/>
      </c>
      <c r="J702" s="75" t="str">
        <f>IFERROR(VLOOKUP(Table3[[#This Row],[kode obat]],'daftar obat'!$B$3:$G$500,6,FALSE),"")</f>
        <v/>
      </c>
    </row>
    <row r="703" spans="8:10" x14ac:dyDescent="0.25">
      <c r="H703" s="61" t="str">
        <f>IFERROR(VLOOKUP(Table3[[#This Row],[kode obat]],'daftar obat'!$B$3:$G$500,3,FALSE),"")</f>
        <v/>
      </c>
      <c r="J703" s="75" t="str">
        <f>IFERROR(VLOOKUP(Table3[[#This Row],[kode obat]],'daftar obat'!$B$3:$G$500,6,FALSE),"")</f>
        <v/>
      </c>
    </row>
    <row r="704" spans="8:10" x14ac:dyDescent="0.25">
      <c r="H704" s="61" t="str">
        <f>IFERROR(VLOOKUP(Table3[[#This Row],[kode obat]],'daftar obat'!$B$3:$G$500,3,FALSE),"")</f>
        <v/>
      </c>
      <c r="J704" s="75" t="str">
        <f>IFERROR(VLOOKUP(Table3[[#This Row],[kode obat]],'daftar obat'!$B$3:$G$500,6,FALSE),"")</f>
        <v/>
      </c>
    </row>
    <row r="705" spans="8:10" x14ac:dyDescent="0.25">
      <c r="H705" s="61" t="str">
        <f>IFERROR(VLOOKUP(Table3[[#This Row],[kode obat]],'daftar obat'!$B$3:$G$500,3,FALSE),"")</f>
        <v/>
      </c>
      <c r="J705" s="75" t="str">
        <f>IFERROR(VLOOKUP(Table3[[#This Row],[kode obat]],'daftar obat'!$B$3:$G$500,6,FALSE),"")</f>
        <v/>
      </c>
    </row>
    <row r="706" spans="8:10" x14ac:dyDescent="0.25">
      <c r="H706" s="61" t="str">
        <f>IFERROR(VLOOKUP(Table3[[#This Row],[kode obat]],'daftar obat'!$B$3:$G$500,3,FALSE),"")</f>
        <v/>
      </c>
      <c r="J706" s="75" t="str">
        <f>IFERROR(VLOOKUP(Table3[[#This Row],[kode obat]],'daftar obat'!$B$3:$G$500,6,FALSE),"")</f>
        <v/>
      </c>
    </row>
    <row r="707" spans="8:10" x14ac:dyDescent="0.25">
      <c r="H707" s="61" t="str">
        <f>IFERROR(VLOOKUP(Table3[[#This Row],[kode obat]],'daftar obat'!$B$3:$G$500,3,FALSE),"")</f>
        <v/>
      </c>
      <c r="J707" s="75" t="str">
        <f>IFERROR(VLOOKUP(Table3[[#This Row],[kode obat]],'daftar obat'!$B$3:$G$500,6,FALSE),"")</f>
        <v/>
      </c>
    </row>
    <row r="708" spans="8:10" x14ac:dyDescent="0.25">
      <c r="H708" s="61" t="str">
        <f>IFERROR(VLOOKUP(Table3[[#This Row],[kode obat]],'daftar obat'!$B$3:$G$500,3,FALSE),"")</f>
        <v/>
      </c>
      <c r="J708" s="75" t="str">
        <f>IFERROR(VLOOKUP(Table3[[#This Row],[kode obat]],'daftar obat'!$B$3:$G$500,6,FALSE),"")</f>
        <v/>
      </c>
    </row>
    <row r="709" spans="8:10" x14ac:dyDescent="0.25">
      <c r="H709" s="61" t="str">
        <f>IFERROR(VLOOKUP(Table3[[#This Row],[kode obat]],'daftar obat'!$B$3:$G$500,3,FALSE),"")</f>
        <v/>
      </c>
      <c r="J709" s="75" t="str">
        <f>IFERROR(VLOOKUP(Table3[[#This Row],[kode obat]],'daftar obat'!$B$3:$G$500,6,FALSE),"")</f>
        <v/>
      </c>
    </row>
    <row r="710" spans="8:10" x14ac:dyDescent="0.25">
      <c r="H710" s="61" t="str">
        <f>IFERROR(VLOOKUP(Table3[[#This Row],[kode obat]],'daftar obat'!$B$3:$G$500,3,FALSE),"")</f>
        <v/>
      </c>
      <c r="J710" s="75" t="str">
        <f>IFERROR(VLOOKUP(Table3[[#This Row],[kode obat]],'daftar obat'!$B$3:$G$500,6,FALSE),"")</f>
        <v/>
      </c>
    </row>
    <row r="711" spans="8:10" x14ac:dyDescent="0.25">
      <c r="H711" s="61" t="str">
        <f>IFERROR(VLOOKUP(Table3[[#This Row],[kode obat]],'daftar obat'!$B$3:$G$500,3,FALSE),"")</f>
        <v/>
      </c>
      <c r="J711" s="75" t="str">
        <f>IFERROR(VLOOKUP(Table3[[#This Row],[kode obat]],'daftar obat'!$B$3:$G$500,6,FALSE),"")</f>
        <v/>
      </c>
    </row>
    <row r="712" spans="8:10" x14ac:dyDescent="0.25">
      <c r="H712" s="61" t="str">
        <f>IFERROR(VLOOKUP(Table3[[#This Row],[kode obat]],'daftar obat'!$B$3:$G$500,3,FALSE),"")</f>
        <v/>
      </c>
      <c r="J712" s="75" t="str">
        <f>IFERROR(VLOOKUP(Table3[[#This Row],[kode obat]],'daftar obat'!$B$3:$G$500,6,FALSE),"")</f>
        <v/>
      </c>
    </row>
    <row r="713" spans="8:10" x14ac:dyDescent="0.25">
      <c r="H713" s="61" t="str">
        <f>IFERROR(VLOOKUP(Table3[[#This Row],[kode obat]],'daftar obat'!$B$3:$G$500,3,FALSE),"")</f>
        <v/>
      </c>
      <c r="J713" s="75" t="str">
        <f>IFERROR(VLOOKUP(Table3[[#This Row],[kode obat]],'daftar obat'!$B$3:$G$500,6,FALSE),"")</f>
        <v/>
      </c>
    </row>
    <row r="714" spans="8:10" x14ac:dyDescent="0.25">
      <c r="H714" s="61" t="str">
        <f>IFERROR(VLOOKUP(Table3[[#This Row],[kode obat]],'daftar obat'!$B$3:$G$500,3,FALSE),"")</f>
        <v/>
      </c>
      <c r="J714" s="75" t="str">
        <f>IFERROR(VLOOKUP(Table3[[#This Row],[kode obat]],'daftar obat'!$B$3:$G$500,6,FALSE),"")</f>
        <v/>
      </c>
    </row>
    <row r="715" spans="8:10" x14ac:dyDescent="0.25">
      <c r="H715" s="61" t="str">
        <f>IFERROR(VLOOKUP(Table3[[#This Row],[kode obat]],'daftar obat'!$B$3:$G$500,3,FALSE),"")</f>
        <v/>
      </c>
      <c r="J715" s="75" t="str">
        <f>IFERROR(VLOOKUP(Table3[[#This Row],[kode obat]],'daftar obat'!$B$3:$G$500,6,FALSE),"")</f>
        <v/>
      </c>
    </row>
    <row r="716" spans="8:10" x14ac:dyDescent="0.25">
      <c r="H716" s="61" t="str">
        <f>IFERROR(VLOOKUP(Table3[[#This Row],[kode obat]],'daftar obat'!$B$3:$G$500,3,FALSE),"")</f>
        <v/>
      </c>
      <c r="J716" s="75" t="str">
        <f>IFERROR(VLOOKUP(Table3[[#This Row],[kode obat]],'daftar obat'!$B$3:$G$500,6,FALSE),"")</f>
        <v/>
      </c>
    </row>
    <row r="717" spans="8:10" x14ac:dyDescent="0.25">
      <c r="H717" s="61" t="str">
        <f>IFERROR(VLOOKUP(Table3[[#This Row],[kode obat]],'daftar obat'!$B$3:$G$500,3,FALSE),"")</f>
        <v/>
      </c>
      <c r="J717" s="75" t="str">
        <f>IFERROR(VLOOKUP(Table3[[#This Row],[kode obat]],'daftar obat'!$B$3:$G$500,6,FALSE),"")</f>
        <v/>
      </c>
    </row>
    <row r="718" spans="8:10" x14ac:dyDescent="0.25">
      <c r="H718" s="61" t="str">
        <f>IFERROR(VLOOKUP(Table3[[#This Row],[kode obat]],'daftar obat'!$B$3:$G$500,3,FALSE),"")</f>
        <v/>
      </c>
      <c r="J718" s="75" t="str">
        <f>IFERROR(VLOOKUP(Table3[[#This Row],[kode obat]],'daftar obat'!$B$3:$G$500,6,FALSE),"")</f>
        <v/>
      </c>
    </row>
    <row r="719" spans="8:10" x14ac:dyDescent="0.25">
      <c r="H719" s="61" t="str">
        <f>IFERROR(VLOOKUP(Table3[[#This Row],[kode obat]],'daftar obat'!$B$3:$G$500,3,FALSE),"")</f>
        <v/>
      </c>
      <c r="J719" s="75" t="str">
        <f>IFERROR(VLOOKUP(Table3[[#This Row],[kode obat]],'daftar obat'!$B$3:$G$500,6,FALSE),"")</f>
        <v/>
      </c>
    </row>
    <row r="720" spans="8:10" x14ac:dyDescent="0.25">
      <c r="H720" s="61" t="str">
        <f>IFERROR(VLOOKUP(Table3[[#This Row],[kode obat]],'daftar obat'!$B$3:$G$500,3,FALSE),"")</f>
        <v/>
      </c>
      <c r="J720" s="75" t="str">
        <f>IFERROR(VLOOKUP(Table3[[#This Row],[kode obat]],'daftar obat'!$B$3:$G$500,6,FALSE),"")</f>
        <v/>
      </c>
    </row>
    <row r="721" spans="8:10" x14ac:dyDescent="0.25">
      <c r="H721" s="61" t="str">
        <f>IFERROR(VLOOKUP(Table3[[#This Row],[kode obat]],'daftar obat'!$B$3:$G$500,3,FALSE),"")</f>
        <v/>
      </c>
      <c r="J721" s="75" t="str">
        <f>IFERROR(VLOOKUP(Table3[[#This Row],[kode obat]],'daftar obat'!$B$3:$G$500,6,FALSE),"")</f>
        <v/>
      </c>
    </row>
    <row r="722" spans="8:10" x14ac:dyDescent="0.25">
      <c r="H722" s="61" t="str">
        <f>IFERROR(VLOOKUP(Table3[[#This Row],[kode obat]],'daftar obat'!$B$3:$G$500,3,FALSE),"")</f>
        <v/>
      </c>
      <c r="J722" s="75" t="str">
        <f>IFERROR(VLOOKUP(Table3[[#This Row],[kode obat]],'daftar obat'!$B$3:$G$500,6,FALSE),"")</f>
        <v/>
      </c>
    </row>
    <row r="723" spans="8:10" x14ac:dyDescent="0.25">
      <c r="H723" s="61" t="str">
        <f>IFERROR(VLOOKUP(Table3[[#This Row],[kode obat]],'daftar obat'!$B$3:$G$500,3,FALSE),"")</f>
        <v/>
      </c>
      <c r="J723" s="75" t="str">
        <f>IFERROR(VLOOKUP(Table3[[#This Row],[kode obat]],'daftar obat'!$B$3:$G$500,6,FALSE),"")</f>
        <v/>
      </c>
    </row>
    <row r="724" spans="8:10" x14ac:dyDescent="0.25">
      <c r="H724" s="61" t="str">
        <f>IFERROR(VLOOKUP(Table3[[#This Row],[kode obat]],'daftar obat'!$B$3:$G$500,3,FALSE),"")</f>
        <v/>
      </c>
      <c r="J724" s="75" t="str">
        <f>IFERROR(VLOOKUP(Table3[[#This Row],[kode obat]],'daftar obat'!$B$3:$G$500,6,FALSE),"")</f>
        <v/>
      </c>
    </row>
    <row r="725" spans="8:10" x14ac:dyDescent="0.25">
      <c r="H725" s="61" t="str">
        <f>IFERROR(VLOOKUP(Table3[[#This Row],[kode obat]],'daftar obat'!$B$3:$G$500,3,FALSE),"")</f>
        <v/>
      </c>
      <c r="J725" s="75" t="str">
        <f>IFERROR(VLOOKUP(Table3[[#This Row],[kode obat]],'daftar obat'!$B$3:$G$500,6,FALSE),"")</f>
        <v/>
      </c>
    </row>
    <row r="726" spans="8:10" x14ac:dyDescent="0.25">
      <c r="H726" s="61" t="str">
        <f>IFERROR(VLOOKUP(Table3[[#This Row],[kode obat]],'daftar obat'!$B$3:$G$500,3,FALSE),"")</f>
        <v/>
      </c>
      <c r="J726" s="75" t="str">
        <f>IFERROR(VLOOKUP(Table3[[#This Row],[kode obat]],'daftar obat'!$B$3:$G$500,6,FALSE),"")</f>
        <v/>
      </c>
    </row>
    <row r="727" spans="8:10" x14ac:dyDescent="0.25">
      <c r="H727" s="61" t="str">
        <f>IFERROR(VLOOKUP(Table3[[#This Row],[kode obat]],'daftar obat'!$B$3:$G$500,3,FALSE),"")</f>
        <v/>
      </c>
      <c r="J727" s="75" t="str">
        <f>IFERROR(VLOOKUP(Table3[[#This Row],[kode obat]],'daftar obat'!$B$3:$G$500,6,FALSE),"")</f>
        <v/>
      </c>
    </row>
    <row r="728" spans="8:10" x14ac:dyDescent="0.25">
      <c r="H728" s="61" t="str">
        <f>IFERROR(VLOOKUP(Table3[[#This Row],[kode obat]],'daftar obat'!$B$3:$G$500,3,FALSE),"")</f>
        <v/>
      </c>
      <c r="J728" s="75" t="str">
        <f>IFERROR(VLOOKUP(Table3[[#This Row],[kode obat]],'daftar obat'!$B$3:$G$500,6,FALSE),"")</f>
        <v/>
      </c>
    </row>
    <row r="729" spans="8:10" x14ac:dyDescent="0.25">
      <c r="H729" s="61" t="str">
        <f>IFERROR(VLOOKUP(Table3[[#This Row],[kode obat]],'daftar obat'!$B$3:$G$500,3,FALSE),"")</f>
        <v/>
      </c>
      <c r="J729" s="75" t="str">
        <f>IFERROR(VLOOKUP(Table3[[#This Row],[kode obat]],'daftar obat'!$B$3:$G$500,6,FALSE),"")</f>
        <v/>
      </c>
    </row>
    <row r="730" spans="8:10" x14ac:dyDescent="0.25">
      <c r="H730" s="61" t="str">
        <f>IFERROR(VLOOKUP(Table3[[#This Row],[kode obat]],'daftar obat'!$B$3:$G$500,3,FALSE),"")</f>
        <v/>
      </c>
      <c r="J730" s="75" t="str">
        <f>IFERROR(VLOOKUP(Table3[[#This Row],[kode obat]],'daftar obat'!$B$3:$G$500,6,FALSE),"")</f>
        <v/>
      </c>
    </row>
    <row r="731" spans="8:10" x14ac:dyDescent="0.25">
      <c r="H731" s="61" t="str">
        <f>IFERROR(VLOOKUP(Table3[[#This Row],[kode obat]],'daftar obat'!$B$3:$G$500,3,FALSE),"")</f>
        <v/>
      </c>
      <c r="J731" s="75" t="str">
        <f>IFERROR(VLOOKUP(Table3[[#This Row],[kode obat]],'daftar obat'!$B$3:$G$500,6,FALSE),"")</f>
        <v/>
      </c>
    </row>
    <row r="732" spans="8:10" x14ac:dyDescent="0.25">
      <c r="H732" s="61" t="str">
        <f>IFERROR(VLOOKUP(Table3[[#This Row],[kode obat]],'daftar obat'!$B$3:$G$500,3,FALSE),"")</f>
        <v/>
      </c>
      <c r="J732" s="75" t="str">
        <f>IFERROR(VLOOKUP(Table3[[#This Row],[kode obat]],'daftar obat'!$B$3:$G$500,6,FALSE),"")</f>
        <v/>
      </c>
    </row>
    <row r="733" spans="8:10" x14ac:dyDescent="0.25">
      <c r="H733" s="61" t="str">
        <f>IFERROR(VLOOKUP(Table3[[#This Row],[kode obat]],'daftar obat'!$B$3:$G$500,3,FALSE),"")</f>
        <v/>
      </c>
      <c r="J733" s="75" t="str">
        <f>IFERROR(VLOOKUP(Table3[[#This Row],[kode obat]],'daftar obat'!$B$3:$G$500,6,FALSE),"")</f>
        <v/>
      </c>
    </row>
    <row r="734" spans="8:10" x14ac:dyDescent="0.25">
      <c r="H734" s="61" t="str">
        <f>IFERROR(VLOOKUP(Table3[[#This Row],[kode obat]],'daftar obat'!$B$3:$G$500,3,FALSE),"")</f>
        <v/>
      </c>
      <c r="J734" s="75" t="str">
        <f>IFERROR(VLOOKUP(Table3[[#This Row],[kode obat]],'daftar obat'!$B$3:$G$500,6,FALSE),"")</f>
        <v/>
      </c>
    </row>
    <row r="735" spans="8:10" x14ac:dyDescent="0.25">
      <c r="H735" s="61" t="str">
        <f>IFERROR(VLOOKUP(Table3[[#This Row],[kode obat]],'daftar obat'!$B$3:$G$500,3,FALSE),"")</f>
        <v/>
      </c>
      <c r="J735" s="75" t="str">
        <f>IFERROR(VLOOKUP(Table3[[#This Row],[kode obat]],'daftar obat'!$B$3:$G$500,6,FALSE),"")</f>
        <v/>
      </c>
    </row>
    <row r="736" spans="8:10" x14ac:dyDescent="0.25">
      <c r="H736" s="61" t="str">
        <f>IFERROR(VLOOKUP(Table3[[#This Row],[kode obat]],'daftar obat'!$B$3:$G$500,3,FALSE),"")</f>
        <v/>
      </c>
      <c r="J736" s="75" t="str">
        <f>IFERROR(VLOOKUP(Table3[[#This Row],[kode obat]],'daftar obat'!$B$3:$G$500,6,FALSE),"")</f>
        <v/>
      </c>
    </row>
    <row r="737" spans="8:10" x14ac:dyDescent="0.25">
      <c r="H737" s="61" t="str">
        <f>IFERROR(VLOOKUP(Table3[[#This Row],[kode obat]],'daftar obat'!$B$3:$G$500,3,FALSE),"")</f>
        <v/>
      </c>
      <c r="J737" s="75" t="str">
        <f>IFERROR(VLOOKUP(Table3[[#This Row],[kode obat]],'daftar obat'!$B$3:$G$500,6,FALSE),"")</f>
        <v/>
      </c>
    </row>
    <row r="738" spans="8:10" x14ac:dyDescent="0.25">
      <c r="H738" s="61" t="str">
        <f>IFERROR(VLOOKUP(Table3[[#This Row],[kode obat]],'daftar obat'!$B$3:$G$500,3,FALSE),"")</f>
        <v/>
      </c>
      <c r="J738" s="75" t="str">
        <f>IFERROR(VLOOKUP(Table3[[#This Row],[kode obat]],'daftar obat'!$B$3:$G$500,6,FALSE),"")</f>
        <v/>
      </c>
    </row>
    <row r="739" spans="8:10" x14ac:dyDescent="0.25">
      <c r="H739" s="61" t="str">
        <f>IFERROR(VLOOKUP(Table3[[#This Row],[kode obat]],'daftar obat'!$B$3:$G$500,3,FALSE),"")</f>
        <v/>
      </c>
      <c r="J739" s="75" t="str">
        <f>IFERROR(VLOOKUP(Table3[[#This Row],[kode obat]],'daftar obat'!$B$3:$G$500,6,FALSE),"")</f>
        <v/>
      </c>
    </row>
    <row r="740" spans="8:10" x14ac:dyDescent="0.25">
      <c r="H740" s="61" t="str">
        <f>IFERROR(VLOOKUP(Table3[[#This Row],[kode obat]],'daftar obat'!$B$3:$G$500,3,FALSE),"")</f>
        <v/>
      </c>
      <c r="J740" s="75" t="str">
        <f>IFERROR(VLOOKUP(Table3[[#This Row],[kode obat]],'daftar obat'!$B$3:$G$500,6,FALSE),"")</f>
        <v/>
      </c>
    </row>
    <row r="741" spans="8:10" x14ac:dyDescent="0.25">
      <c r="H741" s="61" t="str">
        <f>IFERROR(VLOOKUP(Table3[[#This Row],[kode obat]],'daftar obat'!$B$3:$G$500,3,FALSE),"")</f>
        <v/>
      </c>
      <c r="J741" s="75" t="str">
        <f>IFERROR(VLOOKUP(Table3[[#This Row],[kode obat]],'daftar obat'!$B$3:$G$500,6,FALSE),"")</f>
        <v/>
      </c>
    </row>
    <row r="742" spans="8:10" x14ac:dyDescent="0.25">
      <c r="H742" s="61" t="str">
        <f>IFERROR(VLOOKUP(Table3[[#This Row],[kode obat]],'daftar obat'!$B$3:$G$500,3,FALSE),"")</f>
        <v/>
      </c>
      <c r="J742" s="75" t="str">
        <f>IFERROR(VLOOKUP(Table3[[#This Row],[kode obat]],'daftar obat'!$B$3:$G$500,6,FALSE),"")</f>
        <v/>
      </c>
    </row>
    <row r="743" spans="8:10" x14ac:dyDescent="0.25">
      <c r="H743" s="61" t="str">
        <f>IFERROR(VLOOKUP(Table3[[#This Row],[kode obat]],'daftar obat'!$B$3:$G$500,3,FALSE),"")</f>
        <v/>
      </c>
      <c r="J743" s="75" t="str">
        <f>IFERROR(VLOOKUP(Table3[[#This Row],[kode obat]],'daftar obat'!$B$3:$G$500,6,FALSE),"")</f>
        <v/>
      </c>
    </row>
    <row r="744" spans="8:10" x14ac:dyDescent="0.25">
      <c r="H744" s="61" t="str">
        <f>IFERROR(VLOOKUP(Table3[[#This Row],[kode obat]],'daftar obat'!$B$3:$G$500,3,FALSE),"")</f>
        <v/>
      </c>
      <c r="J744" s="75" t="str">
        <f>IFERROR(VLOOKUP(Table3[[#This Row],[kode obat]],'daftar obat'!$B$3:$G$500,6,FALSE),"")</f>
        <v/>
      </c>
    </row>
    <row r="745" spans="8:10" x14ac:dyDescent="0.25">
      <c r="H745" s="61" t="str">
        <f>IFERROR(VLOOKUP(Table3[[#This Row],[kode obat]],'daftar obat'!$B$3:$G$500,3,FALSE),"")</f>
        <v/>
      </c>
      <c r="J745" s="75" t="str">
        <f>IFERROR(VLOOKUP(Table3[[#This Row],[kode obat]],'daftar obat'!$B$3:$G$500,6,FALSE),"")</f>
        <v/>
      </c>
    </row>
    <row r="746" spans="8:10" x14ac:dyDescent="0.25">
      <c r="H746" s="61" t="str">
        <f>IFERROR(VLOOKUP(Table3[[#This Row],[kode obat]],'daftar obat'!$B$3:$G$500,3,FALSE),"")</f>
        <v/>
      </c>
      <c r="J746" s="75" t="str">
        <f>IFERROR(VLOOKUP(Table3[[#This Row],[kode obat]],'daftar obat'!$B$3:$G$500,6,FALSE),"")</f>
        <v/>
      </c>
    </row>
    <row r="747" spans="8:10" x14ac:dyDescent="0.25">
      <c r="H747" s="61" t="str">
        <f>IFERROR(VLOOKUP(Table3[[#This Row],[kode obat]],'daftar obat'!$B$3:$G$500,3,FALSE),"")</f>
        <v/>
      </c>
      <c r="J747" s="75" t="str">
        <f>IFERROR(VLOOKUP(Table3[[#This Row],[kode obat]],'daftar obat'!$B$3:$G$500,6,FALSE),"")</f>
        <v/>
      </c>
    </row>
    <row r="748" spans="8:10" x14ac:dyDescent="0.25">
      <c r="H748" s="61" t="str">
        <f>IFERROR(VLOOKUP(Table3[[#This Row],[kode obat]],'daftar obat'!$B$3:$G$500,3,FALSE),"")</f>
        <v/>
      </c>
      <c r="J748" s="75" t="str">
        <f>IFERROR(VLOOKUP(Table3[[#This Row],[kode obat]],'daftar obat'!$B$3:$G$500,6,FALSE),"")</f>
        <v/>
      </c>
    </row>
    <row r="749" spans="8:10" x14ac:dyDescent="0.25">
      <c r="H749" s="61" t="str">
        <f>IFERROR(VLOOKUP(Table3[[#This Row],[kode obat]],'daftar obat'!$B$3:$G$500,3,FALSE),"")</f>
        <v/>
      </c>
      <c r="J749" s="75" t="str">
        <f>IFERROR(VLOOKUP(Table3[[#This Row],[kode obat]],'daftar obat'!$B$3:$G$500,6,FALSE),"")</f>
        <v/>
      </c>
    </row>
    <row r="750" spans="8:10" x14ac:dyDescent="0.25">
      <c r="H750" s="61" t="str">
        <f>IFERROR(VLOOKUP(Table3[[#This Row],[kode obat]],'daftar obat'!$B$3:$G$500,3,FALSE),"")</f>
        <v/>
      </c>
      <c r="J750" s="75" t="str">
        <f>IFERROR(VLOOKUP(Table3[[#This Row],[kode obat]],'daftar obat'!$B$3:$G$500,6,FALSE),"")</f>
        <v/>
      </c>
    </row>
    <row r="751" spans="8:10" x14ac:dyDescent="0.25">
      <c r="H751" s="61" t="str">
        <f>IFERROR(VLOOKUP(Table3[[#This Row],[kode obat]],'daftar obat'!$B$3:$G$500,3,FALSE),"")</f>
        <v/>
      </c>
      <c r="J751" s="75" t="str">
        <f>IFERROR(VLOOKUP(Table3[[#This Row],[kode obat]],'daftar obat'!$B$3:$G$500,6,FALSE),"")</f>
        <v/>
      </c>
    </row>
    <row r="752" spans="8:10" x14ac:dyDescent="0.25">
      <c r="H752" s="61" t="str">
        <f>IFERROR(VLOOKUP(Table3[[#This Row],[kode obat]],'daftar obat'!$B$3:$G$500,3,FALSE),"")</f>
        <v/>
      </c>
      <c r="J752" s="75" t="str">
        <f>IFERROR(VLOOKUP(Table3[[#This Row],[kode obat]],'daftar obat'!$B$3:$G$500,6,FALSE),"")</f>
        <v/>
      </c>
    </row>
    <row r="753" spans="8:10" x14ac:dyDescent="0.25">
      <c r="H753" s="61" t="str">
        <f>IFERROR(VLOOKUP(Table3[[#This Row],[kode obat]],'daftar obat'!$B$3:$G$500,3,FALSE),"")</f>
        <v/>
      </c>
      <c r="J753" s="75" t="str">
        <f>IFERROR(VLOOKUP(Table3[[#This Row],[kode obat]],'daftar obat'!$B$3:$G$500,6,FALSE),"")</f>
        <v/>
      </c>
    </row>
    <row r="754" spans="8:10" x14ac:dyDescent="0.25">
      <c r="H754" s="61" t="str">
        <f>IFERROR(VLOOKUP(Table3[[#This Row],[kode obat]],'daftar obat'!$B$3:$G$500,3,FALSE),"")</f>
        <v/>
      </c>
      <c r="J754" s="75" t="str">
        <f>IFERROR(VLOOKUP(Table3[[#This Row],[kode obat]],'daftar obat'!$B$3:$G$500,6,FALSE),"")</f>
        <v/>
      </c>
    </row>
    <row r="755" spans="8:10" x14ac:dyDescent="0.25">
      <c r="H755" s="61" t="str">
        <f>IFERROR(VLOOKUP(Table3[[#This Row],[kode obat]],'daftar obat'!$B$3:$G$500,3,FALSE),"")</f>
        <v/>
      </c>
      <c r="J755" s="75" t="str">
        <f>IFERROR(VLOOKUP(Table3[[#This Row],[kode obat]],'daftar obat'!$B$3:$G$500,6,FALSE),"")</f>
        <v/>
      </c>
    </row>
    <row r="756" spans="8:10" x14ac:dyDescent="0.25">
      <c r="H756" s="61" t="str">
        <f>IFERROR(VLOOKUP(Table3[[#This Row],[kode obat]],'daftar obat'!$B$3:$G$500,3,FALSE),"")</f>
        <v/>
      </c>
      <c r="J756" s="75" t="str">
        <f>IFERROR(VLOOKUP(Table3[[#This Row],[kode obat]],'daftar obat'!$B$3:$G$500,6,FALSE),"")</f>
        <v/>
      </c>
    </row>
    <row r="757" spans="8:10" x14ac:dyDescent="0.25">
      <c r="H757" s="61" t="str">
        <f>IFERROR(VLOOKUP(Table3[[#This Row],[kode obat]],'daftar obat'!$B$3:$G$500,3,FALSE),"")</f>
        <v/>
      </c>
      <c r="J757" s="75" t="str">
        <f>IFERROR(VLOOKUP(Table3[[#This Row],[kode obat]],'daftar obat'!$B$3:$G$500,6,FALSE),"")</f>
        <v/>
      </c>
    </row>
    <row r="758" spans="8:10" x14ac:dyDescent="0.25">
      <c r="H758" s="61" t="str">
        <f>IFERROR(VLOOKUP(Table3[[#This Row],[kode obat]],'daftar obat'!$B$3:$G$500,3,FALSE),"")</f>
        <v/>
      </c>
      <c r="J758" s="75" t="str">
        <f>IFERROR(VLOOKUP(Table3[[#This Row],[kode obat]],'daftar obat'!$B$3:$G$500,6,FALSE),"")</f>
        <v/>
      </c>
    </row>
    <row r="759" spans="8:10" x14ac:dyDescent="0.25">
      <c r="H759" s="61" t="str">
        <f>IFERROR(VLOOKUP(Table3[[#This Row],[kode obat]],'daftar obat'!$B$3:$G$500,3,FALSE),"")</f>
        <v/>
      </c>
      <c r="J759" s="75" t="str">
        <f>IFERROR(VLOOKUP(Table3[[#This Row],[kode obat]],'daftar obat'!$B$3:$G$500,6,FALSE),"")</f>
        <v/>
      </c>
    </row>
    <row r="760" spans="8:10" x14ac:dyDescent="0.25">
      <c r="H760" s="61" t="str">
        <f>IFERROR(VLOOKUP(Table3[[#This Row],[kode obat]],'daftar obat'!$B$3:$G$500,3,FALSE),"")</f>
        <v/>
      </c>
      <c r="J760" s="75" t="str">
        <f>IFERROR(VLOOKUP(Table3[[#This Row],[kode obat]],'daftar obat'!$B$3:$G$500,6,FALSE),"")</f>
        <v/>
      </c>
    </row>
    <row r="761" spans="8:10" x14ac:dyDescent="0.25">
      <c r="H761" s="61" t="str">
        <f>IFERROR(VLOOKUP(Table3[[#This Row],[kode obat]],'daftar obat'!$B$3:$G$500,3,FALSE),"")</f>
        <v/>
      </c>
      <c r="J761" s="75" t="str">
        <f>IFERROR(VLOOKUP(Table3[[#This Row],[kode obat]],'daftar obat'!$B$3:$G$500,6,FALSE),"")</f>
        <v/>
      </c>
    </row>
    <row r="762" spans="8:10" x14ac:dyDescent="0.25">
      <c r="H762" s="61" t="str">
        <f>IFERROR(VLOOKUP(Table3[[#This Row],[kode obat]],'daftar obat'!$B$3:$G$500,3,FALSE),"")</f>
        <v/>
      </c>
      <c r="J762" s="75" t="str">
        <f>IFERROR(VLOOKUP(Table3[[#This Row],[kode obat]],'daftar obat'!$B$3:$G$500,6,FALSE),"")</f>
        <v/>
      </c>
    </row>
    <row r="763" spans="8:10" x14ac:dyDescent="0.25">
      <c r="H763" s="61" t="str">
        <f>IFERROR(VLOOKUP(Table3[[#This Row],[kode obat]],'daftar obat'!$B$3:$G$500,3,FALSE),"")</f>
        <v/>
      </c>
      <c r="J763" s="75" t="str">
        <f>IFERROR(VLOOKUP(Table3[[#This Row],[kode obat]],'daftar obat'!$B$3:$G$500,6,FALSE),"")</f>
        <v/>
      </c>
    </row>
    <row r="764" spans="8:10" x14ac:dyDescent="0.25">
      <c r="H764" s="61" t="str">
        <f>IFERROR(VLOOKUP(Table3[[#This Row],[kode obat]],'daftar obat'!$B$3:$G$500,3,FALSE),"")</f>
        <v/>
      </c>
      <c r="J764" s="75" t="str">
        <f>IFERROR(VLOOKUP(Table3[[#This Row],[kode obat]],'daftar obat'!$B$3:$G$500,6,FALSE),"")</f>
        <v/>
      </c>
    </row>
    <row r="765" spans="8:10" x14ac:dyDescent="0.25">
      <c r="H765" s="61" t="str">
        <f>IFERROR(VLOOKUP(Table3[[#This Row],[kode obat]],'daftar obat'!$B$3:$G$500,3,FALSE),"")</f>
        <v/>
      </c>
      <c r="J765" s="75" t="str">
        <f>IFERROR(VLOOKUP(Table3[[#This Row],[kode obat]],'daftar obat'!$B$3:$G$500,6,FALSE),"")</f>
        <v/>
      </c>
    </row>
    <row r="766" spans="8:10" x14ac:dyDescent="0.25">
      <c r="H766" s="61" t="str">
        <f>IFERROR(VLOOKUP(Table3[[#This Row],[kode obat]],'daftar obat'!$B$3:$G$500,3,FALSE),"")</f>
        <v/>
      </c>
      <c r="J766" s="75" t="str">
        <f>IFERROR(VLOOKUP(Table3[[#This Row],[kode obat]],'daftar obat'!$B$3:$G$500,6,FALSE),"")</f>
        <v/>
      </c>
    </row>
    <row r="767" spans="8:10" x14ac:dyDescent="0.25">
      <c r="H767" s="61" t="str">
        <f>IFERROR(VLOOKUP(Table3[[#This Row],[kode obat]],'daftar obat'!$B$3:$G$500,3,FALSE),"")</f>
        <v/>
      </c>
      <c r="J767" s="75" t="str">
        <f>IFERROR(VLOOKUP(Table3[[#This Row],[kode obat]],'daftar obat'!$B$3:$G$500,6,FALSE),"")</f>
        <v/>
      </c>
    </row>
    <row r="768" spans="8:10" x14ac:dyDescent="0.25">
      <c r="H768" s="61" t="str">
        <f>IFERROR(VLOOKUP(Table3[[#This Row],[kode obat]],'daftar obat'!$B$3:$G$500,3,FALSE),"")</f>
        <v/>
      </c>
      <c r="J768" s="75" t="str">
        <f>IFERROR(VLOOKUP(Table3[[#This Row],[kode obat]],'daftar obat'!$B$3:$G$500,6,FALSE),"")</f>
        <v/>
      </c>
    </row>
    <row r="769" spans="8:10" x14ac:dyDescent="0.25">
      <c r="H769" s="61" t="str">
        <f>IFERROR(VLOOKUP(Table3[[#This Row],[kode obat]],'daftar obat'!$B$3:$G$500,3,FALSE),"")</f>
        <v/>
      </c>
      <c r="J769" s="75" t="str">
        <f>IFERROR(VLOOKUP(Table3[[#This Row],[kode obat]],'daftar obat'!$B$3:$G$500,6,FALSE),"")</f>
        <v/>
      </c>
    </row>
    <row r="770" spans="8:10" x14ac:dyDescent="0.25">
      <c r="H770" s="61" t="str">
        <f>IFERROR(VLOOKUP(Table3[[#This Row],[kode obat]],'daftar obat'!$B$3:$G$500,3,FALSE),"")</f>
        <v/>
      </c>
      <c r="J770" s="75" t="str">
        <f>IFERROR(VLOOKUP(Table3[[#This Row],[kode obat]],'daftar obat'!$B$3:$G$500,6,FALSE),"")</f>
        <v/>
      </c>
    </row>
    <row r="771" spans="8:10" x14ac:dyDescent="0.25">
      <c r="H771" s="61" t="str">
        <f>IFERROR(VLOOKUP(Table3[[#This Row],[kode obat]],'daftar obat'!$B$3:$G$500,3,FALSE),"")</f>
        <v/>
      </c>
      <c r="J771" s="75" t="str">
        <f>IFERROR(VLOOKUP(Table3[[#This Row],[kode obat]],'daftar obat'!$B$3:$G$500,6,FALSE),"")</f>
        <v/>
      </c>
    </row>
    <row r="772" spans="8:10" x14ac:dyDescent="0.25">
      <c r="H772" s="61" t="str">
        <f>IFERROR(VLOOKUP(Table3[[#This Row],[kode obat]],'daftar obat'!$B$3:$G$500,3,FALSE),"")</f>
        <v/>
      </c>
      <c r="J772" s="75" t="str">
        <f>IFERROR(VLOOKUP(Table3[[#This Row],[kode obat]],'daftar obat'!$B$3:$G$500,6,FALSE),"")</f>
        <v/>
      </c>
    </row>
    <row r="773" spans="8:10" x14ac:dyDescent="0.25">
      <c r="H773" s="61" t="str">
        <f>IFERROR(VLOOKUP(Table3[[#This Row],[kode obat]],'daftar obat'!$B$3:$G$500,3,FALSE),"")</f>
        <v/>
      </c>
      <c r="J773" s="75" t="str">
        <f>IFERROR(VLOOKUP(Table3[[#This Row],[kode obat]],'daftar obat'!$B$3:$G$500,6,FALSE),"")</f>
        <v/>
      </c>
    </row>
    <row r="774" spans="8:10" x14ac:dyDescent="0.25">
      <c r="H774" s="61" t="str">
        <f>IFERROR(VLOOKUP(Table3[[#This Row],[kode obat]],'daftar obat'!$B$3:$G$500,3,FALSE),"")</f>
        <v/>
      </c>
      <c r="J774" s="75" t="str">
        <f>IFERROR(VLOOKUP(Table3[[#This Row],[kode obat]],'daftar obat'!$B$3:$G$500,6,FALSE),"")</f>
        <v/>
      </c>
    </row>
    <row r="775" spans="8:10" x14ac:dyDescent="0.25">
      <c r="H775" s="61" t="str">
        <f>IFERROR(VLOOKUP(Table3[[#This Row],[kode obat]],'daftar obat'!$B$3:$G$500,3,FALSE),"")</f>
        <v/>
      </c>
      <c r="J775" s="75" t="str">
        <f>IFERROR(VLOOKUP(Table3[[#This Row],[kode obat]],'daftar obat'!$B$3:$G$500,6,FALSE),"")</f>
        <v/>
      </c>
    </row>
    <row r="776" spans="8:10" x14ac:dyDescent="0.25">
      <c r="H776" s="61" t="str">
        <f>IFERROR(VLOOKUP(Table3[[#This Row],[kode obat]],'daftar obat'!$B$3:$G$500,3,FALSE),"")</f>
        <v/>
      </c>
      <c r="J776" s="75" t="str">
        <f>IFERROR(VLOOKUP(Table3[[#This Row],[kode obat]],'daftar obat'!$B$3:$G$500,6,FALSE),"")</f>
        <v/>
      </c>
    </row>
    <row r="777" spans="8:10" x14ac:dyDescent="0.25">
      <c r="H777" s="61" t="str">
        <f>IFERROR(VLOOKUP(Table3[[#This Row],[kode obat]],'daftar obat'!$B$3:$G$500,3,FALSE),"")</f>
        <v/>
      </c>
      <c r="J777" s="75" t="str">
        <f>IFERROR(VLOOKUP(Table3[[#This Row],[kode obat]],'daftar obat'!$B$3:$G$500,6,FALSE),"")</f>
        <v/>
      </c>
    </row>
    <row r="778" spans="8:10" x14ac:dyDescent="0.25">
      <c r="H778" s="61" t="str">
        <f>IFERROR(VLOOKUP(Table3[[#This Row],[kode obat]],'daftar obat'!$B$3:$G$500,3,FALSE),"")</f>
        <v/>
      </c>
      <c r="J778" s="75" t="str">
        <f>IFERROR(VLOOKUP(Table3[[#This Row],[kode obat]],'daftar obat'!$B$3:$G$500,6,FALSE),"")</f>
        <v/>
      </c>
    </row>
    <row r="779" spans="8:10" x14ac:dyDescent="0.25">
      <c r="H779" s="61" t="str">
        <f>IFERROR(VLOOKUP(Table3[[#This Row],[kode obat]],'daftar obat'!$B$3:$G$500,3,FALSE),"")</f>
        <v/>
      </c>
      <c r="J779" s="75" t="str">
        <f>IFERROR(VLOOKUP(Table3[[#This Row],[kode obat]],'daftar obat'!$B$3:$G$500,6,FALSE),"")</f>
        <v/>
      </c>
    </row>
    <row r="780" spans="8:10" x14ac:dyDescent="0.25">
      <c r="H780" s="61" t="str">
        <f>IFERROR(VLOOKUP(Table3[[#This Row],[kode obat]],'daftar obat'!$B$3:$G$500,3,FALSE),"")</f>
        <v/>
      </c>
      <c r="J780" s="75" t="str">
        <f>IFERROR(VLOOKUP(Table3[[#This Row],[kode obat]],'daftar obat'!$B$3:$G$500,6,FALSE),"")</f>
        <v/>
      </c>
    </row>
    <row r="781" spans="8:10" x14ac:dyDescent="0.25">
      <c r="H781" s="61" t="str">
        <f>IFERROR(VLOOKUP(Table3[[#This Row],[kode obat]],'daftar obat'!$B$3:$G$500,3,FALSE),"")</f>
        <v/>
      </c>
      <c r="J781" s="75" t="str">
        <f>IFERROR(VLOOKUP(Table3[[#This Row],[kode obat]],'daftar obat'!$B$3:$G$500,6,FALSE),"")</f>
        <v/>
      </c>
    </row>
    <row r="782" spans="8:10" x14ac:dyDescent="0.25">
      <c r="H782" s="61" t="str">
        <f>IFERROR(VLOOKUP(Table3[[#This Row],[kode obat]],'daftar obat'!$B$3:$G$500,3,FALSE),"")</f>
        <v/>
      </c>
      <c r="J782" s="75" t="str">
        <f>IFERROR(VLOOKUP(Table3[[#This Row],[kode obat]],'daftar obat'!$B$3:$G$500,6,FALSE),"")</f>
        <v/>
      </c>
    </row>
    <row r="783" spans="8:10" x14ac:dyDescent="0.25">
      <c r="H783" s="61" t="str">
        <f>IFERROR(VLOOKUP(Table3[[#This Row],[kode obat]],'daftar obat'!$B$3:$G$500,3,FALSE),"")</f>
        <v/>
      </c>
      <c r="J783" s="75" t="str">
        <f>IFERROR(VLOOKUP(Table3[[#This Row],[kode obat]],'daftar obat'!$B$3:$G$500,6,FALSE),"")</f>
        <v/>
      </c>
    </row>
    <row r="784" spans="8:10" x14ac:dyDescent="0.25">
      <c r="H784" s="61" t="str">
        <f>IFERROR(VLOOKUP(Table3[[#This Row],[kode obat]],'daftar obat'!$B$3:$G$500,3,FALSE),"")</f>
        <v/>
      </c>
      <c r="J784" s="75" t="str">
        <f>IFERROR(VLOOKUP(Table3[[#This Row],[kode obat]],'daftar obat'!$B$3:$G$500,6,FALSE),"")</f>
        <v/>
      </c>
    </row>
    <row r="785" spans="8:10" x14ac:dyDescent="0.25">
      <c r="H785" s="61" t="str">
        <f>IFERROR(VLOOKUP(Table3[[#This Row],[kode obat]],'daftar obat'!$B$3:$G$500,3,FALSE),"")</f>
        <v/>
      </c>
      <c r="J785" s="75" t="str">
        <f>IFERROR(VLOOKUP(Table3[[#This Row],[kode obat]],'daftar obat'!$B$3:$G$500,6,FALSE),"")</f>
        <v/>
      </c>
    </row>
    <row r="786" spans="8:10" x14ac:dyDescent="0.25">
      <c r="H786" s="61" t="str">
        <f>IFERROR(VLOOKUP(Table3[[#This Row],[kode obat]],'daftar obat'!$B$3:$G$500,3,FALSE),"")</f>
        <v/>
      </c>
      <c r="J786" s="75" t="str">
        <f>IFERROR(VLOOKUP(Table3[[#This Row],[kode obat]],'daftar obat'!$B$3:$G$500,6,FALSE),"")</f>
        <v/>
      </c>
    </row>
    <row r="787" spans="8:10" x14ac:dyDescent="0.25">
      <c r="H787" s="61" t="str">
        <f>IFERROR(VLOOKUP(Table3[[#This Row],[kode obat]],'daftar obat'!$B$3:$G$500,3,FALSE),"")</f>
        <v/>
      </c>
      <c r="J787" s="75" t="str">
        <f>IFERROR(VLOOKUP(Table3[[#This Row],[kode obat]],'daftar obat'!$B$3:$G$500,6,FALSE),"")</f>
        <v/>
      </c>
    </row>
    <row r="788" spans="8:10" x14ac:dyDescent="0.25">
      <c r="H788" s="61" t="str">
        <f>IFERROR(VLOOKUP(Table3[[#This Row],[kode obat]],'daftar obat'!$B$3:$G$500,3,FALSE),"")</f>
        <v/>
      </c>
      <c r="J788" s="75" t="str">
        <f>IFERROR(VLOOKUP(Table3[[#This Row],[kode obat]],'daftar obat'!$B$3:$G$500,6,FALSE),"")</f>
        <v/>
      </c>
    </row>
    <row r="789" spans="8:10" x14ac:dyDescent="0.25">
      <c r="H789" s="61" t="str">
        <f>IFERROR(VLOOKUP(Table3[[#This Row],[kode obat]],'daftar obat'!$B$3:$G$500,3,FALSE),"")</f>
        <v/>
      </c>
      <c r="J789" s="75" t="str">
        <f>IFERROR(VLOOKUP(Table3[[#This Row],[kode obat]],'daftar obat'!$B$3:$G$500,6,FALSE),"")</f>
        <v/>
      </c>
    </row>
    <row r="790" spans="8:10" x14ac:dyDescent="0.25">
      <c r="H790" s="61" t="str">
        <f>IFERROR(VLOOKUP(Table3[[#This Row],[kode obat]],'daftar obat'!$B$3:$G$500,3,FALSE),"")</f>
        <v/>
      </c>
      <c r="J790" s="75" t="str">
        <f>IFERROR(VLOOKUP(Table3[[#This Row],[kode obat]],'daftar obat'!$B$3:$G$500,6,FALSE),"")</f>
        <v/>
      </c>
    </row>
    <row r="791" spans="8:10" x14ac:dyDescent="0.25">
      <c r="H791" s="61" t="str">
        <f>IFERROR(VLOOKUP(Table3[[#This Row],[kode obat]],'daftar obat'!$B$3:$G$500,3,FALSE),"")</f>
        <v/>
      </c>
      <c r="J791" s="75" t="str">
        <f>IFERROR(VLOOKUP(Table3[[#This Row],[kode obat]],'daftar obat'!$B$3:$G$500,6,FALSE),"")</f>
        <v/>
      </c>
    </row>
    <row r="792" spans="8:10" x14ac:dyDescent="0.25">
      <c r="H792" s="61" t="str">
        <f>IFERROR(VLOOKUP(Table3[[#This Row],[kode obat]],'daftar obat'!$B$3:$G$500,3,FALSE),"")</f>
        <v/>
      </c>
      <c r="J792" s="75" t="str">
        <f>IFERROR(VLOOKUP(Table3[[#This Row],[kode obat]],'daftar obat'!$B$3:$G$500,6,FALSE),"")</f>
        <v/>
      </c>
    </row>
    <row r="793" spans="8:10" x14ac:dyDescent="0.25">
      <c r="H793" s="61" t="str">
        <f>IFERROR(VLOOKUP(Table3[[#This Row],[kode obat]],'daftar obat'!$B$3:$G$500,3,FALSE),"")</f>
        <v/>
      </c>
      <c r="J793" s="75" t="str">
        <f>IFERROR(VLOOKUP(Table3[[#This Row],[kode obat]],'daftar obat'!$B$3:$G$500,6,FALSE),"")</f>
        <v/>
      </c>
    </row>
    <row r="794" spans="8:10" x14ac:dyDescent="0.25">
      <c r="H794" s="61" t="str">
        <f>IFERROR(VLOOKUP(Table3[[#This Row],[kode obat]],'daftar obat'!$B$3:$G$500,3,FALSE),"")</f>
        <v/>
      </c>
      <c r="J794" s="75" t="str">
        <f>IFERROR(VLOOKUP(Table3[[#This Row],[kode obat]],'daftar obat'!$B$3:$G$500,6,FALSE),"")</f>
        <v/>
      </c>
    </row>
    <row r="795" spans="8:10" x14ac:dyDescent="0.25">
      <c r="H795" s="61" t="str">
        <f>IFERROR(VLOOKUP(Table3[[#This Row],[kode obat]],'daftar obat'!$B$3:$G$500,3,FALSE),"")</f>
        <v/>
      </c>
      <c r="J795" s="75" t="str">
        <f>IFERROR(VLOOKUP(Table3[[#This Row],[kode obat]],'daftar obat'!$B$3:$G$500,6,FALSE),"")</f>
        <v/>
      </c>
    </row>
    <row r="796" spans="8:10" x14ac:dyDescent="0.25">
      <c r="H796" s="61" t="str">
        <f>IFERROR(VLOOKUP(Table3[[#This Row],[kode obat]],'daftar obat'!$B$3:$G$500,3,FALSE),"")</f>
        <v/>
      </c>
      <c r="J796" s="75" t="str">
        <f>IFERROR(VLOOKUP(Table3[[#This Row],[kode obat]],'daftar obat'!$B$3:$G$500,6,FALSE),"")</f>
        <v/>
      </c>
    </row>
    <row r="797" spans="8:10" x14ac:dyDescent="0.25">
      <c r="H797" s="61" t="str">
        <f>IFERROR(VLOOKUP(Table3[[#This Row],[kode obat]],'daftar obat'!$B$3:$G$500,3,FALSE),"")</f>
        <v/>
      </c>
      <c r="J797" s="75" t="str">
        <f>IFERROR(VLOOKUP(Table3[[#This Row],[kode obat]],'daftar obat'!$B$3:$G$500,6,FALSE),"")</f>
        <v/>
      </c>
    </row>
    <row r="798" spans="8:10" x14ac:dyDescent="0.25">
      <c r="H798" s="61" t="str">
        <f>IFERROR(VLOOKUP(Table3[[#This Row],[kode obat]],'daftar obat'!$B$3:$G$500,3,FALSE),"")</f>
        <v/>
      </c>
      <c r="J798" s="75" t="str">
        <f>IFERROR(VLOOKUP(Table3[[#This Row],[kode obat]],'daftar obat'!$B$3:$G$500,6,FALSE),"")</f>
        <v/>
      </c>
    </row>
    <row r="799" spans="8:10" x14ac:dyDescent="0.25">
      <c r="H799" s="61" t="str">
        <f>IFERROR(VLOOKUP(Table3[[#This Row],[kode obat]],'daftar obat'!$B$3:$G$500,3,FALSE),"")</f>
        <v/>
      </c>
      <c r="J799" s="75" t="str">
        <f>IFERROR(VLOOKUP(Table3[[#This Row],[kode obat]],'daftar obat'!$B$3:$G$500,6,FALSE),"")</f>
        <v/>
      </c>
    </row>
    <row r="800" spans="8:10" x14ac:dyDescent="0.25">
      <c r="H800" s="61" t="str">
        <f>IFERROR(VLOOKUP(Table3[[#This Row],[kode obat]],'daftar obat'!$B$3:$G$500,3,FALSE),"")</f>
        <v/>
      </c>
      <c r="J800" s="75" t="str">
        <f>IFERROR(VLOOKUP(Table3[[#This Row],[kode obat]],'daftar obat'!$B$3:$G$500,6,FALSE),"")</f>
        <v/>
      </c>
    </row>
    <row r="801" spans="8:10" x14ac:dyDescent="0.25">
      <c r="H801" s="61" t="str">
        <f>IFERROR(VLOOKUP(Table3[[#This Row],[kode obat]],'daftar obat'!$B$3:$G$500,3,FALSE),"")</f>
        <v/>
      </c>
      <c r="J801" s="75" t="str">
        <f>IFERROR(VLOOKUP(Table3[[#This Row],[kode obat]],'daftar obat'!$B$3:$G$500,6,FALSE),"")</f>
        <v/>
      </c>
    </row>
    <row r="802" spans="8:10" x14ac:dyDescent="0.25">
      <c r="H802" s="61" t="str">
        <f>IFERROR(VLOOKUP(Table3[[#This Row],[kode obat]],'daftar obat'!$B$3:$G$500,3,FALSE),"")</f>
        <v/>
      </c>
      <c r="J802" s="75" t="str">
        <f>IFERROR(VLOOKUP(Table3[[#This Row],[kode obat]],'daftar obat'!$B$3:$G$500,6,FALSE),"")</f>
        <v/>
      </c>
    </row>
    <row r="803" spans="8:10" x14ac:dyDescent="0.25">
      <c r="H803" s="61" t="str">
        <f>IFERROR(VLOOKUP(Table3[[#This Row],[kode obat]],'daftar obat'!$B$3:$G$500,3,FALSE),"")</f>
        <v/>
      </c>
      <c r="J803" s="75" t="str">
        <f>IFERROR(VLOOKUP(Table3[[#This Row],[kode obat]],'daftar obat'!$B$3:$G$500,6,FALSE),"")</f>
        <v/>
      </c>
    </row>
    <row r="804" spans="8:10" x14ac:dyDescent="0.25">
      <c r="H804" s="61" t="str">
        <f>IFERROR(VLOOKUP(Table3[[#This Row],[kode obat]],'daftar obat'!$B$3:$G$500,3,FALSE),"")</f>
        <v/>
      </c>
      <c r="J804" s="75" t="str">
        <f>IFERROR(VLOOKUP(Table3[[#This Row],[kode obat]],'daftar obat'!$B$3:$G$500,6,FALSE),"")</f>
        <v/>
      </c>
    </row>
    <row r="805" spans="8:10" x14ac:dyDescent="0.25">
      <c r="H805" s="61" t="str">
        <f>IFERROR(VLOOKUP(Table3[[#This Row],[kode obat]],'daftar obat'!$B$3:$G$500,3,FALSE),"")</f>
        <v/>
      </c>
      <c r="J805" s="75" t="str">
        <f>IFERROR(VLOOKUP(Table3[[#This Row],[kode obat]],'daftar obat'!$B$3:$G$500,6,FALSE),"")</f>
        <v/>
      </c>
    </row>
    <row r="806" spans="8:10" x14ac:dyDescent="0.25">
      <c r="H806" s="61" t="str">
        <f>IFERROR(VLOOKUP(Table3[[#This Row],[kode obat]],'daftar obat'!$B$3:$G$500,3,FALSE),"")</f>
        <v/>
      </c>
      <c r="J806" s="75" t="str">
        <f>IFERROR(VLOOKUP(Table3[[#This Row],[kode obat]],'daftar obat'!$B$3:$G$500,6,FALSE),"")</f>
        <v/>
      </c>
    </row>
    <row r="807" spans="8:10" x14ac:dyDescent="0.25">
      <c r="H807" s="61" t="str">
        <f>IFERROR(VLOOKUP(Table3[[#This Row],[kode obat]],'daftar obat'!$B$3:$G$500,3,FALSE),"")</f>
        <v/>
      </c>
      <c r="J807" s="75" t="str">
        <f>IFERROR(VLOOKUP(Table3[[#This Row],[kode obat]],'daftar obat'!$B$3:$G$500,6,FALSE),"")</f>
        <v/>
      </c>
    </row>
    <row r="808" spans="8:10" x14ac:dyDescent="0.25">
      <c r="H808" s="61" t="str">
        <f>IFERROR(VLOOKUP(Table3[[#This Row],[kode obat]],'daftar obat'!$B$3:$G$500,3,FALSE),"")</f>
        <v/>
      </c>
      <c r="J808" s="75" t="str">
        <f>IFERROR(VLOOKUP(Table3[[#This Row],[kode obat]],'daftar obat'!$B$3:$G$500,6,FALSE),"")</f>
        <v/>
      </c>
    </row>
    <row r="809" spans="8:10" x14ac:dyDescent="0.25">
      <c r="H809" s="61" t="str">
        <f>IFERROR(VLOOKUP(Table3[[#This Row],[kode obat]],'daftar obat'!$B$3:$G$500,3,FALSE),"")</f>
        <v/>
      </c>
      <c r="J809" s="75" t="str">
        <f>IFERROR(VLOOKUP(Table3[[#This Row],[kode obat]],'daftar obat'!$B$3:$G$500,6,FALSE),"")</f>
        <v/>
      </c>
    </row>
    <row r="810" spans="8:10" x14ac:dyDescent="0.25">
      <c r="H810" s="61" t="str">
        <f>IFERROR(VLOOKUP(Table3[[#This Row],[kode obat]],'daftar obat'!$B$3:$G$500,3,FALSE),"")</f>
        <v/>
      </c>
      <c r="J810" s="75" t="str">
        <f>IFERROR(VLOOKUP(Table3[[#This Row],[kode obat]],'daftar obat'!$B$3:$G$500,6,FALSE),"")</f>
        <v/>
      </c>
    </row>
    <row r="811" spans="8:10" x14ac:dyDescent="0.25">
      <c r="H811" s="61" t="str">
        <f>IFERROR(VLOOKUP(Table3[[#This Row],[kode obat]],'daftar obat'!$B$3:$G$500,3,FALSE),"")</f>
        <v/>
      </c>
      <c r="J811" s="75" t="str">
        <f>IFERROR(VLOOKUP(Table3[[#This Row],[kode obat]],'daftar obat'!$B$3:$G$500,6,FALSE),"")</f>
        <v/>
      </c>
    </row>
    <row r="812" spans="8:10" x14ac:dyDescent="0.25">
      <c r="H812" s="61" t="str">
        <f>IFERROR(VLOOKUP(Table3[[#This Row],[kode obat]],'daftar obat'!$B$3:$G$500,3,FALSE),"")</f>
        <v/>
      </c>
      <c r="J812" s="75" t="str">
        <f>IFERROR(VLOOKUP(Table3[[#This Row],[kode obat]],'daftar obat'!$B$3:$G$500,6,FALSE),"")</f>
        <v/>
      </c>
    </row>
    <row r="813" spans="8:10" x14ac:dyDescent="0.25">
      <c r="H813" s="61" t="str">
        <f>IFERROR(VLOOKUP(Table3[[#This Row],[kode obat]],'daftar obat'!$B$3:$G$500,3,FALSE),"")</f>
        <v/>
      </c>
      <c r="J813" s="75" t="str">
        <f>IFERROR(VLOOKUP(Table3[[#This Row],[kode obat]],'daftar obat'!$B$3:$G$500,6,FALSE),"")</f>
        <v/>
      </c>
    </row>
    <row r="814" spans="8:10" x14ac:dyDescent="0.25">
      <c r="H814" s="61" t="str">
        <f>IFERROR(VLOOKUP(Table3[[#This Row],[kode obat]],'daftar obat'!$B$3:$G$500,3,FALSE),"")</f>
        <v/>
      </c>
      <c r="J814" s="75" t="str">
        <f>IFERROR(VLOOKUP(Table3[[#This Row],[kode obat]],'daftar obat'!$B$3:$G$500,6,FALSE),"")</f>
        <v/>
      </c>
    </row>
    <row r="815" spans="8:10" x14ac:dyDescent="0.25">
      <c r="H815" s="61" t="str">
        <f>IFERROR(VLOOKUP(Table3[[#This Row],[kode obat]],'daftar obat'!$B$3:$G$500,3,FALSE),"")</f>
        <v/>
      </c>
      <c r="J815" s="75" t="str">
        <f>IFERROR(VLOOKUP(Table3[[#This Row],[kode obat]],'daftar obat'!$B$3:$G$500,6,FALSE),"")</f>
        <v/>
      </c>
    </row>
    <row r="816" spans="8:10" x14ac:dyDescent="0.25">
      <c r="H816" s="61" t="str">
        <f>IFERROR(VLOOKUP(Table3[[#This Row],[kode obat]],'daftar obat'!$B$3:$G$500,3,FALSE),"")</f>
        <v/>
      </c>
      <c r="J816" s="75" t="str">
        <f>IFERROR(VLOOKUP(Table3[[#This Row],[kode obat]],'daftar obat'!$B$3:$G$500,6,FALSE),"")</f>
        <v/>
      </c>
    </row>
    <row r="817" spans="8:10" x14ac:dyDescent="0.25">
      <c r="H817" s="61" t="str">
        <f>IFERROR(VLOOKUP(Table3[[#This Row],[kode obat]],'daftar obat'!$B$3:$G$500,3,FALSE),"")</f>
        <v/>
      </c>
      <c r="J817" s="75" t="str">
        <f>IFERROR(VLOOKUP(Table3[[#This Row],[kode obat]],'daftar obat'!$B$3:$G$500,6,FALSE),"")</f>
        <v/>
      </c>
    </row>
    <row r="818" spans="8:10" x14ac:dyDescent="0.25">
      <c r="H818" s="61" t="str">
        <f>IFERROR(VLOOKUP(Table3[[#This Row],[kode obat]],'daftar obat'!$B$3:$G$500,3,FALSE),"")</f>
        <v/>
      </c>
      <c r="J818" s="75" t="str">
        <f>IFERROR(VLOOKUP(Table3[[#This Row],[kode obat]],'daftar obat'!$B$3:$G$500,6,FALSE),"")</f>
        <v/>
      </c>
    </row>
    <row r="819" spans="8:10" x14ac:dyDescent="0.25">
      <c r="H819" s="61" t="str">
        <f>IFERROR(VLOOKUP(Table3[[#This Row],[kode obat]],'daftar obat'!$B$3:$G$500,3,FALSE),"")</f>
        <v/>
      </c>
      <c r="J819" s="75" t="str">
        <f>IFERROR(VLOOKUP(Table3[[#This Row],[kode obat]],'daftar obat'!$B$3:$G$500,6,FALSE),"")</f>
        <v/>
      </c>
    </row>
    <row r="820" spans="8:10" x14ac:dyDescent="0.25">
      <c r="H820" s="61" t="str">
        <f>IFERROR(VLOOKUP(Table3[[#This Row],[kode obat]],'daftar obat'!$B$3:$G$500,3,FALSE),"")</f>
        <v/>
      </c>
      <c r="J820" s="75" t="str">
        <f>IFERROR(VLOOKUP(Table3[[#This Row],[kode obat]],'daftar obat'!$B$3:$G$500,6,FALSE),"")</f>
        <v/>
      </c>
    </row>
    <row r="821" spans="8:10" x14ac:dyDescent="0.25">
      <c r="H821" s="61" t="str">
        <f>IFERROR(VLOOKUP(Table3[[#This Row],[kode obat]],'daftar obat'!$B$3:$G$500,3,FALSE),"")</f>
        <v/>
      </c>
      <c r="J821" s="75" t="str">
        <f>IFERROR(VLOOKUP(Table3[[#This Row],[kode obat]],'daftar obat'!$B$3:$G$500,6,FALSE),"")</f>
        <v/>
      </c>
    </row>
    <row r="822" spans="8:10" x14ac:dyDescent="0.25">
      <c r="H822" s="61" t="str">
        <f>IFERROR(VLOOKUP(Table3[[#This Row],[kode obat]],'daftar obat'!$B$3:$G$500,3,FALSE),"")</f>
        <v/>
      </c>
      <c r="J822" s="75" t="str">
        <f>IFERROR(VLOOKUP(Table3[[#This Row],[kode obat]],'daftar obat'!$B$3:$G$500,6,FALSE),"")</f>
        <v/>
      </c>
    </row>
    <row r="823" spans="8:10" x14ac:dyDescent="0.25">
      <c r="H823" s="61" t="str">
        <f>IFERROR(VLOOKUP(Table3[[#This Row],[kode obat]],'daftar obat'!$B$3:$G$500,3,FALSE),"")</f>
        <v/>
      </c>
      <c r="J823" s="75" t="str">
        <f>IFERROR(VLOOKUP(Table3[[#This Row],[kode obat]],'daftar obat'!$B$3:$G$500,6,FALSE),"")</f>
        <v/>
      </c>
    </row>
    <row r="824" spans="8:10" x14ac:dyDescent="0.25">
      <c r="H824" s="61" t="str">
        <f>IFERROR(VLOOKUP(Table3[[#This Row],[kode obat]],'daftar obat'!$B$3:$G$500,3,FALSE),"")</f>
        <v/>
      </c>
      <c r="J824" s="75" t="str">
        <f>IFERROR(VLOOKUP(Table3[[#This Row],[kode obat]],'daftar obat'!$B$3:$G$500,6,FALSE),"")</f>
        <v/>
      </c>
    </row>
    <row r="825" spans="8:10" x14ac:dyDescent="0.25">
      <c r="H825" s="61" t="str">
        <f>IFERROR(VLOOKUP(Table3[[#This Row],[kode obat]],'daftar obat'!$B$3:$G$500,3,FALSE),"")</f>
        <v/>
      </c>
      <c r="J825" s="75" t="str">
        <f>IFERROR(VLOOKUP(Table3[[#This Row],[kode obat]],'daftar obat'!$B$3:$G$500,6,FALSE),"")</f>
        <v/>
      </c>
    </row>
    <row r="826" spans="8:10" x14ac:dyDescent="0.25">
      <c r="H826" s="61" t="str">
        <f>IFERROR(VLOOKUP(Table3[[#This Row],[kode obat]],'daftar obat'!$B$3:$G$500,3,FALSE),"")</f>
        <v/>
      </c>
      <c r="J826" s="75" t="str">
        <f>IFERROR(VLOOKUP(Table3[[#This Row],[kode obat]],'daftar obat'!$B$3:$G$500,6,FALSE),"")</f>
        <v/>
      </c>
    </row>
    <row r="827" spans="8:10" x14ac:dyDescent="0.25">
      <c r="H827" s="61" t="str">
        <f>IFERROR(VLOOKUP(Table3[[#This Row],[kode obat]],'daftar obat'!$B$3:$G$500,3,FALSE),"")</f>
        <v/>
      </c>
      <c r="J827" s="75" t="str">
        <f>IFERROR(VLOOKUP(Table3[[#This Row],[kode obat]],'daftar obat'!$B$3:$G$500,6,FALSE),"")</f>
        <v/>
      </c>
    </row>
    <row r="828" spans="8:10" x14ac:dyDescent="0.25">
      <c r="H828" s="61" t="str">
        <f>IFERROR(VLOOKUP(Table3[[#This Row],[kode obat]],'daftar obat'!$B$3:$G$500,3,FALSE),"")</f>
        <v/>
      </c>
      <c r="J828" s="75" t="str">
        <f>IFERROR(VLOOKUP(Table3[[#This Row],[kode obat]],'daftar obat'!$B$3:$G$500,6,FALSE),"")</f>
        <v/>
      </c>
    </row>
    <row r="829" spans="8:10" x14ac:dyDescent="0.25">
      <c r="H829" s="61" t="str">
        <f>IFERROR(VLOOKUP(Table3[[#This Row],[kode obat]],'daftar obat'!$B$3:$G$500,3,FALSE),"")</f>
        <v/>
      </c>
      <c r="J829" s="75" t="str">
        <f>IFERROR(VLOOKUP(Table3[[#This Row],[kode obat]],'daftar obat'!$B$3:$G$500,6,FALSE),"")</f>
        <v/>
      </c>
    </row>
    <row r="830" spans="8:10" x14ac:dyDescent="0.25">
      <c r="H830" s="61" t="str">
        <f>IFERROR(VLOOKUP(Table3[[#This Row],[kode obat]],'daftar obat'!$B$3:$G$500,3,FALSE),"")</f>
        <v/>
      </c>
      <c r="J830" s="75" t="str">
        <f>IFERROR(VLOOKUP(Table3[[#This Row],[kode obat]],'daftar obat'!$B$3:$G$500,6,FALSE),"")</f>
        <v/>
      </c>
    </row>
    <row r="831" spans="8:10" x14ac:dyDescent="0.25">
      <c r="H831" s="61" t="str">
        <f>IFERROR(VLOOKUP(Table3[[#This Row],[kode obat]],'daftar obat'!$B$3:$G$500,3,FALSE),"")</f>
        <v/>
      </c>
      <c r="J831" s="75" t="str">
        <f>IFERROR(VLOOKUP(Table3[[#This Row],[kode obat]],'daftar obat'!$B$3:$G$500,6,FALSE),"")</f>
        <v/>
      </c>
    </row>
    <row r="832" spans="8:10" x14ac:dyDescent="0.25">
      <c r="H832" s="61" t="str">
        <f>IFERROR(VLOOKUP(Table3[[#This Row],[kode obat]],'daftar obat'!$B$3:$G$500,3,FALSE),"")</f>
        <v/>
      </c>
      <c r="J832" s="75" t="str">
        <f>IFERROR(VLOOKUP(Table3[[#This Row],[kode obat]],'daftar obat'!$B$3:$G$500,6,FALSE),"")</f>
        <v/>
      </c>
    </row>
    <row r="833" spans="8:10" x14ac:dyDescent="0.25">
      <c r="H833" s="61" t="str">
        <f>IFERROR(VLOOKUP(Table3[[#This Row],[kode obat]],'daftar obat'!$B$3:$G$500,3,FALSE),"")</f>
        <v/>
      </c>
      <c r="J833" s="75" t="str">
        <f>IFERROR(VLOOKUP(Table3[[#This Row],[kode obat]],'daftar obat'!$B$3:$G$500,6,FALSE),"")</f>
        <v/>
      </c>
    </row>
    <row r="834" spans="8:10" x14ac:dyDescent="0.25">
      <c r="H834" s="61" t="str">
        <f>IFERROR(VLOOKUP(Table3[[#This Row],[kode obat]],'daftar obat'!$B$3:$G$500,3,FALSE),"")</f>
        <v/>
      </c>
      <c r="J834" s="75" t="str">
        <f>IFERROR(VLOOKUP(Table3[[#This Row],[kode obat]],'daftar obat'!$B$3:$G$500,6,FALSE),"")</f>
        <v/>
      </c>
    </row>
    <row r="835" spans="8:10" x14ac:dyDescent="0.25">
      <c r="H835" s="61" t="str">
        <f>IFERROR(VLOOKUP(Table3[[#This Row],[kode obat]],'daftar obat'!$B$3:$G$500,3,FALSE),"")</f>
        <v/>
      </c>
      <c r="J835" s="75" t="str">
        <f>IFERROR(VLOOKUP(Table3[[#This Row],[kode obat]],'daftar obat'!$B$3:$G$500,6,FALSE),"")</f>
        <v/>
      </c>
    </row>
    <row r="836" spans="8:10" x14ac:dyDescent="0.25">
      <c r="H836" s="61" t="str">
        <f>IFERROR(VLOOKUP(Table3[[#This Row],[kode obat]],'daftar obat'!$B$3:$G$500,3,FALSE),"")</f>
        <v/>
      </c>
      <c r="J836" s="75" t="str">
        <f>IFERROR(VLOOKUP(Table3[[#This Row],[kode obat]],'daftar obat'!$B$3:$G$500,6,FALSE),"")</f>
        <v/>
      </c>
    </row>
    <row r="837" spans="8:10" x14ac:dyDescent="0.25">
      <c r="H837" s="61" t="str">
        <f>IFERROR(VLOOKUP(Table3[[#This Row],[kode obat]],'daftar obat'!$B$3:$G$500,3,FALSE),"")</f>
        <v/>
      </c>
      <c r="J837" s="75" t="str">
        <f>IFERROR(VLOOKUP(Table3[[#This Row],[kode obat]],'daftar obat'!$B$3:$G$500,6,FALSE),"")</f>
        <v/>
      </c>
    </row>
    <row r="838" spans="8:10" x14ac:dyDescent="0.25">
      <c r="H838" s="61" t="str">
        <f>IFERROR(VLOOKUP(Table3[[#This Row],[kode obat]],'daftar obat'!$B$3:$G$500,3,FALSE),"")</f>
        <v/>
      </c>
      <c r="J838" s="75" t="str">
        <f>IFERROR(VLOOKUP(Table3[[#This Row],[kode obat]],'daftar obat'!$B$3:$G$500,6,FALSE),"")</f>
        <v/>
      </c>
    </row>
    <row r="839" spans="8:10" x14ac:dyDescent="0.25">
      <c r="H839" s="61" t="str">
        <f>IFERROR(VLOOKUP(Table3[[#This Row],[kode obat]],'daftar obat'!$B$3:$G$500,3,FALSE),"")</f>
        <v/>
      </c>
      <c r="J839" s="75" t="str">
        <f>IFERROR(VLOOKUP(Table3[[#This Row],[kode obat]],'daftar obat'!$B$3:$G$500,6,FALSE),"")</f>
        <v/>
      </c>
    </row>
    <row r="840" spans="8:10" x14ac:dyDescent="0.25">
      <c r="H840" s="61" t="str">
        <f>IFERROR(VLOOKUP(Table3[[#This Row],[kode obat]],'daftar obat'!$B$3:$G$500,3,FALSE),"")</f>
        <v/>
      </c>
      <c r="J840" s="75" t="str">
        <f>IFERROR(VLOOKUP(Table3[[#This Row],[kode obat]],'daftar obat'!$B$3:$G$500,6,FALSE),"")</f>
        <v/>
      </c>
    </row>
    <row r="841" spans="8:10" x14ac:dyDescent="0.25">
      <c r="H841" s="61" t="str">
        <f>IFERROR(VLOOKUP(Table3[[#This Row],[kode obat]],'daftar obat'!$B$3:$G$500,3,FALSE),"")</f>
        <v/>
      </c>
      <c r="J841" s="75" t="str">
        <f>IFERROR(VLOOKUP(Table3[[#This Row],[kode obat]],'daftar obat'!$B$3:$G$500,6,FALSE),"")</f>
        <v/>
      </c>
    </row>
    <row r="842" spans="8:10" x14ac:dyDescent="0.25">
      <c r="H842" s="61" t="str">
        <f>IFERROR(VLOOKUP(Table3[[#This Row],[kode obat]],'daftar obat'!$B$3:$G$500,3,FALSE),"")</f>
        <v/>
      </c>
      <c r="J842" s="75" t="str">
        <f>IFERROR(VLOOKUP(Table3[[#This Row],[kode obat]],'daftar obat'!$B$3:$G$500,6,FALSE),"")</f>
        <v/>
      </c>
    </row>
    <row r="843" spans="8:10" x14ac:dyDescent="0.25">
      <c r="H843" s="61" t="str">
        <f>IFERROR(VLOOKUP(Table3[[#This Row],[kode obat]],'daftar obat'!$B$3:$G$500,3,FALSE),"")</f>
        <v/>
      </c>
      <c r="J843" s="75" t="str">
        <f>IFERROR(VLOOKUP(Table3[[#This Row],[kode obat]],'daftar obat'!$B$3:$G$500,6,FALSE),"")</f>
        <v/>
      </c>
    </row>
    <row r="844" spans="8:10" x14ac:dyDescent="0.25">
      <c r="H844" s="61" t="str">
        <f>IFERROR(VLOOKUP(Table3[[#This Row],[kode obat]],'daftar obat'!$B$3:$G$500,3,FALSE),"")</f>
        <v/>
      </c>
      <c r="J844" s="75" t="str">
        <f>IFERROR(VLOOKUP(Table3[[#This Row],[kode obat]],'daftar obat'!$B$3:$G$500,6,FALSE),"")</f>
        <v/>
      </c>
    </row>
    <row r="845" spans="8:10" x14ac:dyDescent="0.25">
      <c r="H845" s="61" t="str">
        <f>IFERROR(VLOOKUP(Table3[[#This Row],[kode obat]],'daftar obat'!$B$3:$G$500,3,FALSE),"")</f>
        <v/>
      </c>
      <c r="J845" s="75" t="str">
        <f>IFERROR(VLOOKUP(Table3[[#This Row],[kode obat]],'daftar obat'!$B$3:$G$500,6,FALSE),"")</f>
        <v/>
      </c>
    </row>
    <row r="846" spans="8:10" x14ac:dyDescent="0.25">
      <c r="H846" s="61" t="str">
        <f>IFERROR(VLOOKUP(Table3[[#This Row],[kode obat]],'daftar obat'!$B$3:$G$500,3,FALSE),"")</f>
        <v/>
      </c>
      <c r="J846" s="75" t="str">
        <f>IFERROR(VLOOKUP(Table3[[#This Row],[kode obat]],'daftar obat'!$B$3:$G$500,6,FALSE),"")</f>
        <v/>
      </c>
    </row>
    <row r="847" spans="8:10" x14ac:dyDescent="0.25">
      <c r="H847" s="61" t="str">
        <f>IFERROR(VLOOKUP(Table3[[#This Row],[kode obat]],'daftar obat'!$B$3:$G$500,3,FALSE),"")</f>
        <v/>
      </c>
      <c r="J847" s="75" t="str">
        <f>IFERROR(VLOOKUP(Table3[[#This Row],[kode obat]],'daftar obat'!$B$3:$G$500,6,FALSE),"")</f>
        <v/>
      </c>
    </row>
    <row r="848" spans="8:10" x14ac:dyDescent="0.25">
      <c r="H848" s="61" t="str">
        <f>IFERROR(VLOOKUP(Table3[[#This Row],[kode obat]],'daftar obat'!$B$3:$G$500,3,FALSE),"")</f>
        <v/>
      </c>
      <c r="J848" s="75" t="str">
        <f>IFERROR(VLOOKUP(Table3[[#This Row],[kode obat]],'daftar obat'!$B$3:$G$500,6,FALSE),"")</f>
        <v/>
      </c>
    </row>
    <row r="849" spans="8:10" x14ac:dyDescent="0.25">
      <c r="H849" s="61" t="str">
        <f>IFERROR(VLOOKUP(Table3[[#This Row],[kode obat]],'daftar obat'!$B$3:$G$500,3,FALSE),"")</f>
        <v/>
      </c>
      <c r="J849" s="75" t="str">
        <f>IFERROR(VLOOKUP(Table3[[#This Row],[kode obat]],'daftar obat'!$B$3:$G$500,6,FALSE),"")</f>
        <v/>
      </c>
    </row>
    <row r="850" spans="8:10" x14ac:dyDescent="0.25">
      <c r="H850" s="61" t="str">
        <f>IFERROR(VLOOKUP(Table3[[#This Row],[kode obat]],'daftar obat'!$B$3:$G$500,3,FALSE),"")</f>
        <v/>
      </c>
      <c r="J850" s="75" t="str">
        <f>IFERROR(VLOOKUP(Table3[[#This Row],[kode obat]],'daftar obat'!$B$3:$G$500,6,FALSE),"")</f>
        <v/>
      </c>
    </row>
    <row r="851" spans="8:10" x14ac:dyDescent="0.25">
      <c r="H851" s="61" t="str">
        <f>IFERROR(VLOOKUP(Table3[[#This Row],[kode obat]],'daftar obat'!$B$3:$G$500,3,FALSE),"")</f>
        <v/>
      </c>
      <c r="J851" s="75" t="str">
        <f>IFERROR(VLOOKUP(Table3[[#This Row],[kode obat]],'daftar obat'!$B$3:$G$500,6,FALSE),"")</f>
        <v/>
      </c>
    </row>
    <row r="852" spans="8:10" x14ac:dyDescent="0.25">
      <c r="H852" s="61" t="str">
        <f>IFERROR(VLOOKUP(Table3[[#This Row],[kode obat]],'daftar obat'!$B$3:$G$500,3,FALSE),"")</f>
        <v/>
      </c>
      <c r="J852" s="75" t="str">
        <f>IFERROR(VLOOKUP(Table3[[#This Row],[kode obat]],'daftar obat'!$B$3:$G$500,6,FALSE),"")</f>
        <v/>
      </c>
    </row>
    <row r="853" spans="8:10" x14ac:dyDescent="0.25">
      <c r="H853" s="61" t="str">
        <f>IFERROR(VLOOKUP(Table3[[#This Row],[kode obat]],'daftar obat'!$B$3:$G$500,3,FALSE),"")</f>
        <v/>
      </c>
      <c r="J853" s="75" t="str">
        <f>IFERROR(VLOOKUP(Table3[[#This Row],[kode obat]],'daftar obat'!$B$3:$G$500,6,FALSE),"")</f>
        <v/>
      </c>
    </row>
    <row r="854" spans="8:10" x14ac:dyDescent="0.25">
      <c r="H854" s="61" t="str">
        <f>IFERROR(VLOOKUP(Table3[[#This Row],[kode obat]],'daftar obat'!$B$3:$G$500,3,FALSE),"")</f>
        <v/>
      </c>
      <c r="J854" s="75" t="str">
        <f>IFERROR(VLOOKUP(Table3[[#This Row],[kode obat]],'daftar obat'!$B$3:$G$500,6,FALSE),"")</f>
        <v/>
      </c>
    </row>
    <row r="855" spans="8:10" x14ac:dyDescent="0.25">
      <c r="H855" s="61" t="str">
        <f>IFERROR(VLOOKUP(Table3[[#This Row],[kode obat]],'daftar obat'!$B$3:$G$500,3,FALSE),"")</f>
        <v/>
      </c>
      <c r="J855" s="75" t="str">
        <f>IFERROR(VLOOKUP(Table3[[#This Row],[kode obat]],'daftar obat'!$B$3:$G$500,6,FALSE),"")</f>
        <v/>
      </c>
    </row>
    <row r="856" spans="8:10" x14ac:dyDescent="0.25">
      <c r="H856" s="61" t="str">
        <f>IFERROR(VLOOKUP(Table3[[#This Row],[kode obat]],'daftar obat'!$B$3:$G$500,3,FALSE),"")</f>
        <v/>
      </c>
      <c r="J856" s="75" t="str">
        <f>IFERROR(VLOOKUP(Table3[[#This Row],[kode obat]],'daftar obat'!$B$3:$G$500,6,FALSE),"")</f>
        <v/>
      </c>
    </row>
    <row r="857" spans="8:10" x14ac:dyDescent="0.25">
      <c r="H857" s="61" t="str">
        <f>IFERROR(VLOOKUP(Table3[[#This Row],[kode obat]],'daftar obat'!$B$3:$G$500,3,FALSE),"")</f>
        <v/>
      </c>
      <c r="J857" s="75" t="str">
        <f>IFERROR(VLOOKUP(Table3[[#This Row],[kode obat]],'daftar obat'!$B$3:$G$500,6,FALSE),"")</f>
        <v/>
      </c>
    </row>
    <row r="858" spans="8:10" x14ac:dyDescent="0.25">
      <c r="H858" s="61" t="str">
        <f>IFERROR(VLOOKUP(Table3[[#This Row],[kode obat]],'daftar obat'!$B$3:$G$500,3,FALSE),"")</f>
        <v/>
      </c>
      <c r="J858" s="75" t="str">
        <f>IFERROR(VLOOKUP(Table3[[#This Row],[kode obat]],'daftar obat'!$B$3:$G$500,6,FALSE),"")</f>
        <v/>
      </c>
    </row>
    <row r="859" spans="8:10" x14ac:dyDescent="0.25">
      <c r="H859" s="61" t="str">
        <f>IFERROR(VLOOKUP(Table3[[#This Row],[kode obat]],'daftar obat'!$B$3:$G$500,3,FALSE),"")</f>
        <v/>
      </c>
      <c r="J859" s="75" t="str">
        <f>IFERROR(VLOOKUP(Table3[[#This Row],[kode obat]],'daftar obat'!$B$3:$G$500,6,FALSE),"")</f>
        <v/>
      </c>
    </row>
    <row r="860" spans="8:10" x14ac:dyDescent="0.25">
      <c r="H860" s="61" t="str">
        <f>IFERROR(VLOOKUP(Table3[[#This Row],[kode obat]],'daftar obat'!$B$3:$G$500,3,FALSE),"")</f>
        <v/>
      </c>
      <c r="J860" s="75" t="str">
        <f>IFERROR(VLOOKUP(Table3[[#This Row],[kode obat]],'daftar obat'!$B$3:$G$500,6,FALSE),"")</f>
        <v/>
      </c>
    </row>
    <row r="861" spans="8:10" x14ac:dyDescent="0.25">
      <c r="H861" s="61" t="str">
        <f>IFERROR(VLOOKUP(Table3[[#This Row],[kode obat]],'daftar obat'!$B$3:$G$500,3,FALSE),"")</f>
        <v/>
      </c>
      <c r="J861" s="75" t="str">
        <f>IFERROR(VLOOKUP(Table3[[#This Row],[kode obat]],'daftar obat'!$B$3:$G$500,6,FALSE),"")</f>
        <v/>
      </c>
    </row>
    <row r="862" spans="8:10" x14ac:dyDescent="0.25">
      <c r="H862" s="61" t="str">
        <f>IFERROR(VLOOKUP(Table3[[#This Row],[kode obat]],'daftar obat'!$B$3:$G$500,3,FALSE),"")</f>
        <v/>
      </c>
      <c r="J862" s="75" t="str">
        <f>IFERROR(VLOOKUP(Table3[[#This Row],[kode obat]],'daftar obat'!$B$3:$G$500,6,FALSE),"")</f>
        <v/>
      </c>
    </row>
    <row r="863" spans="8:10" x14ac:dyDescent="0.25">
      <c r="H863" s="61" t="str">
        <f>IFERROR(VLOOKUP(Table3[[#This Row],[kode obat]],'daftar obat'!$B$3:$G$500,3,FALSE),"")</f>
        <v/>
      </c>
      <c r="J863" s="75" t="str">
        <f>IFERROR(VLOOKUP(Table3[[#This Row],[kode obat]],'daftar obat'!$B$3:$G$500,6,FALSE),"")</f>
        <v/>
      </c>
    </row>
    <row r="864" spans="8:10" x14ac:dyDescent="0.25">
      <c r="H864" s="61" t="str">
        <f>IFERROR(VLOOKUP(Table3[[#This Row],[kode obat]],'daftar obat'!$B$3:$G$500,3,FALSE),"")</f>
        <v/>
      </c>
      <c r="J864" s="75" t="str">
        <f>IFERROR(VLOOKUP(Table3[[#This Row],[kode obat]],'daftar obat'!$B$3:$G$500,6,FALSE),"")</f>
        <v/>
      </c>
    </row>
    <row r="865" spans="8:10" x14ac:dyDescent="0.25">
      <c r="H865" s="61" t="str">
        <f>IFERROR(VLOOKUP(Table3[[#This Row],[kode obat]],'daftar obat'!$B$3:$G$500,3,FALSE),"")</f>
        <v/>
      </c>
      <c r="J865" s="75" t="str">
        <f>IFERROR(VLOOKUP(Table3[[#This Row],[kode obat]],'daftar obat'!$B$3:$G$500,6,FALSE),"")</f>
        <v/>
      </c>
    </row>
    <row r="866" spans="8:10" x14ac:dyDescent="0.25">
      <c r="H866" s="61" t="str">
        <f>IFERROR(VLOOKUP(Table3[[#This Row],[kode obat]],'daftar obat'!$B$3:$G$500,3,FALSE),"")</f>
        <v/>
      </c>
      <c r="J866" s="75" t="str">
        <f>IFERROR(VLOOKUP(Table3[[#This Row],[kode obat]],'daftar obat'!$B$3:$G$500,6,FALSE),"")</f>
        <v/>
      </c>
    </row>
    <row r="867" spans="8:10" x14ac:dyDescent="0.25">
      <c r="H867" s="61" t="str">
        <f>IFERROR(VLOOKUP(Table3[[#This Row],[kode obat]],'daftar obat'!$B$3:$G$500,3,FALSE),"")</f>
        <v/>
      </c>
      <c r="J867" s="75" t="str">
        <f>IFERROR(VLOOKUP(Table3[[#This Row],[kode obat]],'daftar obat'!$B$3:$G$500,6,FALSE),"")</f>
        <v/>
      </c>
    </row>
    <row r="868" spans="8:10" x14ac:dyDescent="0.25">
      <c r="H868" s="61" t="str">
        <f>IFERROR(VLOOKUP(Table3[[#This Row],[kode obat]],'daftar obat'!$B$3:$G$500,3,FALSE),"")</f>
        <v/>
      </c>
      <c r="J868" s="75" t="str">
        <f>IFERROR(VLOOKUP(Table3[[#This Row],[kode obat]],'daftar obat'!$B$3:$G$500,6,FALSE),"")</f>
        <v/>
      </c>
    </row>
    <row r="869" spans="8:10" x14ac:dyDescent="0.25">
      <c r="H869" s="61" t="str">
        <f>IFERROR(VLOOKUP(Table3[[#This Row],[kode obat]],'daftar obat'!$B$3:$G$500,3,FALSE),"")</f>
        <v/>
      </c>
      <c r="J869" s="75" t="str">
        <f>IFERROR(VLOOKUP(Table3[[#This Row],[kode obat]],'daftar obat'!$B$3:$G$500,6,FALSE),"")</f>
        <v/>
      </c>
    </row>
    <row r="870" spans="8:10" x14ac:dyDescent="0.25">
      <c r="H870" s="61" t="str">
        <f>IFERROR(VLOOKUP(Table3[[#This Row],[kode obat]],'daftar obat'!$B$3:$G$500,3,FALSE),"")</f>
        <v/>
      </c>
      <c r="J870" s="75" t="str">
        <f>IFERROR(VLOOKUP(Table3[[#This Row],[kode obat]],'daftar obat'!$B$3:$G$500,6,FALSE),"")</f>
        <v/>
      </c>
    </row>
    <row r="871" spans="8:10" x14ac:dyDescent="0.25">
      <c r="H871" s="61" t="str">
        <f>IFERROR(VLOOKUP(Table3[[#This Row],[kode obat]],'daftar obat'!$B$3:$G$500,3,FALSE),"")</f>
        <v/>
      </c>
      <c r="J871" s="75" t="str">
        <f>IFERROR(VLOOKUP(Table3[[#This Row],[kode obat]],'daftar obat'!$B$3:$G$500,6,FALSE),"")</f>
        <v/>
      </c>
    </row>
    <row r="872" spans="8:10" x14ac:dyDescent="0.25">
      <c r="H872" s="61" t="str">
        <f>IFERROR(VLOOKUP(Table3[[#This Row],[kode obat]],'daftar obat'!$B$3:$G$500,3,FALSE),"")</f>
        <v/>
      </c>
      <c r="J872" s="75" t="str">
        <f>IFERROR(VLOOKUP(Table3[[#This Row],[kode obat]],'daftar obat'!$B$3:$G$500,6,FALSE),"")</f>
        <v/>
      </c>
    </row>
    <row r="873" spans="8:10" x14ac:dyDescent="0.25">
      <c r="H873" s="61" t="str">
        <f>IFERROR(VLOOKUP(Table3[[#This Row],[kode obat]],'daftar obat'!$B$3:$G$500,3,FALSE),"")</f>
        <v/>
      </c>
      <c r="J873" s="75" t="str">
        <f>IFERROR(VLOOKUP(Table3[[#This Row],[kode obat]],'daftar obat'!$B$3:$G$500,6,FALSE),"")</f>
        <v/>
      </c>
    </row>
    <row r="874" spans="8:10" x14ac:dyDescent="0.25">
      <c r="H874" s="61" t="str">
        <f>IFERROR(VLOOKUP(Table3[[#This Row],[kode obat]],'daftar obat'!$B$3:$G$500,3,FALSE),"")</f>
        <v/>
      </c>
      <c r="J874" s="75" t="str">
        <f>IFERROR(VLOOKUP(Table3[[#This Row],[kode obat]],'daftar obat'!$B$3:$G$500,6,FALSE),"")</f>
        <v/>
      </c>
    </row>
    <row r="875" spans="8:10" x14ac:dyDescent="0.25">
      <c r="H875" s="61" t="str">
        <f>IFERROR(VLOOKUP(Table3[[#This Row],[kode obat]],'daftar obat'!$B$3:$G$500,3,FALSE),"")</f>
        <v/>
      </c>
      <c r="J875" s="75" t="str">
        <f>IFERROR(VLOOKUP(Table3[[#This Row],[kode obat]],'daftar obat'!$B$3:$G$500,6,FALSE),"")</f>
        <v/>
      </c>
    </row>
    <row r="876" spans="8:10" x14ac:dyDescent="0.25">
      <c r="H876" s="61" t="str">
        <f>IFERROR(VLOOKUP(Table3[[#This Row],[kode obat]],'daftar obat'!$B$3:$G$500,3,FALSE),"")</f>
        <v/>
      </c>
      <c r="J876" s="75" t="str">
        <f>IFERROR(VLOOKUP(Table3[[#This Row],[kode obat]],'daftar obat'!$B$3:$G$500,6,FALSE),"")</f>
        <v/>
      </c>
    </row>
    <row r="877" spans="8:10" x14ac:dyDescent="0.25">
      <c r="H877" s="61" t="str">
        <f>IFERROR(VLOOKUP(Table3[[#This Row],[kode obat]],'daftar obat'!$B$3:$G$500,3,FALSE),"")</f>
        <v/>
      </c>
      <c r="J877" s="75" t="str">
        <f>IFERROR(VLOOKUP(Table3[[#This Row],[kode obat]],'daftar obat'!$B$3:$G$500,6,FALSE),"")</f>
        <v/>
      </c>
    </row>
    <row r="878" spans="8:10" x14ac:dyDescent="0.25">
      <c r="H878" s="61" t="str">
        <f>IFERROR(VLOOKUP(Table3[[#This Row],[kode obat]],'daftar obat'!$B$3:$G$500,3,FALSE),"")</f>
        <v/>
      </c>
      <c r="J878" s="75" t="str">
        <f>IFERROR(VLOOKUP(Table3[[#This Row],[kode obat]],'daftar obat'!$B$3:$G$500,6,FALSE),"")</f>
        <v/>
      </c>
    </row>
    <row r="879" spans="8:10" x14ac:dyDescent="0.25">
      <c r="H879" s="61" t="str">
        <f>IFERROR(VLOOKUP(Table3[[#This Row],[kode obat]],'daftar obat'!$B$3:$G$500,3,FALSE),"")</f>
        <v/>
      </c>
      <c r="J879" s="75" t="str">
        <f>IFERROR(VLOOKUP(Table3[[#This Row],[kode obat]],'daftar obat'!$B$3:$G$500,6,FALSE),"")</f>
        <v/>
      </c>
    </row>
    <row r="880" spans="8:10" x14ac:dyDescent="0.25">
      <c r="H880" s="61" t="str">
        <f>IFERROR(VLOOKUP(Table3[[#This Row],[kode obat]],'daftar obat'!$B$3:$G$500,3,FALSE),"")</f>
        <v/>
      </c>
      <c r="J880" s="75" t="str">
        <f>IFERROR(VLOOKUP(Table3[[#This Row],[kode obat]],'daftar obat'!$B$3:$G$500,6,FALSE),"")</f>
        <v/>
      </c>
    </row>
    <row r="881" spans="8:10" x14ac:dyDescent="0.25">
      <c r="H881" s="61" t="str">
        <f>IFERROR(VLOOKUP(Table3[[#This Row],[kode obat]],'daftar obat'!$B$3:$G$500,3,FALSE),"")</f>
        <v/>
      </c>
      <c r="J881" s="75" t="str">
        <f>IFERROR(VLOOKUP(Table3[[#This Row],[kode obat]],'daftar obat'!$B$3:$G$500,6,FALSE),"")</f>
        <v/>
      </c>
    </row>
    <row r="882" spans="8:10" x14ac:dyDescent="0.25">
      <c r="H882" s="61" t="str">
        <f>IFERROR(VLOOKUP(Table3[[#This Row],[kode obat]],'daftar obat'!$B$3:$G$500,3,FALSE),"")</f>
        <v/>
      </c>
      <c r="J882" s="75" t="str">
        <f>IFERROR(VLOOKUP(Table3[[#This Row],[kode obat]],'daftar obat'!$B$3:$G$500,6,FALSE),"")</f>
        <v/>
      </c>
    </row>
    <row r="883" spans="8:10" x14ac:dyDescent="0.25">
      <c r="H883" s="61" t="str">
        <f>IFERROR(VLOOKUP(Table3[[#This Row],[kode obat]],'daftar obat'!$B$3:$G$500,3,FALSE),"")</f>
        <v/>
      </c>
      <c r="J883" s="75" t="str">
        <f>IFERROR(VLOOKUP(Table3[[#This Row],[kode obat]],'daftar obat'!$B$3:$G$500,6,FALSE),"")</f>
        <v/>
      </c>
    </row>
    <row r="884" spans="8:10" x14ac:dyDescent="0.25">
      <c r="H884" s="61" t="str">
        <f>IFERROR(VLOOKUP(Table3[[#This Row],[kode obat]],'daftar obat'!$B$3:$G$500,3,FALSE),"")</f>
        <v/>
      </c>
      <c r="J884" s="75" t="str">
        <f>IFERROR(VLOOKUP(Table3[[#This Row],[kode obat]],'daftar obat'!$B$3:$G$500,6,FALSE),"")</f>
        <v/>
      </c>
    </row>
    <row r="885" spans="8:10" x14ac:dyDescent="0.25">
      <c r="H885" s="61" t="str">
        <f>IFERROR(VLOOKUP(Table3[[#This Row],[kode obat]],'daftar obat'!$B$3:$G$500,3,FALSE),"")</f>
        <v/>
      </c>
      <c r="J885" s="75" t="str">
        <f>IFERROR(VLOOKUP(Table3[[#This Row],[kode obat]],'daftar obat'!$B$3:$G$500,6,FALSE),"")</f>
        <v/>
      </c>
    </row>
    <row r="886" spans="8:10" x14ac:dyDescent="0.25">
      <c r="H886" s="61" t="str">
        <f>IFERROR(VLOOKUP(Table3[[#This Row],[kode obat]],'daftar obat'!$B$3:$G$500,3,FALSE),"")</f>
        <v/>
      </c>
      <c r="J886" s="75" t="str">
        <f>IFERROR(VLOOKUP(Table3[[#This Row],[kode obat]],'daftar obat'!$B$3:$G$500,6,FALSE),"")</f>
        <v/>
      </c>
    </row>
    <row r="887" spans="8:10" x14ac:dyDescent="0.25">
      <c r="H887" s="61" t="str">
        <f>IFERROR(VLOOKUP(Table3[[#This Row],[kode obat]],'daftar obat'!$B$3:$G$500,3,FALSE),"")</f>
        <v/>
      </c>
      <c r="J887" s="75" t="str">
        <f>IFERROR(VLOOKUP(Table3[[#This Row],[kode obat]],'daftar obat'!$B$3:$G$500,6,FALSE),"")</f>
        <v/>
      </c>
    </row>
    <row r="888" spans="8:10" x14ac:dyDescent="0.25">
      <c r="H888" s="61" t="str">
        <f>IFERROR(VLOOKUP(Table3[[#This Row],[kode obat]],'daftar obat'!$B$3:$G$500,3,FALSE),"")</f>
        <v/>
      </c>
      <c r="J888" s="75" t="str">
        <f>IFERROR(VLOOKUP(Table3[[#This Row],[kode obat]],'daftar obat'!$B$3:$G$500,6,FALSE),"")</f>
        <v/>
      </c>
    </row>
    <row r="889" spans="8:10" x14ac:dyDescent="0.25">
      <c r="H889" s="61" t="str">
        <f>IFERROR(VLOOKUP(Table3[[#This Row],[kode obat]],'daftar obat'!$B$3:$G$500,3,FALSE),"")</f>
        <v/>
      </c>
      <c r="J889" s="75" t="str">
        <f>IFERROR(VLOOKUP(Table3[[#This Row],[kode obat]],'daftar obat'!$B$3:$G$500,6,FALSE),"")</f>
        <v/>
      </c>
    </row>
    <row r="890" spans="8:10" x14ac:dyDescent="0.25">
      <c r="H890" s="61" t="str">
        <f>IFERROR(VLOOKUP(Table3[[#This Row],[kode obat]],'daftar obat'!$B$3:$G$500,3,FALSE),"")</f>
        <v/>
      </c>
      <c r="J890" s="75" t="str">
        <f>IFERROR(VLOOKUP(Table3[[#This Row],[kode obat]],'daftar obat'!$B$3:$G$500,6,FALSE),"")</f>
        <v/>
      </c>
    </row>
    <row r="891" spans="8:10" x14ac:dyDescent="0.25">
      <c r="H891" s="61" t="str">
        <f>IFERROR(VLOOKUP(Table3[[#This Row],[kode obat]],'daftar obat'!$B$3:$G$500,3,FALSE),"")</f>
        <v/>
      </c>
      <c r="J891" s="75" t="str">
        <f>IFERROR(VLOOKUP(Table3[[#This Row],[kode obat]],'daftar obat'!$B$3:$G$500,6,FALSE),"")</f>
        <v/>
      </c>
    </row>
    <row r="892" spans="8:10" x14ac:dyDescent="0.25">
      <c r="H892" s="61" t="str">
        <f>IFERROR(VLOOKUP(Table3[[#This Row],[kode obat]],'daftar obat'!$B$3:$G$500,3,FALSE),"")</f>
        <v/>
      </c>
      <c r="J892" s="75" t="str">
        <f>IFERROR(VLOOKUP(Table3[[#This Row],[kode obat]],'daftar obat'!$B$3:$G$500,6,FALSE),"")</f>
        <v/>
      </c>
    </row>
    <row r="893" spans="8:10" x14ac:dyDescent="0.25">
      <c r="H893" s="61" t="str">
        <f>IFERROR(VLOOKUP(Table3[[#This Row],[kode obat]],'daftar obat'!$B$3:$G$500,3,FALSE),"")</f>
        <v/>
      </c>
      <c r="J893" s="75" t="str">
        <f>IFERROR(VLOOKUP(Table3[[#This Row],[kode obat]],'daftar obat'!$B$3:$G$500,6,FALSE),"")</f>
        <v/>
      </c>
    </row>
    <row r="894" spans="8:10" x14ac:dyDescent="0.25">
      <c r="H894" s="61" t="str">
        <f>IFERROR(VLOOKUP(Table3[[#This Row],[kode obat]],'daftar obat'!$B$3:$G$500,3,FALSE),"")</f>
        <v/>
      </c>
      <c r="J894" s="75" t="str">
        <f>IFERROR(VLOOKUP(Table3[[#This Row],[kode obat]],'daftar obat'!$B$3:$G$500,6,FALSE),"")</f>
        <v/>
      </c>
    </row>
    <row r="895" spans="8:10" x14ac:dyDescent="0.25">
      <c r="H895" s="61" t="str">
        <f>IFERROR(VLOOKUP(Table3[[#This Row],[kode obat]],'daftar obat'!$B$3:$G$500,3,FALSE),"")</f>
        <v/>
      </c>
      <c r="J895" s="75" t="str">
        <f>IFERROR(VLOOKUP(Table3[[#This Row],[kode obat]],'daftar obat'!$B$3:$G$500,6,FALSE),"")</f>
        <v/>
      </c>
    </row>
    <row r="896" spans="8:10" x14ac:dyDescent="0.25">
      <c r="H896" s="61" t="str">
        <f>IFERROR(VLOOKUP(Table3[[#This Row],[kode obat]],'daftar obat'!$B$3:$G$500,3,FALSE),"")</f>
        <v/>
      </c>
      <c r="J896" s="75" t="str">
        <f>IFERROR(VLOOKUP(Table3[[#This Row],[kode obat]],'daftar obat'!$B$3:$G$500,6,FALSE),"")</f>
        <v/>
      </c>
    </row>
    <row r="897" spans="8:10" x14ac:dyDescent="0.25">
      <c r="H897" s="61" t="str">
        <f>IFERROR(VLOOKUP(Table3[[#This Row],[kode obat]],'daftar obat'!$B$3:$G$500,3,FALSE),"")</f>
        <v/>
      </c>
      <c r="J897" s="75" t="str">
        <f>IFERROR(VLOOKUP(Table3[[#This Row],[kode obat]],'daftar obat'!$B$3:$G$500,6,FALSE),"")</f>
        <v/>
      </c>
    </row>
    <row r="898" spans="8:10" x14ac:dyDescent="0.25">
      <c r="H898" s="61" t="str">
        <f>IFERROR(VLOOKUP(Table3[[#This Row],[kode obat]],'daftar obat'!$B$3:$G$500,3,FALSE),"")</f>
        <v/>
      </c>
      <c r="J898" s="75" t="str">
        <f>IFERROR(VLOOKUP(Table3[[#This Row],[kode obat]],'daftar obat'!$B$3:$G$500,6,FALSE),"")</f>
        <v/>
      </c>
    </row>
    <row r="899" spans="8:10" x14ac:dyDescent="0.25">
      <c r="H899" s="61" t="str">
        <f>IFERROR(VLOOKUP(Table3[[#This Row],[kode obat]],'daftar obat'!$B$3:$G$500,3,FALSE),"")</f>
        <v/>
      </c>
      <c r="J899" s="75" t="str">
        <f>IFERROR(VLOOKUP(Table3[[#This Row],[kode obat]],'daftar obat'!$B$3:$G$500,6,FALSE),"")</f>
        <v/>
      </c>
    </row>
    <row r="900" spans="8:10" x14ac:dyDescent="0.25">
      <c r="H900" s="61" t="str">
        <f>IFERROR(VLOOKUP(Table3[[#This Row],[kode obat]],'daftar obat'!$B$3:$G$500,3,FALSE),"")</f>
        <v/>
      </c>
      <c r="J900" s="75" t="str">
        <f>IFERROR(VLOOKUP(Table3[[#This Row],[kode obat]],'daftar obat'!$B$3:$G$500,6,FALSE),"")</f>
        <v/>
      </c>
    </row>
    <row r="901" spans="8:10" x14ac:dyDescent="0.25">
      <c r="H901" s="61" t="str">
        <f>IFERROR(VLOOKUP(Table3[[#This Row],[kode obat]],'daftar obat'!$B$3:$G$500,3,FALSE),"")</f>
        <v/>
      </c>
      <c r="J901" s="75" t="str">
        <f>IFERROR(VLOOKUP(Table3[[#This Row],[kode obat]],'daftar obat'!$B$3:$G$500,6,FALSE),"")</f>
        <v/>
      </c>
    </row>
    <row r="902" spans="8:10" x14ac:dyDescent="0.25">
      <c r="H902" s="61" t="str">
        <f>IFERROR(VLOOKUP(Table3[[#This Row],[kode obat]],'daftar obat'!$B$3:$G$500,3,FALSE),"")</f>
        <v/>
      </c>
      <c r="J902" s="75" t="str">
        <f>IFERROR(VLOOKUP(Table3[[#This Row],[kode obat]],'daftar obat'!$B$3:$G$500,6,FALSE),"")</f>
        <v/>
      </c>
    </row>
    <row r="903" spans="8:10" x14ac:dyDescent="0.25">
      <c r="H903" s="61" t="str">
        <f>IFERROR(VLOOKUP(Table3[[#This Row],[kode obat]],'daftar obat'!$B$3:$G$500,3,FALSE),"")</f>
        <v/>
      </c>
      <c r="J903" s="75" t="str">
        <f>IFERROR(VLOOKUP(Table3[[#This Row],[kode obat]],'daftar obat'!$B$3:$G$500,6,FALSE),"")</f>
        <v/>
      </c>
    </row>
    <row r="904" spans="8:10" x14ac:dyDescent="0.25">
      <c r="H904" s="61" t="str">
        <f>IFERROR(VLOOKUP(Table3[[#This Row],[kode obat]],'daftar obat'!$B$3:$G$500,3,FALSE),"")</f>
        <v/>
      </c>
      <c r="J904" s="75" t="str">
        <f>IFERROR(VLOOKUP(Table3[[#This Row],[kode obat]],'daftar obat'!$B$3:$G$500,6,FALSE),"")</f>
        <v/>
      </c>
    </row>
    <row r="905" spans="8:10" x14ac:dyDescent="0.25">
      <c r="H905" s="61" t="str">
        <f>IFERROR(VLOOKUP(Table3[[#This Row],[kode obat]],'daftar obat'!$B$3:$G$500,3,FALSE),"")</f>
        <v/>
      </c>
      <c r="J905" s="75" t="str">
        <f>IFERROR(VLOOKUP(Table3[[#This Row],[kode obat]],'daftar obat'!$B$3:$G$500,6,FALSE),"")</f>
        <v/>
      </c>
    </row>
    <row r="906" spans="8:10" x14ac:dyDescent="0.25">
      <c r="H906" s="61" t="str">
        <f>IFERROR(VLOOKUP(Table3[[#This Row],[kode obat]],'daftar obat'!$B$3:$G$500,3,FALSE),"")</f>
        <v/>
      </c>
      <c r="J906" s="75" t="str">
        <f>IFERROR(VLOOKUP(Table3[[#This Row],[kode obat]],'daftar obat'!$B$3:$G$500,6,FALSE),"")</f>
        <v/>
      </c>
    </row>
    <row r="907" spans="8:10" x14ac:dyDescent="0.25">
      <c r="H907" s="61" t="str">
        <f>IFERROR(VLOOKUP(Table3[[#This Row],[kode obat]],'daftar obat'!$B$3:$G$500,3,FALSE),"")</f>
        <v/>
      </c>
      <c r="J907" s="75" t="str">
        <f>IFERROR(VLOOKUP(Table3[[#This Row],[kode obat]],'daftar obat'!$B$3:$G$500,6,FALSE),"")</f>
        <v/>
      </c>
    </row>
    <row r="908" spans="8:10" x14ac:dyDescent="0.25">
      <c r="H908" s="61" t="str">
        <f>IFERROR(VLOOKUP(Table3[[#This Row],[kode obat]],'daftar obat'!$B$3:$G$500,3,FALSE),"")</f>
        <v/>
      </c>
      <c r="J908" s="75" t="str">
        <f>IFERROR(VLOOKUP(Table3[[#This Row],[kode obat]],'daftar obat'!$B$3:$G$500,6,FALSE),"")</f>
        <v/>
      </c>
    </row>
    <row r="909" spans="8:10" x14ac:dyDescent="0.25">
      <c r="H909" s="61" t="str">
        <f>IFERROR(VLOOKUP(Table3[[#This Row],[kode obat]],'daftar obat'!$B$3:$G$500,3,FALSE),"")</f>
        <v/>
      </c>
      <c r="J909" s="75" t="str">
        <f>IFERROR(VLOOKUP(Table3[[#This Row],[kode obat]],'daftar obat'!$B$3:$G$500,6,FALSE),"")</f>
        <v/>
      </c>
    </row>
    <row r="910" spans="8:10" x14ac:dyDescent="0.25">
      <c r="H910" s="61" t="str">
        <f>IFERROR(VLOOKUP(Table3[[#This Row],[kode obat]],'daftar obat'!$B$3:$G$500,3,FALSE),"")</f>
        <v/>
      </c>
      <c r="J910" s="75" t="str">
        <f>IFERROR(VLOOKUP(Table3[[#This Row],[kode obat]],'daftar obat'!$B$3:$G$500,6,FALSE),"")</f>
        <v/>
      </c>
    </row>
    <row r="911" spans="8:10" x14ac:dyDescent="0.25">
      <c r="H911" s="61" t="str">
        <f>IFERROR(VLOOKUP(Table3[[#This Row],[kode obat]],'daftar obat'!$B$3:$G$500,3,FALSE),"")</f>
        <v/>
      </c>
      <c r="J911" s="75" t="str">
        <f>IFERROR(VLOOKUP(Table3[[#This Row],[kode obat]],'daftar obat'!$B$3:$G$500,6,FALSE),"")</f>
        <v/>
      </c>
    </row>
    <row r="912" spans="8:10" x14ac:dyDescent="0.25">
      <c r="H912" s="61" t="str">
        <f>IFERROR(VLOOKUP(Table3[[#This Row],[kode obat]],'daftar obat'!$B$3:$G$500,3,FALSE),"")</f>
        <v/>
      </c>
      <c r="J912" s="75" t="str">
        <f>IFERROR(VLOOKUP(Table3[[#This Row],[kode obat]],'daftar obat'!$B$3:$G$500,6,FALSE),"")</f>
        <v/>
      </c>
    </row>
    <row r="913" spans="8:10" x14ac:dyDescent="0.25">
      <c r="H913" s="61" t="str">
        <f>IFERROR(VLOOKUP(Table3[[#This Row],[kode obat]],'daftar obat'!$B$3:$G$500,3,FALSE),"")</f>
        <v/>
      </c>
      <c r="J913" s="75" t="str">
        <f>IFERROR(VLOOKUP(Table3[[#This Row],[kode obat]],'daftar obat'!$B$3:$G$500,6,FALSE),"")</f>
        <v/>
      </c>
    </row>
    <row r="914" spans="8:10" x14ac:dyDescent="0.25">
      <c r="H914" s="61" t="str">
        <f>IFERROR(VLOOKUP(Table3[[#This Row],[kode obat]],'daftar obat'!$B$3:$G$500,3,FALSE),"")</f>
        <v/>
      </c>
      <c r="J914" s="75" t="str">
        <f>IFERROR(VLOOKUP(Table3[[#This Row],[kode obat]],'daftar obat'!$B$3:$G$500,6,FALSE),"")</f>
        <v/>
      </c>
    </row>
    <row r="915" spans="8:10" x14ac:dyDescent="0.25">
      <c r="H915" s="61" t="str">
        <f>IFERROR(VLOOKUP(Table3[[#This Row],[kode obat]],'daftar obat'!$B$3:$G$500,3,FALSE),"")</f>
        <v/>
      </c>
      <c r="J915" s="75" t="str">
        <f>IFERROR(VLOOKUP(Table3[[#This Row],[kode obat]],'daftar obat'!$B$3:$G$500,6,FALSE),"")</f>
        <v/>
      </c>
    </row>
    <row r="916" spans="8:10" x14ac:dyDescent="0.25">
      <c r="H916" s="61" t="str">
        <f>IFERROR(VLOOKUP(Table3[[#This Row],[kode obat]],'daftar obat'!$B$3:$G$500,3,FALSE),"")</f>
        <v/>
      </c>
      <c r="J916" s="75" t="str">
        <f>IFERROR(VLOOKUP(Table3[[#This Row],[kode obat]],'daftar obat'!$B$3:$G$500,6,FALSE),"")</f>
        <v/>
      </c>
    </row>
    <row r="917" spans="8:10" x14ac:dyDescent="0.25">
      <c r="H917" s="61" t="str">
        <f>IFERROR(VLOOKUP(Table3[[#This Row],[kode obat]],'daftar obat'!$B$3:$G$500,3,FALSE),"")</f>
        <v/>
      </c>
      <c r="J917" s="75" t="str">
        <f>IFERROR(VLOOKUP(Table3[[#This Row],[kode obat]],'daftar obat'!$B$3:$G$500,6,FALSE),"")</f>
        <v/>
      </c>
    </row>
    <row r="918" spans="8:10" x14ac:dyDescent="0.25">
      <c r="H918" s="61" t="str">
        <f>IFERROR(VLOOKUP(Table3[[#This Row],[kode obat]],'daftar obat'!$B$3:$G$500,3,FALSE),"")</f>
        <v/>
      </c>
      <c r="J918" s="75" t="str">
        <f>IFERROR(VLOOKUP(Table3[[#This Row],[kode obat]],'daftar obat'!$B$3:$G$500,6,FALSE),"")</f>
        <v/>
      </c>
    </row>
    <row r="919" spans="8:10" x14ac:dyDescent="0.25">
      <c r="H919" s="61" t="str">
        <f>IFERROR(VLOOKUP(Table3[[#This Row],[kode obat]],'daftar obat'!$B$3:$G$500,3,FALSE),"")</f>
        <v/>
      </c>
      <c r="J919" s="75" t="str">
        <f>IFERROR(VLOOKUP(Table3[[#This Row],[kode obat]],'daftar obat'!$B$3:$G$500,6,FALSE),"")</f>
        <v/>
      </c>
    </row>
    <row r="920" spans="8:10" x14ac:dyDescent="0.25">
      <c r="H920" s="61" t="str">
        <f>IFERROR(VLOOKUP(Table3[[#This Row],[kode obat]],'daftar obat'!$B$3:$G$500,3,FALSE),"")</f>
        <v/>
      </c>
      <c r="J920" s="75" t="str">
        <f>IFERROR(VLOOKUP(Table3[[#This Row],[kode obat]],'daftar obat'!$B$3:$G$500,6,FALSE),"")</f>
        <v/>
      </c>
    </row>
    <row r="921" spans="8:10" x14ac:dyDescent="0.25">
      <c r="H921" s="61" t="str">
        <f>IFERROR(VLOOKUP(Table3[[#This Row],[kode obat]],'daftar obat'!$B$3:$G$500,3,FALSE),"")</f>
        <v/>
      </c>
      <c r="J921" s="75" t="str">
        <f>IFERROR(VLOOKUP(Table3[[#This Row],[kode obat]],'daftar obat'!$B$3:$G$500,6,FALSE),"")</f>
        <v/>
      </c>
    </row>
    <row r="922" spans="8:10" x14ac:dyDescent="0.25">
      <c r="H922" s="61" t="str">
        <f>IFERROR(VLOOKUP(Table3[[#This Row],[kode obat]],'daftar obat'!$B$3:$G$500,3,FALSE),"")</f>
        <v/>
      </c>
      <c r="J922" s="75" t="str">
        <f>IFERROR(VLOOKUP(Table3[[#This Row],[kode obat]],'daftar obat'!$B$3:$G$500,6,FALSE),"")</f>
        <v/>
      </c>
    </row>
    <row r="923" spans="8:10" x14ac:dyDescent="0.25">
      <c r="H923" s="61" t="str">
        <f>IFERROR(VLOOKUP(Table3[[#This Row],[kode obat]],'daftar obat'!$B$3:$G$500,3,FALSE),"")</f>
        <v/>
      </c>
      <c r="J923" s="75" t="str">
        <f>IFERROR(VLOOKUP(Table3[[#This Row],[kode obat]],'daftar obat'!$B$3:$G$500,6,FALSE),"")</f>
        <v/>
      </c>
    </row>
    <row r="924" spans="8:10" x14ac:dyDescent="0.25">
      <c r="H924" s="61" t="str">
        <f>IFERROR(VLOOKUP(Table3[[#This Row],[kode obat]],'daftar obat'!$B$3:$G$500,3,FALSE),"")</f>
        <v/>
      </c>
      <c r="J924" s="75" t="str">
        <f>IFERROR(VLOOKUP(Table3[[#This Row],[kode obat]],'daftar obat'!$B$3:$G$500,6,FALSE),"")</f>
        <v/>
      </c>
    </row>
    <row r="925" spans="8:10" x14ac:dyDescent="0.25">
      <c r="H925" s="61" t="str">
        <f>IFERROR(VLOOKUP(Table3[[#This Row],[kode obat]],'daftar obat'!$B$3:$G$500,3,FALSE),"")</f>
        <v/>
      </c>
      <c r="J925" s="75" t="str">
        <f>IFERROR(VLOOKUP(Table3[[#This Row],[kode obat]],'daftar obat'!$B$3:$G$500,6,FALSE),"")</f>
        <v/>
      </c>
    </row>
    <row r="926" spans="8:10" x14ac:dyDescent="0.25">
      <c r="H926" s="61" t="str">
        <f>IFERROR(VLOOKUP(Table3[[#This Row],[kode obat]],'daftar obat'!$B$3:$G$500,3,FALSE),"")</f>
        <v/>
      </c>
      <c r="J926" s="75" t="str">
        <f>IFERROR(VLOOKUP(Table3[[#This Row],[kode obat]],'daftar obat'!$B$3:$G$500,6,FALSE),"")</f>
        <v/>
      </c>
    </row>
    <row r="927" spans="8:10" x14ac:dyDescent="0.25">
      <c r="H927" s="61" t="str">
        <f>IFERROR(VLOOKUP(Table3[[#This Row],[kode obat]],'daftar obat'!$B$3:$G$500,3,FALSE),"")</f>
        <v/>
      </c>
      <c r="J927" s="75" t="str">
        <f>IFERROR(VLOOKUP(Table3[[#This Row],[kode obat]],'daftar obat'!$B$3:$G$500,6,FALSE),"")</f>
        <v/>
      </c>
    </row>
    <row r="928" spans="8:10" x14ac:dyDescent="0.25">
      <c r="H928" s="61" t="str">
        <f>IFERROR(VLOOKUP(Table3[[#This Row],[kode obat]],'daftar obat'!$B$3:$G$500,3,FALSE),"")</f>
        <v/>
      </c>
      <c r="J928" s="75" t="str">
        <f>IFERROR(VLOOKUP(Table3[[#This Row],[kode obat]],'daftar obat'!$B$3:$G$500,6,FALSE),"")</f>
        <v/>
      </c>
    </row>
    <row r="929" spans="8:10" x14ac:dyDescent="0.25">
      <c r="H929" s="61" t="str">
        <f>IFERROR(VLOOKUP(Table3[[#This Row],[kode obat]],'daftar obat'!$B$3:$G$500,3,FALSE),"")</f>
        <v/>
      </c>
      <c r="J929" s="75" t="str">
        <f>IFERROR(VLOOKUP(Table3[[#This Row],[kode obat]],'daftar obat'!$B$3:$G$500,6,FALSE),"")</f>
        <v/>
      </c>
    </row>
    <row r="930" spans="8:10" x14ac:dyDescent="0.25">
      <c r="H930" s="61" t="str">
        <f>IFERROR(VLOOKUP(Table3[[#This Row],[kode obat]],'daftar obat'!$B$3:$G$500,3,FALSE),"")</f>
        <v/>
      </c>
      <c r="J930" s="75" t="str">
        <f>IFERROR(VLOOKUP(Table3[[#This Row],[kode obat]],'daftar obat'!$B$3:$G$500,6,FALSE),"")</f>
        <v/>
      </c>
    </row>
    <row r="931" spans="8:10" x14ac:dyDescent="0.25">
      <c r="H931" s="61" t="str">
        <f>IFERROR(VLOOKUP(Table3[[#This Row],[kode obat]],'daftar obat'!$B$3:$G$500,3,FALSE),"")</f>
        <v/>
      </c>
      <c r="J931" s="75" t="str">
        <f>IFERROR(VLOOKUP(Table3[[#This Row],[kode obat]],'daftar obat'!$B$3:$G$500,6,FALSE),"")</f>
        <v/>
      </c>
    </row>
    <row r="932" spans="8:10" x14ac:dyDescent="0.25">
      <c r="H932" s="61" t="str">
        <f>IFERROR(VLOOKUP(Table3[[#This Row],[kode obat]],'daftar obat'!$B$3:$G$500,3,FALSE),"")</f>
        <v/>
      </c>
      <c r="J932" s="75" t="str">
        <f>IFERROR(VLOOKUP(Table3[[#This Row],[kode obat]],'daftar obat'!$B$3:$G$500,6,FALSE),"")</f>
        <v/>
      </c>
    </row>
    <row r="933" spans="8:10" x14ac:dyDescent="0.25">
      <c r="H933" s="61" t="str">
        <f>IFERROR(VLOOKUP(Table3[[#This Row],[kode obat]],'daftar obat'!$B$3:$G$500,3,FALSE),"")</f>
        <v/>
      </c>
      <c r="J933" s="75" t="str">
        <f>IFERROR(VLOOKUP(Table3[[#This Row],[kode obat]],'daftar obat'!$B$3:$G$500,6,FALSE),"")</f>
        <v/>
      </c>
    </row>
    <row r="934" spans="8:10" x14ac:dyDescent="0.25">
      <c r="H934" s="61" t="str">
        <f>IFERROR(VLOOKUP(Table3[[#This Row],[kode obat]],'daftar obat'!$B$3:$G$500,3,FALSE),"")</f>
        <v/>
      </c>
      <c r="J934" s="75" t="str">
        <f>IFERROR(VLOOKUP(Table3[[#This Row],[kode obat]],'daftar obat'!$B$3:$G$500,6,FALSE),"")</f>
        <v/>
      </c>
    </row>
    <row r="935" spans="8:10" x14ac:dyDescent="0.25">
      <c r="H935" s="61" t="str">
        <f>IFERROR(VLOOKUP(Table3[[#This Row],[kode obat]],'daftar obat'!$B$3:$G$500,3,FALSE),"")</f>
        <v/>
      </c>
      <c r="J935" s="75" t="str">
        <f>IFERROR(VLOOKUP(Table3[[#This Row],[kode obat]],'daftar obat'!$B$3:$G$500,6,FALSE),"")</f>
        <v/>
      </c>
    </row>
    <row r="936" spans="8:10" x14ac:dyDescent="0.25">
      <c r="H936" s="61" t="str">
        <f>IFERROR(VLOOKUP(Table3[[#This Row],[kode obat]],'daftar obat'!$B$3:$G$500,3,FALSE),"")</f>
        <v/>
      </c>
      <c r="J936" s="75" t="str">
        <f>IFERROR(VLOOKUP(Table3[[#This Row],[kode obat]],'daftar obat'!$B$3:$G$500,6,FALSE),"")</f>
        <v/>
      </c>
    </row>
    <row r="937" spans="8:10" x14ac:dyDescent="0.25">
      <c r="H937" s="61" t="str">
        <f>IFERROR(VLOOKUP(Table3[[#This Row],[kode obat]],'daftar obat'!$B$3:$G$500,3,FALSE),"")</f>
        <v/>
      </c>
      <c r="J937" s="75" t="str">
        <f>IFERROR(VLOOKUP(Table3[[#This Row],[kode obat]],'daftar obat'!$B$3:$G$500,6,FALSE),"")</f>
        <v/>
      </c>
    </row>
    <row r="938" spans="8:10" x14ac:dyDescent="0.25">
      <c r="H938" s="61" t="str">
        <f>IFERROR(VLOOKUP(Table3[[#This Row],[kode obat]],'daftar obat'!$B$3:$G$500,3,FALSE),"")</f>
        <v/>
      </c>
      <c r="J938" s="75" t="str">
        <f>IFERROR(VLOOKUP(Table3[[#This Row],[kode obat]],'daftar obat'!$B$3:$G$500,6,FALSE),"")</f>
        <v/>
      </c>
    </row>
    <row r="939" spans="8:10" x14ac:dyDescent="0.25">
      <c r="H939" s="61" t="str">
        <f>IFERROR(VLOOKUP(Table3[[#This Row],[kode obat]],'daftar obat'!$B$3:$G$500,3,FALSE),"")</f>
        <v/>
      </c>
      <c r="J939" s="75" t="str">
        <f>IFERROR(VLOOKUP(Table3[[#This Row],[kode obat]],'daftar obat'!$B$3:$G$500,6,FALSE),"")</f>
        <v/>
      </c>
    </row>
    <row r="940" spans="8:10" x14ac:dyDescent="0.25">
      <c r="H940" s="61" t="str">
        <f>IFERROR(VLOOKUP(Table3[[#This Row],[kode obat]],'daftar obat'!$B$3:$G$500,3,FALSE),"")</f>
        <v/>
      </c>
      <c r="J940" s="75" t="str">
        <f>IFERROR(VLOOKUP(Table3[[#This Row],[kode obat]],'daftar obat'!$B$3:$G$500,6,FALSE),"")</f>
        <v/>
      </c>
    </row>
    <row r="941" spans="8:10" x14ac:dyDescent="0.25">
      <c r="H941" s="61" t="str">
        <f>IFERROR(VLOOKUP(Table3[[#This Row],[kode obat]],'daftar obat'!$B$3:$G$500,3,FALSE),"")</f>
        <v/>
      </c>
      <c r="J941" s="75" t="str">
        <f>IFERROR(VLOOKUP(Table3[[#This Row],[kode obat]],'daftar obat'!$B$3:$G$500,6,FALSE),"")</f>
        <v/>
      </c>
    </row>
    <row r="942" spans="8:10" x14ac:dyDescent="0.25">
      <c r="H942" s="61" t="str">
        <f>IFERROR(VLOOKUP(Table3[[#This Row],[kode obat]],'daftar obat'!$B$3:$G$500,3,FALSE),"")</f>
        <v/>
      </c>
      <c r="J942" s="75" t="str">
        <f>IFERROR(VLOOKUP(Table3[[#This Row],[kode obat]],'daftar obat'!$B$3:$G$500,6,FALSE),"")</f>
        <v/>
      </c>
    </row>
    <row r="943" spans="8:10" x14ac:dyDescent="0.25">
      <c r="H943" s="61" t="str">
        <f>IFERROR(VLOOKUP(Table3[[#This Row],[kode obat]],'daftar obat'!$B$3:$G$500,3,FALSE),"")</f>
        <v/>
      </c>
      <c r="J943" s="75" t="str">
        <f>IFERROR(VLOOKUP(Table3[[#This Row],[kode obat]],'daftar obat'!$B$3:$G$500,6,FALSE),"")</f>
        <v/>
      </c>
    </row>
    <row r="944" spans="8:10" x14ac:dyDescent="0.25">
      <c r="H944" s="61" t="str">
        <f>IFERROR(VLOOKUP(Table3[[#This Row],[kode obat]],'daftar obat'!$B$3:$G$500,3,FALSE),"")</f>
        <v/>
      </c>
      <c r="J944" s="75" t="str">
        <f>IFERROR(VLOOKUP(Table3[[#This Row],[kode obat]],'daftar obat'!$B$3:$G$500,6,FALSE),"")</f>
        <v/>
      </c>
    </row>
    <row r="945" spans="8:10" x14ac:dyDescent="0.25">
      <c r="H945" s="61" t="str">
        <f>IFERROR(VLOOKUP(Table3[[#This Row],[kode obat]],'daftar obat'!$B$3:$G$500,3,FALSE),"")</f>
        <v/>
      </c>
      <c r="J945" s="75" t="str">
        <f>IFERROR(VLOOKUP(Table3[[#This Row],[kode obat]],'daftar obat'!$B$3:$G$500,6,FALSE),"")</f>
        <v/>
      </c>
    </row>
    <row r="946" spans="8:10" x14ac:dyDescent="0.25">
      <c r="H946" s="61" t="str">
        <f>IFERROR(VLOOKUP(Table3[[#This Row],[kode obat]],'daftar obat'!$B$3:$G$500,3,FALSE),"")</f>
        <v/>
      </c>
      <c r="J946" s="75" t="str">
        <f>IFERROR(VLOOKUP(Table3[[#This Row],[kode obat]],'daftar obat'!$B$3:$G$500,6,FALSE),"")</f>
        <v/>
      </c>
    </row>
    <row r="947" spans="8:10" x14ac:dyDescent="0.25">
      <c r="H947" s="61" t="str">
        <f>IFERROR(VLOOKUP(Table3[[#This Row],[kode obat]],'daftar obat'!$B$3:$G$500,3,FALSE),"")</f>
        <v/>
      </c>
      <c r="J947" s="75" t="str">
        <f>IFERROR(VLOOKUP(Table3[[#This Row],[kode obat]],'daftar obat'!$B$3:$G$500,6,FALSE),"")</f>
        <v/>
      </c>
    </row>
    <row r="948" spans="8:10" x14ac:dyDescent="0.25">
      <c r="H948" s="61" t="str">
        <f>IFERROR(VLOOKUP(Table3[[#This Row],[kode obat]],'daftar obat'!$B$3:$G$500,3,FALSE),"")</f>
        <v/>
      </c>
      <c r="J948" s="75" t="str">
        <f>IFERROR(VLOOKUP(Table3[[#This Row],[kode obat]],'daftar obat'!$B$3:$G$500,6,FALSE),"")</f>
        <v/>
      </c>
    </row>
    <row r="949" spans="8:10" x14ac:dyDescent="0.25">
      <c r="H949" s="61" t="str">
        <f>IFERROR(VLOOKUP(Table3[[#This Row],[kode obat]],'daftar obat'!$B$3:$G$500,3,FALSE),"")</f>
        <v/>
      </c>
      <c r="J949" s="75" t="str">
        <f>IFERROR(VLOOKUP(Table3[[#This Row],[kode obat]],'daftar obat'!$B$3:$G$500,6,FALSE),"")</f>
        <v/>
      </c>
    </row>
    <row r="950" spans="8:10" x14ac:dyDescent="0.25">
      <c r="H950" s="61" t="str">
        <f>IFERROR(VLOOKUP(Table3[[#This Row],[kode obat]],'daftar obat'!$B$3:$G$500,3,FALSE),"")</f>
        <v/>
      </c>
      <c r="J950" s="75" t="str">
        <f>IFERROR(VLOOKUP(Table3[[#This Row],[kode obat]],'daftar obat'!$B$3:$G$500,6,FALSE),"")</f>
        <v/>
      </c>
    </row>
    <row r="951" spans="8:10" x14ac:dyDescent="0.25">
      <c r="H951" s="61" t="str">
        <f>IFERROR(VLOOKUP(Table3[[#This Row],[kode obat]],'daftar obat'!$B$3:$G$500,3,FALSE),"")</f>
        <v/>
      </c>
      <c r="J951" s="75" t="str">
        <f>IFERROR(VLOOKUP(Table3[[#This Row],[kode obat]],'daftar obat'!$B$3:$G$500,6,FALSE),"")</f>
        <v/>
      </c>
    </row>
    <row r="952" spans="8:10" x14ac:dyDescent="0.25">
      <c r="H952" s="61" t="str">
        <f>IFERROR(VLOOKUP(Table3[[#This Row],[kode obat]],'daftar obat'!$B$3:$G$500,3,FALSE),"")</f>
        <v/>
      </c>
      <c r="J952" s="75" t="str">
        <f>IFERROR(VLOOKUP(Table3[[#This Row],[kode obat]],'daftar obat'!$B$3:$G$500,6,FALSE),"")</f>
        <v/>
      </c>
    </row>
    <row r="953" spans="8:10" x14ac:dyDescent="0.25">
      <c r="H953" s="61" t="str">
        <f>IFERROR(VLOOKUP(Table3[[#This Row],[kode obat]],'daftar obat'!$B$3:$G$500,3,FALSE),"")</f>
        <v/>
      </c>
      <c r="J953" s="75" t="str">
        <f>IFERROR(VLOOKUP(Table3[[#This Row],[kode obat]],'daftar obat'!$B$3:$G$500,6,FALSE),"")</f>
        <v/>
      </c>
    </row>
    <row r="954" spans="8:10" x14ac:dyDescent="0.25">
      <c r="H954" s="61" t="str">
        <f>IFERROR(VLOOKUP(Table3[[#This Row],[kode obat]],'daftar obat'!$B$3:$G$500,3,FALSE),"")</f>
        <v/>
      </c>
      <c r="J954" s="75" t="str">
        <f>IFERROR(VLOOKUP(Table3[[#This Row],[kode obat]],'daftar obat'!$B$3:$G$500,6,FALSE),"")</f>
        <v/>
      </c>
    </row>
    <row r="955" spans="8:10" x14ac:dyDescent="0.25">
      <c r="H955" s="61" t="str">
        <f>IFERROR(VLOOKUP(Table3[[#This Row],[kode obat]],'daftar obat'!$B$3:$G$500,3,FALSE),"")</f>
        <v/>
      </c>
      <c r="J955" s="75" t="str">
        <f>IFERROR(VLOOKUP(Table3[[#This Row],[kode obat]],'daftar obat'!$B$3:$G$500,6,FALSE),"")</f>
        <v/>
      </c>
    </row>
    <row r="956" spans="8:10" x14ac:dyDescent="0.25">
      <c r="H956" s="61" t="str">
        <f>IFERROR(VLOOKUP(Table3[[#This Row],[kode obat]],'daftar obat'!$B$3:$G$500,3,FALSE),"")</f>
        <v/>
      </c>
      <c r="J956" s="75" t="str">
        <f>IFERROR(VLOOKUP(Table3[[#This Row],[kode obat]],'daftar obat'!$B$3:$G$500,6,FALSE),"")</f>
        <v/>
      </c>
    </row>
    <row r="957" spans="8:10" x14ac:dyDescent="0.25">
      <c r="H957" s="61" t="str">
        <f>IFERROR(VLOOKUP(Table3[[#This Row],[kode obat]],'daftar obat'!$B$3:$G$500,3,FALSE),"")</f>
        <v/>
      </c>
      <c r="J957" s="75" t="str">
        <f>IFERROR(VLOOKUP(Table3[[#This Row],[kode obat]],'daftar obat'!$B$3:$G$500,6,FALSE),"")</f>
        <v/>
      </c>
    </row>
    <row r="958" spans="8:10" x14ac:dyDescent="0.25">
      <c r="H958" s="61" t="str">
        <f>IFERROR(VLOOKUP(Table3[[#This Row],[kode obat]],'daftar obat'!$B$3:$G$500,3,FALSE),"")</f>
        <v/>
      </c>
      <c r="J958" s="75" t="str">
        <f>IFERROR(VLOOKUP(Table3[[#This Row],[kode obat]],'daftar obat'!$B$3:$G$500,6,FALSE),"")</f>
        <v/>
      </c>
    </row>
    <row r="959" spans="8:10" x14ac:dyDescent="0.25">
      <c r="H959" s="61" t="str">
        <f>IFERROR(VLOOKUP(Table3[[#This Row],[kode obat]],'daftar obat'!$B$3:$G$500,3,FALSE),"")</f>
        <v/>
      </c>
      <c r="J959" s="75" t="str">
        <f>IFERROR(VLOOKUP(Table3[[#This Row],[kode obat]],'daftar obat'!$B$3:$G$500,6,FALSE),"")</f>
        <v/>
      </c>
    </row>
    <row r="960" spans="8:10" x14ac:dyDescent="0.25">
      <c r="H960" s="61" t="str">
        <f>IFERROR(VLOOKUP(Table3[[#This Row],[kode obat]],'daftar obat'!$B$3:$G$500,3,FALSE),"")</f>
        <v/>
      </c>
      <c r="J960" s="75" t="str">
        <f>IFERROR(VLOOKUP(Table3[[#This Row],[kode obat]],'daftar obat'!$B$3:$G$500,6,FALSE),"")</f>
        <v/>
      </c>
    </row>
    <row r="961" spans="8:10" x14ac:dyDescent="0.25">
      <c r="H961" s="61" t="str">
        <f>IFERROR(VLOOKUP(Table3[[#This Row],[kode obat]],'daftar obat'!$B$3:$G$500,3,FALSE),"")</f>
        <v/>
      </c>
      <c r="J961" s="75" t="str">
        <f>IFERROR(VLOOKUP(Table3[[#This Row],[kode obat]],'daftar obat'!$B$3:$G$500,6,FALSE),"")</f>
        <v/>
      </c>
    </row>
    <row r="962" spans="8:10" x14ac:dyDescent="0.25">
      <c r="H962" s="61" t="str">
        <f>IFERROR(VLOOKUP(Table3[[#This Row],[kode obat]],'daftar obat'!$B$3:$G$500,3,FALSE),"")</f>
        <v/>
      </c>
      <c r="J962" s="75" t="str">
        <f>IFERROR(VLOOKUP(Table3[[#This Row],[kode obat]],'daftar obat'!$B$3:$G$500,6,FALSE),"")</f>
        <v/>
      </c>
    </row>
    <row r="963" spans="8:10" x14ac:dyDescent="0.25">
      <c r="H963" s="61" t="str">
        <f>IFERROR(VLOOKUP(Table3[[#This Row],[kode obat]],'daftar obat'!$B$3:$G$500,3,FALSE),"")</f>
        <v/>
      </c>
      <c r="J963" s="75" t="str">
        <f>IFERROR(VLOOKUP(Table3[[#This Row],[kode obat]],'daftar obat'!$B$3:$G$500,6,FALSE),"")</f>
        <v/>
      </c>
    </row>
    <row r="964" spans="8:10" x14ac:dyDescent="0.25">
      <c r="H964" s="61" t="str">
        <f>IFERROR(VLOOKUP(Table3[[#This Row],[kode obat]],'daftar obat'!$B$3:$G$500,3,FALSE),"")</f>
        <v/>
      </c>
      <c r="J964" s="75" t="str">
        <f>IFERROR(VLOOKUP(Table3[[#This Row],[kode obat]],'daftar obat'!$B$3:$G$500,6,FALSE),"")</f>
        <v/>
      </c>
    </row>
    <row r="965" spans="8:10" x14ac:dyDescent="0.25">
      <c r="H965" s="61" t="str">
        <f>IFERROR(VLOOKUP(Table3[[#This Row],[kode obat]],'daftar obat'!$B$3:$G$500,3,FALSE),"")</f>
        <v/>
      </c>
      <c r="J965" s="75" t="str">
        <f>IFERROR(VLOOKUP(Table3[[#This Row],[kode obat]],'daftar obat'!$B$3:$G$500,6,FALSE),"")</f>
        <v/>
      </c>
    </row>
    <row r="966" spans="8:10" x14ac:dyDescent="0.25">
      <c r="H966" s="61" t="str">
        <f>IFERROR(VLOOKUP(Table3[[#This Row],[kode obat]],'daftar obat'!$B$3:$G$500,3,FALSE),"")</f>
        <v/>
      </c>
      <c r="J966" s="75" t="str">
        <f>IFERROR(VLOOKUP(Table3[[#This Row],[kode obat]],'daftar obat'!$B$3:$G$500,6,FALSE),"")</f>
        <v/>
      </c>
    </row>
    <row r="967" spans="8:10" x14ac:dyDescent="0.25">
      <c r="H967" s="61" t="str">
        <f>IFERROR(VLOOKUP(Table3[[#This Row],[kode obat]],'daftar obat'!$B$3:$G$500,3,FALSE),"")</f>
        <v/>
      </c>
      <c r="J967" s="75" t="str">
        <f>IFERROR(VLOOKUP(Table3[[#This Row],[kode obat]],'daftar obat'!$B$3:$G$500,6,FALSE),"")</f>
        <v/>
      </c>
    </row>
    <row r="968" spans="8:10" x14ac:dyDescent="0.25">
      <c r="H968" s="61" t="str">
        <f>IFERROR(VLOOKUP(Table3[[#This Row],[kode obat]],'daftar obat'!$B$3:$G$500,3,FALSE),"")</f>
        <v/>
      </c>
      <c r="J968" s="75" t="str">
        <f>IFERROR(VLOOKUP(Table3[[#This Row],[kode obat]],'daftar obat'!$B$3:$G$500,6,FALSE),"")</f>
        <v/>
      </c>
    </row>
    <row r="969" spans="8:10" x14ac:dyDescent="0.25">
      <c r="H969" s="61" t="str">
        <f>IFERROR(VLOOKUP(Table3[[#This Row],[kode obat]],'daftar obat'!$B$3:$G$500,3,FALSE),"")</f>
        <v/>
      </c>
      <c r="J969" s="75" t="str">
        <f>IFERROR(VLOOKUP(Table3[[#This Row],[kode obat]],'daftar obat'!$B$3:$G$500,6,FALSE),"")</f>
        <v/>
      </c>
    </row>
    <row r="970" spans="8:10" x14ac:dyDescent="0.25">
      <c r="H970" s="61" t="str">
        <f>IFERROR(VLOOKUP(Table3[[#This Row],[kode obat]],'daftar obat'!$B$3:$G$500,3,FALSE),"")</f>
        <v/>
      </c>
      <c r="J970" s="75" t="str">
        <f>IFERROR(VLOOKUP(Table3[[#This Row],[kode obat]],'daftar obat'!$B$3:$G$500,6,FALSE),"")</f>
        <v/>
      </c>
    </row>
    <row r="971" spans="8:10" x14ac:dyDescent="0.25">
      <c r="H971" s="61" t="str">
        <f>IFERROR(VLOOKUP(Table3[[#This Row],[kode obat]],'daftar obat'!$B$3:$G$500,3,FALSE),"")</f>
        <v/>
      </c>
      <c r="J971" s="75" t="str">
        <f>IFERROR(VLOOKUP(Table3[[#This Row],[kode obat]],'daftar obat'!$B$3:$G$500,6,FALSE),"")</f>
        <v/>
      </c>
    </row>
    <row r="972" spans="8:10" x14ac:dyDescent="0.25">
      <c r="H972" s="61" t="str">
        <f>IFERROR(VLOOKUP(Table3[[#This Row],[kode obat]],'daftar obat'!$B$3:$G$500,3,FALSE),"")</f>
        <v/>
      </c>
      <c r="J972" s="75" t="str">
        <f>IFERROR(VLOOKUP(Table3[[#This Row],[kode obat]],'daftar obat'!$B$3:$G$500,6,FALSE),"")</f>
        <v/>
      </c>
    </row>
    <row r="973" spans="8:10" x14ac:dyDescent="0.25">
      <c r="H973" s="61" t="str">
        <f>IFERROR(VLOOKUP(Table3[[#This Row],[kode obat]],'daftar obat'!$B$3:$G$500,3,FALSE),"")</f>
        <v/>
      </c>
      <c r="J973" s="75" t="str">
        <f>IFERROR(VLOOKUP(Table3[[#This Row],[kode obat]],'daftar obat'!$B$3:$G$500,6,FALSE),"")</f>
        <v/>
      </c>
    </row>
    <row r="974" spans="8:10" x14ac:dyDescent="0.25">
      <c r="H974" s="61" t="str">
        <f>IFERROR(VLOOKUP(Table3[[#This Row],[kode obat]],'daftar obat'!$B$3:$G$500,3,FALSE),"")</f>
        <v/>
      </c>
      <c r="J974" s="75" t="str">
        <f>IFERROR(VLOOKUP(Table3[[#This Row],[kode obat]],'daftar obat'!$B$3:$G$500,6,FALSE),"")</f>
        <v/>
      </c>
    </row>
    <row r="975" spans="8:10" x14ac:dyDescent="0.25">
      <c r="H975" s="61" t="str">
        <f>IFERROR(VLOOKUP(Table3[[#This Row],[kode obat]],'daftar obat'!$B$3:$G$500,3,FALSE),"")</f>
        <v/>
      </c>
      <c r="J975" s="75" t="str">
        <f>IFERROR(VLOOKUP(Table3[[#This Row],[kode obat]],'daftar obat'!$B$3:$G$500,6,FALSE),"")</f>
        <v/>
      </c>
    </row>
    <row r="976" spans="8:10" x14ac:dyDescent="0.25">
      <c r="H976" s="61" t="str">
        <f>IFERROR(VLOOKUP(Table3[[#This Row],[kode obat]],'daftar obat'!$B$3:$G$500,3,FALSE),"")</f>
        <v/>
      </c>
      <c r="J976" s="75" t="str">
        <f>IFERROR(VLOOKUP(Table3[[#This Row],[kode obat]],'daftar obat'!$B$3:$G$500,6,FALSE),"")</f>
        <v/>
      </c>
    </row>
    <row r="977" spans="8:10" x14ac:dyDescent="0.25">
      <c r="H977" s="61" t="str">
        <f>IFERROR(VLOOKUP(Table3[[#This Row],[kode obat]],'daftar obat'!$B$3:$G$500,3,FALSE),"")</f>
        <v/>
      </c>
      <c r="J977" s="75" t="str">
        <f>IFERROR(VLOOKUP(Table3[[#This Row],[kode obat]],'daftar obat'!$B$3:$G$500,6,FALSE),"")</f>
        <v/>
      </c>
    </row>
    <row r="978" spans="8:10" x14ac:dyDescent="0.25">
      <c r="H978" s="61" t="str">
        <f>IFERROR(VLOOKUP(Table3[[#This Row],[kode obat]],'daftar obat'!$B$3:$G$500,3,FALSE),"")</f>
        <v/>
      </c>
      <c r="J978" s="75" t="str">
        <f>IFERROR(VLOOKUP(Table3[[#This Row],[kode obat]],'daftar obat'!$B$3:$G$500,6,FALSE),"")</f>
        <v/>
      </c>
    </row>
    <row r="979" spans="8:10" x14ac:dyDescent="0.25">
      <c r="H979" s="61" t="str">
        <f>IFERROR(VLOOKUP(Table3[[#This Row],[kode obat]],'daftar obat'!$B$3:$G$500,3,FALSE),"")</f>
        <v/>
      </c>
      <c r="J979" s="75" t="str">
        <f>IFERROR(VLOOKUP(Table3[[#This Row],[kode obat]],'daftar obat'!$B$3:$G$500,6,FALSE),"")</f>
        <v/>
      </c>
    </row>
    <row r="980" spans="8:10" x14ac:dyDescent="0.25">
      <c r="H980" s="61" t="str">
        <f>IFERROR(VLOOKUP(Table3[[#This Row],[kode obat]],'daftar obat'!$B$3:$G$500,3,FALSE),"")</f>
        <v/>
      </c>
      <c r="J980" s="75" t="str">
        <f>IFERROR(VLOOKUP(Table3[[#This Row],[kode obat]],'daftar obat'!$B$3:$G$500,6,FALSE),"")</f>
        <v/>
      </c>
    </row>
    <row r="981" spans="8:10" x14ac:dyDescent="0.25">
      <c r="H981" s="61" t="str">
        <f>IFERROR(VLOOKUP(Table3[[#This Row],[kode obat]],'daftar obat'!$B$3:$G$500,3,FALSE),"")</f>
        <v/>
      </c>
      <c r="J981" s="75" t="str">
        <f>IFERROR(VLOOKUP(Table3[[#This Row],[kode obat]],'daftar obat'!$B$3:$G$500,6,FALSE),"")</f>
        <v/>
      </c>
    </row>
    <row r="982" spans="8:10" x14ac:dyDescent="0.25">
      <c r="H982" s="61" t="str">
        <f>IFERROR(VLOOKUP(Table3[[#This Row],[kode obat]],'daftar obat'!$B$3:$G$500,3,FALSE),"")</f>
        <v/>
      </c>
      <c r="J982" s="75" t="str">
        <f>IFERROR(VLOOKUP(Table3[[#This Row],[kode obat]],'daftar obat'!$B$3:$G$500,6,FALSE),"")</f>
        <v/>
      </c>
    </row>
    <row r="983" spans="8:10" x14ac:dyDescent="0.25">
      <c r="H983" s="61" t="str">
        <f>IFERROR(VLOOKUP(Table3[[#This Row],[kode obat]],'daftar obat'!$B$3:$G$500,3,FALSE),"")</f>
        <v/>
      </c>
      <c r="J983" s="75" t="str">
        <f>IFERROR(VLOOKUP(Table3[[#This Row],[kode obat]],'daftar obat'!$B$3:$G$500,6,FALSE),"")</f>
        <v/>
      </c>
    </row>
    <row r="984" spans="8:10" x14ac:dyDescent="0.25">
      <c r="H984" s="61" t="str">
        <f>IFERROR(VLOOKUP(Table3[[#This Row],[kode obat]],'daftar obat'!$B$3:$G$500,3,FALSE),"")</f>
        <v/>
      </c>
      <c r="J984" s="75" t="str">
        <f>IFERROR(VLOOKUP(Table3[[#This Row],[kode obat]],'daftar obat'!$B$3:$G$500,6,FALSE),"")</f>
        <v/>
      </c>
    </row>
    <row r="985" spans="8:10" x14ac:dyDescent="0.25">
      <c r="H985" s="61" t="str">
        <f>IFERROR(VLOOKUP(Table3[[#This Row],[kode obat]],'daftar obat'!$B$3:$G$500,3,FALSE),"")</f>
        <v/>
      </c>
      <c r="J985" s="75" t="str">
        <f>IFERROR(VLOOKUP(Table3[[#This Row],[kode obat]],'daftar obat'!$B$3:$G$500,6,FALSE),"")</f>
        <v/>
      </c>
    </row>
    <row r="986" spans="8:10" x14ac:dyDescent="0.25">
      <c r="H986" s="61" t="str">
        <f>IFERROR(VLOOKUP(Table3[[#This Row],[kode obat]],'daftar obat'!$B$3:$G$500,3,FALSE),"")</f>
        <v/>
      </c>
      <c r="J986" s="75" t="str">
        <f>IFERROR(VLOOKUP(Table3[[#This Row],[kode obat]],'daftar obat'!$B$3:$G$500,6,FALSE),"")</f>
        <v/>
      </c>
    </row>
    <row r="987" spans="8:10" x14ac:dyDescent="0.25">
      <c r="H987" s="61" t="str">
        <f>IFERROR(VLOOKUP(Table3[[#This Row],[kode obat]],'daftar obat'!$B$3:$G$500,3,FALSE),"")</f>
        <v/>
      </c>
      <c r="J987" s="75" t="str">
        <f>IFERROR(VLOOKUP(Table3[[#This Row],[kode obat]],'daftar obat'!$B$3:$G$500,6,FALSE),"")</f>
        <v/>
      </c>
    </row>
    <row r="988" spans="8:10" x14ac:dyDescent="0.25">
      <c r="H988" s="61" t="str">
        <f>IFERROR(VLOOKUP(Table3[[#This Row],[kode obat]],'daftar obat'!$B$3:$G$500,3,FALSE),"")</f>
        <v/>
      </c>
      <c r="J988" s="75" t="str">
        <f>IFERROR(VLOOKUP(Table3[[#This Row],[kode obat]],'daftar obat'!$B$3:$G$500,6,FALSE),"")</f>
        <v/>
      </c>
    </row>
    <row r="989" spans="8:10" x14ac:dyDescent="0.25">
      <c r="H989" s="61" t="str">
        <f>IFERROR(VLOOKUP(Table3[[#This Row],[kode obat]],'daftar obat'!$B$3:$G$500,3,FALSE),"")</f>
        <v/>
      </c>
      <c r="J989" s="75" t="str">
        <f>IFERROR(VLOOKUP(Table3[[#This Row],[kode obat]],'daftar obat'!$B$3:$G$500,6,FALSE),"")</f>
        <v/>
      </c>
    </row>
    <row r="990" spans="8:10" x14ac:dyDescent="0.25">
      <c r="H990" s="61" t="str">
        <f>IFERROR(VLOOKUP(Table3[[#This Row],[kode obat]],'daftar obat'!$B$3:$G$500,3,FALSE),"")</f>
        <v/>
      </c>
      <c r="J990" s="75" t="str">
        <f>IFERROR(VLOOKUP(Table3[[#This Row],[kode obat]],'daftar obat'!$B$3:$G$500,6,FALSE),"")</f>
        <v/>
      </c>
    </row>
    <row r="991" spans="8:10" x14ac:dyDescent="0.25">
      <c r="H991" s="61" t="str">
        <f>IFERROR(VLOOKUP(Table3[[#This Row],[kode obat]],'daftar obat'!$B$3:$G$500,3,FALSE),"")</f>
        <v/>
      </c>
      <c r="J991" s="75" t="str">
        <f>IFERROR(VLOOKUP(Table3[[#This Row],[kode obat]],'daftar obat'!$B$3:$G$500,6,FALSE),"")</f>
        <v/>
      </c>
    </row>
    <row r="992" spans="8:10" x14ac:dyDescent="0.25">
      <c r="H992" s="61" t="str">
        <f>IFERROR(VLOOKUP(Table3[[#This Row],[kode obat]],'daftar obat'!$B$3:$G$500,3,FALSE),"")</f>
        <v/>
      </c>
      <c r="J992" s="75" t="str">
        <f>IFERROR(VLOOKUP(Table3[[#This Row],[kode obat]],'daftar obat'!$B$3:$G$500,6,FALSE),"")</f>
        <v/>
      </c>
    </row>
    <row r="993" spans="8:10" x14ac:dyDescent="0.25">
      <c r="H993" s="61" t="str">
        <f>IFERROR(VLOOKUP(Table3[[#This Row],[kode obat]],'daftar obat'!$B$3:$G$500,3,FALSE),"")</f>
        <v/>
      </c>
      <c r="J993" s="75" t="str">
        <f>IFERROR(VLOOKUP(Table3[[#This Row],[kode obat]],'daftar obat'!$B$3:$G$500,6,FALSE),"")</f>
        <v/>
      </c>
    </row>
    <row r="994" spans="8:10" x14ac:dyDescent="0.25">
      <c r="H994" s="61" t="str">
        <f>IFERROR(VLOOKUP(Table3[[#This Row],[kode obat]],'daftar obat'!$B$3:$G$500,3,FALSE),"")</f>
        <v/>
      </c>
      <c r="J994" s="75" t="str">
        <f>IFERROR(VLOOKUP(Table3[[#This Row],[kode obat]],'daftar obat'!$B$3:$G$500,6,FALSE),"")</f>
        <v/>
      </c>
    </row>
    <row r="995" spans="8:10" x14ac:dyDescent="0.25">
      <c r="H995" s="61" t="str">
        <f>IFERROR(VLOOKUP(Table3[[#This Row],[kode obat]],'daftar obat'!$B$3:$G$500,3,FALSE),"")</f>
        <v/>
      </c>
      <c r="J995" s="75" t="str">
        <f>IFERROR(VLOOKUP(Table3[[#This Row],[kode obat]],'daftar obat'!$B$3:$G$500,6,FALSE),"")</f>
        <v/>
      </c>
    </row>
    <row r="996" spans="8:10" x14ac:dyDescent="0.25">
      <c r="H996" s="61" t="str">
        <f>IFERROR(VLOOKUP(Table3[[#This Row],[kode obat]],'daftar obat'!$B$3:$G$500,3,FALSE),"")</f>
        <v/>
      </c>
      <c r="J996" s="75" t="str">
        <f>IFERROR(VLOOKUP(Table3[[#This Row],[kode obat]],'daftar obat'!$B$3:$G$500,6,FALSE),"")</f>
        <v/>
      </c>
    </row>
    <row r="997" spans="8:10" x14ac:dyDescent="0.25">
      <c r="H997" s="61" t="str">
        <f>IFERROR(VLOOKUP(Table3[[#This Row],[kode obat]],'daftar obat'!$B$3:$G$500,3,FALSE),"")</f>
        <v/>
      </c>
      <c r="J997" s="75" t="str">
        <f>IFERROR(VLOOKUP(Table3[[#This Row],[kode obat]],'daftar obat'!$B$3:$G$500,6,FALSE),"")</f>
        <v/>
      </c>
    </row>
    <row r="998" spans="8:10" x14ac:dyDescent="0.25">
      <c r="H998" s="61" t="str">
        <f>IFERROR(VLOOKUP(Table3[[#This Row],[kode obat]],'daftar obat'!$B$3:$G$500,3,FALSE),"")</f>
        <v/>
      </c>
      <c r="J998" s="75" t="str">
        <f>IFERROR(VLOOKUP(Table3[[#This Row],[kode obat]],'daftar obat'!$B$3:$G$500,6,FALSE),"")</f>
        <v/>
      </c>
    </row>
    <row r="999" spans="8:10" x14ac:dyDescent="0.25">
      <c r="H999" s="61" t="str">
        <f>IFERROR(VLOOKUP(Table3[[#This Row],[kode obat]],'daftar obat'!$B$3:$G$500,3,FALSE),"")</f>
        <v/>
      </c>
      <c r="J999" s="75" t="str">
        <f>IFERROR(VLOOKUP(Table3[[#This Row],[kode obat]],'daftar obat'!$B$3:$G$500,6,FALSE),"")</f>
        <v/>
      </c>
    </row>
    <row r="1000" spans="8:10" x14ac:dyDescent="0.25">
      <c r="H1000" s="61" t="str">
        <f>IFERROR(VLOOKUP(Table3[[#This Row],[kode obat]],'daftar obat'!$B$3:$G$500,3,FALSE),"")</f>
        <v/>
      </c>
      <c r="J1000" s="75" t="str">
        <f>IFERROR(VLOOKUP(Table3[[#This Row],[kode obat]],'daftar obat'!$B$3:$G$500,6,FALSE),"")</f>
        <v/>
      </c>
    </row>
    <row r="1001" spans="8:10" x14ac:dyDescent="0.25">
      <c r="H1001" s="61" t="str">
        <f>IFERROR(VLOOKUP(Table3[[#This Row],[kode obat]],'daftar obat'!$B$3:$G$500,3,FALSE),"")</f>
        <v/>
      </c>
      <c r="J1001" s="75" t="str">
        <f>IFERROR(VLOOKUP(Table3[[#This Row],[kode obat]],'daftar obat'!$B$3:$G$500,6,FALSE),"")</f>
        <v/>
      </c>
    </row>
    <row r="1002" spans="8:10" x14ac:dyDescent="0.25">
      <c r="H1002" s="61" t="str">
        <f>IFERROR(VLOOKUP(Table3[[#This Row],[kode obat]],'daftar obat'!$B$3:$G$500,3,FALSE),"")</f>
        <v/>
      </c>
      <c r="J1002" s="75" t="str">
        <f>IFERROR(VLOOKUP(Table3[[#This Row],[kode obat]],'daftar obat'!$B$3:$G$500,6,FALSE),"")</f>
        <v/>
      </c>
    </row>
    <row r="1003" spans="8:10" x14ac:dyDescent="0.25">
      <c r="H1003" s="61" t="str">
        <f>IFERROR(VLOOKUP(Table3[[#This Row],[kode obat]],'daftar obat'!$B$3:$G$500,3,FALSE),"")</f>
        <v/>
      </c>
      <c r="J1003" s="75" t="str">
        <f>IFERROR(VLOOKUP(Table3[[#This Row],[kode obat]],'daftar obat'!$B$3:$G$500,6,FALSE),"")</f>
        <v/>
      </c>
    </row>
    <row r="1004" spans="8:10" x14ac:dyDescent="0.25">
      <c r="H1004" s="61" t="str">
        <f>IFERROR(VLOOKUP(Table3[[#This Row],[kode obat]],'daftar obat'!$B$3:$G$500,3,FALSE),"")</f>
        <v/>
      </c>
      <c r="J1004" s="75" t="str">
        <f>IFERROR(VLOOKUP(Table3[[#This Row],[kode obat]],'daftar obat'!$B$3:$G$500,6,FALSE),"")</f>
        <v/>
      </c>
    </row>
    <row r="1005" spans="8:10" x14ac:dyDescent="0.25">
      <c r="H1005" s="61" t="str">
        <f>IFERROR(VLOOKUP(Table3[[#This Row],[kode obat]],'daftar obat'!$B$3:$G$500,3,FALSE),"")</f>
        <v/>
      </c>
      <c r="J1005" s="75" t="str">
        <f>IFERROR(VLOOKUP(Table3[[#This Row],[kode obat]],'daftar obat'!$B$3:$G$500,6,FALSE),"")</f>
        <v/>
      </c>
    </row>
    <row r="1006" spans="8:10" x14ac:dyDescent="0.25">
      <c r="H1006" s="61" t="str">
        <f>IFERROR(VLOOKUP(Table3[[#This Row],[kode obat]],'daftar obat'!$B$3:$G$500,3,FALSE),"")</f>
        <v/>
      </c>
      <c r="J1006" s="75" t="str">
        <f>IFERROR(VLOOKUP(Table3[[#This Row],[kode obat]],'daftar obat'!$B$3:$G$500,6,FALSE),"")</f>
        <v/>
      </c>
    </row>
    <row r="1007" spans="8:10" x14ac:dyDescent="0.25">
      <c r="H1007" s="61" t="str">
        <f>IFERROR(VLOOKUP(Table3[[#This Row],[kode obat]],'daftar obat'!$B$3:$G$500,3,FALSE),"")</f>
        <v/>
      </c>
      <c r="J1007" s="75" t="str">
        <f>IFERROR(VLOOKUP(Table3[[#This Row],[kode obat]],'daftar obat'!$B$3:$G$500,6,FALSE),"")</f>
        <v/>
      </c>
    </row>
    <row r="1008" spans="8:10" x14ac:dyDescent="0.25">
      <c r="H1008" s="61" t="str">
        <f>IFERROR(VLOOKUP(Table3[[#This Row],[kode obat]],'daftar obat'!$B$3:$G$500,3,FALSE),"")</f>
        <v/>
      </c>
      <c r="J1008" s="75" t="str">
        <f>IFERROR(VLOOKUP(Table3[[#This Row],[kode obat]],'daftar obat'!$B$3:$G$500,6,FALSE),"")</f>
        <v/>
      </c>
    </row>
    <row r="1009" spans="8:10" x14ac:dyDescent="0.25">
      <c r="H1009" s="61" t="str">
        <f>IFERROR(VLOOKUP(Table3[[#This Row],[kode obat]],'daftar obat'!$B$3:$G$500,3,FALSE),"")</f>
        <v/>
      </c>
      <c r="J1009" s="75" t="str">
        <f>IFERROR(VLOOKUP(Table3[[#This Row],[kode obat]],'daftar obat'!$B$3:$G$500,6,FALSE),"")</f>
        <v/>
      </c>
    </row>
    <row r="1010" spans="8:10" x14ac:dyDescent="0.25">
      <c r="H1010" s="61" t="str">
        <f>IFERROR(VLOOKUP(Table3[[#This Row],[kode obat]],'daftar obat'!$B$3:$G$500,3,FALSE),"")</f>
        <v/>
      </c>
      <c r="J1010" s="75" t="str">
        <f>IFERROR(VLOOKUP(Table3[[#This Row],[kode obat]],'daftar obat'!$B$3:$G$500,6,FALSE),"")</f>
        <v/>
      </c>
    </row>
    <row r="1011" spans="8:10" x14ac:dyDescent="0.25">
      <c r="H1011" s="61" t="str">
        <f>IFERROR(VLOOKUP(Table3[[#This Row],[kode obat]],'daftar obat'!$B$3:$G$500,3,FALSE),"")</f>
        <v/>
      </c>
      <c r="J1011" s="75" t="str">
        <f>IFERROR(VLOOKUP(Table3[[#This Row],[kode obat]],'daftar obat'!$B$3:$G$500,6,FALSE),"")</f>
        <v/>
      </c>
    </row>
    <row r="1012" spans="8:10" x14ac:dyDescent="0.25">
      <c r="H1012" s="61" t="str">
        <f>IFERROR(VLOOKUP(Table3[[#This Row],[kode obat]],'daftar obat'!$B$3:$G$500,3,FALSE),"")</f>
        <v/>
      </c>
      <c r="J1012" s="75" t="str">
        <f>IFERROR(VLOOKUP(Table3[[#This Row],[kode obat]],'daftar obat'!$B$3:$G$500,6,FALSE),"")</f>
        <v/>
      </c>
    </row>
    <row r="1013" spans="8:10" x14ac:dyDescent="0.25">
      <c r="H1013" s="61" t="str">
        <f>IFERROR(VLOOKUP(Table3[[#This Row],[kode obat]],'daftar obat'!$B$3:$G$500,3,FALSE),"")</f>
        <v/>
      </c>
      <c r="J1013" s="75" t="str">
        <f>IFERROR(VLOOKUP(Table3[[#This Row],[kode obat]],'daftar obat'!$B$3:$G$500,6,FALSE),"")</f>
        <v/>
      </c>
    </row>
    <row r="1014" spans="8:10" x14ac:dyDescent="0.25">
      <c r="H1014" s="61" t="str">
        <f>IFERROR(VLOOKUP(Table3[[#This Row],[kode obat]],'daftar obat'!$B$3:$G$500,3,FALSE),"")</f>
        <v/>
      </c>
      <c r="J1014" s="75" t="str">
        <f>IFERROR(VLOOKUP(Table3[[#This Row],[kode obat]],'daftar obat'!$B$3:$G$500,6,FALSE),"")</f>
        <v/>
      </c>
    </row>
    <row r="1015" spans="8:10" x14ac:dyDescent="0.25">
      <c r="H1015" s="61" t="str">
        <f>IFERROR(VLOOKUP(Table3[[#This Row],[kode obat]],'daftar obat'!$B$3:$G$500,3,FALSE),"")</f>
        <v/>
      </c>
      <c r="J1015" s="75" t="str">
        <f>IFERROR(VLOOKUP(Table3[[#This Row],[kode obat]],'daftar obat'!$B$3:$G$500,6,FALSE),"")</f>
        <v/>
      </c>
    </row>
    <row r="1016" spans="8:10" x14ac:dyDescent="0.25">
      <c r="H1016" s="61" t="str">
        <f>IFERROR(VLOOKUP(Table3[[#This Row],[kode obat]],'daftar obat'!$B$3:$G$500,3,FALSE),"")</f>
        <v/>
      </c>
      <c r="J1016" s="75" t="str">
        <f>IFERROR(VLOOKUP(Table3[[#This Row],[kode obat]],'daftar obat'!$B$3:$G$500,6,FALSE),"")</f>
        <v/>
      </c>
    </row>
    <row r="1017" spans="8:10" x14ac:dyDescent="0.25">
      <c r="H1017" s="61" t="str">
        <f>IFERROR(VLOOKUP(Table3[[#This Row],[kode obat]],'daftar obat'!$B$3:$G$500,3,FALSE),"")</f>
        <v/>
      </c>
      <c r="J1017" s="75" t="str">
        <f>IFERROR(VLOOKUP(Table3[[#This Row],[kode obat]],'daftar obat'!$B$3:$G$500,6,FALSE),"")</f>
        <v/>
      </c>
    </row>
    <row r="1018" spans="8:10" x14ac:dyDescent="0.25">
      <c r="H1018" s="61" t="str">
        <f>IFERROR(VLOOKUP(Table3[[#This Row],[kode obat]],'daftar obat'!$B$3:$G$500,3,FALSE),"")</f>
        <v/>
      </c>
      <c r="J1018" s="75" t="str">
        <f>IFERROR(VLOOKUP(Table3[[#This Row],[kode obat]],'daftar obat'!$B$3:$G$500,6,FALSE),"")</f>
        <v/>
      </c>
    </row>
    <row r="1019" spans="8:10" x14ac:dyDescent="0.25">
      <c r="H1019" s="61" t="str">
        <f>IFERROR(VLOOKUP(Table3[[#This Row],[kode obat]],'daftar obat'!$B$3:$G$500,3,FALSE),"")</f>
        <v/>
      </c>
      <c r="J1019" s="75" t="str">
        <f>IFERROR(VLOOKUP(Table3[[#This Row],[kode obat]],'daftar obat'!$B$3:$G$500,6,FALSE),"")</f>
        <v/>
      </c>
    </row>
    <row r="1020" spans="8:10" x14ac:dyDescent="0.25">
      <c r="H1020" s="61" t="str">
        <f>IFERROR(VLOOKUP(Table3[[#This Row],[kode obat]],'daftar obat'!$B$3:$G$500,3,FALSE),"")</f>
        <v/>
      </c>
      <c r="J1020" s="75" t="str">
        <f>IFERROR(VLOOKUP(Table3[[#This Row],[kode obat]],'daftar obat'!$B$3:$G$500,6,FALSE),"")</f>
        <v/>
      </c>
    </row>
    <row r="1021" spans="8:10" x14ac:dyDescent="0.25">
      <c r="H1021" s="61" t="str">
        <f>IFERROR(VLOOKUP(Table3[[#This Row],[kode obat]],'daftar obat'!$B$3:$G$500,3,FALSE),"")</f>
        <v/>
      </c>
      <c r="J1021" s="75" t="str">
        <f>IFERROR(VLOOKUP(Table3[[#This Row],[kode obat]],'daftar obat'!$B$3:$G$500,6,FALSE),"")</f>
        <v/>
      </c>
    </row>
    <row r="1022" spans="8:10" x14ac:dyDescent="0.25">
      <c r="H1022" s="61" t="str">
        <f>IFERROR(VLOOKUP(Table3[[#This Row],[kode obat]],'daftar obat'!$B$3:$G$500,3,FALSE),"")</f>
        <v/>
      </c>
      <c r="J1022" s="75" t="str">
        <f>IFERROR(VLOOKUP(Table3[[#This Row],[kode obat]],'daftar obat'!$B$3:$G$500,6,FALSE),"")</f>
        <v/>
      </c>
    </row>
    <row r="1023" spans="8:10" x14ac:dyDescent="0.25">
      <c r="H1023" s="61" t="str">
        <f>IFERROR(VLOOKUP(Table3[[#This Row],[kode obat]],'daftar obat'!$B$3:$G$500,3,FALSE),"")</f>
        <v/>
      </c>
      <c r="J1023" s="75" t="str">
        <f>IFERROR(VLOOKUP(Table3[[#This Row],[kode obat]],'daftar obat'!$B$3:$G$500,6,FALSE),"")</f>
        <v/>
      </c>
    </row>
    <row r="1024" spans="8:10" x14ac:dyDescent="0.25">
      <c r="H1024" s="61" t="str">
        <f>IFERROR(VLOOKUP(Table3[[#This Row],[kode obat]],'daftar obat'!$B$3:$G$500,3,FALSE),"")</f>
        <v/>
      </c>
      <c r="J1024" s="75" t="str">
        <f>IFERROR(VLOOKUP(Table3[[#This Row],[kode obat]],'daftar obat'!$B$3:$G$500,6,FALSE),"")</f>
        <v/>
      </c>
    </row>
    <row r="1025" spans="8:10" x14ac:dyDescent="0.25">
      <c r="H1025" s="61" t="str">
        <f>IFERROR(VLOOKUP(Table3[[#This Row],[kode obat]],'daftar obat'!$B$3:$G$500,3,FALSE),"")</f>
        <v/>
      </c>
      <c r="J1025" s="75" t="str">
        <f>IFERROR(VLOOKUP(Table3[[#This Row],[kode obat]],'daftar obat'!$B$3:$G$500,6,FALSE),"")</f>
        <v/>
      </c>
    </row>
    <row r="1026" spans="8:10" x14ac:dyDescent="0.25">
      <c r="H1026" s="61" t="str">
        <f>IFERROR(VLOOKUP(Table3[[#This Row],[kode obat]],'daftar obat'!$B$3:$G$500,3,FALSE),"")</f>
        <v/>
      </c>
      <c r="J1026" s="75" t="str">
        <f>IFERROR(VLOOKUP(Table3[[#This Row],[kode obat]],'daftar obat'!$B$3:$G$500,6,FALSE),"")</f>
        <v/>
      </c>
    </row>
    <row r="1027" spans="8:10" x14ac:dyDescent="0.25">
      <c r="H1027" s="61" t="str">
        <f>IFERROR(VLOOKUP(Table3[[#This Row],[kode obat]],'daftar obat'!$B$3:$G$500,3,FALSE),"")</f>
        <v/>
      </c>
      <c r="J1027" s="75" t="str">
        <f>IFERROR(VLOOKUP(Table3[[#This Row],[kode obat]],'daftar obat'!$B$3:$G$500,6,FALSE),"")</f>
        <v/>
      </c>
    </row>
    <row r="1028" spans="8:10" x14ac:dyDescent="0.25">
      <c r="H1028" s="61" t="str">
        <f>IFERROR(VLOOKUP(Table3[[#This Row],[kode obat]],'daftar obat'!$B$3:$G$500,3,FALSE),"")</f>
        <v/>
      </c>
      <c r="J1028" s="75" t="str">
        <f>IFERROR(VLOOKUP(Table3[[#This Row],[kode obat]],'daftar obat'!$B$3:$G$500,6,FALSE),"")</f>
        <v/>
      </c>
    </row>
    <row r="1029" spans="8:10" x14ac:dyDescent="0.25">
      <c r="H1029" s="61" t="str">
        <f>IFERROR(VLOOKUP(Table3[[#This Row],[kode obat]],'daftar obat'!$B$3:$G$500,3,FALSE),"")</f>
        <v/>
      </c>
      <c r="J1029" s="75" t="str">
        <f>IFERROR(VLOOKUP(Table3[[#This Row],[kode obat]],'daftar obat'!$B$3:$G$500,6,FALSE),"")</f>
        <v/>
      </c>
    </row>
    <row r="1030" spans="8:10" x14ac:dyDescent="0.25">
      <c r="H1030" s="61" t="str">
        <f>IFERROR(VLOOKUP(Table3[[#This Row],[kode obat]],'daftar obat'!$B$3:$G$500,3,FALSE),"")</f>
        <v/>
      </c>
      <c r="J1030" s="75" t="str">
        <f>IFERROR(VLOOKUP(Table3[[#This Row],[kode obat]],'daftar obat'!$B$3:$G$500,6,FALSE),"")</f>
        <v/>
      </c>
    </row>
    <row r="1031" spans="8:10" x14ac:dyDescent="0.25">
      <c r="H1031" s="61" t="str">
        <f>IFERROR(VLOOKUP(Table3[[#This Row],[kode obat]],'daftar obat'!$B$3:$G$500,3,FALSE),"")</f>
        <v/>
      </c>
      <c r="J1031" s="75" t="str">
        <f>IFERROR(VLOOKUP(Table3[[#This Row],[kode obat]],'daftar obat'!$B$3:$G$500,6,FALSE),"")</f>
        <v/>
      </c>
    </row>
    <row r="1032" spans="8:10" x14ac:dyDescent="0.25">
      <c r="H1032" s="61" t="str">
        <f>IFERROR(VLOOKUP(Table3[[#This Row],[kode obat]],'daftar obat'!$B$3:$G$500,3,FALSE),"")</f>
        <v/>
      </c>
      <c r="J1032" s="75" t="str">
        <f>IFERROR(VLOOKUP(Table3[[#This Row],[kode obat]],'daftar obat'!$B$3:$G$500,6,FALSE),"")</f>
        <v/>
      </c>
    </row>
    <row r="1033" spans="8:10" x14ac:dyDescent="0.25">
      <c r="H1033" s="61" t="str">
        <f>IFERROR(VLOOKUP(Table3[[#This Row],[kode obat]],'daftar obat'!$B$3:$G$500,3,FALSE),"")</f>
        <v/>
      </c>
      <c r="J1033" s="75" t="str">
        <f>IFERROR(VLOOKUP(Table3[[#This Row],[kode obat]],'daftar obat'!$B$3:$G$500,6,FALSE),"")</f>
        <v/>
      </c>
    </row>
    <row r="1034" spans="8:10" x14ac:dyDescent="0.25">
      <c r="H1034" s="61" t="str">
        <f>IFERROR(VLOOKUP(Table3[[#This Row],[kode obat]],'daftar obat'!$B$3:$G$500,3,FALSE),"")</f>
        <v/>
      </c>
      <c r="J1034" s="75" t="str">
        <f>IFERROR(VLOOKUP(Table3[[#This Row],[kode obat]],'daftar obat'!$B$3:$G$500,6,FALSE),"")</f>
        <v/>
      </c>
    </row>
    <row r="1035" spans="8:10" x14ac:dyDescent="0.25">
      <c r="H1035" s="61" t="str">
        <f>IFERROR(VLOOKUP(Table3[[#This Row],[kode obat]],'daftar obat'!$B$3:$G$500,3,FALSE),"")</f>
        <v/>
      </c>
      <c r="J1035" s="75" t="str">
        <f>IFERROR(VLOOKUP(Table3[[#This Row],[kode obat]],'daftar obat'!$B$3:$G$500,6,FALSE),"")</f>
        <v/>
      </c>
    </row>
    <row r="1036" spans="8:10" x14ac:dyDescent="0.25">
      <c r="H1036" s="61" t="str">
        <f>IFERROR(VLOOKUP(Table3[[#This Row],[kode obat]],'daftar obat'!$B$3:$G$500,3,FALSE),"")</f>
        <v/>
      </c>
      <c r="J1036" s="75" t="str">
        <f>IFERROR(VLOOKUP(Table3[[#This Row],[kode obat]],'daftar obat'!$B$3:$G$500,6,FALSE),"")</f>
        <v/>
      </c>
    </row>
    <row r="1037" spans="8:10" x14ac:dyDescent="0.25">
      <c r="H1037" s="61" t="str">
        <f>IFERROR(VLOOKUP(Table3[[#This Row],[kode obat]],'daftar obat'!$B$3:$G$500,3,FALSE),"")</f>
        <v/>
      </c>
      <c r="J1037" s="75" t="str">
        <f>IFERROR(VLOOKUP(Table3[[#This Row],[kode obat]],'daftar obat'!$B$3:$G$500,6,FALSE),"")</f>
        <v/>
      </c>
    </row>
    <row r="1038" spans="8:10" x14ac:dyDescent="0.25">
      <c r="H1038" s="61" t="str">
        <f>IFERROR(VLOOKUP(Table3[[#This Row],[kode obat]],'daftar obat'!$B$3:$G$500,3,FALSE),"")</f>
        <v/>
      </c>
      <c r="J1038" s="75" t="str">
        <f>IFERROR(VLOOKUP(Table3[[#This Row],[kode obat]],'daftar obat'!$B$3:$G$500,6,FALSE),"")</f>
        <v/>
      </c>
    </row>
    <row r="1039" spans="8:10" x14ac:dyDescent="0.25">
      <c r="H1039" s="61" t="str">
        <f>IFERROR(VLOOKUP(Table3[[#This Row],[kode obat]],'daftar obat'!$B$3:$G$500,3,FALSE),"")</f>
        <v/>
      </c>
      <c r="J1039" s="75" t="str">
        <f>IFERROR(VLOOKUP(Table3[[#This Row],[kode obat]],'daftar obat'!$B$3:$G$500,6,FALSE),"")</f>
        <v/>
      </c>
    </row>
    <row r="1040" spans="8:10" x14ac:dyDescent="0.25">
      <c r="H1040" s="61" t="str">
        <f>IFERROR(VLOOKUP(Table3[[#This Row],[kode obat]],'daftar obat'!$B$3:$G$500,3,FALSE),"")</f>
        <v/>
      </c>
      <c r="J1040" s="75" t="str">
        <f>IFERROR(VLOOKUP(Table3[[#This Row],[kode obat]],'daftar obat'!$B$3:$G$500,6,FALSE),"")</f>
        <v/>
      </c>
    </row>
    <row r="1041" spans="8:10" x14ac:dyDescent="0.25">
      <c r="H1041" s="61" t="str">
        <f>IFERROR(VLOOKUP(Table3[[#This Row],[kode obat]],'daftar obat'!$B$3:$G$500,3,FALSE),"")</f>
        <v/>
      </c>
      <c r="J1041" s="75" t="str">
        <f>IFERROR(VLOOKUP(Table3[[#This Row],[kode obat]],'daftar obat'!$B$3:$G$500,6,FALSE),"")</f>
        <v/>
      </c>
    </row>
    <row r="1042" spans="8:10" x14ac:dyDescent="0.25">
      <c r="H1042" s="61" t="str">
        <f>IFERROR(VLOOKUP(Table3[[#This Row],[kode obat]],'daftar obat'!$B$3:$G$500,3,FALSE),"")</f>
        <v/>
      </c>
      <c r="J1042" s="75" t="str">
        <f>IFERROR(VLOOKUP(Table3[[#This Row],[kode obat]],'daftar obat'!$B$3:$G$500,6,FALSE),"")</f>
        <v/>
      </c>
    </row>
    <row r="1043" spans="8:10" x14ac:dyDescent="0.25">
      <c r="H1043" s="61" t="str">
        <f>IFERROR(VLOOKUP(Table3[[#This Row],[kode obat]],'daftar obat'!$B$3:$G$500,3,FALSE),"")</f>
        <v/>
      </c>
      <c r="J1043" s="75" t="str">
        <f>IFERROR(VLOOKUP(Table3[[#This Row],[kode obat]],'daftar obat'!$B$3:$G$500,6,FALSE),"")</f>
        <v/>
      </c>
    </row>
    <row r="1044" spans="8:10" x14ac:dyDescent="0.25">
      <c r="H1044" s="61" t="str">
        <f>IFERROR(VLOOKUP(Table3[[#This Row],[kode obat]],'daftar obat'!$B$3:$G$500,3,FALSE),"")</f>
        <v/>
      </c>
      <c r="J1044" s="75" t="str">
        <f>IFERROR(VLOOKUP(Table3[[#This Row],[kode obat]],'daftar obat'!$B$3:$G$500,6,FALSE),"")</f>
        <v/>
      </c>
    </row>
    <row r="1045" spans="8:10" x14ac:dyDescent="0.25">
      <c r="H1045" s="61" t="str">
        <f>IFERROR(VLOOKUP(Table3[[#This Row],[kode obat]],'daftar obat'!$B$3:$G$500,3,FALSE),"")</f>
        <v/>
      </c>
      <c r="J1045" s="75" t="str">
        <f>IFERROR(VLOOKUP(Table3[[#This Row],[kode obat]],'daftar obat'!$B$3:$G$500,6,FALSE),"")</f>
        <v/>
      </c>
    </row>
    <row r="1046" spans="8:10" x14ac:dyDescent="0.25">
      <c r="H1046" s="61" t="str">
        <f>IFERROR(VLOOKUP(Table3[[#This Row],[kode obat]],'daftar obat'!$B$3:$G$500,3,FALSE),"")</f>
        <v/>
      </c>
      <c r="J1046" s="75" t="str">
        <f>IFERROR(VLOOKUP(Table3[[#This Row],[kode obat]],'daftar obat'!$B$3:$G$500,6,FALSE),"")</f>
        <v/>
      </c>
    </row>
    <row r="1047" spans="8:10" x14ac:dyDescent="0.25">
      <c r="H1047" s="61" t="str">
        <f>IFERROR(VLOOKUP(Table3[[#This Row],[kode obat]],'daftar obat'!$B$3:$G$500,3,FALSE),"")</f>
        <v/>
      </c>
      <c r="J1047" s="75" t="str">
        <f>IFERROR(VLOOKUP(Table3[[#This Row],[kode obat]],'daftar obat'!$B$3:$G$500,6,FALSE),"")</f>
        <v/>
      </c>
    </row>
    <row r="1048" spans="8:10" x14ac:dyDescent="0.25">
      <c r="H1048" s="61" t="str">
        <f>IFERROR(VLOOKUP(Table3[[#This Row],[kode obat]],'daftar obat'!$B$3:$G$500,3,FALSE),"")</f>
        <v/>
      </c>
      <c r="J1048" s="75" t="str">
        <f>IFERROR(VLOOKUP(Table3[[#This Row],[kode obat]],'daftar obat'!$B$3:$G$500,6,FALSE),"")</f>
        <v/>
      </c>
    </row>
    <row r="1049" spans="8:10" x14ac:dyDescent="0.25">
      <c r="H1049" s="61" t="str">
        <f>IFERROR(VLOOKUP(Table3[[#This Row],[kode obat]],'daftar obat'!$B$3:$G$500,3,FALSE),"")</f>
        <v/>
      </c>
      <c r="J1049" s="75" t="str">
        <f>IFERROR(VLOOKUP(Table3[[#This Row],[kode obat]],'daftar obat'!$B$3:$G$500,6,FALSE),"")</f>
        <v/>
      </c>
    </row>
    <row r="1050" spans="8:10" x14ac:dyDescent="0.25">
      <c r="H1050" s="61" t="str">
        <f>IFERROR(VLOOKUP(Table3[[#This Row],[kode obat]],'daftar obat'!$B$3:$G$500,3,FALSE),"")</f>
        <v/>
      </c>
      <c r="J1050" s="75" t="str">
        <f>IFERROR(VLOOKUP(Table3[[#This Row],[kode obat]],'daftar obat'!$B$3:$G$500,6,FALSE),"")</f>
        <v/>
      </c>
    </row>
    <row r="1051" spans="8:10" x14ac:dyDescent="0.25">
      <c r="H1051" s="61" t="str">
        <f>IFERROR(VLOOKUP(Table3[[#This Row],[kode obat]],'daftar obat'!$B$3:$G$500,3,FALSE),"")</f>
        <v/>
      </c>
      <c r="J1051" s="75" t="str">
        <f>IFERROR(VLOOKUP(Table3[[#This Row],[kode obat]],'daftar obat'!$B$3:$G$500,6,FALSE),"")</f>
        <v/>
      </c>
    </row>
    <row r="1052" spans="8:10" x14ac:dyDescent="0.25">
      <c r="H1052" s="61" t="str">
        <f>IFERROR(VLOOKUP(Table3[[#This Row],[kode obat]],'daftar obat'!$B$3:$G$500,3,FALSE),"")</f>
        <v/>
      </c>
      <c r="J1052" s="75" t="str">
        <f>IFERROR(VLOOKUP(Table3[[#This Row],[kode obat]],'daftar obat'!$B$3:$G$500,6,FALSE),"")</f>
        <v/>
      </c>
    </row>
    <row r="1053" spans="8:10" x14ac:dyDescent="0.25">
      <c r="H1053" s="61" t="str">
        <f>IFERROR(VLOOKUP(Table3[[#This Row],[kode obat]],'daftar obat'!$B$3:$G$500,3,FALSE),"")</f>
        <v/>
      </c>
      <c r="J1053" s="75" t="str">
        <f>IFERROR(VLOOKUP(Table3[[#This Row],[kode obat]],'daftar obat'!$B$3:$G$500,6,FALSE),"")</f>
        <v/>
      </c>
    </row>
    <row r="1054" spans="8:10" x14ac:dyDescent="0.25">
      <c r="H1054" s="61" t="str">
        <f>IFERROR(VLOOKUP(Table3[[#This Row],[kode obat]],'daftar obat'!$B$3:$G$500,3,FALSE),"")</f>
        <v/>
      </c>
      <c r="J1054" s="75" t="str">
        <f>IFERROR(VLOOKUP(Table3[[#This Row],[kode obat]],'daftar obat'!$B$3:$G$500,6,FALSE),"")</f>
        <v/>
      </c>
    </row>
    <row r="1055" spans="8:10" x14ac:dyDescent="0.25">
      <c r="H1055" s="61" t="str">
        <f>IFERROR(VLOOKUP(Table3[[#This Row],[kode obat]],'daftar obat'!$B$3:$G$500,3,FALSE),"")</f>
        <v/>
      </c>
      <c r="J1055" s="75" t="str">
        <f>IFERROR(VLOOKUP(Table3[[#This Row],[kode obat]],'daftar obat'!$B$3:$G$500,6,FALSE),"")</f>
        <v/>
      </c>
    </row>
    <row r="1056" spans="8:10" x14ac:dyDescent="0.25">
      <c r="H1056" s="61" t="str">
        <f>IFERROR(VLOOKUP(Table3[[#This Row],[kode obat]],'daftar obat'!$B$3:$G$500,3,FALSE),"")</f>
        <v/>
      </c>
      <c r="J1056" s="75" t="str">
        <f>IFERROR(VLOOKUP(Table3[[#This Row],[kode obat]],'daftar obat'!$B$3:$G$500,6,FALSE),"")</f>
        <v/>
      </c>
    </row>
    <row r="1057" spans="8:10" x14ac:dyDescent="0.25">
      <c r="H1057" s="61" t="str">
        <f>IFERROR(VLOOKUP(Table3[[#This Row],[kode obat]],'daftar obat'!$B$3:$G$500,3,FALSE),"")</f>
        <v/>
      </c>
      <c r="J1057" s="75" t="str">
        <f>IFERROR(VLOOKUP(Table3[[#This Row],[kode obat]],'daftar obat'!$B$3:$G$500,6,FALSE),"")</f>
        <v/>
      </c>
    </row>
    <row r="1058" spans="8:10" x14ac:dyDescent="0.25">
      <c r="H1058" s="61" t="str">
        <f>IFERROR(VLOOKUP(Table3[[#This Row],[kode obat]],'daftar obat'!$B$3:$G$500,3,FALSE),"")</f>
        <v/>
      </c>
      <c r="J1058" s="75" t="str">
        <f>IFERROR(VLOOKUP(Table3[[#This Row],[kode obat]],'daftar obat'!$B$3:$G$500,6,FALSE),"")</f>
        <v/>
      </c>
    </row>
    <row r="1059" spans="8:10" x14ac:dyDescent="0.25">
      <c r="H1059" s="61" t="str">
        <f>IFERROR(VLOOKUP(Table3[[#This Row],[kode obat]],'daftar obat'!$B$3:$G$500,3,FALSE),"")</f>
        <v/>
      </c>
      <c r="J1059" s="75" t="str">
        <f>IFERROR(VLOOKUP(Table3[[#This Row],[kode obat]],'daftar obat'!$B$3:$G$500,6,FALSE),"")</f>
        <v/>
      </c>
    </row>
    <row r="1060" spans="8:10" x14ac:dyDescent="0.25">
      <c r="H1060" s="61" t="str">
        <f>IFERROR(VLOOKUP(Table3[[#This Row],[kode obat]],'daftar obat'!$B$3:$G$500,3,FALSE),"")</f>
        <v/>
      </c>
      <c r="J1060" s="75" t="str">
        <f>IFERROR(VLOOKUP(Table3[[#This Row],[kode obat]],'daftar obat'!$B$3:$G$500,6,FALSE),"")</f>
        <v/>
      </c>
    </row>
    <row r="1061" spans="8:10" x14ac:dyDescent="0.25">
      <c r="H1061" s="61" t="str">
        <f>IFERROR(VLOOKUP(Table3[[#This Row],[kode obat]],'daftar obat'!$B$3:$G$500,3,FALSE),"")</f>
        <v/>
      </c>
      <c r="J1061" s="75" t="str">
        <f>IFERROR(VLOOKUP(Table3[[#This Row],[kode obat]],'daftar obat'!$B$3:$G$500,6,FALSE),"")</f>
        <v/>
      </c>
    </row>
    <row r="1062" spans="8:10" x14ac:dyDescent="0.25">
      <c r="H1062" s="61" t="str">
        <f>IFERROR(VLOOKUP(Table3[[#This Row],[kode obat]],'daftar obat'!$B$3:$G$500,3,FALSE),"")</f>
        <v/>
      </c>
      <c r="J1062" s="75" t="str">
        <f>IFERROR(VLOOKUP(Table3[[#This Row],[kode obat]],'daftar obat'!$B$3:$G$500,6,FALSE),"")</f>
        <v/>
      </c>
    </row>
    <row r="1063" spans="8:10" x14ac:dyDescent="0.25">
      <c r="H1063" s="61" t="str">
        <f>IFERROR(VLOOKUP(Table3[[#This Row],[kode obat]],'daftar obat'!$B$3:$G$500,3,FALSE),"")</f>
        <v/>
      </c>
      <c r="J1063" s="75" t="str">
        <f>IFERROR(VLOOKUP(Table3[[#This Row],[kode obat]],'daftar obat'!$B$3:$G$500,6,FALSE),"")</f>
        <v/>
      </c>
    </row>
    <row r="1064" spans="8:10" x14ac:dyDescent="0.25">
      <c r="H1064" s="61" t="str">
        <f>IFERROR(VLOOKUP(Table3[[#This Row],[kode obat]],'daftar obat'!$B$3:$G$500,3,FALSE),"")</f>
        <v/>
      </c>
      <c r="J1064" s="75" t="str">
        <f>IFERROR(VLOOKUP(Table3[[#This Row],[kode obat]],'daftar obat'!$B$3:$G$500,6,FALSE),"")</f>
        <v/>
      </c>
    </row>
    <row r="1065" spans="8:10" x14ac:dyDescent="0.25">
      <c r="H1065" s="61" t="str">
        <f>IFERROR(VLOOKUP(Table3[[#This Row],[kode obat]],'daftar obat'!$B$3:$G$500,3,FALSE),"")</f>
        <v/>
      </c>
      <c r="J1065" s="75" t="str">
        <f>IFERROR(VLOOKUP(Table3[[#This Row],[kode obat]],'daftar obat'!$B$3:$G$500,6,FALSE),"")</f>
        <v/>
      </c>
    </row>
    <row r="1066" spans="8:10" x14ac:dyDescent="0.25">
      <c r="H1066" s="61" t="str">
        <f>IFERROR(VLOOKUP(Table3[[#This Row],[kode obat]],'daftar obat'!$B$3:$G$500,3,FALSE),"")</f>
        <v/>
      </c>
      <c r="J1066" s="75" t="str">
        <f>IFERROR(VLOOKUP(Table3[[#This Row],[kode obat]],'daftar obat'!$B$3:$G$500,6,FALSE),"")</f>
        <v/>
      </c>
    </row>
    <row r="1067" spans="8:10" x14ac:dyDescent="0.25">
      <c r="H1067" s="61" t="str">
        <f>IFERROR(VLOOKUP(Table3[[#This Row],[kode obat]],'daftar obat'!$B$3:$G$500,3,FALSE),"")</f>
        <v/>
      </c>
      <c r="J1067" s="75" t="str">
        <f>IFERROR(VLOOKUP(Table3[[#This Row],[kode obat]],'daftar obat'!$B$3:$G$500,6,FALSE),"")</f>
        <v/>
      </c>
    </row>
    <row r="1068" spans="8:10" x14ac:dyDescent="0.25">
      <c r="H1068" s="61" t="str">
        <f>IFERROR(VLOOKUP(Table3[[#This Row],[kode obat]],'daftar obat'!$B$3:$G$500,3,FALSE),"")</f>
        <v/>
      </c>
      <c r="J1068" s="75" t="str">
        <f>IFERROR(VLOOKUP(Table3[[#This Row],[kode obat]],'daftar obat'!$B$3:$G$500,6,FALSE),"")</f>
        <v/>
      </c>
    </row>
    <row r="1069" spans="8:10" x14ac:dyDescent="0.25">
      <c r="H1069" s="61" t="str">
        <f>IFERROR(VLOOKUP(Table3[[#This Row],[kode obat]],'daftar obat'!$B$3:$G$500,3,FALSE),"")</f>
        <v/>
      </c>
      <c r="J1069" s="75" t="str">
        <f>IFERROR(VLOOKUP(Table3[[#This Row],[kode obat]],'daftar obat'!$B$3:$G$500,6,FALSE),"")</f>
        <v/>
      </c>
    </row>
    <row r="1070" spans="8:10" x14ac:dyDescent="0.25">
      <c r="H1070" s="61" t="str">
        <f>IFERROR(VLOOKUP(Table3[[#This Row],[kode obat]],'daftar obat'!$B$3:$G$500,3,FALSE),"")</f>
        <v/>
      </c>
      <c r="J1070" s="75" t="str">
        <f>IFERROR(VLOOKUP(Table3[[#This Row],[kode obat]],'daftar obat'!$B$3:$G$500,6,FALSE),"")</f>
        <v/>
      </c>
    </row>
    <row r="1071" spans="8:10" x14ac:dyDescent="0.25">
      <c r="H1071" s="61" t="str">
        <f>IFERROR(VLOOKUP(Table3[[#This Row],[kode obat]],'daftar obat'!$B$3:$G$500,3,FALSE),"")</f>
        <v/>
      </c>
      <c r="J1071" s="75" t="str">
        <f>IFERROR(VLOOKUP(Table3[[#This Row],[kode obat]],'daftar obat'!$B$3:$G$500,6,FALSE),"")</f>
        <v/>
      </c>
    </row>
    <row r="1072" spans="8:10" x14ac:dyDescent="0.25">
      <c r="H1072" s="61" t="str">
        <f>IFERROR(VLOOKUP(Table3[[#This Row],[kode obat]],'daftar obat'!$B$3:$G$500,3,FALSE),"")</f>
        <v/>
      </c>
      <c r="J1072" s="75" t="str">
        <f>IFERROR(VLOOKUP(Table3[[#This Row],[kode obat]],'daftar obat'!$B$3:$G$500,6,FALSE),"")</f>
        <v/>
      </c>
    </row>
    <row r="1073" spans="8:10" x14ac:dyDescent="0.25">
      <c r="H1073" s="61" t="str">
        <f>IFERROR(VLOOKUP(Table3[[#This Row],[kode obat]],'daftar obat'!$B$3:$G$500,3,FALSE),"")</f>
        <v/>
      </c>
      <c r="J1073" s="75" t="str">
        <f>IFERROR(VLOOKUP(Table3[[#This Row],[kode obat]],'daftar obat'!$B$3:$G$500,6,FALSE),"")</f>
        <v/>
      </c>
    </row>
    <row r="1074" spans="8:10" x14ac:dyDescent="0.25">
      <c r="H1074" s="61" t="str">
        <f>IFERROR(VLOOKUP(Table3[[#This Row],[kode obat]],'daftar obat'!$B$3:$G$500,3,FALSE),"")</f>
        <v/>
      </c>
      <c r="J1074" s="75" t="str">
        <f>IFERROR(VLOOKUP(Table3[[#This Row],[kode obat]],'daftar obat'!$B$3:$G$500,6,FALSE),"")</f>
        <v/>
      </c>
    </row>
    <row r="1075" spans="8:10" x14ac:dyDescent="0.25">
      <c r="H1075" s="61" t="str">
        <f>IFERROR(VLOOKUP(Table3[[#This Row],[kode obat]],'daftar obat'!$B$3:$G$500,3,FALSE),"")</f>
        <v/>
      </c>
      <c r="J1075" s="75" t="str">
        <f>IFERROR(VLOOKUP(Table3[[#This Row],[kode obat]],'daftar obat'!$B$3:$G$500,6,FALSE),"")</f>
        <v/>
      </c>
    </row>
    <row r="1076" spans="8:10" x14ac:dyDescent="0.25">
      <c r="H1076" s="61" t="str">
        <f>IFERROR(VLOOKUP(Table3[[#This Row],[kode obat]],'daftar obat'!$B$3:$G$500,3,FALSE),"")</f>
        <v/>
      </c>
      <c r="J1076" s="75" t="str">
        <f>IFERROR(VLOOKUP(Table3[[#This Row],[kode obat]],'daftar obat'!$B$3:$G$500,6,FALSE),"")</f>
        <v/>
      </c>
    </row>
    <row r="1077" spans="8:10" x14ac:dyDescent="0.25">
      <c r="H1077" s="61" t="str">
        <f>IFERROR(VLOOKUP(Table3[[#This Row],[kode obat]],'daftar obat'!$B$3:$G$500,3,FALSE),"")</f>
        <v/>
      </c>
      <c r="J1077" s="75" t="str">
        <f>IFERROR(VLOOKUP(Table3[[#This Row],[kode obat]],'daftar obat'!$B$3:$G$500,6,FALSE),"")</f>
        <v/>
      </c>
    </row>
    <row r="1078" spans="8:10" x14ac:dyDescent="0.25">
      <c r="H1078" s="61" t="str">
        <f>IFERROR(VLOOKUP(Table3[[#This Row],[kode obat]],'daftar obat'!$B$3:$G$500,3,FALSE),"")</f>
        <v/>
      </c>
      <c r="J1078" s="75" t="str">
        <f>IFERROR(VLOOKUP(Table3[[#This Row],[kode obat]],'daftar obat'!$B$3:$G$500,6,FALSE),"")</f>
        <v/>
      </c>
    </row>
    <row r="1079" spans="8:10" x14ac:dyDescent="0.25">
      <c r="H1079" s="61" t="str">
        <f>IFERROR(VLOOKUP(Table3[[#This Row],[kode obat]],'daftar obat'!$B$3:$G$500,3,FALSE),"")</f>
        <v/>
      </c>
      <c r="J1079" s="75" t="str">
        <f>IFERROR(VLOOKUP(Table3[[#This Row],[kode obat]],'daftar obat'!$B$3:$G$500,6,FALSE),"")</f>
        <v/>
      </c>
    </row>
    <row r="1080" spans="8:10" x14ac:dyDescent="0.25">
      <c r="H1080" s="61" t="str">
        <f>IFERROR(VLOOKUP(Table3[[#This Row],[kode obat]],'daftar obat'!$B$3:$G$500,3,FALSE),"")</f>
        <v/>
      </c>
      <c r="J1080" s="75" t="str">
        <f>IFERROR(VLOOKUP(Table3[[#This Row],[kode obat]],'daftar obat'!$B$3:$G$500,6,FALSE),"")</f>
        <v/>
      </c>
    </row>
    <row r="1081" spans="8:10" x14ac:dyDescent="0.25">
      <c r="H1081" s="61" t="str">
        <f>IFERROR(VLOOKUP(Table3[[#This Row],[kode obat]],'daftar obat'!$B$3:$G$500,3,FALSE),"")</f>
        <v/>
      </c>
      <c r="J1081" s="75" t="str">
        <f>IFERROR(VLOOKUP(Table3[[#This Row],[kode obat]],'daftar obat'!$B$3:$G$500,6,FALSE),"")</f>
        <v/>
      </c>
    </row>
    <row r="1082" spans="8:10" x14ac:dyDescent="0.25">
      <c r="H1082" s="61" t="str">
        <f>IFERROR(VLOOKUP(Table3[[#This Row],[kode obat]],'daftar obat'!$B$3:$G$500,3,FALSE),"")</f>
        <v/>
      </c>
      <c r="J1082" s="75" t="str">
        <f>IFERROR(VLOOKUP(Table3[[#This Row],[kode obat]],'daftar obat'!$B$3:$G$500,6,FALSE),"")</f>
        <v/>
      </c>
    </row>
    <row r="1083" spans="8:10" x14ac:dyDescent="0.25">
      <c r="H1083" s="61" t="str">
        <f>IFERROR(VLOOKUP(Table3[[#This Row],[kode obat]],'daftar obat'!$B$3:$G$500,3,FALSE),"")</f>
        <v/>
      </c>
      <c r="J1083" s="75" t="str">
        <f>IFERROR(VLOOKUP(Table3[[#This Row],[kode obat]],'daftar obat'!$B$3:$G$500,6,FALSE),"")</f>
        <v/>
      </c>
    </row>
    <row r="1084" spans="8:10" x14ac:dyDescent="0.25">
      <c r="H1084" s="61" t="str">
        <f>IFERROR(VLOOKUP(Table3[[#This Row],[kode obat]],'daftar obat'!$B$3:$G$500,3,FALSE),"")</f>
        <v/>
      </c>
      <c r="J1084" s="75" t="str">
        <f>IFERROR(VLOOKUP(Table3[[#This Row],[kode obat]],'daftar obat'!$B$3:$G$500,6,FALSE),"")</f>
        <v/>
      </c>
    </row>
    <row r="1085" spans="8:10" x14ac:dyDescent="0.25">
      <c r="H1085" s="61" t="str">
        <f>IFERROR(VLOOKUP(Table3[[#This Row],[kode obat]],'daftar obat'!$B$3:$G$500,3,FALSE),"")</f>
        <v/>
      </c>
      <c r="J1085" s="75" t="str">
        <f>IFERROR(VLOOKUP(Table3[[#This Row],[kode obat]],'daftar obat'!$B$3:$G$500,6,FALSE),"")</f>
        <v/>
      </c>
    </row>
    <row r="1086" spans="8:10" x14ac:dyDescent="0.25">
      <c r="H1086" s="61" t="str">
        <f>IFERROR(VLOOKUP(Table3[[#This Row],[kode obat]],'daftar obat'!$B$3:$G$500,3,FALSE),"")</f>
        <v/>
      </c>
      <c r="J1086" s="75" t="str">
        <f>IFERROR(VLOOKUP(Table3[[#This Row],[kode obat]],'daftar obat'!$B$3:$G$500,6,FALSE),"")</f>
        <v/>
      </c>
    </row>
    <row r="1087" spans="8:10" x14ac:dyDescent="0.25">
      <c r="H1087" s="61" t="str">
        <f>IFERROR(VLOOKUP(Table3[[#This Row],[kode obat]],'daftar obat'!$B$3:$G$500,3,FALSE),"")</f>
        <v/>
      </c>
      <c r="J1087" s="75" t="str">
        <f>IFERROR(VLOOKUP(Table3[[#This Row],[kode obat]],'daftar obat'!$B$3:$G$500,6,FALSE),"")</f>
        <v/>
      </c>
    </row>
    <row r="1088" spans="8:10" x14ac:dyDescent="0.25">
      <c r="H1088" s="61" t="str">
        <f>IFERROR(VLOOKUP(Table3[[#This Row],[kode obat]],'daftar obat'!$B$3:$G$500,3,FALSE),"")</f>
        <v/>
      </c>
      <c r="J1088" s="75" t="str">
        <f>IFERROR(VLOOKUP(Table3[[#This Row],[kode obat]],'daftar obat'!$B$3:$G$500,6,FALSE),"")</f>
        <v/>
      </c>
    </row>
    <row r="1089" spans="8:10" x14ac:dyDescent="0.25">
      <c r="H1089" s="61" t="str">
        <f>IFERROR(VLOOKUP(Table3[[#This Row],[kode obat]],'daftar obat'!$B$3:$G$500,3,FALSE),"")</f>
        <v/>
      </c>
      <c r="J1089" s="75" t="str">
        <f>IFERROR(VLOOKUP(Table3[[#This Row],[kode obat]],'daftar obat'!$B$3:$G$500,6,FALSE),"")</f>
        <v/>
      </c>
    </row>
    <row r="1090" spans="8:10" x14ac:dyDescent="0.25">
      <c r="H1090" s="61" t="str">
        <f>IFERROR(VLOOKUP(Table3[[#This Row],[kode obat]],'daftar obat'!$B$3:$G$500,3,FALSE),"")</f>
        <v/>
      </c>
      <c r="J1090" s="75" t="str">
        <f>IFERROR(VLOOKUP(Table3[[#This Row],[kode obat]],'daftar obat'!$B$3:$G$500,6,FALSE),"")</f>
        <v/>
      </c>
    </row>
    <row r="1091" spans="8:10" x14ac:dyDescent="0.25">
      <c r="H1091" s="61" t="str">
        <f>IFERROR(VLOOKUP(Table3[[#This Row],[kode obat]],'daftar obat'!$B$3:$G$500,3,FALSE),"")</f>
        <v/>
      </c>
      <c r="J1091" s="75" t="str">
        <f>IFERROR(VLOOKUP(Table3[[#This Row],[kode obat]],'daftar obat'!$B$3:$G$500,6,FALSE),"")</f>
        <v/>
      </c>
    </row>
    <row r="1092" spans="8:10" x14ac:dyDescent="0.25">
      <c r="H1092" s="61" t="str">
        <f>IFERROR(VLOOKUP(Table3[[#This Row],[kode obat]],'daftar obat'!$B$3:$G$500,3,FALSE),"")</f>
        <v/>
      </c>
      <c r="J1092" s="75" t="str">
        <f>IFERROR(VLOOKUP(Table3[[#This Row],[kode obat]],'daftar obat'!$B$3:$G$500,6,FALSE),"")</f>
        <v/>
      </c>
    </row>
    <row r="1093" spans="8:10" x14ac:dyDescent="0.25">
      <c r="H1093" s="61" t="str">
        <f>IFERROR(VLOOKUP(Table3[[#This Row],[kode obat]],'daftar obat'!$B$3:$G$500,3,FALSE),"")</f>
        <v/>
      </c>
      <c r="J1093" s="75" t="str">
        <f>IFERROR(VLOOKUP(Table3[[#This Row],[kode obat]],'daftar obat'!$B$3:$G$500,6,FALSE),"")</f>
        <v/>
      </c>
    </row>
    <row r="1094" spans="8:10" x14ac:dyDescent="0.25">
      <c r="H1094" s="61" t="str">
        <f>IFERROR(VLOOKUP(Table3[[#This Row],[kode obat]],'daftar obat'!$B$3:$G$500,3,FALSE),"")</f>
        <v/>
      </c>
      <c r="J1094" s="75" t="str">
        <f>IFERROR(VLOOKUP(Table3[[#This Row],[kode obat]],'daftar obat'!$B$3:$G$500,6,FALSE),"")</f>
        <v/>
      </c>
    </row>
    <row r="1095" spans="8:10" x14ac:dyDescent="0.25">
      <c r="H1095" s="61" t="str">
        <f>IFERROR(VLOOKUP(Table3[[#This Row],[kode obat]],'daftar obat'!$B$3:$G$500,3,FALSE),"")</f>
        <v/>
      </c>
      <c r="J1095" s="75" t="str">
        <f>IFERROR(VLOOKUP(Table3[[#This Row],[kode obat]],'daftar obat'!$B$3:$G$500,6,FALSE),"")</f>
        <v/>
      </c>
    </row>
    <row r="1096" spans="8:10" x14ac:dyDescent="0.25">
      <c r="H1096" s="61" t="str">
        <f>IFERROR(VLOOKUP(Table3[[#This Row],[kode obat]],'daftar obat'!$B$3:$G$500,3,FALSE),"")</f>
        <v/>
      </c>
      <c r="J1096" s="75" t="str">
        <f>IFERROR(VLOOKUP(Table3[[#This Row],[kode obat]],'daftar obat'!$B$3:$G$500,6,FALSE),"")</f>
        <v/>
      </c>
    </row>
    <row r="1097" spans="8:10" x14ac:dyDescent="0.25">
      <c r="H1097" s="61" t="str">
        <f>IFERROR(VLOOKUP(Table3[[#This Row],[kode obat]],'daftar obat'!$B$3:$G$500,3,FALSE),"")</f>
        <v/>
      </c>
      <c r="J1097" s="75" t="str">
        <f>IFERROR(VLOOKUP(Table3[[#This Row],[kode obat]],'daftar obat'!$B$3:$G$500,6,FALSE),"")</f>
        <v/>
      </c>
    </row>
    <row r="1098" spans="8:10" x14ac:dyDescent="0.25">
      <c r="H1098" s="61" t="str">
        <f>IFERROR(VLOOKUP(Table3[[#This Row],[kode obat]],'daftar obat'!$B$3:$G$500,3,FALSE),"")</f>
        <v/>
      </c>
      <c r="J1098" s="75" t="str">
        <f>IFERROR(VLOOKUP(Table3[[#This Row],[kode obat]],'daftar obat'!$B$3:$G$500,6,FALSE),"")</f>
        <v/>
      </c>
    </row>
    <row r="1099" spans="8:10" x14ac:dyDescent="0.25">
      <c r="H1099" s="61" t="str">
        <f>IFERROR(VLOOKUP(Table3[[#This Row],[kode obat]],'daftar obat'!$B$3:$G$500,3,FALSE),"")</f>
        <v/>
      </c>
      <c r="J1099" s="75" t="str">
        <f>IFERROR(VLOOKUP(Table3[[#This Row],[kode obat]],'daftar obat'!$B$3:$G$500,6,FALSE),"")</f>
        <v/>
      </c>
    </row>
    <row r="1100" spans="8:10" x14ac:dyDescent="0.25">
      <c r="H1100" s="61" t="str">
        <f>IFERROR(VLOOKUP(Table3[[#This Row],[kode obat]],'daftar obat'!$B$3:$G$500,3,FALSE),"")</f>
        <v/>
      </c>
      <c r="J1100" s="75" t="str">
        <f>IFERROR(VLOOKUP(Table3[[#This Row],[kode obat]],'daftar obat'!$B$3:$G$500,6,FALSE),"")</f>
        <v/>
      </c>
    </row>
    <row r="1101" spans="8:10" x14ac:dyDescent="0.25">
      <c r="H1101" s="61" t="str">
        <f>IFERROR(VLOOKUP(Table3[[#This Row],[kode obat]],'daftar obat'!$B$3:$G$500,3,FALSE),"")</f>
        <v/>
      </c>
      <c r="J1101" s="75" t="str">
        <f>IFERROR(VLOOKUP(Table3[[#This Row],[kode obat]],'daftar obat'!$B$3:$G$500,6,FALSE),"")</f>
        <v/>
      </c>
    </row>
    <row r="1102" spans="8:10" x14ac:dyDescent="0.25">
      <c r="H1102" s="61" t="str">
        <f>IFERROR(VLOOKUP(Table3[[#This Row],[kode obat]],'daftar obat'!$B$3:$G$500,3,FALSE),"")</f>
        <v/>
      </c>
      <c r="J1102" s="75" t="str">
        <f>IFERROR(VLOOKUP(Table3[[#This Row],[kode obat]],'daftar obat'!$B$3:$G$500,6,FALSE),"")</f>
        <v/>
      </c>
    </row>
    <row r="1103" spans="8:10" x14ac:dyDescent="0.25">
      <c r="H1103" s="61" t="str">
        <f>IFERROR(VLOOKUP(Table3[[#This Row],[kode obat]],'daftar obat'!$B$3:$G$500,3,FALSE),"")</f>
        <v/>
      </c>
      <c r="J1103" s="75" t="str">
        <f>IFERROR(VLOOKUP(Table3[[#This Row],[kode obat]],'daftar obat'!$B$3:$G$500,6,FALSE),"")</f>
        <v/>
      </c>
    </row>
    <row r="1104" spans="8:10" x14ac:dyDescent="0.25">
      <c r="H1104" s="61" t="str">
        <f>IFERROR(VLOOKUP(Table3[[#This Row],[kode obat]],'daftar obat'!$B$3:$G$500,3,FALSE),"")</f>
        <v/>
      </c>
      <c r="J1104" s="75" t="str">
        <f>IFERROR(VLOOKUP(Table3[[#This Row],[kode obat]],'daftar obat'!$B$3:$G$500,6,FALSE),"")</f>
        <v/>
      </c>
    </row>
    <row r="1105" spans="8:10" x14ac:dyDescent="0.25">
      <c r="H1105" s="61" t="str">
        <f>IFERROR(VLOOKUP(Table3[[#This Row],[kode obat]],'daftar obat'!$B$3:$G$500,3,FALSE),"")</f>
        <v/>
      </c>
      <c r="J1105" s="75" t="str">
        <f>IFERROR(VLOOKUP(Table3[[#This Row],[kode obat]],'daftar obat'!$B$3:$G$500,6,FALSE),"")</f>
        <v/>
      </c>
    </row>
    <row r="1106" spans="8:10" x14ac:dyDescent="0.25">
      <c r="H1106" s="61" t="str">
        <f>IFERROR(VLOOKUP(Table3[[#This Row],[kode obat]],'daftar obat'!$B$3:$G$500,3,FALSE),"")</f>
        <v/>
      </c>
      <c r="J1106" s="75" t="str">
        <f>IFERROR(VLOOKUP(Table3[[#This Row],[kode obat]],'daftar obat'!$B$3:$G$500,6,FALSE),"")</f>
        <v/>
      </c>
    </row>
    <row r="1107" spans="8:10" x14ac:dyDescent="0.25">
      <c r="H1107" s="61" t="str">
        <f>IFERROR(VLOOKUP(Table3[[#This Row],[kode obat]],'daftar obat'!$B$3:$G$500,3,FALSE),"")</f>
        <v/>
      </c>
      <c r="J1107" s="75" t="str">
        <f>IFERROR(VLOOKUP(Table3[[#This Row],[kode obat]],'daftar obat'!$B$3:$G$500,6,FALSE),"")</f>
        <v/>
      </c>
    </row>
    <row r="1108" spans="8:10" x14ac:dyDescent="0.25">
      <c r="H1108" s="61" t="str">
        <f>IFERROR(VLOOKUP(Table3[[#This Row],[kode obat]],'daftar obat'!$B$3:$G$500,3,FALSE),"")</f>
        <v/>
      </c>
      <c r="J1108" s="75" t="str">
        <f>IFERROR(VLOOKUP(Table3[[#This Row],[kode obat]],'daftar obat'!$B$3:$G$500,6,FALSE),"")</f>
        <v/>
      </c>
    </row>
    <row r="1109" spans="8:10" x14ac:dyDescent="0.25">
      <c r="H1109" s="61" t="str">
        <f>IFERROR(VLOOKUP(Table3[[#This Row],[kode obat]],'daftar obat'!$B$3:$G$500,3,FALSE),"")</f>
        <v/>
      </c>
      <c r="J1109" s="75" t="str">
        <f>IFERROR(VLOOKUP(Table3[[#This Row],[kode obat]],'daftar obat'!$B$3:$G$500,6,FALSE),"")</f>
        <v/>
      </c>
    </row>
    <row r="1110" spans="8:10" x14ac:dyDescent="0.25">
      <c r="H1110" s="61" t="str">
        <f>IFERROR(VLOOKUP(Table3[[#This Row],[kode obat]],'daftar obat'!$B$3:$G$500,3,FALSE),"")</f>
        <v/>
      </c>
      <c r="J1110" s="75" t="str">
        <f>IFERROR(VLOOKUP(Table3[[#This Row],[kode obat]],'daftar obat'!$B$3:$G$500,6,FALSE),"")</f>
        <v/>
      </c>
    </row>
    <row r="1111" spans="8:10" x14ac:dyDescent="0.25">
      <c r="H1111" s="61" t="str">
        <f>IFERROR(VLOOKUP(Table3[[#This Row],[kode obat]],'daftar obat'!$B$3:$G$500,3,FALSE),"")</f>
        <v/>
      </c>
      <c r="J1111" s="75" t="str">
        <f>IFERROR(VLOOKUP(Table3[[#This Row],[kode obat]],'daftar obat'!$B$3:$G$500,6,FALSE),"")</f>
        <v/>
      </c>
    </row>
    <row r="1112" spans="8:10" x14ac:dyDescent="0.25">
      <c r="H1112" s="61" t="str">
        <f>IFERROR(VLOOKUP(Table3[[#This Row],[kode obat]],'daftar obat'!$B$3:$G$500,3,FALSE),"")</f>
        <v/>
      </c>
      <c r="J1112" s="75" t="str">
        <f>IFERROR(VLOOKUP(Table3[[#This Row],[kode obat]],'daftar obat'!$B$3:$G$500,6,FALSE),"")</f>
        <v/>
      </c>
    </row>
    <row r="1113" spans="8:10" x14ac:dyDescent="0.25">
      <c r="H1113" s="61" t="str">
        <f>IFERROR(VLOOKUP(Table3[[#This Row],[kode obat]],'daftar obat'!$B$3:$G$500,3,FALSE),"")</f>
        <v/>
      </c>
      <c r="J1113" s="75" t="str">
        <f>IFERROR(VLOOKUP(Table3[[#This Row],[kode obat]],'daftar obat'!$B$3:$G$500,6,FALSE),"")</f>
        <v/>
      </c>
    </row>
    <row r="1114" spans="8:10" x14ac:dyDescent="0.25">
      <c r="H1114" s="61" t="str">
        <f>IFERROR(VLOOKUP(Table3[[#This Row],[kode obat]],'daftar obat'!$B$3:$G$500,3,FALSE),"")</f>
        <v/>
      </c>
      <c r="J1114" s="75" t="str">
        <f>IFERROR(VLOOKUP(Table3[[#This Row],[kode obat]],'daftar obat'!$B$3:$G$500,6,FALSE),"")</f>
        <v/>
      </c>
    </row>
    <row r="1115" spans="8:10" x14ac:dyDescent="0.25">
      <c r="H1115" s="61" t="str">
        <f>IFERROR(VLOOKUP(Table3[[#This Row],[kode obat]],'daftar obat'!$B$3:$G$500,3,FALSE),"")</f>
        <v/>
      </c>
      <c r="J1115" s="75" t="str">
        <f>IFERROR(VLOOKUP(Table3[[#This Row],[kode obat]],'daftar obat'!$B$3:$G$500,6,FALSE),"")</f>
        <v/>
      </c>
    </row>
    <row r="1116" spans="8:10" x14ac:dyDescent="0.25">
      <c r="H1116" s="61" t="str">
        <f>IFERROR(VLOOKUP(Table3[[#This Row],[kode obat]],'daftar obat'!$B$3:$G$500,3,FALSE),"")</f>
        <v/>
      </c>
      <c r="J1116" s="75" t="str">
        <f>IFERROR(VLOOKUP(Table3[[#This Row],[kode obat]],'daftar obat'!$B$3:$G$500,6,FALSE),"")</f>
        <v/>
      </c>
    </row>
    <row r="1117" spans="8:10" x14ac:dyDescent="0.25">
      <c r="H1117" s="61" t="str">
        <f>IFERROR(VLOOKUP(Table3[[#This Row],[kode obat]],'daftar obat'!$B$3:$G$500,3,FALSE),"")</f>
        <v/>
      </c>
      <c r="J1117" s="75" t="str">
        <f>IFERROR(VLOOKUP(Table3[[#This Row],[kode obat]],'daftar obat'!$B$3:$G$500,6,FALSE),"")</f>
        <v/>
      </c>
    </row>
    <row r="1118" spans="8:10" x14ac:dyDescent="0.25">
      <c r="H1118" s="61" t="str">
        <f>IFERROR(VLOOKUP(Table3[[#This Row],[kode obat]],'daftar obat'!$B$3:$G$500,3,FALSE),"")</f>
        <v/>
      </c>
      <c r="J1118" s="75" t="str">
        <f>IFERROR(VLOOKUP(Table3[[#This Row],[kode obat]],'daftar obat'!$B$3:$G$500,6,FALSE),"")</f>
        <v/>
      </c>
    </row>
    <row r="1119" spans="8:10" x14ac:dyDescent="0.25">
      <c r="H1119" s="61" t="str">
        <f>IFERROR(VLOOKUP(Table3[[#This Row],[kode obat]],'daftar obat'!$B$3:$G$500,3,FALSE),"")</f>
        <v/>
      </c>
      <c r="J1119" s="75" t="str">
        <f>IFERROR(VLOOKUP(Table3[[#This Row],[kode obat]],'daftar obat'!$B$3:$G$500,6,FALSE),"")</f>
        <v/>
      </c>
    </row>
    <row r="1120" spans="8:10" x14ac:dyDescent="0.25">
      <c r="H1120" s="61" t="str">
        <f>IFERROR(VLOOKUP(Table3[[#This Row],[kode obat]],'daftar obat'!$B$3:$G$500,3,FALSE),"")</f>
        <v/>
      </c>
      <c r="J1120" s="75" t="str">
        <f>IFERROR(VLOOKUP(Table3[[#This Row],[kode obat]],'daftar obat'!$B$3:$G$500,6,FALSE),"")</f>
        <v/>
      </c>
    </row>
    <row r="1121" spans="8:10" x14ac:dyDescent="0.25">
      <c r="H1121" s="61" t="str">
        <f>IFERROR(VLOOKUP(Table3[[#This Row],[kode obat]],'daftar obat'!$B$3:$G$500,3,FALSE),"")</f>
        <v/>
      </c>
      <c r="J1121" s="75" t="str">
        <f>IFERROR(VLOOKUP(Table3[[#This Row],[kode obat]],'daftar obat'!$B$3:$G$500,6,FALSE),"")</f>
        <v/>
      </c>
    </row>
    <row r="1122" spans="8:10" x14ac:dyDescent="0.25">
      <c r="H1122" s="61" t="str">
        <f>IFERROR(VLOOKUP(Table3[[#This Row],[kode obat]],'daftar obat'!$B$3:$G$500,3,FALSE),"")</f>
        <v/>
      </c>
      <c r="J1122" s="75" t="str">
        <f>IFERROR(VLOOKUP(Table3[[#This Row],[kode obat]],'daftar obat'!$B$3:$G$500,6,FALSE),"")</f>
        <v/>
      </c>
    </row>
    <row r="1123" spans="8:10" x14ac:dyDescent="0.25">
      <c r="H1123" s="61" t="str">
        <f>IFERROR(VLOOKUP(Table3[[#This Row],[kode obat]],'daftar obat'!$B$3:$G$500,3,FALSE),"")</f>
        <v/>
      </c>
      <c r="J1123" s="75" t="str">
        <f>IFERROR(VLOOKUP(Table3[[#This Row],[kode obat]],'daftar obat'!$B$3:$G$500,6,FALSE),"")</f>
        <v/>
      </c>
    </row>
    <row r="1124" spans="8:10" x14ac:dyDescent="0.25">
      <c r="H1124" s="61" t="str">
        <f>IFERROR(VLOOKUP(Table3[[#This Row],[kode obat]],'daftar obat'!$B$3:$G$500,3,FALSE),"")</f>
        <v/>
      </c>
      <c r="J1124" s="75" t="str">
        <f>IFERROR(VLOOKUP(Table3[[#This Row],[kode obat]],'daftar obat'!$B$3:$G$500,6,FALSE),"")</f>
        <v/>
      </c>
    </row>
    <row r="1125" spans="8:10" x14ac:dyDescent="0.25">
      <c r="H1125" s="61" t="str">
        <f>IFERROR(VLOOKUP(Table3[[#This Row],[kode obat]],'daftar obat'!$B$3:$G$500,3,FALSE),"")</f>
        <v/>
      </c>
      <c r="J1125" s="75" t="str">
        <f>IFERROR(VLOOKUP(Table3[[#This Row],[kode obat]],'daftar obat'!$B$3:$G$500,6,FALSE),"")</f>
        <v/>
      </c>
    </row>
    <row r="1126" spans="8:10" x14ac:dyDescent="0.25">
      <c r="H1126" s="61" t="str">
        <f>IFERROR(VLOOKUP(Table3[[#This Row],[kode obat]],'daftar obat'!$B$3:$G$500,3,FALSE),"")</f>
        <v/>
      </c>
      <c r="J1126" s="75" t="str">
        <f>IFERROR(VLOOKUP(Table3[[#This Row],[kode obat]],'daftar obat'!$B$3:$G$500,6,FALSE),"")</f>
        <v/>
      </c>
    </row>
    <row r="1127" spans="8:10" x14ac:dyDescent="0.25">
      <c r="H1127" s="61" t="str">
        <f>IFERROR(VLOOKUP(Table3[[#This Row],[kode obat]],'daftar obat'!$B$3:$G$500,3,FALSE),"")</f>
        <v/>
      </c>
      <c r="J1127" s="75" t="str">
        <f>IFERROR(VLOOKUP(Table3[[#This Row],[kode obat]],'daftar obat'!$B$3:$G$500,6,FALSE),"")</f>
        <v/>
      </c>
    </row>
    <row r="1128" spans="8:10" x14ac:dyDescent="0.25">
      <c r="H1128" s="61" t="str">
        <f>IFERROR(VLOOKUP(Table3[[#This Row],[kode obat]],'daftar obat'!$B$3:$G$500,3,FALSE),"")</f>
        <v/>
      </c>
      <c r="J1128" s="75" t="str">
        <f>IFERROR(VLOOKUP(Table3[[#This Row],[kode obat]],'daftar obat'!$B$3:$G$500,6,FALSE),"")</f>
        <v/>
      </c>
    </row>
    <row r="1129" spans="8:10" x14ac:dyDescent="0.25">
      <c r="H1129" s="61" t="str">
        <f>IFERROR(VLOOKUP(Table3[[#This Row],[kode obat]],'daftar obat'!$B$3:$G$500,3,FALSE),"")</f>
        <v/>
      </c>
      <c r="J1129" s="75" t="str">
        <f>IFERROR(VLOOKUP(Table3[[#This Row],[kode obat]],'daftar obat'!$B$3:$G$500,6,FALSE),"")</f>
        <v/>
      </c>
    </row>
    <row r="1130" spans="8:10" x14ac:dyDescent="0.25">
      <c r="H1130" s="61" t="str">
        <f>IFERROR(VLOOKUP(Table3[[#This Row],[kode obat]],'daftar obat'!$B$3:$G$500,3,FALSE),"")</f>
        <v/>
      </c>
      <c r="J1130" s="75" t="str">
        <f>IFERROR(VLOOKUP(Table3[[#This Row],[kode obat]],'daftar obat'!$B$3:$G$500,6,FALSE),"")</f>
        <v/>
      </c>
    </row>
    <row r="1131" spans="8:10" x14ac:dyDescent="0.25">
      <c r="H1131" s="61" t="str">
        <f>IFERROR(VLOOKUP(Table3[[#This Row],[kode obat]],'daftar obat'!$B$3:$G$500,3,FALSE),"")</f>
        <v/>
      </c>
      <c r="J1131" s="75" t="str">
        <f>IFERROR(VLOOKUP(Table3[[#This Row],[kode obat]],'daftar obat'!$B$3:$G$500,6,FALSE),"")</f>
        <v/>
      </c>
    </row>
    <row r="1132" spans="8:10" x14ac:dyDescent="0.25">
      <c r="H1132" s="61" t="str">
        <f>IFERROR(VLOOKUP(Table3[[#This Row],[kode obat]],'daftar obat'!$B$3:$G$500,3,FALSE),"")</f>
        <v/>
      </c>
      <c r="J1132" s="75" t="str">
        <f>IFERROR(VLOOKUP(Table3[[#This Row],[kode obat]],'daftar obat'!$B$3:$G$500,6,FALSE),"")</f>
        <v/>
      </c>
    </row>
    <row r="1133" spans="8:10" x14ac:dyDescent="0.25">
      <c r="H1133" s="61" t="str">
        <f>IFERROR(VLOOKUP(Table3[[#This Row],[kode obat]],'daftar obat'!$B$3:$G$500,3,FALSE),"")</f>
        <v/>
      </c>
      <c r="J1133" s="75" t="str">
        <f>IFERROR(VLOOKUP(Table3[[#This Row],[kode obat]],'daftar obat'!$B$3:$G$500,6,FALSE),"")</f>
        <v/>
      </c>
    </row>
    <row r="1134" spans="8:10" x14ac:dyDescent="0.25">
      <c r="H1134" s="61" t="str">
        <f>IFERROR(VLOOKUP(Table3[[#This Row],[kode obat]],'daftar obat'!$B$3:$G$500,3,FALSE),"")</f>
        <v/>
      </c>
      <c r="J1134" s="75" t="str">
        <f>IFERROR(VLOOKUP(Table3[[#This Row],[kode obat]],'daftar obat'!$B$3:$G$500,6,FALSE),"")</f>
        <v/>
      </c>
    </row>
    <row r="1135" spans="8:10" x14ac:dyDescent="0.25">
      <c r="H1135" s="61" t="str">
        <f>IFERROR(VLOOKUP(Table3[[#This Row],[kode obat]],'daftar obat'!$B$3:$G$500,3,FALSE),"")</f>
        <v/>
      </c>
      <c r="J1135" s="75" t="str">
        <f>IFERROR(VLOOKUP(Table3[[#This Row],[kode obat]],'daftar obat'!$B$3:$G$500,6,FALSE),"")</f>
        <v/>
      </c>
    </row>
    <row r="1136" spans="8:10" x14ac:dyDescent="0.25">
      <c r="H1136" s="61" t="str">
        <f>IFERROR(VLOOKUP(Table3[[#This Row],[kode obat]],'daftar obat'!$B$3:$G$500,3,FALSE),"")</f>
        <v/>
      </c>
      <c r="J1136" s="75" t="str">
        <f>IFERROR(VLOOKUP(Table3[[#This Row],[kode obat]],'daftar obat'!$B$3:$G$500,6,FALSE),"")</f>
        <v/>
      </c>
    </row>
    <row r="1137" spans="8:10" x14ac:dyDescent="0.25">
      <c r="H1137" s="61" t="str">
        <f>IFERROR(VLOOKUP(Table3[[#This Row],[kode obat]],'daftar obat'!$B$3:$G$500,3,FALSE),"")</f>
        <v/>
      </c>
      <c r="J1137" s="75" t="str">
        <f>IFERROR(VLOOKUP(Table3[[#This Row],[kode obat]],'daftar obat'!$B$3:$G$500,6,FALSE),"")</f>
        <v/>
      </c>
    </row>
    <row r="1138" spans="8:10" x14ac:dyDescent="0.25">
      <c r="H1138" s="61" t="str">
        <f>IFERROR(VLOOKUP(Table3[[#This Row],[kode obat]],'daftar obat'!$B$3:$G$500,3,FALSE),"")</f>
        <v/>
      </c>
      <c r="J1138" s="75" t="str">
        <f>IFERROR(VLOOKUP(Table3[[#This Row],[kode obat]],'daftar obat'!$B$3:$G$500,6,FALSE),"")</f>
        <v/>
      </c>
    </row>
    <row r="1139" spans="8:10" x14ac:dyDescent="0.25">
      <c r="H1139" s="61" t="str">
        <f>IFERROR(VLOOKUP(Table3[[#This Row],[kode obat]],'daftar obat'!$B$3:$G$500,3,FALSE),"")</f>
        <v/>
      </c>
      <c r="J1139" s="75" t="str">
        <f>IFERROR(VLOOKUP(Table3[[#This Row],[kode obat]],'daftar obat'!$B$3:$G$500,6,FALSE),"")</f>
        <v/>
      </c>
    </row>
    <row r="1140" spans="8:10" x14ac:dyDescent="0.25">
      <c r="H1140" s="61" t="str">
        <f>IFERROR(VLOOKUP(Table3[[#This Row],[kode obat]],'daftar obat'!$B$3:$G$500,3,FALSE),"")</f>
        <v/>
      </c>
      <c r="J1140" s="75" t="str">
        <f>IFERROR(VLOOKUP(Table3[[#This Row],[kode obat]],'daftar obat'!$B$3:$G$500,6,FALSE),"")</f>
        <v/>
      </c>
    </row>
    <row r="1141" spans="8:10" x14ac:dyDescent="0.25">
      <c r="H1141" s="61" t="str">
        <f>IFERROR(VLOOKUP(Table3[[#This Row],[kode obat]],'daftar obat'!$B$3:$G$500,3,FALSE),"")</f>
        <v/>
      </c>
      <c r="J1141" s="75" t="str">
        <f>IFERROR(VLOOKUP(Table3[[#This Row],[kode obat]],'daftar obat'!$B$3:$G$500,6,FALSE),"")</f>
        <v/>
      </c>
    </row>
    <row r="1142" spans="8:10" x14ac:dyDescent="0.25">
      <c r="H1142" s="61" t="str">
        <f>IFERROR(VLOOKUP(Table3[[#This Row],[kode obat]],'daftar obat'!$B$3:$G$500,3,FALSE),"")</f>
        <v/>
      </c>
      <c r="J1142" s="75" t="str">
        <f>IFERROR(VLOOKUP(Table3[[#This Row],[kode obat]],'daftar obat'!$B$3:$G$500,6,FALSE),"")</f>
        <v/>
      </c>
    </row>
    <row r="1143" spans="8:10" x14ac:dyDescent="0.25">
      <c r="H1143" s="61" t="str">
        <f>IFERROR(VLOOKUP(Table3[[#This Row],[kode obat]],'daftar obat'!$B$3:$G$500,3,FALSE),"")</f>
        <v/>
      </c>
      <c r="J1143" s="75" t="str">
        <f>IFERROR(VLOOKUP(Table3[[#This Row],[kode obat]],'daftar obat'!$B$3:$G$500,6,FALSE),"")</f>
        <v/>
      </c>
    </row>
    <row r="1144" spans="8:10" x14ac:dyDescent="0.25">
      <c r="H1144" s="61" t="str">
        <f>IFERROR(VLOOKUP(Table3[[#This Row],[kode obat]],'daftar obat'!$B$3:$G$500,3,FALSE),"")</f>
        <v/>
      </c>
      <c r="J1144" s="75" t="str">
        <f>IFERROR(VLOOKUP(Table3[[#This Row],[kode obat]],'daftar obat'!$B$3:$G$500,6,FALSE),"")</f>
        <v/>
      </c>
    </row>
    <row r="1145" spans="8:10" x14ac:dyDescent="0.25">
      <c r="H1145" s="61" t="str">
        <f>IFERROR(VLOOKUP(Table3[[#This Row],[kode obat]],'daftar obat'!$B$3:$G$500,3,FALSE),"")</f>
        <v/>
      </c>
      <c r="J1145" s="75" t="str">
        <f>IFERROR(VLOOKUP(Table3[[#This Row],[kode obat]],'daftar obat'!$B$3:$G$500,6,FALSE),"")</f>
        <v/>
      </c>
    </row>
    <row r="1146" spans="8:10" x14ac:dyDescent="0.25">
      <c r="H1146" s="61" t="str">
        <f>IFERROR(VLOOKUP(Table3[[#This Row],[kode obat]],'daftar obat'!$B$3:$G$500,3,FALSE),"")</f>
        <v/>
      </c>
      <c r="J1146" s="75" t="str">
        <f>IFERROR(VLOOKUP(Table3[[#This Row],[kode obat]],'daftar obat'!$B$3:$G$500,6,FALSE),"")</f>
        <v/>
      </c>
    </row>
    <row r="1147" spans="8:10" x14ac:dyDescent="0.25">
      <c r="H1147" s="61" t="str">
        <f>IFERROR(VLOOKUP(Table3[[#This Row],[kode obat]],'daftar obat'!$B$3:$G$500,3,FALSE),"")</f>
        <v/>
      </c>
      <c r="J1147" s="75" t="str">
        <f>IFERROR(VLOOKUP(Table3[[#This Row],[kode obat]],'daftar obat'!$B$3:$G$500,6,FALSE),"")</f>
        <v/>
      </c>
    </row>
    <row r="1148" spans="8:10" x14ac:dyDescent="0.25">
      <c r="H1148" s="61" t="str">
        <f>IFERROR(VLOOKUP(Table3[[#This Row],[kode obat]],'daftar obat'!$B$3:$G$500,3,FALSE),"")</f>
        <v/>
      </c>
      <c r="J1148" s="75" t="str">
        <f>IFERROR(VLOOKUP(Table3[[#This Row],[kode obat]],'daftar obat'!$B$3:$G$500,6,FALSE),"")</f>
        <v/>
      </c>
    </row>
    <row r="1149" spans="8:10" x14ac:dyDescent="0.25">
      <c r="H1149" s="61" t="str">
        <f>IFERROR(VLOOKUP(Table3[[#This Row],[kode obat]],'daftar obat'!$B$3:$G$500,3,FALSE),"")</f>
        <v/>
      </c>
      <c r="J1149" s="75" t="str">
        <f>IFERROR(VLOOKUP(Table3[[#This Row],[kode obat]],'daftar obat'!$B$3:$G$500,6,FALSE),"")</f>
        <v/>
      </c>
    </row>
    <row r="1150" spans="8:10" x14ac:dyDescent="0.25">
      <c r="H1150" s="61" t="str">
        <f>IFERROR(VLOOKUP(Table3[[#This Row],[kode obat]],'daftar obat'!$B$3:$G$500,3,FALSE),"")</f>
        <v/>
      </c>
      <c r="J1150" s="75" t="str">
        <f>IFERROR(VLOOKUP(Table3[[#This Row],[kode obat]],'daftar obat'!$B$3:$G$500,6,FALSE),"")</f>
        <v/>
      </c>
    </row>
    <row r="1151" spans="8:10" x14ac:dyDescent="0.25">
      <c r="H1151" s="61" t="str">
        <f>IFERROR(VLOOKUP(Table3[[#This Row],[kode obat]],'daftar obat'!$B$3:$G$500,3,FALSE),"")</f>
        <v/>
      </c>
      <c r="J1151" s="75" t="str">
        <f>IFERROR(VLOOKUP(Table3[[#This Row],[kode obat]],'daftar obat'!$B$3:$G$500,6,FALSE),"")</f>
        <v/>
      </c>
    </row>
    <row r="1152" spans="8:10" x14ac:dyDescent="0.25">
      <c r="H1152" s="61" t="str">
        <f>IFERROR(VLOOKUP(Table3[[#This Row],[kode obat]],'daftar obat'!$B$3:$G$500,3,FALSE),"")</f>
        <v/>
      </c>
      <c r="J1152" s="75" t="str">
        <f>IFERROR(VLOOKUP(Table3[[#This Row],[kode obat]],'daftar obat'!$B$3:$G$500,6,FALSE),"")</f>
        <v/>
      </c>
    </row>
    <row r="1153" spans="8:10" x14ac:dyDescent="0.25">
      <c r="H1153" s="61" t="str">
        <f>IFERROR(VLOOKUP(Table3[[#This Row],[kode obat]],'daftar obat'!$B$3:$G$500,3,FALSE),"")</f>
        <v/>
      </c>
      <c r="J1153" s="75" t="str">
        <f>IFERROR(VLOOKUP(Table3[[#This Row],[kode obat]],'daftar obat'!$B$3:$G$500,6,FALSE),"")</f>
        <v/>
      </c>
    </row>
    <row r="1154" spans="8:10" x14ac:dyDescent="0.25">
      <c r="H1154" s="61" t="str">
        <f>IFERROR(VLOOKUP(Table3[[#This Row],[kode obat]],'daftar obat'!$B$3:$G$500,3,FALSE),"")</f>
        <v/>
      </c>
      <c r="J1154" s="75" t="str">
        <f>IFERROR(VLOOKUP(Table3[[#This Row],[kode obat]],'daftar obat'!$B$3:$G$500,6,FALSE),"")</f>
        <v/>
      </c>
    </row>
    <row r="1155" spans="8:10" x14ac:dyDescent="0.25">
      <c r="H1155" s="61" t="str">
        <f>IFERROR(VLOOKUP(Table3[[#This Row],[kode obat]],'daftar obat'!$B$3:$G$500,3,FALSE),"")</f>
        <v/>
      </c>
      <c r="J1155" s="75" t="str">
        <f>IFERROR(VLOOKUP(Table3[[#This Row],[kode obat]],'daftar obat'!$B$3:$G$500,6,FALSE),"")</f>
        <v/>
      </c>
    </row>
    <row r="1156" spans="8:10" x14ac:dyDescent="0.25">
      <c r="H1156" s="61" t="str">
        <f>IFERROR(VLOOKUP(Table3[[#This Row],[kode obat]],'daftar obat'!$B$3:$G$500,3,FALSE),"")</f>
        <v/>
      </c>
      <c r="J1156" s="75" t="str">
        <f>IFERROR(VLOOKUP(Table3[[#This Row],[kode obat]],'daftar obat'!$B$3:$G$500,6,FALSE),"")</f>
        <v/>
      </c>
    </row>
    <row r="1157" spans="8:10" x14ac:dyDescent="0.25">
      <c r="H1157" s="61" t="str">
        <f>IFERROR(VLOOKUP(Table3[[#This Row],[kode obat]],'daftar obat'!$B$3:$G$500,3,FALSE),"")</f>
        <v/>
      </c>
      <c r="J1157" s="75" t="str">
        <f>IFERROR(VLOOKUP(Table3[[#This Row],[kode obat]],'daftar obat'!$B$3:$G$500,6,FALSE),"")</f>
        <v/>
      </c>
    </row>
    <row r="1158" spans="8:10" x14ac:dyDescent="0.25">
      <c r="H1158" s="61" t="str">
        <f>IFERROR(VLOOKUP(Table3[[#This Row],[kode obat]],'daftar obat'!$B$3:$G$500,3,FALSE),"")</f>
        <v/>
      </c>
      <c r="J1158" s="75" t="str">
        <f>IFERROR(VLOOKUP(Table3[[#This Row],[kode obat]],'daftar obat'!$B$3:$G$500,6,FALSE),"")</f>
        <v/>
      </c>
    </row>
    <row r="1159" spans="8:10" x14ac:dyDescent="0.25">
      <c r="H1159" s="61" t="str">
        <f>IFERROR(VLOOKUP(Table3[[#This Row],[kode obat]],'daftar obat'!$B$3:$G$500,3,FALSE),"")</f>
        <v/>
      </c>
      <c r="J1159" s="75" t="str">
        <f>IFERROR(VLOOKUP(Table3[[#This Row],[kode obat]],'daftar obat'!$B$3:$G$500,6,FALSE),"")</f>
        <v/>
      </c>
    </row>
    <row r="1160" spans="8:10" x14ac:dyDescent="0.25">
      <c r="H1160" s="61" t="str">
        <f>IFERROR(VLOOKUP(Table3[[#This Row],[kode obat]],'daftar obat'!$B$3:$G$500,3,FALSE),"")</f>
        <v/>
      </c>
      <c r="J1160" s="75" t="str">
        <f>IFERROR(VLOOKUP(Table3[[#This Row],[kode obat]],'daftar obat'!$B$3:$G$500,6,FALSE),"")</f>
        <v/>
      </c>
    </row>
    <row r="1161" spans="8:10" x14ac:dyDescent="0.25">
      <c r="H1161" s="61" t="str">
        <f>IFERROR(VLOOKUP(Table3[[#This Row],[kode obat]],'daftar obat'!$B$3:$G$500,3,FALSE),"")</f>
        <v/>
      </c>
      <c r="J1161" s="75" t="str">
        <f>IFERROR(VLOOKUP(Table3[[#This Row],[kode obat]],'daftar obat'!$B$3:$G$500,6,FALSE),"")</f>
        <v/>
      </c>
    </row>
    <row r="1162" spans="8:10" x14ac:dyDescent="0.25">
      <c r="H1162" s="61" t="str">
        <f>IFERROR(VLOOKUP(Table3[[#This Row],[kode obat]],'daftar obat'!$B$3:$G$500,3,FALSE),"")</f>
        <v/>
      </c>
      <c r="J1162" s="75" t="str">
        <f>IFERROR(VLOOKUP(Table3[[#This Row],[kode obat]],'daftar obat'!$B$3:$G$500,6,FALSE),"")</f>
        <v/>
      </c>
    </row>
    <row r="1163" spans="8:10" x14ac:dyDescent="0.25">
      <c r="H1163" s="61" t="str">
        <f>IFERROR(VLOOKUP(Table3[[#This Row],[kode obat]],'daftar obat'!$B$3:$G$500,3,FALSE),"")</f>
        <v/>
      </c>
      <c r="J1163" s="75" t="str">
        <f>IFERROR(VLOOKUP(Table3[[#This Row],[kode obat]],'daftar obat'!$B$3:$G$500,6,FALSE),"")</f>
        <v/>
      </c>
    </row>
    <row r="1164" spans="8:10" x14ac:dyDescent="0.25">
      <c r="H1164" s="61" t="str">
        <f>IFERROR(VLOOKUP(Table3[[#This Row],[kode obat]],'daftar obat'!$B$3:$G$500,3,FALSE),"")</f>
        <v/>
      </c>
      <c r="J1164" s="75" t="str">
        <f>IFERROR(VLOOKUP(Table3[[#This Row],[kode obat]],'daftar obat'!$B$3:$G$500,6,FALSE),"")</f>
        <v/>
      </c>
    </row>
    <row r="1165" spans="8:10" x14ac:dyDescent="0.25">
      <c r="H1165" s="61" t="str">
        <f>IFERROR(VLOOKUP(Table3[[#This Row],[kode obat]],'daftar obat'!$B$3:$G$500,3,FALSE),"")</f>
        <v/>
      </c>
      <c r="J1165" s="75" t="str">
        <f>IFERROR(VLOOKUP(Table3[[#This Row],[kode obat]],'daftar obat'!$B$3:$G$500,6,FALSE),"")</f>
        <v/>
      </c>
    </row>
    <row r="1166" spans="8:10" x14ac:dyDescent="0.25">
      <c r="H1166" s="61" t="str">
        <f>IFERROR(VLOOKUP(Table3[[#This Row],[kode obat]],'daftar obat'!$B$3:$G$500,3,FALSE),"")</f>
        <v/>
      </c>
      <c r="J1166" s="75" t="str">
        <f>IFERROR(VLOOKUP(Table3[[#This Row],[kode obat]],'daftar obat'!$B$3:$G$500,6,FALSE),"")</f>
        <v/>
      </c>
    </row>
    <row r="1167" spans="8:10" x14ac:dyDescent="0.25">
      <c r="H1167" s="61" t="str">
        <f>IFERROR(VLOOKUP(Table3[[#This Row],[kode obat]],'daftar obat'!$B$3:$G$500,3,FALSE),"")</f>
        <v/>
      </c>
      <c r="J1167" s="75" t="str">
        <f>IFERROR(VLOOKUP(Table3[[#This Row],[kode obat]],'daftar obat'!$B$3:$G$500,6,FALSE),"")</f>
        <v/>
      </c>
    </row>
    <row r="1168" spans="8:10" x14ac:dyDescent="0.25">
      <c r="H1168" s="61" t="str">
        <f>IFERROR(VLOOKUP(Table3[[#This Row],[kode obat]],'daftar obat'!$B$3:$G$500,3,FALSE),"")</f>
        <v/>
      </c>
      <c r="J1168" s="75" t="str">
        <f>IFERROR(VLOOKUP(Table3[[#This Row],[kode obat]],'daftar obat'!$B$3:$G$500,6,FALSE),"")</f>
        <v/>
      </c>
    </row>
    <row r="1169" spans="8:10" x14ac:dyDescent="0.25">
      <c r="H1169" s="61" t="str">
        <f>IFERROR(VLOOKUP(Table3[[#This Row],[kode obat]],'daftar obat'!$B$3:$G$500,3,FALSE),"")</f>
        <v/>
      </c>
      <c r="J1169" s="75" t="str">
        <f>IFERROR(VLOOKUP(Table3[[#This Row],[kode obat]],'daftar obat'!$B$3:$G$500,6,FALSE),"")</f>
        <v/>
      </c>
    </row>
    <row r="1170" spans="8:10" x14ac:dyDescent="0.25">
      <c r="H1170" s="61" t="str">
        <f>IFERROR(VLOOKUP(Table3[[#This Row],[kode obat]],'daftar obat'!$B$3:$G$500,3,FALSE),"")</f>
        <v/>
      </c>
      <c r="J1170" s="75" t="str">
        <f>IFERROR(VLOOKUP(Table3[[#This Row],[kode obat]],'daftar obat'!$B$3:$G$500,6,FALSE),"")</f>
        <v/>
      </c>
    </row>
    <row r="1171" spans="8:10" x14ac:dyDescent="0.25">
      <c r="H1171" s="61" t="str">
        <f>IFERROR(VLOOKUP(Table3[[#This Row],[kode obat]],'daftar obat'!$B$3:$G$500,3,FALSE),"")</f>
        <v/>
      </c>
      <c r="J1171" s="75" t="str">
        <f>IFERROR(VLOOKUP(Table3[[#This Row],[kode obat]],'daftar obat'!$B$3:$G$500,6,FALSE),"")</f>
        <v/>
      </c>
    </row>
    <row r="1172" spans="8:10" x14ac:dyDescent="0.25">
      <c r="H1172" s="61" t="str">
        <f>IFERROR(VLOOKUP(Table3[[#This Row],[kode obat]],'daftar obat'!$B$3:$G$500,3,FALSE),"")</f>
        <v/>
      </c>
      <c r="J1172" s="75" t="str">
        <f>IFERROR(VLOOKUP(Table3[[#This Row],[kode obat]],'daftar obat'!$B$3:$G$500,6,FALSE),"")</f>
        <v/>
      </c>
    </row>
    <row r="1173" spans="8:10" x14ac:dyDescent="0.25">
      <c r="H1173" s="61" t="str">
        <f>IFERROR(VLOOKUP(Table3[[#This Row],[kode obat]],'daftar obat'!$B$3:$G$500,3,FALSE),"")</f>
        <v/>
      </c>
      <c r="J1173" s="75" t="str">
        <f>IFERROR(VLOOKUP(Table3[[#This Row],[kode obat]],'daftar obat'!$B$3:$G$500,6,FALSE),"")</f>
        <v/>
      </c>
    </row>
    <row r="1174" spans="8:10" x14ac:dyDescent="0.25">
      <c r="H1174" s="61" t="str">
        <f>IFERROR(VLOOKUP(Table3[[#This Row],[kode obat]],'daftar obat'!$B$3:$G$500,3,FALSE),"")</f>
        <v/>
      </c>
      <c r="J1174" s="75" t="str">
        <f>IFERROR(VLOOKUP(Table3[[#This Row],[kode obat]],'daftar obat'!$B$3:$G$500,6,FALSE),"")</f>
        <v/>
      </c>
    </row>
    <row r="1175" spans="8:10" x14ac:dyDescent="0.25">
      <c r="H1175" s="61" t="str">
        <f>IFERROR(VLOOKUP(Table3[[#This Row],[kode obat]],'daftar obat'!$B$3:$G$500,3,FALSE),"")</f>
        <v/>
      </c>
      <c r="J1175" s="75" t="str">
        <f>IFERROR(VLOOKUP(Table3[[#This Row],[kode obat]],'daftar obat'!$B$3:$G$500,6,FALSE),"")</f>
        <v/>
      </c>
    </row>
    <row r="1176" spans="8:10" x14ac:dyDescent="0.25">
      <c r="H1176" s="61" t="str">
        <f>IFERROR(VLOOKUP(Table3[[#This Row],[kode obat]],'daftar obat'!$B$3:$G$500,3,FALSE),"")</f>
        <v/>
      </c>
      <c r="J1176" s="75" t="str">
        <f>IFERROR(VLOOKUP(Table3[[#This Row],[kode obat]],'daftar obat'!$B$3:$G$500,6,FALSE),"")</f>
        <v/>
      </c>
    </row>
    <row r="1177" spans="8:10" x14ac:dyDescent="0.25">
      <c r="H1177" s="61" t="str">
        <f>IFERROR(VLOOKUP(Table3[[#This Row],[kode obat]],'daftar obat'!$B$3:$G$500,3,FALSE),"")</f>
        <v/>
      </c>
      <c r="J1177" s="75" t="str">
        <f>IFERROR(VLOOKUP(Table3[[#This Row],[kode obat]],'daftar obat'!$B$3:$G$500,6,FALSE),"")</f>
        <v/>
      </c>
    </row>
    <row r="1178" spans="8:10" x14ac:dyDescent="0.25">
      <c r="H1178" s="61" t="str">
        <f>IFERROR(VLOOKUP(Table3[[#This Row],[kode obat]],'daftar obat'!$B$3:$G$500,3,FALSE),"")</f>
        <v/>
      </c>
      <c r="J1178" s="75" t="str">
        <f>IFERROR(VLOOKUP(Table3[[#This Row],[kode obat]],'daftar obat'!$B$3:$G$500,6,FALSE),"")</f>
        <v/>
      </c>
    </row>
    <row r="1179" spans="8:10" x14ac:dyDescent="0.25">
      <c r="H1179" s="61" t="str">
        <f>IFERROR(VLOOKUP(Table3[[#This Row],[kode obat]],'daftar obat'!$B$3:$G$500,3,FALSE),"")</f>
        <v/>
      </c>
      <c r="J1179" s="75" t="str">
        <f>IFERROR(VLOOKUP(Table3[[#This Row],[kode obat]],'daftar obat'!$B$3:$G$500,6,FALSE),"")</f>
        <v/>
      </c>
    </row>
    <row r="1180" spans="8:10" x14ac:dyDescent="0.25">
      <c r="H1180" s="61" t="str">
        <f>IFERROR(VLOOKUP(Table3[[#This Row],[kode obat]],'daftar obat'!$B$3:$G$500,3,FALSE),"")</f>
        <v/>
      </c>
      <c r="J1180" s="75" t="str">
        <f>IFERROR(VLOOKUP(Table3[[#This Row],[kode obat]],'daftar obat'!$B$3:$G$500,6,FALSE),"")</f>
        <v/>
      </c>
    </row>
    <row r="1181" spans="8:10" x14ac:dyDescent="0.25">
      <c r="H1181" s="61" t="str">
        <f>IFERROR(VLOOKUP(Table3[[#This Row],[kode obat]],'daftar obat'!$B$3:$G$500,3,FALSE),"")</f>
        <v/>
      </c>
      <c r="J1181" s="75" t="str">
        <f>IFERROR(VLOOKUP(Table3[[#This Row],[kode obat]],'daftar obat'!$B$3:$G$500,6,FALSE),"")</f>
        <v/>
      </c>
    </row>
    <row r="1182" spans="8:10" x14ac:dyDescent="0.25">
      <c r="H1182" s="61" t="str">
        <f>IFERROR(VLOOKUP(Table3[[#This Row],[kode obat]],'daftar obat'!$B$3:$G$500,3,FALSE),"")</f>
        <v/>
      </c>
      <c r="J1182" s="75" t="str">
        <f>IFERROR(VLOOKUP(Table3[[#This Row],[kode obat]],'daftar obat'!$B$3:$G$500,6,FALSE),"")</f>
        <v/>
      </c>
    </row>
    <row r="1183" spans="8:10" x14ac:dyDescent="0.25">
      <c r="H1183" s="61" t="str">
        <f>IFERROR(VLOOKUP(Table3[[#This Row],[kode obat]],'daftar obat'!$B$3:$G$500,3,FALSE),"")</f>
        <v/>
      </c>
      <c r="J1183" s="75" t="str">
        <f>IFERROR(VLOOKUP(Table3[[#This Row],[kode obat]],'daftar obat'!$B$3:$G$500,6,FALSE),"")</f>
        <v/>
      </c>
    </row>
    <row r="1184" spans="8:10" x14ac:dyDescent="0.25">
      <c r="H1184" s="61" t="str">
        <f>IFERROR(VLOOKUP(Table3[[#This Row],[kode obat]],'daftar obat'!$B$3:$G$500,3,FALSE),"")</f>
        <v/>
      </c>
      <c r="J1184" s="75" t="str">
        <f>IFERROR(VLOOKUP(Table3[[#This Row],[kode obat]],'daftar obat'!$B$3:$G$500,6,FALSE),"")</f>
        <v/>
      </c>
    </row>
    <row r="1185" spans="8:10" x14ac:dyDescent="0.25">
      <c r="H1185" s="61" t="str">
        <f>IFERROR(VLOOKUP(Table3[[#This Row],[kode obat]],'daftar obat'!$B$3:$G$500,3,FALSE),"")</f>
        <v/>
      </c>
      <c r="J1185" s="75" t="str">
        <f>IFERROR(VLOOKUP(Table3[[#This Row],[kode obat]],'daftar obat'!$B$3:$G$500,6,FALSE),"")</f>
        <v/>
      </c>
    </row>
    <row r="1186" spans="8:10" x14ac:dyDescent="0.25">
      <c r="H1186" s="61" t="str">
        <f>IFERROR(VLOOKUP(Table3[[#This Row],[kode obat]],'daftar obat'!$B$3:$G$500,3,FALSE),"")</f>
        <v/>
      </c>
      <c r="J1186" s="75" t="str">
        <f>IFERROR(VLOOKUP(Table3[[#This Row],[kode obat]],'daftar obat'!$B$3:$G$500,6,FALSE),"")</f>
        <v/>
      </c>
    </row>
    <row r="1187" spans="8:10" x14ac:dyDescent="0.25">
      <c r="H1187" s="61" t="str">
        <f>IFERROR(VLOOKUP(Table3[[#This Row],[kode obat]],'daftar obat'!$B$3:$G$500,3,FALSE),"")</f>
        <v/>
      </c>
      <c r="J1187" s="75" t="str">
        <f>IFERROR(VLOOKUP(Table3[[#This Row],[kode obat]],'daftar obat'!$B$3:$G$500,6,FALSE),"")</f>
        <v/>
      </c>
    </row>
    <row r="1188" spans="8:10" x14ac:dyDescent="0.25">
      <c r="H1188" s="61" t="str">
        <f>IFERROR(VLOOKUP(Table3[[#This Row],[kode obat]],'daftar obat'!$B$3:$G$500,3,FALSE),"")</f>
        <v/>
      </c>
      <c r="J1188" s="75" t="str">
        <f>IFERROR(VLOOKUP(Table3[[#This Row],[kode obat]],'daftar obat'!$B$3:$G$500,6,FALSE),"")</f>
        <v/>
      </c>
    </row>
    <row r="1189" spans="8:10" x14ac:dyDescent="0.25">
      <c r="H1189" s="61" t="str">
        <f>IFERROR(VLOOKUP(Table3[[#This Row],[kode obat]],'daftar obat'!$B$3:$G$500,3,FALSE),"")</f>
        <v/>
      </c>
      <c r="J1189" s="75" t="str">
        <f>IFERROR(VLOOKUP(Table3[[#This Row],[kode obat]],'daftar obat'!$B$3:$G$500,6,FALSE),"")</f>
        <v/>
      </c>
    </row>
    <row r="1190" spans="8:10" x14ac:dyDescent="0.25">
      <c r="H1190" s="61" t="str">
        <f>IFERROR(VLOOKUP(Table3[[#This Row],[kode obat]],'daftar obat'!$B$3:$G$500,3,FALSE),"")</f>
        <v/>
      </c>
      <c r="J1190" s="75" t="str">
        <f>IFERROR(VLOOKUP(Table3[[#This Row],[kode obat]],'daftar obat'!$B$3:$G$500,6,FALSE),"")</f>
        <v/>
      </c>
    </row>
    <row r="1191" spans="8:10" x14ac:dyDescent="0.25">
      <c r="H1191" s="61" t="str">
        <f>IFERROR(VLOOKUP(Table3[[#This Row],[kode obat]],'daftar obat'!$B$3:$G$500,3,FALSE),"")</f>
        <v/>
      </c>
      <c r="J1191" s="75" t="str">
        <f>IFERROR(VLOOKUP(Table3[[#This Row],[kode obat]],'daftar obat'!$B$3:$G$500,6,FALSE),"")</f>
        <v/>
      </c>
    </row>
    <row r="1192" spans="8:10" x14ac:dyDescent="0.25">
      <c r="H1192" s="61" t="str">
        <f>IFERROR(VLOOKUP(Table3[[#This Row],[kode obat]],'daftar obat'!$B$3:$G$500,3,FALSE),"")</f>
        <v/>
      </c>
      <c r="J1192" s="75" t="str">
        <f>IFERROR(VLOOKUP(Table3[[#This Row],[kode obat]],'daftar obat'!$B$3:$G$500,6,FALSE),"")</f>
        <v/>
      </c>
    </row>
    <row r="1193" spans="8:10" x14ac:dyDescent="0.25">
      <c r="H1193" s="61" t="str">
        <f>IFERROR(VLOOKUP(Table3[[#This Row],[kode obat]],'daftar obat'!$B$3:$G$500,3,FALSE),"")</f>
        <v/>
      </c>
      <c r="J1193" s="75" t="str">
        <f>IFERROR(VLOOKUP(Table3[[#This Row],[kode obat]],'daftar obat'!$B$3:$G$500,6,FALSE),"")</f>
        <v/>
      </c>
    </row>
    <row r="1194" spans="8:10" x14ac:dyDescent="0.25">
      <c r="H1194" s="61" t="str">
        <f>IFERROR(VLOOKUP(Table3[[#This Row],[kode obat]],'daftar obat'!$B$3:$G$500,3,FALSE),"")</f>
        <v/>
      </c>
      <c r="J1194" s="75" t="str">
        <f>IFERROR(VLOOKUP(Table3[[#This Row],[kode obat]],'daftar obat'!$B$3:$G$500,6,FALSE),"")</f>
        <v/>
      </c>
    </row>
    <row r="1195" spans="8:10" x14ac:dyDescent="0.25">
      <c r="H1195" s="61" t="str">
        <f>IFERROR(VLOOKUP(Table3[[#This Row],[kode obat]],'daftar obat'!$B$3:$G$500,3,FALSE),"")</f>
        <v/>
      </c>
      <c r="J1195" s="75" t="str">
        <f>IFERROR(VLOOKUP(Table3[[#This Row],[kode obat]],'daftar obat'!$B$3:$G$500,6,FALSE),"")</f>
        <v/>
      </c>
    </row>
    <row r="1196" spans="8:10" x14ac:dyDescent="0.25">
      <c r="H1196" s="61" t="str">
        <f>IFERROR(VLOOKUP(Table3[[#This Row],[kode obat]],'daftar obat'!$B$3:$G$500,3,FALSE),"")</f>
        <v/>
      </c>
      <c r="J1196" s="75" t="str">
        <f>IFERROR(VLOOKUP(Table3[[#This Row],[kode obat]],'daftar obat'!$B$3:$G$500,6,FALSE),"")</f>
        <v/>
      </c>
    </row>
    <row r="1197" spans="8:10" x14ac:dyDescent="0.25">
      <c r="H1197" s="61" t="str">
        <f>IFERROR(VLOOKUP(Table3[[#This Row],[kode obat]],'daftar obat'!$B$3:$G$500,3,FALSE),"")</f>
        <v/>
      </c>
      <c r="J1197" s="75" t="str">
        <f>IFERROR(VLOOKUP(Table3[[#This Row],[kode obat]],'daftar obat'!$B$3:$G$500,6,FALSE),"")</f>
        <v/>
      </c>
    </row>
    <row r="1198" spans="8:10" x14ac:dyDescent="0.25">
      <c r="H1198" s="61" t="str">
        <f>IFERROR(VLOOKUP(Table3[[#This Row],[kode obat]],'daftar obat'!$B$3:$G$500,3,FALSE),"")</f>
        <v/>
      </c>
      <c r="J1198" s="75" t="str">
        <f>IFERROR(VLOOKUP(Table3[[#This Row],[kode obat]],'daftar obat'!$B$3:$G$500,6,FALSE),"")</f>
        <v/>
      </c>
    </row>
    <row r="1199" spans="8:10" x14ac:dyDescent="0.25">
      <c r="H1199" s="61" t="str">
        <f>IFERROR(VLOOKUP(Table3[[#This Row],[kode obat]],'daftar obat'!$B$3:$G$500,3,FALSE),"")</f>
        <v/>
      </c>
      <c r="J1199" s="75" t="str">
        <f>IFERROR(VLOOKUP(Table3[[#This Row],[kode obat]],'daftar obat'!$B$3:$G$500,6,FALSE),"")</f>
        <v/>
      </c>
    </row>
    <row r="1200" spans="8:10" x14ac:dyDescent="0.25">
      <c r="H1200" s="61" t="str">
        <f>IFERROR(VLOOKUP(Table3[[#This Row],[kode obat]],'daftar obat'!$B$3:$G$500,3,FALSE),"")</f>
        <v/>
      </c>
      <c r="J1200" s="75" t="str">
        <f>IFERROR(VLOOKUP(Table3[[#This Row],[kode obat]],'daftar obat'!$B$3:$G$500,6,FALSE),"")</f>
        <v/>
      </c>
    </row>
    <row r="1201" spans="8:10" x14ac:dyDescent="0.25">
      <c r="H1201" s="61" t="str">
        <f>IFERROR(VLOOKUP(Table3[[#This Row],[kode obat]],'daftar obat'!$B$3:$G$500,3,FALSE),"")</f>
        <v/>
      </c>
      <c r="J1201" s="75" t="str">
        <f>IFERROR(VLOOKUP(Table3[[#This Row],[kode obat]],'daftar obat'!$B$3:$G$500,6,FALSE),"")</f>
        <v/>
      </c>
    </row>
    <row r="1202" spans="8:10" x14ac:dyDescent="0.25">
      <c r="H1202" s="61" t="str">
        <f>IFERROR(VLOOKUP(Table3[[#This Row],[kode obat]],'daftar obat'!$B$3:$G$500,3,FALSE),"")</f>
        <v/>
      </c>
      <c r="J1202" s="75" t="str">
        <f>IFERROR(VLOOKUP(Table3[[#This Row],[kode obat]],'daftar obat'!$B$3:$G$500,6,FALSE),"")</f>
        <v/>
      </c>
    </row>
    <row r="1203" spans="8:10" x14ac:dyDescent="0.25">
      <c r="H1203" s="61" t="str">
        <f>IFERROR(VLOOKUP(Table3[[#This Row],[kode obat]],'daftar obat'!$B$3:$G$500,3,FALSE),"")</f>
        <v/>
      </c>
      <c r="J1203" s="75" t="str">
        <f>IFERROR(VLOOKUP(Table3[[#This Row],[kode obat]],'daftar obat'!$B$3:$G$500,6,FALSE),"")</f>
        <v/>
      </c>
    </row>
    <row r="1204" spans="8:10" x14ac:dyDescent="0.25">
      <c r="H1204" s="61" t="str">
        <f>IFERROR(VLOOKUP(Table3[[#This Row],[kode obat]],'daftar obat'!$B$3:$G$500,3,FALSE),"")</f>
        <v/>
      </c>
      <c r="J1204" s="75" t="str">
        <f>IFERROR(VLOOKUP(Table3[[#This Row],[kode obat]],'daftar obat'!$B$3:$G$500,6,FALSE),"")</f>
        <v/>
      </c>
    </row>
    <row r="1205" spans="8:10" x14ac:dyDescent="0.25">
      <c r="H1205" s="61" t="str">
        <f>IFERROR(VLOOKUP(Table3[[#This Row],[kode obat]],'daftar obat'!$B$3:$G$500,3,FALSE),"")</f>
        <v/>
      </c>
      <c r="J1205" s="75" t="str">
        <f>IFERROR(VLOOKUP(Table3[[#This Row],[kode obat]],'daftar obat'!$B$3:$G$500,6,FALSE),"")</f>
        <v/>
      </c>
    </row>
    <row r="1206" spans="8:10" x14ac:dyDescent="0.25">
      <c r="H1206" s="61" t="str">
        <f>IFERROR(VLOOKUP(Table3[[#This Row],[kode obat]],'daftar obat'!$B$3:$G$500,3,FALSE),"")</f>
        <v/>
      </c>
      <c r="J1206" s="75" t="str">
        <f>IFERROR(VLOOKUP(Table3[[#This Row],[kode obat]],'daftar obat'!$B$3:$G$500,6,FALSE),"")</f>
        <v/>
      </c>
    </row>
    <row r="1207" spans="8:10" x14ac:dyDescent="0.25">
      <c r="H1207" s="61" t="str">
        <f>IFERROR(VLOOKUP(Table3[[#This Row],[kode obat]],'daftar obat'!$B$3:$G$500,3,FALSE),"")</f>
        <v/>
      </c>
      <c r="J1207" s="75" t="str">
        <f>IFERROR(VLOOKUP(Table3[[#This Row],[kode obat]],'daftar obat'!$B$3:$G$500,6,FALSE),"")</f>
        <v/>
      </c>
    </row>
    <row r="1208" spans="8:10" x14ac:dyDescent="0.25">
      <c r="H1208" s="61" t="str">
        <f>IFERROR(VLOOKUP(Table3[[#This Row],[kode obat]],'daftar obat'!$B$3:$G$500,3,FALSE),"")</f>
        <v/>
      </c>
      <c r="J1208" s="75" t="str">
        <f>IFERROR(VLOOKUP(Table3[[#This Row],[kode obat]],'daftar obat'!$B$3:$G$500,6,FALSE),"")</f>
        <v/>
      </c>
    </row>
    <row r="1209" spans="8:10" x14ac:dyDescent="0.25">
      <c r="H1209" s="61" t="str">
        <f>IFERROR(VLOOKUP(Table3[[#This Row],[kode obat]],'daftar obat'!$B$3:$G$500,3,FALSE),"")</f>
        <v/>
      </c>
      <c r="J1209" s="75" t="str">
        <f>IFERROR(VLOOKUP(Table3[[#This Row],[kode obat]],'daftar obat'!$B$3:$G$500,6,FALSE),"")</f>
        <v/>
      </c>
    </row>
    <row r="1210" spans="8:10" x14ac:dyDescent="0.25">
      <c r="H1210" s="61" t="str">
        <f>IFERROR(VLOOKUP(Table3[[#This Row],[kode obat]],'daftar obat'!$B$3:$G$500,3,FALSE),"")</f>
        <v/>
      </c>
      <c r="J1210" s="75" t="str">
        <f>IFERROR(VLOOKUP(Table3[[#This Row],[kode obat]],'daftar obat'!$B$3:$G$500,6,FALSE),"")</f>
        <v/>
      </c>
    </row>
    <row r="1211" spans="8:10" x14ac:dyDescent="0.25">
      <c r="H1211" s="61" t="str">
        <f>IFERROR(VLOOKUP(Table3[[#This Row],[kode obat]],'daftar obat'!$B$3:$G$500,3,FALSE),"")</f>
        <v/>
      </c>
      <c r="J1211" s="75" t="str">
        <f>IFERROR(VLOOKUP(Table3[[#This Row],[kode obat]],'daftar obat'!$B$3:$G$500,6,FALSE),"")</f>
        <v/>
      </c>
    </row>
    <row r="1212" spans="8:10" x14ac:dyDescent="0.25">
      <c r="H1212" s="61" t="str">
        <f>IFERROR(VLOOKUP(Table3[[#This Row],[kode obat]],'daftar obat'!$B$3:$G$500,3,FALSE),"")</f>
        <v/>
      </c>
      <c r="J1212" s="75" t="str">
        <f>IFERROR(VLOOKUP(Table3[[#This Row],[kode obat]],'daftar obat'!$B$3:$G$500,6,FALSE),"")</f>
        <v/>
      </c>
    </row>
    <row r="1213" spans="8:10" x14ac:dyDescent="0.25">
      <c r="H1213" s="61" t="str">
        <f>IFERROR(VLOOKUP(Table3[[#This Row],[kode obat]],'daftar obat'!$B$3:$G$500,3,FALSE),"")</f>
        <v/>
      </c>
      <c r="J1213" s="75" t="str">
        <f>IFERROR(VLOOKUP(Table3[[#This Row],[kode obat]],'daftar obat'!$B$3:$G$500,6,FALSE),"")</f>
        <v/>
      </c>
    </row>
    <row r="1214" spans="8:10" x14ac:dyDescent="0.25">
      <c r="H1214" s="61" t="str">
        <f>IFERROR(VLOOKUP(Table3[[#This Row],[kode obat]],'daftar obat'!$B$3:$G$500,3,FALSE),"")</f>
        <v/>
      </c>
      <c r="J1214" s="75" t="str">
        <f>IFERROR(VLOOKUP(Table3[[#This Row],[kode obat]],'daftar obat'!$B$3:$G$500,6,FALSE),"")</f>
        <v/>
      </c>
    </row>
    <row r="1215" spans="8:10" x14ac:dyDescent="0.25">
      <c r="H1215" s="61" t="str">
        <f>IFERROR(VLOOKUP(Table3[[#This Row],[kode obat]],'daftar obat'!$B$3:$G$500,3,FALSE),"")</f>
        <v/>
      </c>
      <c r="J1215" s="75" t="str">
        <f>IFERROR(VLOOKUP(Table3[[#This Row],[kode obat]],'daftar obat'!$B$3:$G$500,6,FALSE),"")</f>
        <v/>
      </c>
    </row>
    <row r="1216" spans="8:10" x14ac:dyDescent="0.25">
      <c r="H1216" s="61" t="str">
        <f>IFERROR(VLOOKUP(Table3[[#This Row],[kode obat]],'daftar obat'!$B$3:$G$500,3,FALSE),"")</f>
        <v/>
      </c>
      <c r="J1216" s="75" t="str">
        <f>IFERROR(VLOOKUP(Table3[[#This Row],[kode obat]],'daftar obat'!$B$3:$G$500,6,FALSE),"")</f>
        <v/>
      </c>
    </row>
    <row r="1217" spans="8:10" x14ac:dyDescent="0.25">
      <c r="H1217" s="61" t="str">
        <f>IFERROR(VLOOKUP(Table3[[#This Row],[kode obat]],'daftar obat'!$B$3:$G$500,3,FALSE),"")</f>
        <v/>
      </c>
      <c r="J1217" s="75" t="str">
        <f>IFERROR(VLOOKUP(Table3[[#This Row],[kode obat]],'daftar obat'!$B$3:$G$500,6,FALSE),"")</f>
        <v/>
      </c>
    </row>
    <row r="1218" spans="8:10" x14ac:dyDescent="0.25">
      <c r="H1218" s="61" t="str">
        <f>IFERROR(VLOOKUP(Table3[[#This Row],[kode obat]],'daftar obat'!$B$3:$G$500,3,FALSE),"")</f>
        <v/>
      </c>
      <c r="J1218" s="75" t="str">
        <f>IFERROR(VLOOKUP(Table3[[#This Row],[kode obat]],'daftar obat'!$B$3:$G$500,6,FALSE),"")</f>
        <v/>
      </c>
    </row>
    <row r="1219" spans="8:10" x14ac:dyDescent="0.25">
      <c r="H1219" s="61" t="str">
        <f>IFERROR(VLOOKUP(Table3[[#This Row],[kode obat]],'daftar obat'!$B$3:$G$500,3,FALSE),"")</f>
        <v/>
      </c>
      <c r="J1219" s="75" t="str">
        <f>IFERROR(VLOOKUP(Table3[[#This Row],[kode obat]],'daftar obat'!$B$3:$G$500,6,FALSE),"")</f>
        <v/>
      </c>
    </row>
    <row r="1220" spans="8:10" x14ac:dyDescent="0.25">
      <c r="H1220" s="61" t="str">
        <f>IFERROR(VLOOKUP(Table3[[#This Row],[kode obat]],'daftar obat'!$B$3:$G$500,3,FALSE),"")</f>
        <v/>
      </c>
      <c r="J1220" s="75" t="str">
        <f>IFERROR(VLOOKUP(Table3[[#This Row],[kode obat]],'daftar obat'!$B$3:$G$500,6,FALSE),"")</f>
        <v/>
      </c>
    </row>
    <row r="1221" spans="8:10" x14ac:dyDescent="0.25">
      <c r="H1221" s="61" t="str">
        <f>IFERROR(VLOOKUP(Table3[[#This Row],[kode obat]],'daftar obat'!$B$3:$G$500,3,FALSE),"")</f>
        <v/>
      </c>
      <c r="J1221" s="75" t="str">
        <f>IFERROR(VLOOKUP(Table3[[#This Row],[kode obat]],'daftar obat'!$B$3:$G$500,6,FALSE),"")</f>
        <v/>
      </c>
    </row>
    <row r="1222" spans="8:10" x14ac:dyDescent="0.25">
      <c r="H1222" s="61" t="str">
        <f>IFERROR(VLOOKUP(Table3[[#This Row],[kode obat]],'daftar obat'!$B$3:$G$500,3,FALSE),"")</f>
        <v/>
      </c>
      <c r="J1222" s="75" t="str">
        <f>IFERROR(VLOOKUP(Table3[[#This Row],[kode obat]],'daftar obat'!$B$3:$G$500,6,FALSE),"")</f>
        <v/>
      </c>
    </row>
    <row r="1223" spans="8:10" x14ac:dyDescent="0.25">
      <c r="H1223" s="61" t="str">
        <f>IFERROR(VLOOKUP(Table3[[#This Row],[kode obat]],'daftar obat'!$B$3:$G$500,3,FALSE),"")</f>
        <v/>
      </c>
      <c r="J1223" s="75" t="str">
        <f>IFERROR(VLOOKUP(Table3[[#This Row],[kode obat]],'daftar obat'!$B$3:$G$500,6,FALSE),"")</f>
        <v/>
      </c>
    </row>
    <row r="1224" spans="8:10" x14ac:dyDescent="0.25">
      <c r="H1224" s="61" t="str">
        <f>IFERROR(VLOOKUP(Table3[[#This Row],[kode obat]],'daftar obat'!$B$3:$G$500,3,FALSE),"")</f>
        <v/>
      </c>
      <c r="J1224" s="75" t="str">
        <f>IFERROR(VLOOKUP(Table3[[#This Row],[kode obat]],'daftar obat'!$B$3:$G$500,6,FALSE),"")</f>
        <v/>
      </c>
    </row>
    <row r="1225" spans="8:10" x14ac:dyDescent="0.25">
      <c r="H1225" s="61" t="str">
        <f>IFERROR(VLOOKUP(Table3[[#This Row],[kode obat]],'daftar obat'!$B$3:$G$500,3,FALSE),"")</f>
        <v/>
      </c>
      <c r="J1225" s="75" t="str">
        <f>IFERROR(VLOOKUP(Table3[[#This Row],[kode obat]],'daftar obat'!$B$3:$G$500,6,FALSE),"")</f>
        <v/>
      </c>
    </row>
    <row r="1226" spans="8:10" x14ac:dyDescent="0.25">
      <c r="H1226" s="61" t="str">
        <f>IFERROR(VLOOKUP(Table3[[#This Row],[kode obat]],'daftar obat'!$B$3:$G$500,3,FALSE),"")</f>
        <v/>
      </c>
      <c r="J1226" s="75" t="str">
        <f>IFERROR(VLOOKUP(Table3[[#This Row],[kode obat]],'daftar obat'!$B$3:$G$500,6,FALSE),"")</f>
        <v/>
      </c>
    </row>
    <row r="1227" spans="8:10" x14ac:dyDescent="0.25">
      <c r="H1227" s="61" t="str">
        <f>IFERROR(VLOOKUP(Table3[[#This Row],[kode obat]],'daftar obat'!$B$3:$G$500,3,FALSE),"")</f>
        <v/>
      </c>
      <c r="J1227" s="75" t="str">
        <f>IFERROR(VLOOKUP(Table3[[#This Row],[kode obat]],'daftar obat'!$B$3:$G$500,6,FALSE),"")</f>
        <v/>
      </c>
    </row>
    <row r="1228" spans="8:10" x14ac:dyDescent="0.25">
      <c r="H1228" s="61" t="str">
        <f>IFERROR(VLOOKUP(Table3[[#This Row],[kode obat]],'daftar obat'!$B$3:$G$500,3,FALSE),"")</f>
        <v/>
      </c>
      <c r="J1228" s="75" t="str">
        <f>IFERROR(VLOOKUP(Table3[[#This Row],[kode obat]],'daftar obat'!$B$3:$G$500,6,FALSE),"")</f>
        <v/>
      </c>
    </row>
    <row r="1229" spans="8:10" x14ac:dyDescent="0.25">
      <c r="H1229" s="61" t="str">
        <f>IFERROR(VLOOKUP(Table3[[#This Row],[kode obat]],'daftar obat'!$B$3:$G$500,3,FALSE),"")</f>
        <v/>
      </c>
      <c r="J1229" s="75" t="str">
        <f>IFERROR(VLOOKUP(Table3[[#This Row],[kode obat]],'daftar obat'!$B$3:$G$500,6,FALSE),"")</f>
        <v/>
      </c>
    </row>
    <row r="1230" spans="8:10" x14ac:dyDescent="0.25">
      <c r="H1230" s="61" t="str">
        <f>IFERROR(VLOOKUP(Table3[[#This Row],[kode obat]],'daftar obat'!$B$3:$G$500,3,FALSE),"")</f>
        <v/>
      </c>
      <c r="J1230" s="75" t="str">
        <f>IFERROR(VLOOKUP(Table3[[#This Row],[kode obat]],'daftar obat'!$B$3:$G$500,6,FALSE),"")</f>
        <v/>
      </c>
    </row>
    <row r="1231" spans="8:10" x14ac:dyDescent="0.25">
      <c r="H1231" s="61" t="str">
        <f>IFERROR(VLOOKUP(Table3[[#This Row],[kode obat]],'daftar obat'!$B$3:$G$500,3,FALSE),"")</f>
        <v/>
      </c>
      <c r="J1231" s="75" t="str">
        <f>IFERROR(VLOOKUP(Table3[[#This Row],[kode obat]],'daftar obat'!$B$3:$G$500,6,FALSE),"")</f>
        <v/>
      </c>
    </row>
    <row r="1232" spans="8:10" x14ac:dyDescent="0.25">
      <c r="H1232" s="61" t="str">
        <f>IFERROR(VLOOKUP(Table3[[#This Row],[kode obat]],'daftar obat'!$B$3:$G$500,3,FALSE),"")</f>
        <v/>
      </c>
      <c r="J1232" s="75" t="str">
        <f>IFERROR(VLOOKUP(Table3[[#This Row],[kode obat]],'daftar obat'!$B$3:$G$500,6,FALSE),"")</f>
        <v/>
      </c>
    </row>
    <row r="1233" spans="8:10" x14ac:dyDescent="0.25">
      <c r="H1233" s="61" t="str">
        <f>IFERROR(VLOOKUP(Table3[[#This Row],[kode obat]],'daftar obat'!$B$3:$G$500,3,FALSE),"")</f>
        <v/>
      </c>
      <c r="J1233" s="75" t="str">
        <f>IFERROR(VLOOKUP(Table3[[#This Row],[kode obat]],'daftar obat'!$B$3:$G$500,6,FALSE),"")</f>
        <v/>
      </c>
    </row>
    <row r="1234" spans="8:10" x14ac:dyDescent="0.25">
      <c r="H1234" s="61" t="str">
        <f>IFERROR(VLOOKUP(Table3[[#This Row],[kode obat]],'daftar obat'!$B$3:$G$500,3,FALSE),"")</f>
        <v/>
      </c>
      <c r="J1234" s="75" t="str">
        <f>IFERROR(VLOOKUP(Table3[[#This Row],[kode obat]],'daftar obat'!$B$3:$G$500,6,FALSE),"")</f>
        <v/>
      </c>
    </row>
    <row r="1235" spans="8:10" x14ac:dyDescent="0.25">
      <c r="H1235" s="61" t="str">
        <f>IFERROR(VLOOKUP(Table3[[#This Row],[kode obat]],'daftar obat'!$B$3:$G$500,3,FALSE),"")</f>
        <v/>
      </c>
      <c r="J1235" s="75" t="str">
        <f>IFERROR(VLOOKUP(Table3[[#This Row],[kode obat]],'daftar obat'!$B$3:$G$500,6,FALSE),"")</f>
        <v/>
      </c>
    </row>
    <row r="1236" spans="8:10" x14ac:dyDescent="0.25">
      <c r="H1236" s="61" t="str">
        <f>IFERROR(VLOOKUP(Table3[[#This Row],[kode obat]],'daftar obat'!$B$3:$G$500,3,FALSE),"")</f>
        <v/>
      </c>
      <c r="J1236" s="75" t="str">
        <f>IFERROR(VLOOKUP(Table3[[#This Row],[kode obat]],'daftar obat'!$B$3:$G$500,6,FALSE),"")</f>
        <v/>
      </c>
    </row>
    <row r="1237" spans="8:10" x14ac:dyDescent="0.25">
      <c r="H1237" s="61" t="str">
        <f>IFERROR(VLOOKUP(Table3[[#This Row],[kode obat]],'daftar obat'!$B$3:$G$500,3,FALSE),"")</f>
        <v/>
      </c>
      <c r="J1237" s="75" t="str">
        <f>IFERROR(VLOOKUP(Table3[[#This Row],[kode obat]],'daftar obat'!$B$3:$G$500,6,FALSE),"")</f>
        <v/>
      </c>
    </row>
    <row r="1238" spans="8:10" x14ac:dyDescent="0.25">
      <c r="H1238" s="61" t="str">
        <f>IFERROR(VLOOKUP(Table3[[#This Row],[kode obat]],'daftar obat'!$B$3:$G$500,3,FALSE),"")</f>
        <v/>
      </c>
      <c r="J1238" s="75" t="str">
        <f>IFERROR(VLOOKUP(Table3[[#This Row],[kode obat]],'daftar obat'!$B$3:$G$500,6,FALSE),"")</f>
        <v/>
      </c>
    </row>
    <row r="1239" spans="8:10" x14ac:dyDescent="0.25">
      <c r="H1239" s="61" t="str">
        <f>IFERROR(VLOOKUP(Table3[[#This Row],[kode obat]],'daftar obat'!$B$3:$G$500,3,FALSE),"")</f>
        <v/>
      </c>
      <c r="J1239" s="75" t="str">
        <f>IFERROR(VLOOKUP(Table3[[#This Row],[kode obat]],'daftar obat'!$B$3:$G$500,6,FALSE),"")</f>
        <v/>
      </c>
    </row>
    <row r="1240" spans="8:10" x14ac:dyDescent="0.25">
      <c r="H1240" s="61" t="str">
        <f>IFERROR(VLOOKUP(Table3[[#This Row],[kode obat]],'daftar obat'!$B$3:$G$500,3,FALSE),"")</f>
        <v/>
      </c>
      <c r="J1240" s="75" t="str">
        <f>IFERROR(VLOOKUP(Table3[[#This Row],[kode obat]],'daftar obat'!$B$3:$G$500,6,FALSE),"")</f>
        <v/>
      </c>
    </row>
    <row r="1241" spans="8:10" x14ac:dyDescent="0.25">
      <c r="H1241" s="61" t="str">
        <f>IFERROR(VLOOKUP(Table3[[#This Row],[kode obat]],'daftar obat'!$B$3:$G$500,3,FALSE),"")</f>
        <v/>
      </c>
      <c r="J1241" s="75" t="str">
        <f>IFERROR(VLOOKUP(Table3[[#This Row],[kode obat]],'daftar obat'!$B$3:$G$500,6,FALSE),"")</f>
        <v/>
      </c>
    </row>
    <row r="1242" spans="8:10" x14ac:dyDescent="0.25">
      <c r="H1242" s="61" t="str">
        <f>IFERROR(VLOOKUP(Table3[[#This Row],[kode obat]],'daftar obat'!$B$3:$G$500,3,FALSE),"")</f>
        <v/>
      </c>
      <c r="J1242" s="75" t="str">
        <f>IFERROR(VLOOKUP(Table3[[#This Row],[kode obat]],'daftar obat'!$B$3:$G$500,6,FALSE),"")</f>
        <v/>
      </c>
    </row>
    <row r="1243" spans="8:10" x14ac:dyDescent="0.25">
      <c r="H1243" s="61" t="str">
        <f>IFERROR(VLOOKUP(Table3[[#This Row],[kode obat]],'daftar obat'!$B$3:$G$500,3,FALSE),"")</f>
        <v/>
      </c>
      <c r="J1243" s="75" t="str">
        <f>IFERROR(VLOOKUP(Table3[[#This Row],[kode obat]],'daftar obat'!$B$3:$G$500,6,FALSE),"")</f>
        <v/>
      </c>
    </row>
    <row r="1244" spans="8:10" x14ac:dyDescent="0.25">
      <c r="H1244" s="61" t="str">
        <f>IFERROR(VLOOKUP(Table3[[#This Row],[kode obat]],'daftar obat'!$B$3:$G$500,3,FALSE),"")</f>
        <v/>
      </c>
      <c r="J1244" s="75" t="str">
        <f>IFERROR(VLOOKUP(Table3[[#This Row],[kode obat]],'daftar obat'!$B$3:$G$500,6,FALSE),"")</f>
        <v/>
      </c>
    </row>
    <row r="1245" spans="8:10" x14ac:dyDescent="0.25">
      <c r="H1245" s="61" t="str">
        <f>IFERROR(VLOOKUP(Table3[[#This Row],[kode obat]],'daftar obat'!$B$3:$G$500,3,FALSE),"")</f>
        <v/>
      </c>
      <c r="J1245" s="75" t="str">
        <f>IFERROR(VLOOKUP(Table3[[#This Row],[kode obat]],'daftar obat'!$B$3:$G$500,6,FALSE),"")</f>
        <v/>
      </c>
    </row>
    <row r="1246" spans="8:10" x14ac:dyDescent="0.25">
      <c r="H1246" s="61" t="str">
        <f>IFERROR(VLOOKUP(Table3[[#This Row],[kode obat]],'daftar obat'!$B$3:$G$500,3,FALSE),"")</f>
        <v/>
      </c>
      <c r="J1246" s="75" t="str">
        <f>IFERROR(VLOOKUP(Table3[[#This Row],[kode obat]],'daftar obat'!$B$3:$G$500,6,FALSE),"")</f>
        <v/>
      </c>
    </row>
    <row r="1247" spans="8:10" x14ac:dyDescent="0.25">
      <c r="H1247" s="61" t="str">
        <f>IFERROR(VLOOKUP(Table3[[#This Row],[kode obat]],'daftar obat'!$B$3:$G$500,3,FALSE),"")</f>
        <v/>
      </c>
      <c r="J1247" s="75" t="str">
        <f>IFERROR(VLOOKUP(Table3[[#This Row],[kode obat]],'daftar obat'!$B$3:$G$500,6,FALSE),"")</f>
        <v/>
      </c>
    </row>
    <row r="1248" spans="8:10" x14ac:dyDescent="0.25">
      <c r="H1248" s="61" t="str">
        <f>IFERROR(VLOOKUP(Table3[[#This Row],[kode obat]],'daftar obat'!$B$3:$G$500,3,FALSE),"")</f>
        <v/>
      </c>
      <c r="J1248" s="75" t="str">
        <f>IFERROR(VLOOKUP(Table3[[#This Row],[kode obat]],'daftar obat'!$B$3:$G$500,6,FALSE),"")</f>
        <v/>
      </c>
    </row>
    <row r="1249" spans="8:10" x14ac:dyDescent="0.25">
      <c r="H1249" s="61" t="str">
        <f>IFERROR(VLOOKUP(Table3[[#This Row],[kode obat]],'daftar obat'!$B$3:$G$500,3,FALSE),"")</f>
        <v/>
      </c>
      <c r="J1249" s="75" t="str">
        <f>IFERROR(VLOOKUP(Table3[[#This Row],[kode obat]],'daftar obat'!$B$3:$G$500,6,FALSE),"")</f>
        <v/>
      </c>
    </row>
    <row r="1250" spans="8:10" x14ac:dyDescent="0.25">
      <c r="H1250" s="61" t="str">
        <f>IFERROR(VLOOKUP(Table3[[#This Row],[kode obat]],'daftar obat'!$B$3:$G$500,3,FALSE),"")</f>
        <v/>
      </c>
      <c r="J1250" s="75" t="str">
        <f>IFERROR(VLOOKUP(Table3[[#This Row],[kode obat]],'daftar obat'!$B$3:$G$500,6,FALSE),"")</f>
        <v/>
      </c>
    </row>
    <row r="1251" spans="8:10" x14ac:dyDescent="0.25">
      <c r="H1251" s="61" t="str">
        <f>IFERROR(VLOOKUP(Table3[[#This Row],[kode obat]],'daftar obat'!$B$3:$G$500,3,FALSE),"")</f>
        <v/>
      </c>
      <c r="J1251" s="75" t="str">
        <f>IFERROR(VLOOKUP(Table3[[#This Row],[kode obat]],'daftar obat'!$B$3:$G$500,6,FALSE),"")</f>
        <v/>
      </c>
    </row>
    <row r="1252" spans="8:10" x14ac:dyDescent="0.25">
      <c r="H1252" s="61" t="str">
        <f>IFERROR(VLOOKUP(Table3[[#This Row],[kode obat]],'daftar obat'!$B$3:$G$500,3,FALSE),"")</f>
        <v/>
      </c>
      <c r="J1252" s="75" t="str">
        <f>IFERROR(VLOOKUP(Table3[[#This Row],[kode obat]],'daftar obat'!$B$3:$G$500,6,FALSE),"")</f>
        <v/>
      </c>
    </row>
    <row r="1253" spans="8:10" x14ac:dyDescent="0.25">
      <c r="H1253" s="61" t="str">
        <f>IFERROR(VLOOKUP(Table3[[#This Row],[kode obat]],'daftar obat'!$B$3:$G$500,3,FALSE),"")</f>
        <v/>
      </c>
      <c r="J1253" s="75" t="str">
        <f>IFERROR(VLOOKUP(Table3[[#This Row],[kode obat]],'daftar obat'!$B$3:$G$500,6,FALSE),"")</f>
        <v/>
      </c>
    </row>
    <row r="1254" spans="8:10" x14ac:dyDescent="0.25">
      <c r="H1254" s="61" t="str">
        <f>IFERROR(VLOOKUP(Table3[[#This Row],[kode obat]],'daftar obat'!$B$3:$G$500,3,FALSE),"")</f>
        <v/>
      </c>
      <c r="J1254" s="75" t="str">
        <f>IFERROR(VLOOKUP(Table3[[#This Row],[kode obat]],'daftar obat'!$B$3:$G$500,6,FALSE),"")</f>
        <v/>
      </c>
    </row>
    <row r="1255" spans="8:10" x14ac:dyDescent="0.25">
      <c r="H1255" s="61" t="str">
        <f>IFERROR(VLOOKUP(Table3[[#This Row],[kode obat]],'daftar obat'!$B$3:$G$500,3,FALSE),"")</f>
        <v/>
      </c>
      <c r="J1255" s="75" t="str">
        <f>IFERROR(VLOOKUP(Table3[[#This Row],[kode obat]],'daftar obat'!$B$3:$G$500,6,FALSE),"")</f>
        <v/>
      </c>
    </row>
    <row r="1256" spans="8:10" x14ac:dyDescent="0.25">
      <c r="H1256" s="61" t="str">
        <f>IFERROR(VLOOKUP(Table3[[#This Row],[kode obat]],'daftar obat'!$B$3:$G$500,3,FALSE),"")</f>
        <v/>
      </c>
      <c r="J1256" s="75" t="str">
        <f>IFERROR(VLOOKUP(Table3[[#This Row],[kode obat]],'daftar obat'!$B$3:$G$500,6,FALSE),"")</f>
        <v/>
      </c>
    </row>
    <row r="1257" spans="8:10" x14ac:dyDescent="0.25">
      <c r="H1257" s="61" t="str">
        <f>IFERROR(VLOOKUP(Table3[[#This Row],[kode obat]],'daftar obat'!$B$3:$G$500,3,FALSE),"")</f>
        <v/>
      </c>
      <c r="J1257" s="75" t="str">
        <f>IFERROR(VLOOKUP(Table3[[#This Row],[kode obat]],'daftar obat'!$B$3:$G$500,6,FALSE),"")</f>
        <v/>
      </c>
    </row>
    <row r="1258" spans="8:10" x14ac:dyDescent="0.25">
      <c r="H1258" s="61" t="str">
        <f>IFERROR(VLOOKUP(Table3[[#This Row],[kode obat]],'daftar obat'!$B$3:$G$500,3,FALSE),"")</f>
        <v/>
      </c>
      <c r="J1258" s="75" t="str">
        <f>IFERROR(VLOOKUP(Table3[[#This Row],[kode obat]],'daftar obat'!$B$3:$G$500,6,FALSE),"")</f>
        <v/>
      </c>
    </row>
    <row r="1259" spans="8:10" x14ac:dyDescent="0.25">
      <c r="H1259" s="61" t="str">
        <f>IFERROR(VLOOKUP(Table3[[#This Row],[kode obat]],'daftar obat'!$B$3:$G$500,3,FALSE),"")</f>
        <v/>
      </c>
      <c r="J1259" s="75" t="str">
        <f>IFERROR(VLOOKUP(Table3[[#This Row],[kode obat]],'daftar obat'!$B$3:$G$500,6,FALSE),"")</f>
        <v/>
      </c>
    </row>
    <row r="1260" spans="8:10" x14ac:dyDescent="0.25">
      <c r="H1260" s="61" t="str">
        <f>IFERROR(VLOOKUP(Table3[[#This Row],[kode obat]],'daftar obat'!$B$3:$G$500,3,FALSE),"")</f>
        <v/>
      </c>
      <c r="J1260" s="75" t="str">
        <f>IFERROR(VLOOKUP(Table3[[#This Row],[kode obat]],'daftar obat'!$B$3:$G$500,6,FALSE),"")</f>
        <v/>
      </c>
    </row>
    <row r="1261" spans="8:10" x14ac:dyDescent="0.25">
      <c r="H1261" s="61" t="str">
        <f>IFERROR(VLOOKUP(Table3[[#This Row],[kode obat]],'daftar obat'!$B$3:$G$500,3,FALSE),"")</f>
        <v/>
      </c>
      <c r="J1261" s="75" t="str">
        <f>IFERROR(VLOOKUP(Table3[[#This Row],[kode obat]],'daftar obat'!$B$3:$G$500,6,FALSE),"")</f>
        <v/>
      </c>
    </row>
    <row r="1262" spans="8:10" x14ac:dyDescent="0.25">
      <c r="H1262" s="61" t="str">
        <f>IFERROR(VLOOKUP(Table3[[#This Row],[kode obat]],'daftar obat'!$B$3:$G$500,3,FALSE),"")</f>
        <v/>
      </c>
      <c r="J1262" s="75" t="str">
        <f>IFERROR(VLOOKUP(Table3[[#This Row],[kode obat]],'daftar obat'!$B$3:$G$500,6,FALSE),"")</f>
        <v/>
      </c>
    </row>
    <row r="1263" spans="8:10" x14ac:dyDescent="0.25">
      <c r="H1263" s="61" t="str">
        <f>IFERROR(VLOOKUP(Table3[[#This Row],[kode obat]],'daftar obat'!$B$3:$G$500,3,FALSE),"")</f>
        <v/>
      </c>
      <c r="J1263" s="75" t="str">
        <f>IFERROR(VLOOKUP(Table3[[#This Row],[kode obat]],'daftar obat'!$B$3:$G$500,6,FALSE),"")</f>
        <v/>
      </c>
    </row>
    <row r="1264" spans="8:10" x14ac:dyDescent="0.25">
      <c r="H1264" s="61" t="str">
        <f>IFERROR(VLOOKUP(Table3[[#This Row],[kode obat]],'daftar obat'!$B$3:$G$500,3,FALSE),"")</f>
        <v/>
      </c>
      <c r="J1264" s="75" t="str">
        <f>IFERROR(VLOOKUP(Table3[[#This Row],[kode obat]],'daftar obat'!$B$3:$G$500,6,FALSE),"")</f>
        <v/>
      </c>
    </row>
    <row r="1265" spans="8:10" x14ac:dyDescent="0.25">
      <c r="H1265" s="61" t="str">
        <f>IFERROR(VLOOKUP(Table3[[#This Row],[kode obat]],'daftar obat'!$B$3:$G$500,3,FALSE),"")</f>
        <v/>
      </c>
      <c r="J1265" s="75" t="str">
        <f>IFERROR(VLOOKUP(Table3[[#This Row],[kode obat]],'daftar obat'!$B$3:$G$500,6,FALSE),"")</f>
        <v/>
      </c>
    </row>
    <row r="1266" spans="8:10" x14ac:dyDescent="0.25">
      <c r="H1266" s="61" t="str">
        <f>IFERROR(VLOOKUP(Table3[[#This Row],[kode obat]],'daftar obat'!$B$3:$G$500,3,FALSE),"")</f>
        <v/>
      </c>
      <c r="J1266" s="75" t="str">
        <f>IFERROR(VLOOKUP(Table3[[#This Row],[kode obat]],'daftar obat'!$B$3:$G$500,6,FALSE),"")</f>
        <v/>
      </c>
    </row>
    <row r="1267" spans="8:10" x14ac:dyDescent="0.25">
      <c r="H1267" s="61" t="str">
        <f>IFERROR(VLOOKUP(Table3[[#This Row],[kode obat]],'daftar obat'!$B$3:$G$500,3,FALSE),"")</f>
        <v/>
      </c>
      <c r="J1267" s="75" t="str">
        <f>IFERROR(VLOOKUP(Table3[[#This Row],[kode obat]],'daftar obat'!$B$3:$G$500,6,FALSE),"")</f>
        <v/>
      </c>
    </row>
    <row r="1268" spans="8:10" x14ac:dyDescent="0.25">
      <c r="H1268" s="61" t="str">
        <f>IFERROR(VLOOKUP(Table3[[#This Row],[kode obat]],'daftar obat'!$B$3:$G$500,3,FALSE),"")</f>
        <v/>
      </c>
      <c r="J1268" s="75" t="str">
        <f>IFERROR(VLOOKUP(Table3[[#This Row],[kode obat]],'daftar obat'!$B$3:$G$500,6,FALSE),"")</f>
        <v/>
      </c>
    </row>
    <row r="1269" spans="8:10" x14ac:dyDescent="0.25">
      <c r="H1269" s="61" t="str">
        <f>IFERROR(VLOOKUP(Table3[[#This Row],[kode obat]],'daftar obat'!$B$3:$G$500,3,FALSE),"")</f>
        <v/>
      </c>
      <c r="J1269" s="75" t="str">
        <f>IFERROR(VLOOKUP(Table3[[#This Row],[kode obat]],'daftar obat'!$B$3:$G$500,6,FALSE),"")</f>
        <v/>
      </c>
    </row>
    <row r="1270" spans="8:10" x14ac:dyDescent="0.25">
      <c r="H1270" s="61" t="str">
        <f>IFERROR(VLOOKUP(Table3[[#This Row],[kode obat]],'daftar obat'!$B$3:$G$500,3,FALSE),"")</f>
        <v/>
      </c>
      <c r="J1270" s="75" t="str">
        <f>IFERROR(VLOOKUP(Table3[[#This Row],[kode obat]],'daftar obat'!$B$3:$G$500,6,FALSE),"")</f>
        <v/>
      </c>
    </row>
    <row r="1271" spans="8:10" x14ac:dyDescent="0.25">
      <c r="H1271" s="61" t="str">
        <f>IFERROR(VLOOKUP(Table3[[#This Row],[kode obat]],'daftar obat'!$B$3:$G$500,3,FALSE),"")</f>
        <v/>
      </c>
      <c r="J1271" s="75" t="str">
        <f>IFERROR(VLOOKUP(Table3[[#This Row],[kode obat]],'daftar obat'!$B$3:$G$500,6,FALSE),"")</f>
        <v/>
      </c>
    </row>
    <row r="1272" spans="8:10" x14ac:dyDescent="0.25">
      <c r="H1272" s="61" t="str">
        <f>IFERROR(VLOOKUP(Table3[[#This Row],[kode obat]],'daftar obat'!$B$3:$G$500,3,FALSE),"")</f>
        <v/>
      </c>
      <c r="J1272" s="75" t="str">
        <f>IFERROR(VLOOKUP(Table3[[#This Row],[kode obat]],'daftar obat'!$B$3:$G$500,6,FALSE),"")</f>
        <v/>
      </c>
    </row>
    <row r="1273" spans="8:10" x14ac:dyDescent="0.25">
      <c r="H1273" s="61" t="str">
        <f>IFERROR(VLOOKUP(Table3[[#This Row],[kode obat]],'daftar obat'!$B$3:$G$500,3,FALSE),"")</f>
        <v/>
      </c>
      <c r="J1273" s="75" t="str">
        <f>IFERROR(VLOOKUP(Table3[[#This Row],[kode obat]],'daftar obat'!$B$3:$G$500,6,FALSE),"")</f>
        <v/>
      </c>
    </row>
    <row r="1274" spans="8:10" x14ac:dyDescent="0.25">
      <c r="H1274" s="61" t="str">
        <f>IFERROR(VLOOKUP(Table3[[#This Row],[kode obat]],'daftar obat'!$B$3:$G$500,3,FALSE),"")</f>
        <v/>
      </c>
      <c r="J1274" s="75" t="str">
        <f>IFERROR(VLOOKUP(Table3[[#This Row],[kode obat]],'daftar obat'!$B$3:$G$500,6,FALSE),"")</f>
        <v/>
      </c>
    </row>
    <row r="1275" spans="8:10" x14ac:dyDescent="0.25">
      <c r="H1275" s="61" t="str">
        <f>IFERROR(VLOOKUP(Table3[[#This Row],[kode obat]],'daftar obat'!$B$3:$G$500,3,FALSE),"")</f>
        <v/>
      </c>
      <c r="J1275" s="75" t="str">
        <f>IFERROR(VLOOKUP(Table3[[#This Row],[kode obat]],'daftar obat'!$B$3:$G$500,6,FALSE),"")</f>
        <v/>
      </c>
    </row>
    <row r="1276" spans="8:10" x14ac:dyDescent="0.25">
      <c r="H1276" s="61" t="str">
        <f>IFERROR(VLOOKUP(Table3[[#This Row],[kode obat]],'daftar obat'!$B$3:$G$500,3,FALSE),"")</f>
        <v/>
      </c>
      <c r="J1276" s="75" t="str">
        <f>IFERROR(VLOOKUP(Table3[[#This Row],[kode obat]],'daftar obat'!$B$3:$G$500,6,FALSE),"")</f>
        <v/>
      </c>
    </row>
    <row r="1277" spans="8:10" x14ac:dyDescent="0.25">
      <c r="H1277" s="61" t="str">
        <f>IFERROR(VLOOKUP(Table3[[#This Row],[kode obat]],'daftar obat'!$B$3:$G$500,3,FALSE),"")</f>
        <v/>
      </c>
      <c r="J1277" s="75" t="str">
        <f>IFERROR(VLOOKUP(Table3[[#This Row],[kode obat]],'daftar obat'!$B$3:$G$500,6,FALSE),"")</f>
        <v/>
      </c>
    </row>
    <row r="1278" spans="8:10" x14ac:dyDescent="0.25">
      <c r="H1278" s="61" t="str">
        <f>IFERROR(VLOOKUP(Table3[[#This Row],[kode obat]],'daftar obat'!$B$3:$G$500,3,FALSE),"")</f>
        <v/>
      </c>
      <c r="J1278" s="75" t="str">
        <f>IFERROR(VLOOKUP(Table3[[#This Row],[kode obat]],'daftar obat'!$B$3:$G$500,6,FALSE),"")</f>
        <v/>
      </c>
    </row>
    <row r="1279" spans="8:10" x14ac:dyDescent="0.25">
      <c r="H1279" s="61" t="str">
        <f>IFERROR(VLOOKUP(Table3[[#This Row],[kode obat]],'daftar obat'!$B$3:$G$500,3,FALSE),"")</f>
        <v/>
      </c>
      <c r="J1279" s="75" t="str">
        <f>IFERROR(VLOOKUP(Table3[[#This Row],[kode obat]],'daftar obat'!$B$3:$G$500,6,FALSE),"")</f>
        <v/>
      </c>
    </row>
    <row r="1280" spans="8:10" x14ac:dyDescent="0.25">
      <c r="H1280" s="61" t="str">
        <f>IFERROR(VLOOKUP(Table3[[#This Row],[kode obat]],'daftar obat'!$B$3:$G$500,3,FALSE),"")</f>
        <v/>
      </c>
      <c r="J1280" s="75" t="str">
        <f>IFERROR(VLOOKUP(Table3[[#This Row],[kode obat]],'daftar obat'!$B$3:$G$500,6,FALSE),"")</f>
        <v/>
      </c>
    </row>
    <row r="1281" spans="8:10" x14ac:dyDescent="0.25">
      <c r="H1281" s="61" t="str">
        <f>IFERROR(VLOOKUP(Table3[[#This Row],[kode obat]],'daftar obat'!$B$3:$G$500,3,FALSE),"")</f>
        <v/>
      </c>
      <c r="J1281" s="75" t="str">
        <f>IFERROR(VLOOKUP(Table3[[#This Row],[kode obat]],'daftar obat'!$B$3:$G$500,6,FALSE),"")</f>
        <v/>
      </c>
    </row>
    <row r="1282" spans="8:10" x14ac:dyDescent="0.25">
      <c r="H1282" s="61" t="str">
        <f>IFERROR(VLOOKUP(Table3[[#This Row],[kode obat]],'daftar obat'!$B$3:$G$500,3,FALSE),"")</f>
        <v/>
      </c>
      <c r="J1282" s="75" t="str">
        <f>IFERROR(VLOOKUP(Table3[[#This Row],[kode obat]],'daftar obat'!$B$3:$G$500,6,FALSE),"")</f>
        <v/>
      </c>
    </row>
    <row r="1283" spans="8:10" x14ac:dyDescent="0.25">
      <c r="H1283" s="61" t="str">
        <f>IFERROR(VLOOKUP(Table3[[#This Row],[kode obat]],'daftar obat'!$B$3:$G$500,3,FALSE),"")</f>
        <v/>
      </c>
      <c r="J1283" s="75" t="str">
        <f>IFERROR(VLOOKUP(Table3[[#This Row],[kode obat]],'daftar obat'!$B$3:$G$500,6,FALSE),"")</f>
        <v/>
      </c>
    </row>
    <row r="1284" spans="8:10" x14ac:dyDescent="0.25">
      <c r="H1284" s="61" t="str">
        <f>IFERROR(VLOOKUP(Table3[[#This Row],[kode obat]],'daftar obat'!$B$3:$G$500,3,FALSE),"")</f>
        <v/>
      </c>
      <c r="J1284" s="75" t="str">
        <f>IFERROR(VLOOKUP(Table3[[#This Row],[kode obat]],'daftar obat'!$B$3:$G$500,6,FALSE),"")</f>
        <v/>
      </c>
    </row>
    <row r="1285" spans="8:10" x14ac:dyDescent="0.25">
      <c r="H1285" s="61" t="str">
        <f>IFERROR(VLOOKUP(Table3[[#This Row],[kode obat]],'daftar obat'!$B$3:$G$500,3,FALSE),"")</f>
        <v/>
      </c>
      <c r="J1285" s="75" t="str">
        <f>IFERROR(VLOOKUP(Table3[[#This Row],[kode obat]],'daftar obat'!$B$3:$G$500,6,FALSE),"")</f>
        <v/>
      </c>
    </row>
    <row r="1286" spans="8:10" x14ac:dyDescent="0.25">
      <c r="H1286" s="61" t="str">
        <f>IFERROR(VLOOKUP(Table3[[#This Row],[kode obat]],'daftar obat'!$B$3:$G$500,3,FALSE),"")</f>
        <v/>
      </c>
      <c r="J1286" s="75" t="str">
        <f>IFERROR(VLOOKUP(Table3[[#This Row],[kode obat]],'daftar obat'!$B$3:$G$500,6,FALSE),"")</f>
        <v/>
      </c>
    </row>
    <row r="1287" spans="8:10" x14ac:dyDescent="0.25">
      <c r="H1287" s="61" t="str">
        <f>IFERROR(VLOOKUP(Table3[[#This Row],[kode obat]],'daftar obat'!$B$3:$G$500,3,FALSE),"")</f>
        <v/>
      </c>
      <c r="J1287" s="75" t="str">
        <f>IFERROR(VLOOKUP(Table3[[#This Row],[kode obat]],'daftar obat'!$B$3:$G$500,6,FALSE),"")</f>
        <v/>
      </c>
    </row>
    <row r="1288" spans="8:10" x14ac:dyDescent="0.25">
      <c r="H1288" s="61" t="str">
        <f>IFERROR(VLOOKUP(Table3[[#This Row],[kode obat]],'daftar obat'!$B$3:$G$500,3,FALSE),"")</f>
        <v/>
      </c>
      <c r="J1288" s="75" t="str">
        <f>IFERROR(VLOOKUP(Table3[[#This Row],[kode obat]],'daftar obat'!$B$3:$G$500,6,FALSE),"")</f>
        <v/>
      </c>
    </row>
    <row r="1289" spans="8:10" x14ac:dyDescent="0.25">
      <c r="H1289" s="61" t="str">
        <f>IFERROR(VLOOKUP(Table3[[#This Row],[kode obat]],'daftar obat'!$B$3:$G$500,3,FALSE),"")</f>
        <v/>
      </c>
      <c r="J1289" s="75" t="str">
        <f>IFERROR(VLOOKUP(Table3[[#This Row],[kode obat]],'daftar obat'!$B$3:$G$500,6,FALSE),"")</f>
        <v/>
      </c>
    </row>
    <row r="1290" spans="8:10" x14ac:dyDescent="0.25">
      <c r="H1290" s="61" t="str">
        <f>IFERROR(VLOOKUP(Table3[[#This Row],[kode obat]],'daftar obat'!$B$3:$G$500,3,FALSE),"")</f>
        <v/>
      </c>
      <c r="J1290" s="75" t="str">
        <f>IFERROR(VLOOKUP(Table3[[#This Row],[kode obat]],'daftar obat'!$B$3:$G$500,6,FALSE),"")</f>
        <v/>
      </c>
    </row>
    <row r="1291" spans="8:10" x14ac:dyDescent="0.25">
      <c r="H1291" s="61" t="str">
        <f>IFERROR(VLOOKUP(Table3[[#This Row],[kode obat]],'daftar obat'!$B$3:$G$500,3,FALSE),"")</f>
        <v/>
      </c>
      <c r="J1291" s="75" t="str">
        <f>IFERROR(VLOOKUP(Table3[[#This Row],[kode obat]],'daftar obat'!$B$3:$G$500,6,FALSE),"")</f>
        <v/>
      </c>
    </row>
    <row r="1292" spans="8:10" x14ac:dyDescent="0.25">
      <c r="H1292" s="61" t="str">
        <f>IFERROR(VLOOKUP(Table3[[#This Row],[kode obat]],'daftar obat'!$B$3:$G$500,3,FALSE),"")</f>
        <v/>
      </c>
      <c r="J1292" s="75" t="str">
        <f>IFERROR(VLOOKUP(Table3[[#This Row],[kode obat]],'daftar obat'!$B$3:$G$500,6,FALSE),"")</f>
        <v/>
      </c>
    </row>
    <row r="1293" spans="8:10" x14ac:dyDescent="0.25">
      <c r="H1293" s="61" t="str">
        <f>IFERROR(VLOOKUP(Table3[[#This Row],[kode obat]],'daftar obat'!$B$3:$G$500,3,FALSE),"")</f>
        <v/>
      </c>
      <c r="J1293" s="75" t="str">
        <f>IFERROR(VLOOKUP(Table3[[#This Row],[kode obat]],'daftar obat'!$B$3:$G$500,6,FALSE),"")</f>
        <v/>
      </c>
    </row>
    <row r="1294" spans="8:10" x14ac:dyDescent="0.25">
      <c r="H1294" s="61" t="str">
        <f>IFERROR(VLOOKUP(Table3[[#This Row],[kode obat]],'daftar obat'!$B$3:$G$500,3,FALSE),"")</f>
        <v/>
      </c>
      <c r="J1294" s="75" t="str">
        <f>IFERROR(VLOOKUP(Table3[[#This Row],[kode obat]],'daftar obat'!$B$3:$G$500,6,FALSE),"")</f>
        <v/>
      </c>
    </row>
    <row r="1295" spans="8:10" x14ac:dyDescent="0.25">
      <c r="H1295" s="61" t="str">
        <f>IFERROR(VLOOKUP(Table3[[#This Row],[kode obat]],'daftar obat'!$B$3:$G$500,3,FALSE),"")</f>
        <v/>
      </c>
      <c r="J1295" s="75" t="str">
        <f>IFERROR(VLOOKUP(Table3[[#This Row],[kode obat]],'daftar obat'!$B$3:$G$500,6,FALSE),"")</f>
        <v/>
      </c>
    </row>
    <row r="1296" spans="8:10" x14ac:dyDescent="0.25">
      <c r="H1296" s="61" t="str">
        <f>IFERROR(VLOOKUP(Table3[[#This Row],[kode obat]],'daftar obat'!$B$3:$G$500,3,FALSE),"")</f>
        <v/>
      </c>
      <c r="J1296" s="75" t="str">
        <f>IFERROR(VLOOKUP(Table3[[#This Row],[kode obat]],'daftar obat'!$B$3:$G$500,6,FALSE),"")</f>
        <v/>
      </c>
    </row>
    <row r="1297" spans="8:10" x14ac:dyDescent="0.25">
      <c r="H1297" s="61" t="str">
        <f>IFERROR(VLOOKUP(Table3[[#This Row],[kode obat]],'daftar obat'!$B$3:$G$500,3,FALSE),"")</f>
        <v/>
      </c>
      <c r="J1297" s="75" t="str">
        <f>IFERROR(VLOOKUP(Table3[[#This Row],[kode obat]],'daftar obat'!$B$3:$G$500,6,FALSE),"")</f>
        <v/>
      </c>
    </row>
    <row r="1298" spans="8:10" x14ac:dyDescent="0.25">
      <c r="H1298" s="61" t="str">
        <f>IFERROR(VLOOKUP(Table3[[#This Row],[kode obat]],'daftar obat'!$B$3:$G$500,3,FALSE),"")</f>
        <v/>
      </c>
      <c r="J1298" s="75" t="str">
        <f>IFERROR(VLOOKUP(Table3[[#This Row],[kode obat]],'daftar obat'!$B$3:$G$500,6,FALSE),"")</f>
        <v/>
      </c>
    </row>
    <row r="1299" spans="8:10" x14ac:dyDescent="0.25">
      <c r="H1299" s="61" t="str">
        <f>IFERROR(VLOOKUP(Table3[[#This Row],[kode obat]],'daftar obat'!$B$3:$G$500,3,FALSE),"")</f>
        <v/>
      </c>
      <c r="J1299" s="75" t="str">
        <f>IFERROR(VLOOKUP(Table3[[#This Row],[kode obat]],'daftar obat'!$B$3:$G$500,6,FALSE),"")</f>
        <v/>
      </c>
    </row>
    <row r="1300" spans="8:10" x14ac:dyDescent="0.25">
      <c r="H1300" s="61" t="str">
        <f>IFERROR(VLOOKUP(Table3[[#This Row],[kode obat]],'daftar obat'!$B$3:$G$500,3,FALSE),"")</f>
        <v/>
      </c>
      <c r="J1300" s="75" t="str">
        <f>IFERROR(VLOOKUP(Table3[[#This Row],[kode obat]],'daftar obat'!$B$3:$G$500,6,FALSE),"")</f>
        <v/>
      </c>
    </row>
    <row r="1301" spans="8:10" x14ac:dyDescent="0.25">
      <c r="H1301" s="61" t="str">
        <f>IFERROR(VLOOKUP(Table3[[#This Row],[kode obat]],'daftar obat'!$B$3:$G$500,3,FALSE),"")</f>
        <v/>
      </c>
      <c r="J1301" s="75" t="str">
        <f>IFERROR(VLOOKUP(Table3[[#This Row],[kode obat]],'daftar obat'!$B$3:$G$500,6,FALSE),"")</f>
        <v/>
      </c>
    </row>
    <row r="1302" spans="8:10" x14ac:dyDescent="0.25">
      <c r="H1302" s="61" t="str">
        <f>IFERROR(VLOOKUP(Table3[[#This Row],[kode obat]],'daftar obat'!$B$3:$G$500,3,FALSE),"")</f>
        <v/>
      </c>
      <c r="J1302" s="75" t="str">
        <f>IFERROR(VLOOKUP(Table3[[#This Row],[kode obat]],'daftar obat'!$B$3:$G$500,6,FALSE),"")</f>
        <v/>
      </c>
    </row>
    <row r="1303" spans="8:10" x14ac:dyDescent="0.25">
      <c r="H1303" s="61" t="str">
        <f>IFERROR(VLOOKUP(Table3[[#This Row],[kode obat]],'daftar obat'!$B$3:$G$500,3,FALSE),"")</f>
        <v/>
      </c>
      <c r="J1303" s="75" t="str">
        <f>IFERROR(VLOOKUP(Table3[[#This Row],[kode obat]],'daftar obat'!$B$3:$G$500,6,FALSE),"")</f>
        <v/>
      </c>
    </row>
    <row r="1304" spans="8:10" x14ac:dyDescent="0.25">
      <c r="H1304" s="61" t="str">
        <f>IFERROR(VLOOKUP(Table3[[#This Row],[kode obat]],'daftar obat'!$B$3:$G$500,3,FALSE),"")</f>
        <v/>
      </c>
      <c r="J1304" s="75" t="str">
        <f>IFERROR(VLOOKUP(Table3[[#This Row],[kode obat]],'daftar obat'!$B$3:$G$500,6,FALSE),"")</f>
        <v/>
      </c>
    </row>
    <row r="1305" spans="8:10" x14ac:dyDescent="0.25">
      <c r="H1305" s="61" t="str">
        <f>IFERROR(VLOOKUP(Table3[[#This Row],[kode obat]],'daftar obat'!$B$3:$G$500,3,FALSE),"")</f>
        <v/>
      </c>
      <c r="J1305" s="75" t="str">
        <f>IFERROR(VLOOKUP(Table3[[#This Row],[kode obat]],'daftar obat'!$B$3:$G$500,6,FALSE),"")</f>
        <v/>
      </c>
    </row>
    <row r="1306" spans="8:10" x14ac:dyDescent="0.25">
      <c r="H1306" s="61" t="str">
        <f>IFERROR(VLOOKUP(Table3[[#This Row],[kode obat]],'daftar obat'!$B$3:$G$500,3,FALSE),"")</f>
        <v/>
      </c>
      <c r="J1306" s="75" t="str">
        <f>IFERROR(VLOOKUP(Table3[[#This Row],[kode obat]],'daftar obat'!$B$3:$G$500,6,FALSE),"")</f>
        <v/>
      </c>
    </row>
    <row r="1307" spans="8:10" x14ac:dyDescent="0.25">
      <c r="H1307" s="61" t="str">
        <f>IFERROR(VLOOKUP(Table3[[#This Row],[kode obat]],'daftar obat'!$B$3:$G$500,3,FALSE),"")</f>
        <v/>
      </c>
      <c r="J1307" s="75" t="str">
        <f>IFERROR(VLOOKUP(Table3[[#This Row],[kode obat]],'daftar obat'!$B$3:$G$500,6,FALSE),"")</f>
        <v/>
      </c>
    </row>
    <row r="1308" spans="8:10" x14ac:dyDescent="0.25">
      <c r="H1308" s="61" t="str">
        <f>IFERROR(VLOOKUP(Table3[[#This Row],[kode obat]],'daftar obat'!$B$3:$G$500,3,FALSE),"")</f>
        <v/>
      </c>
      <c r="J1308" s="75" t="str">
        <f>IFERROR(VLOOKUP(Table3[[#This Row],[kode obat]],'daftar obat'!$B$3:$G$500,6,FALSE),"")</f>
        <v/>
      </c>
    </row>
    <row r="1309" spans="8:10" x14ac:dyDescent="0.25">
      <c r="H1309" s="61" t="str">
        <f>IFERROR(VLOOKUP(Table3[[#This Row],[kode obat]],'daftar obat'!$B$3:$G$500,3,FALSE),"")</f>
        <v/>
      </c>
      <c r="J1309" s="75" t="str">
        <f>IFERROR(VLOOKUP(Table3[[#This Row],[kode obat]],'daftar obat'!$B$3:$G$500,6,FALSE),"")</f>
        <v/>
      </c>
    </row>
    <row r="1310" spans="8:10" x14ac:dyDescent="0.25">
      <c r="H1310" s="61" t="str">
        <f>IFERROR(VLOOKUP(Table3[[#This Row],[kode obat]],'daftar obat'!$B$3:$G$500,3,FALSE),"")</f>
        <v/>
      </c>
      <c r="J1310" s="75" t="str">
        <f>IFERROR(VLOOKUP(Table3[[#This Row],[kode obat]],'daftar obat'!$B$3:$G$500,6,FALSE),"")</f>
        <v/>
      </c>
    </row>
    <row r="1311" spans="8:10" x14ac:dyDescent="0.25">
      <c r="H1311" s="61" t="str">
        <f>IFERROR(VLOOKUP(Table3[[#This Row],[kode obat]],'daftar obat'!$B$3:$G$500,3,FALSE),"")</f>
        <v/>
      </c>
      <c r="J1311" s="75" t="str">
        <f>IFERROR(VLOOKUP(Table3[[#This Row],[kode obat]],'daftar obat'!$B$3:$G$500,6,FALSE),"")</f>
        <v/>
      </c>
    </row>
    <row r="1312" spans="8:10" x14ac:dyDescent="0.25">
      <c r="H1312" s="61" t="str">
        <f>IFERROR(VLOOKUP(Table3[[#This Row],[kode obat]],'daftar obat'!$B$3:$G$500,3,FALSE),"")</f>
        <v/>
      </c>
      <c r="J1312" s="75" t="str">
        <f>IFERROR(VLOOKUP(Table3[[#This Row],[kode obat]],'daftar obat'!$B$3:$G$500,6,FALSE),"")</f>
        <v/>
      </c>
    </row>
    <row r="1313" spans="8:10" x14ac:dyDescent="0.25">
      <c r="H1313" s="61" t="str">
        <f>IFERROR(VLOOKUP(Table3[[#This Row],[kode obat]],'daftar obat'!$B$3:$G$500,3,FALSE),"")</f>
        <v/>
      </c>
      <c r="J1313" s="75" t="str">
        <f>IFERROR(VLOOKUP(Table3[[#This Row],[kode obat]],'daftar obat'!$B$3:$G$500,6,FALSE),"")</f>
        <v/>
      </c>
    </row>
    <row r="1314" spans="8:10" x14ac:dyDescent="0.25">
      <c r="H1314" s="61" t="str">
        <f>IFERROR(VLOOKUP(Table3[[#This Row],[kode obat]],'daftar obat'!$B$3:$G$500,3,FALSE),"")</f>
        <v/>
      </c>
      <c r="J1314" s="75" t="str">
        <f>IFERROR(VLOOKUP(Table3[[#This Row],[kode obat]],'daftar obat'!$B$3:$G$500,6,FALSE),"")</f>
        <v/>
      </c>
    </row>
    <row r="1315" spans="8:10" x14ac:dyDescent="0.25">
      <c r="H1315" s="61" t="str">
        <f>IFERROR(VLOOKUP(Table3[[#This Row],[kode obat]],'daftar obat'!$B$3:$G$500,3,FALSE),"")</f>
        <v/>
      </c>
      <c r="J1315" s="75" t="str">
        <f>IFERROR(VLOOKUP(Table3[[#This Row],[kode obat]],'daftar obat'!$B$3:$G$500,6,FALSE),"")</f>
        <v/>
      </c>
    </row>
    <row r="1316" spans="8:10" x14ac:dyDescent="0.25">
      <c r="H1316" s="61" t="str">
        <f>IFERROR(VLOOKUP(Table3[[#This Row],[kode obat]],'daftar obat'!$B$3:$G$500,3,FALSE),"")</f>
        <v/>
      </c>
      <c r="J1316" s="75" t="str">
        <f>IFERROR(VLOOKUP(Table3[[#This Row],[kode obat]],'daftar obat'!$B$3:$G$500,6,FALSE),"")</f>
        <v/>
      </c>
    </row>
    <row r="1317" spans="8:10" x14ac:dyDescent="0.25">
      <c r="H1317" s="61" t="str">
        <f>IFERROR(VLOOKUP(Table3[[#This Row],[kode obat]],'daftar obat'!$B$3:$G$500,3,FALSE),"")</f>
        <v/>
      </c>
      <c r="J1317" s="75" t="str">
        <f>IFERROR(VLOOKUP(Table3[[#This Row],[kode obat]],'daftar obat'!$B$3:$G$500,6,FALSE),"")</f>
        <v/>
      </c>
    </row>
    <row r="1318" spans="8:10" x14ac:dyDescent="0.25">
      <c r="H1318" s="61" t="str">
        <f>IFERROR(VLOOKUP(Table3[[#This Row],[kode obat]],'daftar obat'!$B$3:$G$500,3,FALSE),"")</f>
        <v/>
      </c>
      <c r="J1318" s="75" t="str">
        <f>IFERROR(VLOOKUP(Table3[[#This Row],[kode obat]],'daftar obat'!$B$3:$G$500,6,FALSE),"")</f>
        <v/>
      </c>
    </row>
    <row r="1319" spans="8:10" x14ac:dyDescent="0.25">
      <c r="H1319" s="61" t="str">
        <f>IFERROR(VLOOKUP(Table3[[#This Row],[kode obat]],'daftar obat'!$B$3:$G$500,3,FALSE),"")</f>
        <v/>
      </c>
      <c r="J1319" s="75" t="str">
        <f>IFERROR(VLOOKUP(Table3[[#This Row],[kode obat]],'daftar obat'!$B$3:$G$500,6,FALSE),"")</f>
        <v/>
      </c>
    </row>
    <row r="1320" spans="8:10" x14ac:dyDescent="0.25">
      <c r="H1320" s="61" t="str">
        <f>IFERROR(VLOOKUP(Table3[[#This Row],[kode obat]],'daftar obat'!$B$3:$G$500,3,FALSE),"")</f>
        <v/>
      </c>
      <c r="J1320" s="75" t="str">
        <f>IFERROR(VLOOKUP(Table3[[#This Row],[kode obat]],'daftar obat'!$B$3:$G$500,6,FALSE),"")</f>
        <v/>
      </c>
    </row>
    <row r="1321" spans="8:10" x14ac:dyDescent="0.25">
      <c r="H1321" s="61" t="str">
        <f>IFERROR(VLOOKUP(Table3[[#This Row],[kode obat]],'daftar obat'!$B$3:$G$500,3,FALSE),"")</f>
        <v/>
      </c>
      <c r="J1321" s="75" t="str">
        <f>IFERROR(VLOOKUP(Table3[[#This Row],[kode obat]],'daftar obat'!$B$3:$G$500,6,FALSE),"")</f>
        <v/>
      </c>
    </row>
    <row r="1322" spans="8:10" x14ac:dyDescent="0.25">
      <c r="H1322" s="61" t="str">
        <f>IFERROR(VLOOKUP(Table3[[#This Row],[kode obat]],'daftar obat'!$B$3:$G$500,3,FALSE),"")</f>
        <v/>
      </c>
      <c r="J1322" s="75" t="str">
        <f>IFERROR(VLOOKUP(Table3[[#This Row],[kode obat]],'daftar obat'!$B$3:$G$500,6,FALSE),"")</f>
        <v/>
      </c>
    </row>
    <row r="1323" spans="8:10" x14ac:dyDescent="0.25">
      <c r="H1323" s="61" t="str">
        <f>IFERROR(VLOOKUP(Table3[[#This Row],[kode obat]],'daftar obat'!$B$3:$G$500,3,FALSE),"")</f>
        <v/>
      </c>
      <c r="J1323" s="75" t="str">
        <f>IFERROR(VLOOKUP(Table3[[#This Row],[kode obat]],'daftar obat'!$B$3:$G$500,6,FALSE),"")</f>
        <v/>
      </c>
    </row>
    <row r="1324" spans="8:10" x14ac:dyDescent="0.25">
      <c r="H1324" s="61" t="str">
        <f>IFERROR(VLOOKUP(Table3[[#This Row],[kode obat]],'daftar obat'!$B$3:$G$500,3,FALSE),"")</f>
        <v/>
      </c>
      <c r="J1324" s="75" t="str">
        <f>IFERROR(VLOOKUP(Table3[[#This Row],[kode obat]],'daftar obat'!$B$3:$G$500,6,FALSE),"")</f>
        <v/>
      </c>
    </row>
    <row r="1325" spans="8:10" x14ac:dyDescent="0.25">
      <c r="H1325" s="61" t="str">
        <f>IFERROR(VLOOKUP(Table3[[#This Row],[kode obat]],'daftar obat'!$B$3:$G$500,3,FALSE),"")</f>
        <v/>
      </c>
      <c r="J1325" s="75" t="str">
        <f>IFERROR(VLOOKUP(Table3[[#This Row],[kode obat]],'daftar obat'!$B$3:$G$500,6,FALSE),"")</f>
        <v/>
      </c>
    </row>
    <row r="1326" spans="8:10" x14ac:dyDescent="0.25">
      <c r="H1326" s="61" t="str">
        <f>IFERROR(VLOOKUP(Table3[[#This Row],[kode obat]],'daftar obat'!$B$3:$G$500,3,FALSE),"")</f>
        <v/>
      </c>
      <c r="J1326" s="75" t="str">
        <f>IFERROR(VLOOKUP(Table3[[#This Row],[kode obat]],'daftar obat'!$B$3:$G$500,6,FALSE),"")</f>
        <v/>
      </c>
    </row>
    <row r="1327" spans="8:10" x14ac:dyDescent="0.25">
      <c r="H1327" s="61" t="str">
        <f>IFERROR(VLOOKUP(Table3[[#This Row],[kode obat]],'daftar obat'!$B$3:$G$500,3,FALSE),"")</f>
        <v/>
      </c>
      <c r="J1327" s="75" t="str">
        <f>IFERROR(VLOOKUP(Table3[[#This Row],[kode obat]],'daftar obat'!$B$3:$G$500,6,FALSE),"")</f>
        <v/>
      </c>
    </row>
    <row r="1328" spans="8:10" x14ac:dyDescent="0.25">
      <c r="H1328" s="61" t="str">
        <f>IFERROR(VLOOKUP(Table3[[#This Row],[kode obat]],'daftar obat'!$B$3:$G$500,3,FALSE),"")</f>
        <v/>
      </c>
      <c r="J1328" s="75" t="str">
        <f>IFERROR(VLOOKUP(Table3[[#This Row],[kode obat]],'daftar obat'!$B$3:$G$500,6,FALSE),"")</f>
        <v/>
      </c>
    </row>
    <row r="1329" spans="8:10" x14ac:dyDescent="0.25">
      <c r="H1329" s="61" t="str">
        <f>IFERROR(VLOOKUP(Table3[[#This Row],[kode obat]],'daftar obat'!$B$3:$G$500,3,FALSE),"")</f>
        <v/>
      </c>
      <c r="J1329" s="75" t="str">
        <f>IFERROR(VLOOKUP(Table3[[#This Row],[kode obat]],'daftar obat'!$B$3:$G$500,6,FALSE),"")</f>
        <v/>
      </c>
    </row>
    <row r="1330" spans="8:10" x14ac:dyDescent="0.25">
      <c r="H1330" s="61" t="str">
        <f>IFERROR(VLOOKUP(Table3[[#This Row],[kode obat]],'daftar obat'!$B$3:$G$500,3,FALSE),"")</f>
        <v/>
      </c>
      <c r="J1330" s="75" t="str">
        <f>IFERROR(VLOOKUP(Table3[[#This Row],[kode obat]],'daftar obat'!$B$3:$G$500,6,FALSE),"")</f>
        <v/>
      </c>
    </row>
    <row r="1331" spans="8:10" x14ac:dyDescent="0.25">
      <c r="H1331" s="61" t="str">
        <f>IFERROR(VLOOKUP(Table3[[#This Row],[kode obat]],'daftar obat'!$B$3:$G$500,3,FALSE),"")</f>
        <v/>
      </c>
      <c r="J1331" s="75" t="str">
        <f>IFERROR(VLOOKUP(Table3[[#This Row],[kode obat]],'daftar obat'!$B$3:$G$500,6,FALSE),"")</f>
        <v/>
      </c>
    </row>
    <row r="1332" spans="8:10" x14ac:dyDescent="0.25">
      <c r="H1332" s="61" t="str">
        <f>IFERROR(VLOOKUP(Table3[[#This Row],[kode obat]],'daftar obat'!$B$3:$G$500,3,FALSE),"")</f>
        <v/>
      </c>
      <c r="J1332" s="75" t="str">
        <f>IFERROR(VLOOKUP(Table3[[#This Row],[kode obat]],'daftar obat'!$B$3:$G$500,6,FALSE),"")</f>
        <v/>
      </c>
    </row>
    <row r="1333" spans="8:10" x14ac:dyDescent="0.25">
      <c r="H1333" s="61" t="str">
        <f>IFERROR(VLOOKUP(Table3[[#This Row],[kode obat]],'daftar obat'!$B$3:$G$500,3,FALSE),"")</f>
        <v/>
      </c>
      <c r="J1333" s="75" t="str">
        <f>IFERROR(VLOOKUP(Table3[[#This Row],[kode obat]],'daftar obat'!$B$3:$G$500,6,FALSE),"")</f>
        <v/>
      </c>
    </row>
    <row r="1334" spans="8:10" x14ac:dyDescent="0.25">
      <c r="H1334" s="61" t="str">
        <f>IFERROR(VLOOKUP(Table3[[#This Row],[kode obat]],'daftar obat'!$B$3:$G$500,3,FALSE),"")</f>
        <v/>
      </c>
      <c r="J1334" s="75" t="str">
        <f>IFERROR(VLOOKUP(Table3[[#This Row],[kode obat]],'daftar obat'!$B$3:$G$500,6,FALSE),"")</f>
        <v/>
      </c>
    </row>
    <row r="1335" spans="8:10" x14ac:dyDescent="0.25">
      <c r="H1335" s="61" t="str">
        <f>IFERROR(VLOOKUP(Table3[[#This Row],[kode obat]],'daftar obat'!$B$3:$G$500,3,FALSE),"")</f>
        <v/>
      </c>
      <c r="J1335" s="75" t="str">
        <f>IFERROR(VLOOKUP(Table3[[#This Row],[kode obat]],'daftar obat'!$B$3:$G$500,6,FALSE),"")</f>
        <v/>
      </c>
    </row>
    <row r="1336" spans="8:10" x14ac:dyDescent="0.25">
      <c r="H1336" s="61" t="str">
        <f>IFERROR(VLOOKUP(Table3[[#This Row],[kode obat]],'daftar obat'!$B$3:$G$500,3,FALSE),"")</f>
        <v/>
      </c>
      <c r="J1336" s="75" t="str">
        <f>IFERROR(VLOOKUP(Table3[[#This Row],[kode obat]],'daftar obat'!$B$3:$G$500,6,FALSE),"")</f>
        <v/>
      </c>
    </row>
    <row r="1337" spans="8:10" x14ac:dyDescent="0.25">
      <c r="H1337" s="61" t="str">
        <f>IFERROR(VLOOKUP(Table3[[#This Row],[kode obat]],'daftar obat'!$B$3:$G$500,3,FALSE),"")</f>
        <v/>
      </c>
      <c r="J1337" s="75" t="str">
        <f>IFERROR(VLOOKUP(Table3[[#This Row],[kode obat]],'daftar obat'!$B$3:$G$500,6,FALSE),"")</f>
        <v/>
      </c>
    </row>
    <row r="1338" spans="8:10" x14ac:dyDescent="0.25">
      <c r="H1338" s="61" t="str">
        <f>IFERROR(VLOOKUP(Table3[[#This Row],[kode obat]],'daftar obat'!$B$3:$G$500,3,FALSE),"")</f>
        <v/>
      </c>
      <c r="J1338" s="75" t="str">
        <f>IFERROR(VLOOKUP(Table3[[#This Row],[kode obat]],'daftar obat'!$B$3:$G$500,6,FALSE),"")</f>
        <v/>
      </c>
    </row>
    <row r="1339" spans="8:10" x14ac:dyDescent="0.25">
      <c r="H1339" s="61" t="str">
        <f>IFERROR(VLOOKUP(Table3[[#This Row],[kode obat]],'daftar obat'!$B$3:$G$500,3,FALSE),"")</f>
        <v/>
      </c>
      <c r="J1339" s="75" t="str">
        <f>IFERROR(VLOOKUP(Table3[[#This Row],[kode obat]],'daftar obat'!$B$3:$G$500,6,FALSE),"")</f>
        <v/>
      </c>
    </row>
    <row r="1340" spans="8:10" x14ac:dyDescent="0.25">
      <c r="H1340" s="61" t="str">
        <f>IFERROR(VLOOKUP(Table3[[#This Row],[kode obat]],'daftar obat'!$B$3:$G$500,3,FALSE),"")</f>
        <v/>
      </c>
      <c r="J1340" s="75" t="str">
        <f>IFERROR(VLOOKUP(Table3[[#This Row],[kode obat]],'daftar obat'!$B$3:$G$500,6,FALSE),"")</f>
        <v/>
      </c>
    </row>
    <row r="1341" spans="8:10" x14ac:dyDescent="0.25">
      <c r="H1341" s="61" t="str">
        <f>IFERROR(VLOOKUP(Table3[[#This Row],[kode obat]],'daftar obat'!$B$3:$G$500,3,FALSE),"")</f>
        <v/>
      </c>
      <c r="J1341" s="75" t="str">
        <f>IFERROR(VLOOKUP(Table3[[#This Row],[kode obat]],'daftar obat'!$B$3:$G$500,6,FALSE),"")</f>
        <v/>
      </c>
    </row>
    <row r="1342" spans="8:10" x14ac:dyDescent="0.25">
      <c r="H1342" s="61" t="str">
        <f>IFERROR(VLOOKUP(Table3[[#This Row],[kode obat]],'daftar obat'!$B$3:$G$500,3,FALSE),"")</f>
        <v/>
      </c>
      <c r="J1342" s="75" t="str">
        <f>IFERROR(VLOOKUP(Table3[[#This Row],[kode obat]],'daftar obat'!$B$3:$G$500,6,FALSE),"")</f>
        <v/>
      </c>
    </row>
    <row r="1343" spans="8:10" x14ac:dyDescent="0.25">
      <c r="H1343" s="61" t="str">
        <f>IFERROR(VLOOKUP(Table3[[#This Row],[kode obat]],'daftar obat'!$B$3:$G$500,3,FALSE),"")</f>
        <v/>
      </c>
      <c r="J1343" s="75" t="str">
        <f>IFERROR(VLOOKUP(Table3[[#This Row],[kode obat]],'daftar obat'!$B$3:$G$500,6,FALSE),"")</f>
        <v/>
      </c>
    </row>
    <row r="1344" spans="8:10" x14ac:dyDescent="0.25">
      <c r="H1344" s="61" t="str">
        <f>IFERROR(VLOOKUP(Table3[[#This Row],[kode obat]],'daftar obat'!$B$3:$G$500,3,FALSE),"")</f>
        <v/>
      </c>
      <c r="J1344" s="75" t="str">
        <f>IFERROR(VLOOKUP(Table3[[#This Row],[kode obat]],'daftar obat'!$B$3:$G$500,6,FALSE),"")</f>
        <v/>
      </c>
    </row>
    <row r="1345" spans="8:10" x14ac:dyDescent="0.25">
      <c r="H1345" s="61" t="str">
        <f>IFERROR(VLOOKUP(Table3[[#This Row],[kode obat]],'daftar obat'!$B$3:$G$500,3,FALSE),"")</f>
        <v/>
      </c>
      <c r="J1345" s="75" t="str">
        <f>IFERROR(VLOOKUP(Table3[[#This Row],[kode obat]],'daftar obat'!$B$3:$G$500,6,FALSE),"")</f>
        <v/>
      </c>
    </row>
    <row r="1346" spans="8:10" x14ac:dyDescent="0.25">
      <c r="H1346" s="61" t="str">
        <f>IFERROR(VLOOKUP(Table3[[#This Row],[kode obat]],'daftar obat'!$B$3:$G$500,3,FALSE),"")</f>
        <v/>
      </c>
      <c r="J1346" s="75" t="str">
        <f>IFERROR(VLOOKUP(Table3[[#This Row],[kode obat]],'daftar obat'!$B$3:$G$500,6,FALSE),"")</f>
        <v/>
      </c>
    </row>
    <row r="1347" spans="8:10" x14ac:dyDescent="0.25">
      <c r="H1347" s="61" t="str">
        <f>IFERROR(VLOOKUP(Table3[[#This Row],[kode obat]],'daftar obat'!$B$3:$G$500,3,FALSE),"")</f>
        <v/>
      </c>
      <c r="J1347" s="75" t="str">
        <f>IFERROR(VLOOKUP(Table3[[#This Row],[kode obat]],'daftar obat'!$B$3:$G$500,6,FALSE),"")</f>
        <v/>
      </c>
    </row>
    <row r="1348" spans="8:10" x14ac:dyDescent="0.25">
      <c r="H1348" s="61" t="str">
        <f>IFERROR(VLOOKUP(Table3[[#This Row],[kode obat]],'daftar obat'!$B$3:$G$500,3,FALSE),"")</f>
        <v/>
      </c>
      <c r="J1348" s="75" t="str">
        <f>IFERROR(VLOOKUP(Table3[[#This Row],[kode obat]],'daftar obat'!$B$3:$G$500,6,FALSE),"")</f>
        <v/>
      </c>
    </row>
    <row r="1349" spans="8:10" x14ac:dyDescent="0.25">
      <c r="H1349" s="61" t="str">
        <f>IFERROR(VLOOKUP(Table3[[#This Row],[kode obat]],'daftar obat'!$B$3:$G$500,3,FALSE),"")</f>
        <v/>
      </c>
      <c r="J1349" s="75" t="str">
        <f>IFERROR(VLOOKUP(Table3[[#This Row],[kode obat]],'daftar obat'!$B$3:$G$500,6,FALSE),"")</f>
        <v/>
      </c>
    </row>
    <row r="1350" spans="8:10" x14ac:dyDescent="0.25">
      <c r="H1350" s="61" t="str">
        <f>IFERROR(VLOOKUP(Table3[[#This Row],[kode obat]],'daftar obat'!$B$3:$G$500,3,FALSE),"")</f>
        <v/>
      </c>
      <c r="J1350" s="75" t="str">
        <f>IFERROR(VLOOKUP(Table3[[#This Row],[kode obat]],'daftar obat'!$B$3:$G$500,6,FALSE),"")</f>
        <v/>
      </c>
    </row>
    <row r="1351" spans="8:10" x14ac:dyDescent="0.25">
      <c r="H1351" s="61" t="str">
        <f>IFERROR(VLOOKUP(Table3[[#This Row],[kode obat]],'daftar obat'!$B$3:$G$500,3,FALSE),"")</f>
        <v/>
      </c>
      <c r="J1351" s="75" t="str">
        <f>IFERROR(VLOOKUP(Table3[[#This Row],[kode obat]],'daftar obat'!$B$3:$G$500,6,FALSE),"")</f>
        <v/>
      </c>
    </row>
    <row r="1352" spans="8:10" x14ac:dyDescent="0.25">
      <c r="H1352" s="61" t="str">
        <f>IFERROR(VLOOKUP(Table3[[#This Row],[kode obat]],'daftar obat'!$B$3:$G$500,3,FALSE),"")</f>
        <v/>
      </c>
      <c r="J1352" s="75" t="str">
        <f>IFERROR(VLOOKUP(Table3[[#This Row],[kode obat]],'daftar obat'!$B$3:$G$500,6,FALSE),"")</f>
        <v/>
      </c>
    </row>
    <row r="1353" spans="8:10" x14ac:dyDescent="0.25">
      <c r="H1353" s="61" t="str">
        <f>IFERROR(VLOOKUP(Table3[[#This Row],[kode obat]],'daftar obat'!$B$3:$G$500,3,FALSE),"")</f>
        <v/>
      </c>
      <c r="J1353" s="75" t="str">
        <f>IFERROR(VLOOKUP(Table3[[#This Row],[kode obat]],'daftar obat'!$B$3:$G$500,6,FALSE),"")</f>
        <v/>
      </c>
    </row>
    <row r="1354" spans="8:10" x14ac:dyDescent="0.25">
      <c r="H1354" s="61" t="str">
        <f>IFERROR(VLOOKUP(Table3[[#This Row],[kode obat]],'daftar obat'!$B$3:$G$500,3,FALSE),"")</f>
        <v/>
      </c>
      <c r="J1354" s="75" t="str">
        <f>IFERROR(VLOOKUP(Table3[[#This Row],[kode obat]],'daftar obat'!$B$3:$G$500,6,FALSE),"")</f>
        <v/>
      </c>
    </row>
    <row r="1355" spans="8:10" x14ac:dyDescent="0.25">
      <c r="H1355" s="61" t="str">
        <f>IFERROR(VLOOKUP(Table3[[#This Row],[kode obat]],'daftar obat'!$B$3:$G$500,3,FALSE),"")</f>
        <v/>
      </c>
      <c r="J1355" s="75" t="str">
        <f>IFERROR(VLOOKUP(Table3[[#This Row],[kode obat]],'daftar obat'!$B$3:$G$500,6,FALSE),"")</f>
        <v/>
      </c>
    </row>
    <row r="1356" spans="8:10" x14ac:dyDescent="0.25">
      <c r="H1356" s="61" t="str">
        <f>IFERROR(VLOOKUP(Table3[[#This Row],[kode obat]],'daftar obat'!$B$3:$G$500,3,FALSE),"")</f>
        <v/>
      </c>
      <c r="J1356" s="75" t="str">
        <f>IFERROR(VLOOKUP(Table3[[#This Row],[kode obat]],'daftar obat'!$B$3:$G$500,6,FALSE),"")</f>
        <v/>
      </c>
    </row>
    <row r="1357" spans="8:10" x14ac:dyDescent="0.25">
      <c r="H1357" s="61" t="str">
        <f>IFERROR(VLOOKUP(Table3[[#This Row],[kode obat]],'daftar obat'!$B$3:$G$500,3,FALSE),"")</f>
        <v/>
      </c>
      <c r="J1357" s="75" t="str">
        <f>IFERROR(VLOOKUP(Table3[[#This Row],[kode obat]],'daftar obat'!$B$3:$G$500,6,FALSE),"")</f>
        <v/>
      </c>
    </row>
    <row r="1358" spans="8:10" x14ac:dyDescent="0.25">
      <c r="H1358" s="61" t="str">
        <f>IFERROR(VLOOKUP(Table3[[#This Row],[kode obat]],'daftar obat'!$B$3:$G$500,3,FALSE),"")</f>
        <v/>
      </c>
      <c r="J1358" s="75" t="str">
        <f>IFERROR(VLOOKUP(Table3[[#This Row],[kode obat]],'daftar obat'!$B$3:$G$500,6,FALSE),"")</f>
        <v/>
      </c>
    </row>
    <row r="1359" spans="8:10" x14ac:dyDescent="0.25">
      <c r="H1359" s="61" t="str">
        <f>IFERROR(VLOOKUP(Table3[[#This Row],[kode obat]],'daftar obat'!$B$3:$G$500,3,FALSE),"")</f>
        <v/>
      </c>
      <c r="J1359" s="75" t="str">
        <f>IFERROR(VLOOKUP(Table3[[#This Row],[kode obat]],'daftar obat'!$B$3:$G$500,6,FALSE),"")</f>
        <v/>
      </c>
    </row>
    <row r="1360" spans="8:10" x14ac:dyDescent="0.25">
      <c r="H1360" s="61" t="str">
        <f>IFERROR(VLOOKUP(Table3[[#This Row],[kode obat]],'daftar obat'!$B$3:$G$500,3,FALSE),"")</f>
        <v/>
      </c>
      <c r="J1360" s="75" t="str">
        <f>IFERROR(VLOOKUP(Table3[[#This Row],[kode obat]],'daftar obat'!$B$3:$G$500,6,FALSE),"")</f>
        <v/>
      </c>
    </row>
    <row r="1361" spans="8:10" x14ac:dyDescent="0.25">
      <c r="H1361" s="61" t="str">
        <f>IFERROR(VLOOKUP(Table3[[#This Row],[kode obat]],'daftar obat'!$B$3:$G$500,3,FALSE),"")</f>
        <v/>
      </c>
      <c r="J1361" s="75" t="str">
        <f>IFERROR(VLOOKUP(Table3[[#This Row],[kode obat]],'daftar obat'!$B$3:$G$500,6,FALSE),"")</f>
        <v/>
      </c>
    </row>
    <row r="1362" spans="8:10" x14ac:dyDescent="0.25">
      <c r="H1362" s="61" t="str">
        <f>IFERROR(VLOOKUP(Table3[[#This Row],[kode obat]],'daftar obat'!$B$3:$G$500,3,FALSE),"")</f>
        <v/>
      </c>
      <c r="J1362" s="75" t="str">
        <f>IFERROR(VLOOKUP(Table3[[#This Row],[kode obat]],'daftar obat'!$B$3:$G$500,6,FALSE),"")</f>
        <v/>
      </c>
    </row>
    <row r="1363" spans="8:10" x14ac:dyDescent="0.25">
      <c r="H1363" s="61" t="str">
        <f>IFERROR(VLOOKUP(Table3[[#This Row],[kode obat]],'daftar obat'!$B$3:$G$500,3,FALSE),"")</f>
        <v/>
      </c>
      <c r="J1363" s="75" t="str">
        <f>IFERROR(VLOOKUP(Table3[[#This Row],[kode obat]],'daftar obat'!$B$3:$G$500,6,FALSE),"")</f>
        <v/>
      </c>
    </row>
    <row r="1364" spans="8:10" x14ac:dyDescent="0.25">
      <c r="H1364" s="61" t="str">
        <f>IFERROR(VLOOKUP(Table3[[#This Row],[kode obat]],'daftar obat'!$B$3:$G$500,3,FALSE),"")</f>
        <v/>
      </c>
      <c r="J1364" s="75" t="str">
        <f>IFERROR(VLOOKUP(Table3[[#This Row],[kode obat]],'daftar obat'!$B$3:$G$500,6,FALSE),"")</f>
        <v/>
      </c>
    </row>
    <row r="1365" spans="8:10" x14ac:dyDescent="0.25">
      <c r="H1365" s="61" t="str">
        <f>IFERROR(VLOOKUP(Table3[[#This Row],[kode obat]],'daftar obat'!$B$3:$G$500,3,FALSE),"")</f>
        <v/>
      </c>
      <c r="J1365" s="75" t="str">
        <f>IFERROR(VLOOKUP(Table3[[#This Row],[kode obat]],'daftar obat'!$B$3:$G$500,6,FALSE),"")</f>
        <v/>
      </c>
    </row>
    <row r="1366" spans="8:10" x14ac:dyDescent="0.25">
      <c r="H1366" s="61" t="str">
        <f>IFERROR(VLOOKUP(Table3[[#This Row],[kode obat]],'daftar obat'!$B$3:$G$500,3,FALSE),"")</f>
        <v/>
      </c>
      <c r="J1366" s="75" t="str">
        <f>IFERROR(VLOOKUP(Table3[[#This Row],[kode obat]],'daftar obat'!$B$3:$G$500,6,FALSE),"")</f>
        <v/>
      </c>
    </row>
    <row r="1367" spans="8:10" x14ac:dyDescent="0.25">
      <c r="H1367" s="61" t="str">
        <f>IFERROR(VLOOKUP(Table3[[#This Row],[kode obat]],'daftar obat'!$B$3:$G$500,3,FALSE),"")</f>
        <v/>
      </c>
      <c r="J1367" s="75" t="str">
        <f>IFERROR(VLOOKUP(Table3[[#This Row],[kode obat]],'daftar obat'!$B$3:$G$500,6,FALSE),"")</f>
        <v/>
      </c>
    </row>
    <row r="1368" spans="8:10" x14ac:dyDescent="0.25">
      <c r="H1368" s="61" t="str">
        <f>IFERROR(VLOOKUP(Table3[[#This Row],[kode obat]],'daftar obat'!$B$3:$G$500,3,FALSE),"")</f>
        <v/>
      </c>
      <c r="J1368" s="75" t="str">
        <f>IFERROR(VLOOKUP(Table3[[#This Row],[kode obat]],'daftar obat'!$B$3:$G$500,6,FALSE),"")</f>
        <v/>
      </c>
    </row>
    <row r="1369" spans="8:10" x14ac:dyDescent="0.25">
      <c r="H1369" s="61" t="str">
        <f>IFERROR(VLOOKUP(Table3[[#This Row],[kode obat]],'daftar obat'!$B$3:$G$500,3,FALSE),"")</f>
        <v/>
      </c>
      <c r="J1369" s="75" t="str">
        <f>IFERROR(VLOOKUP(Table3[[#This Row],[kode obat]],'daftar obat'!$B$3:$G$500,6,FALSE),"")</f>
        <v/>
      </c>
    </row>
    <row r="1370" spans="8:10" x14ac:dyDescent="0.25">
      <c r="H1370" s="61" t="str">
        <f>IFERROR(VLOOKUP(Table3[[#This Row],[kode obat]],'daftar obat'!$B$3:$G$500,3,FALSE),"")</f>
        <v/>
      </c>
      <c r="J1370" s="75" t="str">
        <f>IFERROR(VLOOKUP(Table3[[#This Row],[kode obat]],'daftar obat'!$B$3:$G$500,6,FALSE),"")</f>
        <v/>
      </c>
    </row>
    <row r="1371" spans="8:10" x14ac:dyDescent="0.25">
      <c r="H1371" s="61" t="str">
        <f>IFERROR(VLOOKUP(Table3[[#This Row],[kode obat]],'daftar obat'!$B$3:$G$500,3,FALSE),"")</f>
        <v/>
      </c>
      <c r="J1371" s="75" t="str">
        <f>IFERROR(VLOOKUP(Table3[[#This Row],[kode obat]],'daftar obat'!$B$3:$G$500,6,FALSE),"")</f>
        <v/>
      </c>
    </row>
    <row r="1372" spans="8:10" x14ac:dyDescent="0.25">
      <c r="H1372" s="61" t="str">
        <f>IFERROR(VLOOKUP(Table3[[#This Row],[kode obat]],'daftar obat'!$B$3:$G$500,3,FALSE),"")</f>
        <v/>
      </c>
      <c r="J1372" s="75" t="str">
        <f>IFERROR(VLOOKUP(Table3[[#This Row],[kode obat]],'daftar obat'!$B$3:$G$500,6,FALSE),"")</f>
        <v/>
      </c>
    </row>
    <row r="1373" spans="8:10" x14ac:dyDescent="0.25">
      <c r="H1373" s="61" t="str">
        <f>IFERROR(VLOOKUP(Table3[[#This Row],[kode obat]],'daftar obat'!$B$3:$G$500,3,FALSE),"")</f>
        <v/>
      </c>
      <c r="J1373" s="75" t="str">
        <f>IFERROR(VLOOKUP(Table3[[#This Row],[kode obat]],'daftar obat'!$B$3:$G$500,6,FALSE),"")</f>
        <v/>
      </c>
    </row>
    <row r="1374" spans="8:10" x14ac:dyDescent="0.25">
      <c r="H1374" s="61" t="str">
        <f>IFERROR(VLOOKUP(Table3[[#This Row],[kode obat]],'daftar obat'!$B$3:$G$500,3,FALSE),"")</f>
        <v/>
      </c>
      <c r="J1374" s="75" t="str">
        <f>IFERROR(VLOOKUP(Table3[[#This Row],[kode obat]],'daftar obat'!$B$3:$G$500,6,FALSE),"")</f>
        <v/>
      </c>
    </row>
    <row r="1375" spans="8:10" x14ac:dyDescent="0.25">
      <c r="H1375" s="61" t="str">
        <f>IFERROR(VLOOKUP(Table3[[#This Row],[kode obat]],'daftar obat'!$B$3:$G$500,3,FALSE),"")</f>
        <v/>
      </c>
      <c r="J1375" s="75" t="str">
        <f>IFERROR(VLOOKUP(Table3[[#This Row],[kode obat]],'daftar obat'!$B$3:$G$500,6,FALSE),"")</f>
        <v/>
      </c>
    </row>
    <row r="1376" spans="8:10" x14ac:dyDescent="0.25">
      <c r="H1376" s="61" t="str">
        <f>IFERROR(VLOOKUP(Table3[[#This Row],[kode obat]],'daftar obat'!$B$3:$G$500,3,FALSE),"")</f>
        <v/>
      </c>
      <c r="J1376" s="75" t="str">
        <f>IFERROR(VLOOKUP(Table3[[#This Row],[kode obat]],'daftar obat'!$B$3:$G$500,6,FALSE),"")</f>
        <v/>
      </c>
    </row>
    <row r="1377" spans="8:10" x14ac:dyDescent="0.25">
      <c r="H1377" s="61" t="str">
        <f>IFERROR(VLOOKUP(Table3[[#This Row],[kode obat]],'daftar obat'!$B$3:$G$500,3,FALSE),"")</f>
        <v/>
      </c>
      <c r="J1377" s="75" t="str">
        <f>IFERROR(VLOOKUP(Table3[[#This Row],[kode obat]],'daftar obat'!$B$3:$G$500,6,FALSE),"")</f>
        <v/>
      </c>
    </row>
    <row r="1378" spans="8:10" x14ac:dyDescent="0.25">
      <c r="H1378" s="61" t="str">
        <f>IFERROR(VLOOKUP(Table3[[#This Row],[kode obat]],'daftar obat'!$B$3:$G$500,3,FALSE),"")</f>
        <v/>
      </c>
      <c r="J1378" s="75" t="str">
        <f>IFERROR(VLOOKUP(Table3[[#This Row],[kode obat]],'daftar obat'!$B$3:$G$500,6,FALSE),"")</f>
        <v/>
      </c>
    </row>
    <row r="1379" spans="8:10" x14ac:dyDescent="0.25">
      <c r="H1379" s="61" t="str">
        <f>IFERROR(VLOOKUP(Table3[[#This Row],[kode obat]],'daftar obat'!$B$3:$G$500,3,FALSE),"")</f>
        <v/>
      </c>
      <c r="J1379" s="75" t="str">
        <f>IFERROR(VLOOKUP(Table3[[#This Row],[kode obat]],'daftar obat'!$B$3:$G$500,6,FALSE),"")</f>
        <v/>
      </c>
    </row>
    <row r="1380" spans="8:10" x14ac:dyDescent="0.25">
      <c r="H1380" s="61" t="str">
        <f>IFERROR(VLOOKUP(Table3[[#This Row],[kode obat]],'daftar obat'!$B$3:$G$500,3,FALSE),"")</f>
        <v/>
      </c>
      <c r="J1380" s="75" t="str">
        <f>IFERROR(VLOOKUP(Table3[[#This Row],[kode obat]],'daftar obat'!$B$3:$G$500,6,FALSE),"")</f>
        <v/>
      </c>
    </row>
    <row r="1381" spans="8:10" x14ac:dyDescent="0.25">
      <c r="H1381" s="61" t="str">
        <f>IFERROR(VLOOKUP(Table3[[#This Row],[kode obat]],'daftar obat'!$B$3:$G$500,3,FALSE),"")</f>
        <v/>
      </c>
      <c r="J1381" s="75" t="str">
        <f>IFERROR(VLOOKUP(Table3[[#This Row],[kode obat]],'daftar obat'!$B$3:$G$500,6,FALSE),"")</f>
        <v/>
      </c>
    </row>
    <row r="1382" spans="8:10" x14ac:dyDescent="0.25">
      <c r="H1382" s="61" t="str">
        <f>IFERROR(VLOOKUP(Table3[[#This Row],[kode obat]],'daftar obat'!$B$3:$G$500,3,FALSE),"")</f>
        <v/>
      </c>
      <c r="J1382" s="75" t="str">
        <f>IFERROR(VLOOKUP(Table3[[#This Row],[kode obat]],'daftar obat'!$B$3:$G$500,6,FALSE),"")</f>
        <v/>
      </c>
    </row>
    <row r="1383" spans="8:10" x14ac:dyDescent="0.25">
      <c r="H1383" s="61" t="str">
        <f>IFERROR(VLOOKUP(Table3[[#This Row],[kode obat]],'daftar obat'!$B$3:$G$500,3,FALSE),"")</f>
        <v/>
      </c>
      <c r="J1383" s="75" t="str">
        <f>IFERROR(VLOOKUP(Table3[[#This Row],[kode obat]],'daftar obat'!$B$3:$G$500,6,FALSE),"")</f>
        <v/>
      </c>
    </row>
    <row r="1384" spans="8:10" x14ac:dyDescent="0.25">
      <c r="H1384" s="61" t="str">
        <f>IFERROR(VLOOKUP(Table3[[#This Row],[kode obat]],'daftar obat'!$B$3:$G$500,3,FALSE),"")</f>
        <v/>
      </c>
      <c r="J1384" s="75" t="str">
        <f>IFERROR(VLOOKUP(Table3[[#This Row],[kode obat]],'daftar obat'!$B$3:$G$500,6,FALSE),"")</f>
        <v/>
      </c>
    </row>
    <row r="1385" spans="8:10" x14ac:dyDescent="0.25">
      <c r="H1385" s="61" t="str">
        <f>IFERROR(VLOOKUP(Table3[[#This Row],[kode obat]],'daftar obat'!$B$3:$G$500,3,FALSE),"")</f>
        <v/>
      </c>
      <c r="J1385" s="75" t="str">
        <f>IFERROR(VLOOKUP(Table3[[#This Row],[kode obat]],'daftar obat'!$B$3:$G$500,6,FALSE),"")</f>
        <v/>
      </c>
    </row>
    <row r="1386" spans="8:10" x14ac:dyDescent="0.25">
      <c r="H1386" s="61" t="str">
        <f>IFERROR(VLOOKUP(Table3[[#This Row],[kode obat]],'daftar obat'!$B$3:$G$500,3,FALSE),"")</f>
        <v/>
      </c>
      <c r="J1386" s="75" t="str">
        <f>IFERROR(VLOOKUP(Table3[[#This Row],[kode obat]],'daftar obat'!$B$3:$G$500,6,FALSE),"")</f>
        <v/>
      </c>
    </row>
    <row r="1387" spans="8:10" x14ac:dyDescent="0.25">
      <c r="H1387" s="61" t="str">
        <f>IFERROR(VLOOKUP(Table3[[#This Row],[kode obat]],'daftar obat'!$B$3:$G$500,3,FALSE),"")</f>
        <v/>
      </c>
      <c r="J1387" s="75" t="str">
        <f>IFERROR(VLOOKUP(Table3[[#This Row],[kode obat]],'daftar obat'!$B$3:$G$500,6,FALSE),"")</f>
        <v/>
      </c>
    </row>
    <row r="1388" spans="8:10" x14ac:dyDescent="0.25">
      <c r="H1388" s="61" t="str">
        <f>IFERROR(VLOOKUP(Table3[[#This Row],[kode obat]],'daftar obat'!$B$3:$G$500,3,FALSE),"")</f>
        <v/>
      </c>
      <c r="J1388" s="75" t="str">
        <f>IFERROR(VLOOKUP(Table3[[#This Row],[kode obat]],'daftar obat'!$B$3:$G$500,6,FALSE),"")</f>
        <v/>
      </c>
    </row>
    <row r="1389" spans="8:10" x14ac:dyDescent="0.25">
      <c r="H1389" s="61" t="str">
        <f>IFERROR(VLOOKUP(Table3[[#This Row],[kode obat]],'daftar obat'!$B$3:$G$500,3,FALSE),"")</f>
        <v/>
      </c>
      <c r="J1389" s="75" t="str">
        <f>IFERROR(VLOOKUP(Table3[[#This Row],[kode obat]],'daftar obat'!$B$3:$G$500,6,FALSE),"")</f>
        <v/>
      </c>
    </row>
    <row r="1390" spans="8:10" x14ac:dyDescent="0.25">
      <c r="H1390" s="61" t="str">
        <f>IFERROR(VLOOKUP(Table3[[#This Row],[kode obat]],'daftar obat'!$B$3:$G$500,3,FALSE),"")</f>
        <v/>
      </c>
      <c r="J1390" s="75" t="str">
        <f>IFERROR(VLOOKUP(Table3[[#This Row],[kode obat]],'daftar obat'!$B$3:$G$500,6,FALSE),"")</f>
        <v/>
      </c>
    </row>
    <row r="1391" spans="8:10" x14ac:dyDescent="0.25">
      <c r="H1391" s="61" t="str">
        <f>IFERROR(VLOOKUP(Table3[[#This Row],[kode obat]],'daftar obat'!$B$3:$G$500,3,FALSE),"")</f>
        <v/>
      </c>
      <c r="J1391" s="75" t="str">
        <f>IFERROR(VLOOKUP(Table3[[#This Row],[kode obat]],'daftar obat'!$B$3:$G$500,6,FALSE),"")</f>
        <v/>
      </c>
    </row>
    <row r="1392" spans="8:10" x14ac:dyDescent="0.25">
      <c r="H1392" s="61" t="str">
        <f>IFERROR(VLOOKUP(Table3[[#This Row],[kode obat]],'daftar obat'!$B$3:$G$500,3,FALSE),"")</f>
        <v/>
      </c>
      <c r="J1392" s="75" t="str">
        <f>IFERROR(VLOOKUP(Table3[[#This Row],[kode obat]],'daftar obat'!$B$3:$G$500,6,FALSE),"")</f>
        <v/>
      </c>
    </row>
    <row r="1393" spans="8:10" x14ac:dyDescent="0.25">
      <c r="H1393" s="61" t="str">
        <f>IFERROR(VLOOKUP(Table3[[#This Row],[kode obat]],'daftar obat'!$B$3:$G$500,3,FALSE),"")</f>
        <v/>
      </c>
      <c r="J1393" s="75" t="str">
        <f>IFERROR(VLOOKUP(Table3[[#This Row],[kode obat]],'daftar obat'!$B$3:$G$500,6,FALSE),"")</f>
        <v/>
      </c>
    </row>
    <row r="1394" spans="8:10" x14ac:dyDescent="0.25">
      <c r="H1394" s="61" t="str">
        <f>IFERROR(VLOOKUP(Table3[[#This Row],[kode obat]],'daftar obat'!$B$3:$G$500,3,FALSE),"")</f>
        <v/>
      </c>
      <c r="J1394" s="75" t="str">
        <f>IFERROR(VLOOKUP(Table3[[#This Row],[kode obat]],'daftar obat'!$B$3:$G$500,6,FALSE),"")</f>
        <v/>
      </c>
    </row>
    <row r="1395" spans="8:10" x14ac:dyDescent="0.25">
      <c r="H1395" s="61" t="str">
        <f>IFERROR(VLOOKUP(Table3[[#This Row],[kode obat]],'daftar obat'!$B$3:$G$500,3,FALSE),"")</f>
        <v/>
      </c>
      <c r="J1395" s="75" t="str">
        <f>IFERROR(VLOOKUP(Table3[[#This Row],[kode obat]],'daftar obat'!$B$3:$G$500,6,FALSE),"")</f>
        <v/>
      </c>
    </row>
    <row r="1396" spans="8:10" x14ac:dyDescent="0.25">
      <c r="H1396" s="61" t="str">
        <f>IFERROR(VLOOKUP(Table3[[#This Row],[kode obat]],'daftar obat'!$B$3:$G$500,3,FALSE),"")</f>
        <v/>
      </c>
      <c r="J1396" s="75" t="str">
        <f>IFERROR(VLOOKUP(Table3[[#This Row],[kode obat]],'daftar obat'!$B$3:$G$500,6,FALSE),"")</f>
        <v/>
      </c>
    </row>
    <row r="1397" spans="8:10" x14ac:dyDescent="0.25">
      <c r="H1397" s="61" t="str">
        <f>IFERROR(VLOOKUP(Table3[[#This Row],[kode obat]],'daftar obat'!$B$3:$G$500,3,FALSE),"")</f>
        <v/>
      </c>
      <c r="J1397" s="75" t="str">
        <f>IFERROR(VLOOKUP(Table3[[#This Row],[kode obat]],'daftar obat'!$B$3:$G$500,6,FALSE),"")</f>
        <v/>
      </c>
    </row>
    <row r="1398" spans="8:10" x14ac:dyDescent="0.25">
      <c r="H1398" s="61" t="str">
        <f>IFERROR(VLOOKUP(Table3[[#This Row],[kode obat]],'daftar obat'!$B$3:$G$500,3,FALSE),"")</f>
        <v/>
      </c>
      <c r="J1398" s="75" t="str">
        <f>IFERROR(VLOOKUP(Table3[[#This Row],[kode obat]],'daftar obat'!$B$3:$G$500,6,FALSE),"")</f>
        <v/>
      </c>
    </row>
    <row r="1399" spans="8:10" x14ac:dyDescent="0.25">
      <c r="H1399" s="61" t="str">
        <f>IFERROR(VLOOKUP(Table3[[#This Row],[kode obat]],'daftar obat'!$B$3:$G$500,3,FALSE),"")</f>
        <v/>
      </c>
      <c r="J1399" s="75" t="str">
        <f>IFERROR(VLOOKUP(Table3[[#This Row],[kode obat]],'daftar obat'!$B$3:$G$500,6,FALSE),"")</f>
        <v/>
      </c>
    </row>
    <row r="1400" spans="8:10" x14ac:dyDescent="0.25">
      <c r="H1400" s="61" t="str">
        <f>IFERROR(VLOOKUP(Table3[[#This Row],[kode obat]],'daftar obat'!$B$3:$G$500,3,FALSE),"")</f>
        <v/>
      </c>
      <c r="J1400" s="75" t="str">
        <f>IFERROR(VLOOKUP(Table3[[#This Row],[kode obat]],'daftar obat'!$B$3:$G$500,6,FALSE),"")</f>
        <v/>
      </c>
    </row>
    <row r="1401" spans="8:10" x14ac:dyDescent="0.25">
      <c r="H1401" s="61" t="str">
        <f>IFERROR(VLOOKUP(Table3[[#This Row],[kode obat]],'daftar obat'!$B$3:$G$500,3,FALSE),"")</f>
        <v/>
      </c>
      <c r="J1401" s="75" t="str">
        <f>IFERROR(VLOOKUP(Table3[[#This Row],[kode obat]],'daftar obat'!$B$3:$G$500,6,FALSE),"")</f>
        <v/>
      </c>
    </row>
    <row r="1402" spans="8:10" x14ac:dyDescent="0.25">
      <c r="H1402" s="61" t="str">
        <f>IFERROR(VLOOKUP(Table3[[#This Row],[kode obat]],'daftar obat'!$B$3:$G$500,3,FALSE),"")</f>
        <v/>
      </c>
      <c r="J1402" s="75" t="str">
        <f>IFERROR(VLOOKUP(Table3[[#This Row],[kode obat]],'daftar obat'!$B$3:$G$500,6,FALSE),"")</f>
        <v/>
      </c>
    </row>
    <row r="1403" spans="8:10" x14ac:dyDescent="0.25">
      <c r="H1403" s="61" t="str">
        <f>IFERROR(VLOOKUP(Table3[[#This Row],[kode obat]],'daftar obat'!$B$3:$G$500,3,FALSE),"")</f>
        <v/>
      </c>
      <c r="J1403" s="75" t="str">
        <f>IFERROR(VLOOKUP(Table3[[#This Row],[kode obat]],'daftar obat'!$B$3:$G$500,6,FALSE),"")</f>
        <v/>
      </c>
    </row>
    <row r="1404" spans="8:10" x14ac:dyDescent="0.25">
      <c r="H1404" s="61" t="str">
        <f>IFERROR(VLOOKUP(Table3[[#This Row],[kode obat]],'daftar obat'!$B$3:$G$500,3,FALSE),"")</f>
        <v/>
      </c>
      <c r="J1404" s="75" t="str">
        <f>IFERROR(VLOOKUP(Table3[[#This Row],[kode obat]],'daftar obat'!$B$3:$G$500,6,FALSE),"")</f>
        <v/>
      </c>
    </row>
    <row r="1405" spans="8:10" x14ac:dyDescent="0.25">
      <c r="H1405" s="61" t="str">
        <f>IFERROR(VLOOKUP(Table3[[#This Row],[kode obat]],'daftar obat'!$B$3:$G$500,3,FALSE),"")</f>
        <v/>
      </c>
      <c r="J1405" s="75" t="str">
        <f>IFERROR(VLOOKUP(Table3[[#This Row],[kode obat]],'daftar obat'!$B$3:$G$500,6,FALSE),"")</f>
        <v/>
      </c>
    </row>
    <row r="1406" spans="8:10" x14ac:dyDescent="0.25">
      <c r="H1406" s="61" t="str">
        <f>IFERROR(VLOOKUP(Table3[[#This Row],[kode obat]],'daftar obat'!$B$3:$G$500,3,FALSE),"")</f>
        <v/>
      </c>
      <c r="J1406" s="75" t="str">
        <f>IFERROR(VLOOKUP(Table3[[#This Row],[kode obat]],'daftar obat'!$B$3:$G$500,6,FALSE),"")</f>
        <v/>
      </c>
    </row>
    <row r="1407" spans="8:10" x14ac:dyDescent="0.25">
      <c r="H1407" s="61" t="str">
        <f>IFERROR(VLOOKUP(Table3[[#This Row],[kode obat]],'daftar obat'!$B$3:$G$500,3,FALSE),"")</f>
        <v/>
      </c>
      <c r="J1407" s="75" t="str">
        <f>IFERROR(VLOOKUP(Table3[[#This Row],[kode obat]],'daftar obat'!$B$3:$G$500,6,FALSE),"")</f>
        <v/>
      </c>
    </row>
    <row r="1408" spans="8:10" x14ac:dyDescent="0.25">
      <c r="H1408" s="61" t="str">
        <f>IFERROR(VLOOKUP(Table3[[#This Row],[kode obat]],'daftar obat'!$B$3:$G$500,3,FALSE),"")</f>
        <v/>
      </c>
      <c r="J1408" s="75" t="str">
        <f>IFERROR(VLOOKUP(Table3[[#This Row],[kode obat]],'daftar obat'!$B$3:$G$500,6,FALSE),"")</f>
        <v/>
      </c>
    </row>
    <row r="1409" spans="8:10" x14ac:dyDescent="0.25">
      <c r="H1409" s="61" t="str">
        <f>IFERROR(VLOOKUP(Table3[[#This Row],[kode obat]],'daftar obat'!$B$3:$G$500,3,FALSE),"")</f>
        <v/>
      </c>
      <c r="J1409" s="75" t="str">
        <f>IFERROR(VLOOKUP(Table3[[#This Row],[kode obat]],'daftar obat'!$B$3:$G$500,6,FALSE),"")</f>
        <v/>
      </c>
    </row>
    <row r="1410" spans="8:10" x14ac:dyDescent="0.25">
      <c r="H1410" s="61" t="str">
        <f>IFERROR(VLOOKUP(Table3[[#This Row],[kode obat]],'daftar obat'!$B$3:$G$500,3,FALSE),"")</f>
        <v/>
      </c>
      <c r="J1410" s="75" t="str">
        <f>IFERROR(VLOOKUP(Table3[[#This Row],[kode obat]],'daftar obat'!$B$3:$G$500,6,FALSE),"")</f>
        <v/>
      </c>
    </row>
    <row r="1411" spans="8:10" x14ac:dyDescent="0.25">
      <c r="H1411" s="61" t="str">
        <f>IFERROR(VLOOKUP(Table3[[#This Row],[kode obat]],'daftar obat'!$B$3:$G$500,3,FALSE),"")</f>
        <v/>
      </c>
      <c r="J1411" s="75" t="str">
        <f>IFERROR(VLOOKUP(Table3[[#This Row],[kode obat]],'daftar obat'!$B$3:$G$500,6,FALSE),"")</f>
        <v/>
      </c>
    </row>
    <row r="1412" spans="8:10" x14ac:dyDescent="0.25">
      <c r="H1412" s="61" t="str">
        <f>IFERROR(VLOOKUP(Table3[[#This Row],[kode obat]],'daftar obat'!$B$3:$G$500,3,FALSE),"")</f>
        <v/>
      </c>
      <c r="J1412" s="75" t="str">
        <f>IFERROR(VLOOKUP(Table3[[#This Row],[kode obat]],'daftar obat'!$B$3:$G$500,6,FALSE),"")</f>
        <v/>
      </c>
    </row>
    <row r="1413" spans="8:10" x14ac:dyDescent="0.25">
      <c r="H1413" s="61" t="str">
        <f>IFERROR(VLOOKUP(Table3[[#This Row],[kode obat]],'daftar obat'!$B$3:$G$500,3,FALSE),"")</f>
        <v/>
      </c>
      <c r="J1413" s="75" t="str">
        <f>IFERROR(VLOOKUP(Table3[[#This Row],[kode obat]],'daftar obat'!$B$3:$G$500,6,FALSE),"")</f>
        <v/>
      </c>
    </row>
    <row r="1414" spans="8:10" x14ac:dyDescent="0.25">
      <c r="H1414" s="61" t="str">
        <f>IFERROR(VLOOKUP(Table3[[#This Row],[kode obat]],'daftar obat'!$B$3:$G$500,3,FALSE),"")</f>
        <v/>
      </c>
      <c r="J1414" s="75" t="str">
        <f>IFERROR(VLOOKUP(Table3[[#This Row],[kode obat]],'daftar obat'!$B$3:$G$500,6,FALSE),"")</f>
        <v/>
      </c>
    </row>
    <row r="1415" spans="8:10" x14ac:dyDescent="0.25">
      <c r="H1415" s="61" t="str">
        <f>IFERROR(VLOOKUP(Table3[[#This Row],[kode obat]],'daftar obat'!$B$3:$G$500,3,FALSE),"")</f>
        <v/>
      </c>
      <c r="J1415" s="75" t="str">
        <f>IFERROR(VLOOKUP(Table3[[#This Row],[kode obat]],'daftar obat'!$B$3:$G$500,6,FALSE),"")</f>
        <v/>
      </c>
    </row>
    <row r="1416" spans="8:10" x14ac:dyDescent="0.25">
      <c r="H1416" s="61" t="str">
        <f>IFERROR(VLOOKUP(Table3[[#This Row],[kode obat]],'daftar obat'!$B$3:$G$500,3,FALSE),"")</f>
        <v/>
      </c>
      <c r="J1416" s="75" t="str">
        <f>IFERROR(VLOOKUP(Table3[[#This Row],[kode obat]],'daftar obat'!$B$3:$G$500,6,FALSE),"")</f>
        <v/>
      </c>
    </row>
    <row r="1417" spans="8:10" x14ac:dyDescent="0.25">
      <c r="H1417" s="61" t="str">
        <f>IFERROR(VLOOKUP(Table3[[#This Row],[kode obat]],'daftar obat'!$B$3:$G$500,3,FALSE),"")</f>
        <v/>
      </c>
      <c r="J1417" s="75" t="str">
        <f>IFERROR(VLOOKUP(Table3[[#This Row],[kode obat]],'daftar obat'!$B$3:$G$500,6,FALSE),"")</f>
        <v/>
      </c>
    </row>
    <row r="1418" spans="8:10" x14ac:dyDescent="0.25">
      <c r="H1418" s="61" t="str">
        <f>IFERROR(VLOOKUP(Table3[[#This Row],[kode obat]],'daftar obat'!$B$3:$G$500,3,FALSE),"")</f>
        <v/>
      </c>
      <c r="J1418" s="75" t="str">
        <f>IFERROR(VLOOKUP(Table3[[#This Row],[kode obat]],'daftar obat'!$B$3:$G$500,6,FALSE),"")</f>
        <v/>
      </c>
    </row>
    <row r="1419" spans="8:10" x14ac:dyDescent="0.25">
      <c r="H1419" s="61" t="str">
        <f>IFERROR(VLOOKUP(Table3[[#This Row],[kode obat]],'daftar obat'!$B$3:$G$500,3,FALSE),"")</f>
        <v/>
      </c>
      <c r="J1419" s="75" t="str">
        <f>IFERROR(VLOOKUP(Table3[[#This Row],[kode obat]],'daftar obat'!$B$3:$G$500,6,FALSE),"")</f>
        <v/>
      </c>
    </row>
    <row r="1420" spans="8:10" x14ac:dyDescent="0.25">
      <c r="H1420" s="61" t="str">
        <f>IFERROR(VLOOKUP(Table3[[#This Row],[kode obat]],'daftar obat'!$B$3:$G$500,3,FALSE),"")</f>
        <v/>
      </c>
      <c r="J1420" s="75" t="str">
        <f>IFERROR(VLOOKUP(Table3[[#This Row],[kode obat]],'daftar obat'!$B$3:$G$500,6,FALSE),"")</f>
        <v/>
      </c>
    </row>
    <row r="1421" spans="8:10" x14ac:dyDescent="0.25">
      <c r="H1421" s="61" t="str">
        <f>IFERROR(VLOOKUP(Table3[[#This Row],[kode obat]],'daftar obat'!$B$3:$G$500,3,FALSE),"")</f>
        <v/>
      </c>
      <c r="J1421" s="75" t="str">
        <f>IFERROR(VLOOKUP(Table3[[#This Row],[kode obat]],'daftar obat'!$B$3:$G$500,6,FALSE),"")</f>
        <v/>
      </c>
    </row>
    <row r="1422" spans="8:10" x14ac:dyDescent="0.25">
      <c r="H1422" s="61" t="str">
        <f>IFERROR(VLOOKUP(Table3[[#This Row],[kode obat]],'daftar obat'!$B$3:$G$500,3,FALSE),"")</f>
        <v/>
      </c>
      <c r="J1422" s="75" t="str">
        <f>IFERROR(VLOOKUP(Table3[[#This Row],[kode obat]],'daftar obat'!$B$3:$G$500,6,FALSE),"")</f>
        <v/>
      </c>
    </row>
    <row r="1423" spans="8:10" x14ac:dyDescent="0.25">
      <c r="H1423" s="61" t="str">
        <f>IFERROR(VLOOKUP(Table3[[#This Row],[kode obat]],'daftar obat'!$B$3:$G$500,3,FALSE),"")</f>
        <v/>
      </c>
      <c r="J1423" s="75" t="str">
        <f>IFERROR(VLOOKUP(Table3[[#This Row],[kode obat]],'daftar obat'!$B$3:$G$500,6,FALSE),"")</f>
        <v/>
      </c>
    </row>
    <row r="1424" spans="8:10" x14ac:dyDescent="0.25">
      <c r="H1424" s="61" t="str">
        <f>IFERROR(VLOOKUP(Table3[[#This Row],[kode obat]],'daftar obat'!$B$3:$G$500,3,FALSE),"")</f>
        <v/>
      </c>
      <c r="J1424" s="75" t="str">
        <f>IFERROR(VLOOKUP(Table3[[#This Row],[kode obat]],'daftar obat'!$B$3:$G$500,6,FALSE),"")</f>
        <v/>
      </c>
    </row>
    <row r="1425" spans="8:10" x14ac:dyDescent="0.25">
      <c r="H1425" s="61" t="str">
        <f>IFERROR(VLOOKUP(Table3[[#This Row],[kode obat]],'daftar obat'!$B$3:$G$500,3,FALSE),"")</f>
        <v/>
      </c>
      <c r="J1425" s="75" t="str">
        <f>IFERROR(VLOOKUP(Table3[[#This Row],[kode obat]],'daftar obat'!$B$3:$G$500,6,FALSE),"")</f>
        <v/>
      </c>
    </row>
    <row r="1426" spans="8:10" x14ac:dyDescent="0.25">
      <c r="H1426" s="61" t="str">
        <f>IFERROR(VLOOKUP(Table3[[#This Row],[kode obat]],'daftar obat'!$B$3:$G$500,3,FALSE),"")</f>
        <v/>
      </c>
      <c r="J1426" s="75" t="str">
        <f>IFERROR(VLOOKUP(Table3[[#This Row],[kode obat]],'daftar obat'!$B$3:$G$500,6,FALSE),"")</f>
        <v/>
      </c>
    </row>
    <row r="1427" spans="8:10" x14ac:dyDescent="0.25">
      <c r="H1427" s="61" t="str">
        <f>IFERROR(VLOOKUP(Table3[[#This Row],[kode obat]],'daftar obat'!$B$3:$G$500,3,FALSE),"")</f>
        <v/>
      </c>
      <c r="J1427" s="75" t="str">
        <f>IFERROR(VLOOKUP(Table3[[#This Row],[kode obat]],'daftar obat'!$B$3:$G$500,6,FALSE),"")</f>
        <v/>
      </c>
    </row>
    <row r="1428" spans="8:10" x14ac:dyDescent="0.25">
      <c r="H1428" s="61" t="str">
        <f>IFERROR(VLOOKUP(Table3[[#This Row],[kode obat]],'daftar obat'!$B$3:$G$500,3,FALSE),"")</f>
        <v/>
      </c>
      <c r="J1428" s="75" t="str">
        <f>IFERROR(VLOOKUP(Table3[[#This Row],[kode obat]],'daftar obat'!$B$3:$G$500,6,FALSE),"")</f>
        <v/>
      </c>
    </row>
    <row r="1429" spans="8:10" x14ac:dyDescent="0.25">
      <c r="H1429" s="61" t="str">
        <f>IFERROR(VLOOKUP(Table3[[#This Row],[kode obat]],'daftar obat'!$B$3:$G$500,3,FALSE),"")</f>
        <v/>
      </c>
      <c r="J1429" s="75" t="str">
        <f>IFERROR(VLOOKUP(Table3[[#This Row],[kode obat]],'daftar obat'!$B$3:$G$500,6,FALSE),"")</f>
        <v/>
      </c>
    </row>
    <row r="1430" spans="8:10" x14ac:dyDescent="0.25">
      <c r="H1430" s="61" t="str">
        <f>IFERROR(VLOOKUP(Table3[[#This Row],[kode obat]],'daftar obat'!$B$3:$G$500,3,FALSE),"")</f>
        <v/>
      </c>
      <c r="J1430" s="75" t="str">
        <f>IFERROR(VLOOKUP(Table3[[#This Row],[kode obat]],'daftar obat'!$B$3:$G$500,6,FALSE),"")</f>
        <v/>
      </c>
    </row>
    <row r="1431" spans="8:10" x14ac:dyDescent="0.25">
      <c r="H1431" s="61" t="str">
        <f>IFERROR(VLOOKUP(Table3[[#This Row],[kode obat]],'daftar obat'!$B$3:$G$500,3,FALSE),"")</f>
        <v/>
      </c>
      <c r="J1431" s="75" t="str">
        <f>IFERROR(VLOOKUP(Table3[[#This Row],[kode obat]],'daftar obat'!$B$3:$G$500,6,FALSE),"")</f>
        <v/>
      </c>
    </row>
    <row r="1432" spans="8:10" x14ac:dyDescent="0.25">
      <c r="H1432" s="61" t="str">
        <f>IFERROR(VLOOKUP(Table3[[#This Row],[kode obat]],'daftar obat'!$B$3:$G$500,3,FALSE),"")</f>
        <v/>
      </c>
      <c r="J1432" s="75" t="str">
        <f>IFERROR(VLOOKUP(Table3[[#This Row],[kode obat]],'daftar obat'!$B$3:$G$500,6,FALSE),"")</f>
        <v/>
      </c>
    </row>
    <row r="1433" spans="8:10" x14ac:dyDescent="0.25">
      <c r="H1433" s="61" t="str">
        <f>IFERROR(VLOOKUP(Table3[[#This Row],[kode obat]],'daftar obat'!$B$3:$G$500,3,FALSE),"")</f>
        <v/>
      </c>
      <c r="J1433" s="75" t="str">
        <f>IFERROR(VLOOKUP(Table3[[#This Row],[kode obat]],'daftar obat'!$B$3:$G$500,6,FALSE),"")</f>
        <v/>
      </c>
    </row>
    <row r="1434" spans="8:10" x14ac:dyDescent="0.25">
      <c r="H1434" s="61" t="str">
        <f>IFERROR(VLOOKUP(Table3[[#This Row],[kode obat]],'daftar obat'!$B$3:$G$500,3,FALSE),"")</f>
        <v/>
      </c>
      <c r="J1434" s="75" t="str">
        <f>IFERROR(VLOOKUP(Table3[[#This Row],[kode obat]],'daftar obat'!$B$3:$G$500,6,FALSE),"")</f>
        <v/>
      </c>
    </row>
    <row r="1435" spans="8:10" x14ac:dyDescent="0.25">
      <c r="H1435" s="61" t="str">
        <f>IFERROR(VLOOKUP(Table3[[#This Row],[kode obat]],'daftar obat'!$B$3:$G$500,3,FALSE),"")</f>
        <v/>
      </c>
      <c r="J1435" s="75" t="str">
        <f>IFERROR(VLOOKUP(Table3[[#This Row],[kode obat]],'daftar obat'!$B$3:$G$500,6,FALSE),"")</f>
        <v/>
      </c>
    </row>
    <row r="1436" spans="8:10" x14ac:dyDescent="0.25">
      <c r="H1436" s="61" t="str">
        <f>IFERROR(VLOOKUP(Table3[[#This Row],[kode obat]],'daftar obat'!$B$3:$G$500,3,FALSE),"")</f>
        <v/>
      </c>
      <c r="J1436" s="75" t="str">
        <f>IFERROR(VLOOKUP(Table3[[#This Row],[kode obat]],'daftar obat'!$B$3:$G$500,6,FALSE),"")</f>
        <v/>
      </c>
    </row>
    <row r="1437" spans="8:10" x14ac:dyDescent="0.25">
      <c r="H1437" s="61" t="str">
        <f>IFERROR(VLOOKUP(Table3[[#This Row],[kode obat]],'daftar obat'!$B$3:$G$500,3,FALSE),"")</f>
        <v/>
      </c>
      <c r="J1437" s="75" t="str">
        <f>IFERROR(VLOOKUP(Table3[[#This Row],[kode obat]],'daftar obat'!$B$3:$G$500,6,FALSE),"")</f>
        <v/>
      </c>
    </row>
    <row r="1438" spans="8:10" x14ac:dyDescent="0.25">
      <c r="H1438" s="61" t="str">
        <f>IFERROR(VLOOKUP(Table3[[#This Row],[kode obat]],'daftar obat'!$B$3:$G$500,3,FALSE),"")</f>
        <v/>
      </c>
      <c r="J1438" s="75" t="str">
        <f>IFERROR(VLOOKUP(Table3[[#This Row],[kode obat]],'daftar obat'!$B$3:$G$500,6,FALSE),"")</f>
        <v/>
      </c>
    </row>
    <row r="1439" spans="8:10" x14ac:dyDescent="0.25">
      <c r="H1439" s="61" t="str">
        <f>IFERROR(VLOOKUP(Table3[[#This Row],[kode obat]],'daftar obat'!$B$3:$G$500,3,FALSE),"")</f>
        <v/>
      </c>
      <c r="J1439" s="75" t="str">
        <f>IFERROR(VLOOKUP(Table3[[#This Row],[kode obat]],'daftar obat'!$B$3:$G$500,6,FALSE),"")</f>
        <v/>
      </c>
    </row>
    <row r="1440" spans="8:10" x14ac:dyDescent="0.25">
      <c r="H1440" s="61" t="str">
        <f>IFERROR(VLOOKUP(Table3[[#This Row],[kode obat]],'daftar obat'!$B$3:$G$500,3,FALSE),"")</f>
        <v/>
      </c>
      <c r="J1440" s="75" t="str">
        <f>IFERROR(VLOOKUP(Table3[[#This Row],[kode obat]],'daftar obat'!$B$3:$G$500,6,FALSE),"")</f>
        <v/>
      </c>
    </row>
    <row r="1441" spans="8:10" x14ac:dyDescent="0.25">
      <c r="H1441" s="61" t="str">
        <f>IFERROR(VLOOKUP(Table3[[#This Row],[kode obat]],'daftar obat'!$B$3:$G$500,3,FALSE),"")</f>
        <v/>
      </c>
      <c r="J1441" s="75" t="str">
        <f>IFERROR(VLOOKUP(Table3[[#This Row],[kode obat]],'daftar obat'!$B$3:$G$500,6,FALSE),"")</f>
        <v/>
      </c>
    </row>
    <row r="1442" spans="8:10" x14ac:dyDescent="0.25">
      <c r="H1442" s="61" t="str">
        <f>IFERROR(VLOOKUP(Table3[[#This Row],[kode obat]],'daftar obat'!$B$3:$G$500,3,FALSE),"")</f>
        <v/>
      </c>
      <c r="J1442" s="75" t="str">
        <f>IFERROR(VLOOKUP(Table3[[#This Row],[kode obat]],'daftar obat'!$B$3:$G$500,6,FALSE),"")</f>
        <v/>
      </c>
    </row>
    <row r="1443" spans="8:10" x14ac:dyDescent="0.25">
      <c r="H1443" s="61" t="str">
        <f>IFERROR(VLOOKUP(Table3[[#This Row],[kode obat]],'daftar obat'!$B$3:$G$500,3,FALSE),"")</f>
        <v/>
      </c>
      <c r="J1443" s="75" t="str">
        <f>IFERROR(VLOOKUP(Table3[[#This Row],[kode obat]],'daftar obat'!$B$3:$G$500,6,FALSE),"")</f>
        <v/>
      </c>
    </row>
    <row r="1444" spans="8:10" x14ac:dyDescent="0.25">
      <c r="H1444" s="61" t="str">
        <f>IFERROR(VLOOKUP(Table3[[#This Row],[kode obat]],'daftar obat'!$B$3:$G$500,3,FALSE),"")</f>
        <v/>
      </c>
      <c r="J1444" s="75" t="str">
        <f>IFERROR(VLOOKUP(Table3[[#This Row],[kode obat]],'daftar obat'!$B$3:$G$500,6,FALSE),"")</f>
        <v/>
      </c>
    </row>
    <row r="1445" spans="8:10" x14ac:dyDescent="0.25">
      <c r="H1445" s="61" t="str">
        <f>IFERROR(VLOOKUP(Table3[[#This Row],[kode obat]],'daftar obat'!$B$3:$G$500,3,FALSE),"")</f>
        <v/>
      </c>
      <c r="J1445" s="75" t="str">
        <f>IFERROR(VLOOKUP(Table3[[#This Row],[kode obat]],'daftar obat'!$B$3:$G$500,6,FALSE),"")</f>
        <v/>
      </c>
    </row>
    <row r="1446" spans="8:10" x14ac:dyDescent="0.25">
      <c r="H1446" s="61" t="str">
        <f>IFERROR(VLOOKUP(Table3[[#This Row],[kode obat]],'daftar obat'!$B$3:$G$500,3,FALSE),"")</f>
        <v/>
      </c>
      <c r="J1446" s="75" t="str">
        <f>IFERROR(VLOOKUP(Table3[[#This Row],[kode obat]],'daftar obat'!$B$3:$G$500,6,FALSE),"")</f>
        <v/>
      </c>
    </row>
    <row r="1447" spans="8:10" x14ac:dyDescent="0.25">
      <c r="H1447" s="61" t="str">
        <f>IFERROR(VLOOKUP(Table3[[#This Row],[kode obat]],'daftar obat'!$B$3:$G$500,3,FALSE),"")</f>
        <v/>
      </c>
      <c r="J1447" s="75" t="str">
        <f>IFERROR(VLOOKUP(Table3[[#This Row],[kode obat]],'daftar obat'!$B$3:$G$500,6,FALSE),"")</f>
        <v/>
      </c>
    </row>
    <row r="1448" spans="8:10" x14ac:dyDescent="0.25">
      <c r="H1448" s="61" t="str">
        <f>IFERROR(VLOOKUP(Table3[[#This Row],[kode obat]],'daftar obat'!$B$3:$G$500,3,FALSE),"")</f>
        <v/>
      </c>
      <c r="J1448" s="75" t="str">
        <f>IFERROR(VLOOKUP(Table3[[#This Row],[kode obat]],'daftar obat'!$B$3:$G$500,6,FALSE),"")</f>
        <v/>
      </c>
    </row>
    <row r="1449" spans="8:10" x14ac:dyDescent="0.25">
      <c r="H1449" s="61" t="str">
        <f>IFERROR(VLOOKUP(Table3[[#This Row],[kode obat]],'daftar obat'!$B$3:$G$500,3,FALSE),"")</f>
        <v/>
      </c>
      <c r="J1449" s="75" t="str">
        <f>IFERROR(VLOOKUP(Table3[[#This Row],[kode obat]],'daftar obat'!$B$3:$G$500,6,FALSE),"")</f>
        <v/>
      </c>
    </row>
    <row r="1450" spans="8:10" x14ac:dyDescent="0.25">
      <c r="H1450" s="61" t="str">
        <f>IFERROR(VLOOKUP(Table3[[#This Row],[kode obat]],'daftar obat'!$B$3:$G$500,3,FALSE),"")</f>
        <v/>
      </c>
      <c r="J1450" s="75" t="str">
        <f>IFERROR(VLOOKUP(Table3[[#This Row],[kode obat]],'daftar obat'!$B$3:$G$500,6,FALSE),"")</f>
        <v/>
      </c>
    </row>
    <row r="1451" spans="8:10" x14ac:dyDescent="0.25">
      <c r="H1451" s="61" t="str">
        <f>IFERROR(VLOOKUP(Table3[[#This Row],[kode obat]],'daftar obat'!$B$3:$G$500,3,FALSE),"")</f>
        <v/>
      </c>
      <c r="J1451" s="75" t="str">
        <f>IFERROR(VLOOKUP(Table3[[#This Row],[kode obat]],'daftar obat'!$B$3:$G$500,6,FALSE),"")</f>
        <v/>
      </c>
    </row>
    <row r="1452" spans="8:10" x14ac:dyDescent="0.25">
      <c r="H1452" s="61" t="str">
        <f>IFERROR(VLOOKUP(Table3[[#This Row],[kode obat]],'daftar obat'!$B$3:$G$500,3,FALSE),"")</f>
        <v/>
      </c>
      <c r="J1452" s="75" t="str">
        <f>IFERROR(VLOOKUP(Table3[[#This Row],[kode obat]],'daftar obat'!$B$3:$G$500,6,FALSE),"")</f>
        <v/>
      </c>
    </row>
    <row r="1453" spans="8:10" x14ac:dyDescent="0.25">
      <c r="H1453" s="61" t="str">
        <f>IFERROR(VLOOKUP(Table3[[#This Row],[kode obat]],'daftar obat'!$B$3:$G$500,3,FALSE),"")</f>
        <v/>
      </c>
      <c r="J1453" s="75" t="str">
        <f>IFERROR(VLOOKUP(Table3[[#This Row],[kode obat]],'daftar obat'!$B$3:$G$500,6,FALSE),"")</f>
        <v/>
      </c>
    </row>
    <row r="1454" spans="8:10" x14ac:dyDescent="0.25">
      <c r="H1454" s="61" t="str">
        <f>IFERROR(VLOOKUP(Table3[[#This Row],[kode obat]],'daftar obat'!$B$3:$G$500,3,FALSE),"")</f>
        <v/>
      </c>
      <c r="J1454" s="75" t="str">
        <f>IFERROR(VLOOKUP(Table3[[#This Row],[kode obat]],'daftar obat'!$B$3:$G$500,6,FALSE),"")</f>
        <v/>
      </c>
    </row>
    <row r="1455" spans="8:10" x14ac:dyDescent="0.25">
      <c r="H1455" s="61" t="str">
        <f>IFERROR(VLOOKUP(Table3[[#This Row],[kode obat]],'daftar obat'!$B$3:$G$500,3,FALSE),"")</f>
        <v/>
      </c>
      <c r="J1455" s="75" t="str">
        <f>IFERROR(VLOOKUP(Table3[[#This Row],[kode obat]],'daftar obat'!$B$3:$G$500,6,FALSE),"")</f>
        <v/>
      </c>
    </row>
    <row r="1456" spans="8:10" x14ac:dyDescent="0.25">
      <c r="H1456" s="61" t="str">
        <f>IFERROR(VLOOKUP(Table3[[#This Row],[kode obat]],'daftar obat'!$B$3:$G$500,3,FALSE),"")</f>
        <v/>
      </c>
      <c r="J1456" s="75" t="str">
        <f>IFERROR(VLOOKUP(Table3[[#This Row],[kode obat]],'daftar obat'!$B$3:$G$500,6,FALSE),"")</f>
        <v/>
      </c>
    </row>
    <row r="1457" spans="8:10" x14ac:dyDescent="0.25">
      <c r="H1457" s="61" t="str">
        <f>IFERROR(VLOOKUP(Table3[[#This Row],[kode obat]],'daftar obat'!$B$3:$G$500,3,FALSE),"")</f>
        <v/>
      </c>
      <c r="J1457" s="75" t="str">
        <f>IFERROR(VLOOKUP(Table3[[#This Row],[kode obat]],'daftar obat'!$B$3:$G$500,6,FALSE),"")</f>
        <v/>
      </c>
    </row>
    <row r="1458" spans="8:10" x14ac:dyDescent="0.25">
      <c r="H1458" s="61" t="str">
        <f>IFERROR(VLOOKUP(Table3[[#This Row],[kode obat]],'daftar obat'!$B$3:$G$500,3,FALSE),"")</f>
        <v/>
      </c>
      <c r="J1458" s="75" t="str">
        <f>IFERROR(VLOOKUP(Table3[[#This Row],[kode obat]],'daftar obat'!$B$3:$G$500,6,FALSE),"")</f>
        <v/>
      </c>
    </row>
    <row r="1459" spans="8:10" x14ac:dyDescent="0.25">
      <c r="H1459" s="61" t="str">
        <f>IFERROR(VLOOKUP(Table3[[#This Row],[kode obat]],'daftar obat'!$B$3:$G$500,3,FALSE),"")</f>
        <v/>
      </c>
      <c r="J1459" s="75" t="str">
        <f>IFERROR(VLOOKUP(Table3[[#This Row],[kode obat]],'daftar obat'!$B$3:$G$500,6,FALSE),"")</f>
        <v/>
      </c>
    </row>
    <row r="1460" spans="8:10" x14ac:dyDescent="0.25">
      <c r="H1460" s="61" t="str">
        <f>IFERROR(VLOOKUP(Table3[[#This Row],[kode obat]],'daftar obat'!$B$3:$G$500,3,FALSE),"")</f>
        <v/>
      </c>
      <c r="J1460" s="75" t="str">
        <f>IFERROR(VLOOKUP(Table3[[#This Row],[kode obat]],'daftar obat'!$B$3:$G$500,6,FALSE),"")</f>
        <v/>
      </c>
    </row>
    <row r="1461" spans="8:10" x14ac:dyDescent="0.25">
      <c r="H1461" s="61" t="str">
        <f>IFERROR(VLOOKUP(Table3[[#This Row],[kode obat]],'daftar obat'!$B$3:$G$500,3,FALSE),"")</f>
        <v/>
      </c>
      <c r="J1461" s="75" t="str">
        <f>IFERROR(VLOOKUP(Table3[[#This Row],[kode obat]],'daftar obat'!$B$3:$G$500,6,FALSE),"")</f>
        <v/>
      </c>
    </row>
    <row r="1462" spans="8:10" x14ac:dyDescent="0.25">
      <c r="H1462" s="61" t="str">
        <f>IFERROR(VLOOKUP(Table3[[#This Row],[kode obat]],'daftar obat'!$B$3:$G$500,3,FALSE),"")</f>
        <v/>
      </c>
      <c r="J1462" s="75" t="str">
        <f>IFERROR(VLOOKUP(Table3[[#This Row],[kode obat]],'daftar obat'!$B$3:$G$500,6,FALSE),"")</f>
        <v/>
      </c>
    </row>
    <row r="1463" spans="8:10" x14ac:dyDescent="0.25">
      <c r="H1463" s="61" t="str">
        <f>IFERROR(VLOOKUP(Table3[[#This Row],[kode obat]],'daftar obat'!$B$3:$G$500,3,FALSE),"")</f>
        <v/>
      </c>
      <c r="J1463" s="75" t="str">
        <f>IFERROR(VLOOKUP(Table3[[#This Row],[kode obat]],'daftar obat'!$B$3:$G$500,6,FALSE),"")</f>
        <v/>
      </c>
    </row>
    <row r="1464" spans="8:10" x14ac:dyDescent="0.25">
      <c r="H1464" s="61" t="str">
        <f>IFERROR(VLOOKUP(Table3[[#This Row],[kode obat]],'daftar obat'!$B$3:$G$500,3,FALSE),"")</f>
        <v/>
      </c>
      <c r="J1464" s="75" t="str">
        <f>IFERROR(VLOOKUP(Table3[[#This Row],[kode obat]],'daftar obat'!$B$3:$G$500,6,FALSE),"")</f>
        <v/>
      </c>
    </row>
    <row r="1465" spans="8:10" x14ac:dyDescent="0.25">
      <c r="H1465" s="61" t="str">
        <f>IFERROR(VLOOKUP(Table3[[#This Row],[kode obat]],'daftar obat'!$B$3:$G$500,3,FALSE),"")</f>
        <v/>
      </c>
      <c r="J1465" s="75" t="str">
        <f>IFERROR(VLOOKUP(Table3[[#This Row],[kode obat]],'daftar obat'!$B$3:$G$500,6,FALSE),"")</f>
        <v/>
      </c>
    </row>
    <row r="1466" spans="8:10" x14ac:dyDescent="0.25">
      <c r="H1466" s="61" t="str">
        <f>IFERROR(VLOOKUP(Table3[[#This Row],[kode obat]],'daftar obat'!$B$3:$G$500,3,FALSE),"")</f>
        <v/>
      </c>
      <c r="J1466" s="75" t="str">
        <f>IFERROR(VLOOKUP(Table3[[#This Row],[kode obat]],'daftar obat'!$B$3:$G$500,6,FALSE),"")</f>
        <v/>
      </c>
    </row>
    <row r="1467" spans="8:10" x14ac:dyDescent="0.25">
      <c r="H1467" s="61" t="str">
        <f>IFERROR(VLOOKUP(Table3[[#This Row],[kode obat]],'daftar obat'!$B$3:$G$500,3,FALSE),"")</f>
        <v/>
      </c>
      <c r="J1467" s="75" t="str">
        <f>IFERROR(VLOOKUP(Table3[[#This Row],[kode obat]],'daftar obat'!$B$3:$G$500,6,FALSE),"")</f>
        <v/>
      </c>
    </row>
    <row r="1468" spans="8:10" x14ac:dyDescent="0.25">
      <c r="H1468" s="61" t="str">
        <f>IFERROR(VLOOKUP(Table3[[#This Row],[kode obat]],'daftar obat'!$B$3:$G$500,3,FALSE),"")</f>
        <v/>
      </c>
      <c r="J1468" s="75" t="str">
        <f>IFERROR(VLOOKUP(Table3[[#This Row],[kode obat]],'daftar obat'!$B$3:$G$500,6,FALSE),"")</f>
        <v/>
      </c>
    </row>
    <row r="1469" spans="8:10" x14ac:dyDescent="0.25">
      <c r="H1469" s="61" t="str">
        <f>IFERROR(VLOOKUP(Table3[[#This Row],[kode obat]],'daftar obat'!$B$3:$G$500,3,FALSE),"")</f>
        <v/>
      </c>
      <c r="J1469" s="75" t="str">
        <f>IFERROR(VLOOKUP(Table3[[#This Row],[kode obat]],'daftar obat'!$B$3:$G$500,6,FALSE),"")</f>
        <v/>
      </c>
    </row>
    <row r="1470" spans="8:10" x14ac:dyDescent="0.25">
      <c r="H1470" s="61" t="str">
        <f>IFERROR(VLOOKUP(Table3[[#This Row],[kode obat]],'daftar obat'!$B$3:$G$500,3,FALSE),"")</f>
        <v/>
      </c>
      <c r="J1470" s="75" t="str">
        <f>IFERROR(VLOOKUP(Table3[[#This Row],[kode obat]],'daftar obat'!$B$3:$G$500,6,FALSE),"")</f>
        <v/>
      </c>
    </row>
    <row r="1471" spans="8:10" x14ac:dyDescent="0.25">
      <c r="H1471" s="61" t="str">
        <f>IFERROR(VLOOKUP(Table3[[#This Row],[kode obat]],'daftar obat'!$B$3:$G$500,3,FALSE),"")</f>
        <v/>
      </c>
      <c r="J1471" s="75" t="str">
        <f>IFERROR(VLOOKUP(Table3[[#This Row],[kode obat]],'daftar obat'!$B$3:$G$500,6,FALSE),"")</f>
        <v/>
      </c>
    </row>
    <row r="1472" spans="8:10" x14ac:dyDescent="0.25">
      <c r="H1472" s="61" t="str">
        <f>IFERROR(VLOOKUP(Table3[[#This Row],[kode obat]],'daftar obat'!$B$3:$G$500,3,FALSE),"")</f>
        <v/>
      </c>
      <c r="J1472" s="75" t="str">
        <f>IFERROR(VLOOKUP(Table3[[#This Row],[kode obat]],'daftar obat'!$B$3:$G$500,6,FALSE),"")</f>
        <v/>
      </c>
    </row>
    <row r="1473" spans="8:10" x14ac:dyDescent="0.25">
      <c r="H1473" s="61" t="str">
        <f>IFERROR(VLOOKUP(Table3[[#This Row],[kode obat]],'daftar obat'!$B$3:$G$500,3,FALSE),"")</f>
        <v/>
      </c>
      <c r="J1473" s="75" t="str">
        <f>IFERROR(VLOOKUP(Table3[[#This Row],[kode obat]],'daftar obat'!$B$3:$G$500,6,FALSE),"")</f>
        <v/>
      </c>
    </row>
    <row r="1474" spans="8:10" x14ac:dyDescent="0.25">
      <c r="H1474" s="61" t="str">
        <f>IFERROR(VLOOKUP(Table3[[#This Row],[kode obat]],'daftar obat'!$B$3:$G$500,3,FALSE),"")</f>
        <v/>
      </c>
      <c r="J1474" s="75" t="str">
        <f>IFERROR(VLOOKUP(Table3[[#This Row],[kode obat]],'daftar obat'!$B$3:$G$500,6,FALSE),"")</f>
        <v/>
      </c>
    </row>
    <row r="1475" spans="8:10" x14ac:dyDescent="0.25">
      <c r="H1475" s="61" t="str">
        <f>IFERROR(VLOOKUP(Table3[[#This Row],[kode obat]],'daftar obat'!$B$3:$G$500,3,FALSE),"")</f>
        <v/>
      </c>
      <c r="J1475" s="75" t="str">
        <f>IFERROR(VLOOKUP(Table3[[#This Row],[kode obat]],'daftar obat'!$B$3:$G$500,6,FALSE),"")</f>
        <v/>
      </c>
    </row>
    <row r="1476" spans="8:10" x14ac:dyDescent="0.25">
      <c r="H1476" s="61" t="str">
        <f>IFERROR(VLOOKUP(Table3[[#This Row],[kode obat]],'daftar obat'!$B$3:$G$500,3,FALSE),"")</f>
        <v/>
      </c>
      <c r="J1476" s="75" t="str">
        <f>IFERROR(VLOOKUP(Table3[[#This Row],[kode obat]],'daftar obat'!$B$3:$G$500,6,FALSE),"")</f>
        <v/>
      </c>
    </row>
    <row r="1477" spans="8:10" x14ac:dyDescent="0.25">
      <c r="H1477" s="61" t="str">
        <f>IFERROR(VLOOKUP(Table3[[#This Row],[kode obat]],'daftar obat'!$B$3:$G$500,3,FALSE),"")</f>
        <v/>
      </c>
      <c r="J1477" s="75" t="str">
        <f>IFERROR(VLOOKUP(Table3[[#This Row],[kode obat]],'daftar obat'!$B$3:$G$500,6,FALSE),"")</f>
        <v/>
      </c>
    </row>
    <row r="1478" spans="8:10" x14ac:dyDescent="0.25">
      <c r="H1478" s="61" t="str">
        <f>IFERROR(VLOOKUP(Table3[[#This Row],[kode obat]],'daftar obat'!$B$3:$G$500,3,FALSE),"")</f>
        <v/>
      </c>
      <c r="J1478" s="75" t="str">
        <f>IFERROR(VLOOKUP(Table3[[#This Row],[kode obat]],'daftar obat'!$B$3:$G$500,6,FALSE),"")</f>
        <v/>
      </c>
    </row>
    <row r="1479" spans="8:10" x14ac:dyDescent="0.25">
      <c r="H1479" s="61" t="str">
        <f>IFERROR(VLOOKUP(Table3[[#This Row],[kode obat]],'daftar obat'!$B$3:$G$500,3,FALSE),"")</f>
        <v/>
      </c>
      <c r="J1479" s="75" t="str">
        <f>IFERROR(VLOOKUP(Table3[[#This Row],[kode obat]],'daftar obat'!$B$3:$G$500,6,FALSE),"")</f>
        <v/>
      </c>
    </row>
    <row r="1480" spans="8:10" x14ac:dyDescent="0.25">
      <c r="H1480" s="61" t="str">
        <f>IFERROR(VLOOKUP(Table3[[#This Row],[kode obat]],'daftar obat'!$B$3:$G$500,3,FALSE),"")</f>
        <v/>
      </c>
      <c r="J1480" s="75" t="str">
        <f>IFERROR(VLOOKUP(Table3[[#This Row],[kode obat]],'daftar obat'!$B$3:$G$500,6,FALSE),"")</f>
        <v/>
      </c>
    </row>
    <row r="1481" spans="8:10" x14ac:dyDescent="0.25">
      <c r="H1481" s="61" t="str">
        <f>IFERROR(VLOOKUP(Table3[[#This Row],[kode obat]],'daftar obat'!$B$3:$G$500,3,FALSE),"")</f>
        <v/>
      </c>
      <c r="J1481" s="75" t="str">
        <f>IFERROR(VLOOKUP(Table3[[#This Row],[kode obat]],'daftar obat'!$B$3:$G$500,6,FALSE),"")</f>
        <v/>
      </c>
    </row>
    <row r="1482" spans="8:10" x14ac:dyDescent="0.25">
      <c r="H1482" s="61" t="str">
        <f>IFERROR(VLOOKUP(Table3[[#This Row],[kode obat]],'daftar obat'!$B$3:$G$500,3,FALSE),"")</f>
        <v/>
      </c>
      <c r="J1482" s="75" t="str">
        <f>IFERROR(VLOOKUP(Table3[[#This Row],[kode obat]],'daftar obat'!$B$3:$G$500,6,FALSE),"")</f>
        <v/>
      </c>
    </row>
    <row r="1483" spans="8:10" x14ac:dyDescent="0.25">
      <c r="H1483" s="61" t="str">
        <f>IFERROR(VLOOKUP(Table3[[#This Row],[kode obat]],'daftar obat'!$B$3:$G$500,3,FALSE),"")</f>
        <v/>
      </c>
      <c r="J1483" s="75" t="str">
        <f>IFERROR(VLOOKUP(Table3[[#This Row],[kode obat]],'daftar obat'!$B$3:$G$500,6,FALSE),"")</f>
        <v/>
      </c>
    </row>
    <row r="1484" spans="8:10" x14ac:dyDescent="0.25">
      <c r="H1484" s="61" t="str">
        <f>IFERROR(VLOOKUP(Table3[[#This Row],[kode obat]],'daftar obat'!$B$3:$G$500,3,FALSE),"")</f>
        <v/>
      </c>
      <c r="J1484" s="75" t="str">
        <f>IFERROR(VLOOKUP(Table3[[#This Row],[kode obat]],'daftar obat'!$B$3:$G$500,6,FALSE),"")</f>
        <v/>
      </c>
    </row>
    <row r="1485" spans="8:10" x14ac:dyDescent="0.25">
      <c r="H1485" s="61" t="str">
        <f>IFERROR(VLOOKUP(Table3[[#This Row],[kode obat]],'daftar obat'!$B$3:$G$500,3,FALSE),"")</f>
        <v/>
      </c>
      <c r="J1485" s="75" t="str">
        <f>IFERROR(VLOOKUP(Table3[[#This Row],[kode obat]],'daftar obat'!$B$3:$G$500,6,FALSE),"")</f>
        <v/>
      </c>
    </row>
    <row r="1486" spans="8:10" x14ac:dyDescent="0.25">
      <c r="H1486" s="61" t="str">
        <f>IFERROR(VLOOKUP(Table3[[#This Row],[kode obat]],'daftar obat'!$B$3:$G$500,3,FALSE),"")</f>
        <v/>
      </c>
      <c r="J1486" s="75" t="str">
        <f>IFERROR(VLOOKUP(Table3[[#This Row],[kode obat]],'daftar obat'!$B$3:$G$500,6,FALSE),"")</f>
        <v/>
      </c>
    </row>
    <row r="1487" spans="8:10" x14ac:dyDescent="0.25">
      <c r="H1487" s="61" t="str">
        <f>IFERROR(VLOOKUP(Table3[[#This Row],[kode obat]],'daftar obat'!$B$3:$G$500,3,FALSE),"")</f>
        <v/>
      </c>
      <c r="J1487" s="75" t="str">
        <f>IFERROR(VLOOKUP(Table3[[#This Row],[kode obat]],'daftar obat'!$B$3:$G$500,6,FALSE),"")</f>
        <v/>
      </c>
    </row>
    <row r="1488" spans="8:10" x14ac:dyDescent="0.25">
      <c r="H1488" s="61" t="str">
        <f>IFERROR(VLOOKUP(Table3[[#This Row],[kode obat]],'daftar obat'!$B$3:$G$500,3,FALSE),"")</f>
        <v/>
      </c>
      <c r="J1488" s="75" t="str">
        <f>IFERROR(VLOOKUP(Table3[[#This Row],[kode obat]],'daftar obat'!$B$3:$G$500,6,FALSE),"")</f>
        <v/>
      </c>
    </row>
    <row r="1489" spans="8:10" x14ac:dyDescent="0.25">
      <c r="H1489" s="61" t="str">
        <f>IFERROR(VLOOKUP(Table3[[#This Row],[kode obat]],'daftar obat'!$B$3:$G$500,3,FALSE),"")</f>
        <v/>
      </c>
      <c r="J1489" s="75" t="str">
        <f>IFERROR(VLOOKUP(Table3[[#This Row],[kode obat]],'daftar obat'!$B$3:$G$500,6,FALSE),"")</f>
        <v/>
      </c>
    </row>
    <row r="1490" spans="8:10" x14ac:dyDescent="0.25">
      <c r="H1490" s="61" t="str">
        <f>IFERROR(VLOOKUP(Table3[[#This Row],[kode obat]],'daftar obat'!$B$3:$G$500,3,FALSE),"")</f>
        <v/>
      </c>
      <c r="J1490" s="75" t="str">
        <f>IFERROR(VLOOKUP(Table3[[#This Row],[kode obat]],'daftar obat'!$B$3:$G$500,6,FALSE),"")</f>
        <v/>
      </c>
    </row>
    <row r="1491" spans="8:10" x14ac:dyDescent="0.25">
      <c r="H1491" s="61" t="str">
        <f>IFERROR(VLOOKUP(Table3[[#This Row],[kode obat]],'daftar obat'!$B$3:$G$500,3,FALSE),"")</f>
        <v/>
      </c>
      <c r="J1491" s="75" t="str">
        <f>IFERROR(VLOOKUP(Table3[[#This Row],[kode obat]],'daftar obat'!$B$3:$G$500,6,FALSE),"")</f>
        <v/>
      </c>
    </row>
    <row r="1492" spans="8:10" x14ac:dyDescent="0.25">
      <c r="H1492" s="61" t="str">
        <f>IFERROR(VLOOKUP(Table3[[#This Row],[kode obat]],'daftar obat'!$B$3:$G$500,3,FALSE),"")</f>
        <v/>
      </c>
      <c r="J1492" s="75" t="str">
        <f>IFERROR(VLOOKUP(Table3[[#This Row],[kode obat]],'daftar obat'!$B$3:$G$500,6,FALSE),"")</f>
        <v/>
      </c>
    </row>
    <row r="1493" spans="8:10" x14ac:dyDescent="0.25">
      <c r="H1493" s="61" t="str">
        <f>IFERROR(VLOOKUP(Table3[[#This Row],[kode obat]],'daftar obat'!$B$3:$G$500,3,FALSE),"")</f>
        <v/>
      </c>
      <c r="J1493" s="75" t="str">
        <f>IFERROR(VLOOKUP(Table3[[#This Row],[kode obat]],'daftar obat'!$B$3:$G$500,6,FALSE),"")</f>
        <v/>
      </c>
    </row>
    <row r="1494" spans="8:10" x14ac:dyDescent="0.25">
      <c r="H1494" s="61" t="str">
        <f>IFERROR(VLOOKUP(Table3[[#This Row],[kode obat]],'daftar obat'!$B$3:$G$500,3,FALSE),"")</f>
        <v/>
      </c>
      <c r="J1494" s="75" t="str">
        <f>IFERROR(VLOOKUP(Table3[[#This Row],[kode obat]],'daftar obat'!$B$3:$G$500,6,FALSE),"")</f>
        <v/>
      </c>
    </row>
    <row r="1495" spans="8:10" x14ac:dyDescent="0.25">
      <c r="H1495" s="61" t="str">
        <f>IFERROR(VLOOKUP(Table3[[#This Row],[kode obat]],'daftar obat'!$B$3:$G$500,3,FALSE),"")</f>
        <v/>
      </c>
      <c r="J1495" s="75" t="str">
        <f>IFERROR(VLOOKUP(Table3[[#This Row],[kode obat]],'daftar obat'!$B$3:$G$500,6,FALSE),"")</f>
        <v/>
      </c>
    </row>
    <row r="1496" spans="8:10" x14ac:dyDescent="0.25">
      <c r="H1496" s="61" t="str">
        <f>IFERROR(VLOOKUP(Table3[[#This Row],[kode obat]],'daftar obat'!$B$3:$G$500,3,FALSE),"")</f>
        <v/>
      </c>
      <c r="J1496" s="75" t="str">
        <f>IFERROR(VLOOKUP(Table3[[#This Row],[kode obat]],'daftar obat'!$B$3:$G$500,6,FALSE),"")</f>
        <v/>
      </c>
    </row>
    <row r="1497" spans="8:10" x14ac:dyDescent="0.25">
      <c r="H1497" s="61" t="str">
        <f>IFERROR(VLOOKUP(Table3[[#This Row],[kode obat]],'daftar obat'!$B$3:$G$500,3,FALSE),"")</f>
        <v/>
      </c>
      <c r="J1497" s="75" t="str">
        <f>IFERROR(VLOOKUP(Table3[[#This Row],[kode obat]],'daftar obat'!$B$3:$G$500,6,FALSE),"")</f>
        <v/>
      </c>
    </row>
    <row r="1498" spans="8:10" x14ac:dyDescent="0.25">
      <c r="H1498" s="61" t="str">
        <f>IFERROR(VLOOKUP(Table3[[#This Row],[kode obat]],'daftar obat'!$B$3:$G$500,3,FALSE),"")</f>
        <v/>
      </c>
      <c r="J1498" s="75" t="str">
        <f>IFERROR(VLOOKUP(Table3[[#This Row],[kode obat]],'daftar obat'!$B$3:$G$500,6,FALSE),"")</f>
        <v/>
      </c>
    </row>
    <row r="1499" spans="8:10" x14ac:dyDescent="0.25">
      <c r="H1499" s="61" t="str">
        <f>IFERROR(VLOOKUP(Table3[[#This Row],[kode obat]],'daftar obat'!$B$3:$G$500,3,FALSE),"")</f>
        <v/>
      </c>
      <c r="J1499" s="75" t="str">
        <f>IFERROR(VLOOKUP(Table3[[#This Row],[kode obat]],'daftar obat'!$B$3:$G$500,6,FALSE),"")</f>
        <v/>
      </c>
    </row>
    <row r="1500" spans="8:10" x14ac:dyDescent="0.25">
      <c r="H1500" s="61" t="str">
        <f>IFERROR(VLOOKUP(Table3[[#This Row],[kode obat]],'daftar obat'!$B$3:$G$500,3,FALSE),"")</f>
        <v/>
      </c>
      <c r="J1500" s="75" t="str">
        <f>IFERROR(VLOOKUP(Table3[[#This Row],[kode obat]],'daftar obat'!$B$3:$G$500,6,FALSE),"")</f>
        <v/>
      </c>
    </row>
    <row r="1501" spans="8:10" x14ac:dyDescent="0.25">
      <c r="H1501" s="61" t="str">
        <f>IFERROR(VLOOKUP(Table3[[#This Row],[kode obat]],'daftar obat'!$B$3:$G$500,3,FALSE),"")</f>
        <v/>
      </c>
      <c r="J1501" s="75" t="str">
        <f>IFERROR(VLOOKUP(Table3[[#This Row],[kode obat]],'daftar obat'!$B$3:$G$500,6,FALSE),"")</f>
        <v/>
      </c>
    </row>
    <row r="1502" spans="8:10" x14ac:dyDescent="0.25">
      <c r="H1502" s="61" t="str">
        <f>IFERROR(VLOOKUP(Table3[[#This Row],[kode obat]],'daftar obat'!$B$3:$G$500,3,FALSE),"")</f>
        <v/>
      </c>
      <c r="J1502" s="75" t="str">
        <f>IFERROR(VLOOKUP(Table3[[#This Row],[kode obat]],'daftar obat'!$B$3:$G$500,6,FALSE),"")</f>
        <v/>
      </c>
    </row>
    <row r="1503" spans="8:10" x14ac:dyDescent="0.25">
      <c r="H1503" s="61" t="str">
        <f>IFERROR(VLOOKUP(Table3[[#This Row],[kode obat]],'daftar obat'!$B$3:$G$500,3,FALSE),"")</f>
        <v/>
      </c>
      <c r="J1503" s="75" t="str">
        <f>IFERROR(VLOOKUP(Table3[[#This Row],[kode obat]],'daftar obat'!$B$3:$G$500,6,FALSE),"")</f>
        <v/>
      </c>
    </row>
    <row r="1504" spans="8:10" x14ac:dyDescent="0.25">
      <c r="H1504" s="61" t="str">
        <f>IFERROR(VLOOKUP(Table3[[#This Row],[kode obat]],'daftar obat'!$B$3:$G$500,3,FALSE),"")</f>
        <v/>
      </c>
      <c r="J1504" s="75" t="str">
        <f>IFERROR(VLOOKUP(Table3[[#This Row],[kode obat]],'daftar obat'!$B$3:$G$500,6,FALSE),"")</f>
        <v/>
      </c>
    </row>
    <row r="1505" spans="8:10" x14ac:dyDescent="0.25">
      <c r="H1505" s="61" t="str">
        <f>IFERROR(VLOOKUP(Table3[[#This Row],[kode obat]],'daftar obat'!$B$3:$G$500,3,FALSE),"")</f>
        <v/>
      </c>
      <c r="J1505" s="75" t="str">
        <f>IFERROR(VLOOKUP(Table3[[#This Row],[kode obat]],'daftar obat'!$B$3:$G$500,6,FALSE),"")</f>
        <v/>
      </c>
    </row>
    <row r="1506" spans="8:10" x14ac:dyDescent="0.25">
      <c r="H1506" s="61" t="str">
        <f>IFERROR(VLOOKUP(Table3[[#This Row],[kode obat]],'daftar obat'!$B$3:$G$500,3,FALSE),"")</f>
        <v/>
      </c>
      <c r="J1506" s="75" t="str">
        <f>IFERROR(VLOOKUP(Table3[[#This Row],[kode obat]],'daftar obat'!$B$3:$G$500,6,FALSE),"")</f>
        <v/>
      </c>
    </row>
    <row r="1507" spans="8:10" x14ac:dyDescent="0.25">
      <c r="H1507" s="61" t="str">
        <f>IFERROR(VLOOKUP(Table3[[#This Row],[kode obat]],'daftar obat'!$B$3:$G$500,3,FALSE),"")</f>
        <v/>
      </c>
      <c r="J1507" s="75" t="str">
        <f>IFERROR(VLOOKUP(Table3[[#This Row],[kode obat]],'daftar obat'!$B$3:$G$500,6,FALSE),"")</f>
        <v/>
      </c>
    </row>
    <row r="1508" spans="8:10" x14ac:dyDescent="0.25">
      <c r="H1508" s="61" t="str">
        <f>IFERROR(VLOOKUP(Table3[[#This Row],[kode obat]],'daftar obat'!$B$3:$G$500,3,FALSE),"")</f>
        <v/>
      </c>
      <c r="J1508" s="75" t="str">
        <f>IFERROR(VLOOKUP(Table3[[#This Row],[kode obat]],'daftar obat'!$B$3:$G$500,6,FALSE),"")</f>
        <v/>
      </c>
    </row>
    <row r="1509" spans="8:10" x14ac:dyDescent="0.25">
      <c r="H1509" s="61" t="str">
        <f>IFERROR(VLOOKUP(Table3[[#This Row],[kode obat]],'daftar obat'!$B$3:$G$500,3,FALSE),"")</f>
        <v/>
      </c>
      <c r="J1509" s="75" t="str">
        <f>IFERROR(VLOOKUP(Table3[[#This Row],[kode obat]],'daftar obat'!$B$3:$G$500,6,FALSE),"")</f>
        <v/>
      </c>
    </row>
    <row r="1510" spans="8:10" x14ac:dyDescent="0.25">
      <c r="H1510" s="61" t="str">
        <f>IFERROR(VLOOKUP(Table3[[#This Row],[kode obat]],'daftar obat'!$B$3:$G$500,3,FALSE),"")</f>
        <v/>
      </c>
      <c r="J1510" s="75" t="str">
        <f>IFERROR(VLOOKUP(Table3[[#This Row],[kode obat]],'daftar obat'!$B$3:$G$500,6,FALSE),"")</f>
        <v/>
      </c>
    </row>
    <row r="1511" spans="8:10" x14ac:dyDescent="0.25">
      <c r="H1511" s="61" t="str">
        <f>IFERROR(VLOOKUP(Table3[[#This Row],[kode obat]],'daftar obat'!$B$3:$G$500,3,FALSE),"")</f>
        <v/>
      </c>
      <c r="J1511" s="75" t="str">
        <f>IFERROR(VLOOKUP(Table3[[#This Row],[kode obat]],'daftar obat'!$B$3:$G$500,6,FALSE),"")</f>
        <v/>
      </c>
    </row>
    <row r="1512" spans="8:10" x14ac:dyDescent="0.25">
      <c r="H1512" s="61" t="str">
        <f>IFERROR(VLOOKUP(Table3[[#This Row],[kode obat]],'daftar obat'!$B$3:$G$500,3,FALSE),"")</f>
        <v/>
      </c>
      <c r="J1512" s="75" t="str">
        <f>IFERROR(VLOOKUP(Table3[[#This Row],[kode obat]],'daftar obat'!$B$3:$G$500,6,FALSE),"")</f>
        <v/>
      </c>
    </row>
    <row r="1513" spans="8:10" x14ac:dyDescent="0.25">
      <c r="H1513" s="61" t="str">
        <f>IFERROR(VLOOKUP(Table3[[#This Row],[kode obat]],'daftar obat'!$B$3:$G$500,3,FALSE),"")</f>
        <v/>
      </c>
      <c r="J1513" s="75" t="str">
        <f>IFERROR(VLOOKUP(Table3[[#This Row],[kode obat]],'daftar obat'!$B$3:$G$500,6,FALSE),"")</f>
        <v/>
      </c>
    </row>
    <row r="1514" spans="8:10" x14ac:dyDescent="0.25">
      <c r="H1514" s="61" t="str">
        <f>IFERROR(VLOOKUP(Table3[[#This Row],[kode obat]],'daftar obat'!$B$3:$G$500,3,FALSE),"")</f>
        <v/>
      </c>
      <c r="J1514" s="75" t="str">
        <f>IFERROR(VLOOKUP(Table3[[#This Row],[kode obat]],'daftar obat'!$B$3:$G$500,6,FALSE),"")</f>
        <v/>
      </c>
    </row>
    <row r="1515" spans="8:10" x14ac:dyDescent="0.25">
      <c r="H1515" s="61" t="str">
        <f>IFERROR(VLOOKUP(Table3[[#This Row],[kode obat]],'daftar obat'!$B$3:$G$500,3,FALSE),"")</f>
        <v/>
      </c>
      <c r="J1515" s="75" t="str">
        <f>IFERROR(VLOOKUP(Table3[[#This Row],[kode obat]],'daftar obat'!$B$3:$G$500,6,FALSE),"")</f>
        <v/>
      </c>
    </row>
    <row r="1516" spans="8:10" x14ac:dyDescent="0.25">
      <c r="H1516" s="61" t="str">
        <f>IFERROR(VLOOKUP(Table3[[#This Row],[kode obat]],'daftar obat'!$B$3:$G$500,3,FALSE),"")</f>
        <v/>
      </c>
      <c r="J1516" s="75" t="str">
        <f>IFERROR(VLOOKUP(Table3[[#This Row],[kode obat]],'daftar obat'!$B$3:$G$500,6,FALSE),"")</f>
        <v/>
      </c>
    </row>
    <row r="1517" spans="8:10" x14ac:dyDescent="0.25">
      <c r="H1517" s="61" t="str">
        <f>IFERROR(VLOOKUP(Table3[[#This Row],[kode obat]],'daftar obat'!$B$3:$G$500,3,FALSE),"")</f>
        <v/>
      </c>
      <c r="J1517" s="75" t="str">
        <f>IFERROR(VLOOKUP(Table3[[#This Row],[kode obat]],'daftar obat'!$B$3:$G$500,6,FALSE),"")</f>
        <v/>
      </c>
    </row>
    <row r="1518" spans="8:10" x14ac:dyDescent="0.25">
      <c r="H1518" s="61" t="str">
        <f>IFERROR(VLOOKUP(Table3[[#This Row],[kode obat]],'daftar obat'!$B$3:$G$500,3,FALSE),"")</f>
        <v/>
      </c>
      <c r="J1518" s="75" t="str">
        <f>IFERROR(VLOOKUP(Table3[[#This Row],[kode obat]],'daftar obat'!$B$3:$G$500,6,FALSE),"")</f>
        <v/>
      </c>
    </row>
    <row r="1519" spans="8:10" x14ac:dyDescent="0.25">
      <c r="H1519" s="61" t="str">
        <f>IFERROR(VLOOKUP(Table3[[#This Row],[kode obat]],'daftar obat'!$B$3:$G$500,3,FALSE),"")</f>
        <v/>
      </c>
      <c r="J1519" s="75" t="str">
        <f>IFERROR(VLOOKUP(Table3[[#This Row],[kode obat]],'daftar obat'!$B$3:$G$500,6,FALSE),"")</f>
        <v/>
      </c>
    </row>
    <row r="1520" spans="8:10" x14ac:dyDescent="0.25">
      <c r="H1520" s="61" t="str">
        <f>IFERROR(VLOOKUP(Table3[[#This Row],[kode obat]],'daftar obat'!$B$3:$G$500,3,FALSE),"")</f>
        <v/>
      </c>
      <c r="J1520" s="75" t="str">
        <f>IFERROR(VLOOKUP(Table3[[#This Row],[kode obat]],'daftar obat'!$B$3:$G$500,6,FALSE),"")</f>
        <v/>
      </c>
    </row>
    <row r="1521" spans="8:10" x14ac:dyDescent="0.25">
      <c r="H1521" s="61" t="str">
        <f>IFERROR(VLOOKUP(Table3[[#This Row],[kode obat]],'daftar obat'!$B$3:$G$500,3,FALSE),"")</f>
        <v/>
      </c>
      <c r="J1521" s="75" t="str">
        <f>IFERROR(VLOOKUP(Table3[[#This Row],[kode obat]],'daftar obat'!$B$3:$G$500,6,FALSE),"")</f>
        <v/>
      </c>
    </row>
    <row r="1522" spans="8:10" x14ac:dyDescent="0.25">
      <c r="H1522" s="61" t="str">
        <f>IFERROR(VLOOKUP(Table3[[#This Row],[kode obat]],'daftar obat'!$B$3:$G$500,3,FALSE),"")</f>
        <v/>
      </c>
      <c r="J1522" s="75" t="str">
        <f>IFERROR(VLOOKUP(Table3[[#This Row],[kode obat]],'daftar obat'!$B$3:$G$500,6,FALSE),"")</f>
        <v/>
      </c>
    </row>
    <row r="1523" spans="8:10" x14ac:dyDescent="0.25">
      <c r="H1523" s="61" t="str">
        <f>IFERROR(VLOOKUP(Table3[[#This Row],[kode obat]],'daftar obat'!$B$3:$G$500,3,FALSE),"")</f>
        <v/>
      </c>
      <c r="J1523" s="75" t="str">
        <f>IFERROR(VLOOKUP(Table3[[#This Row],[kode obat]],'daftar obat'!$B$3:$G$500,6,FALSE),"")</f>
        <v/>
      </c>
    </row>
    <row r="1524" spans="8:10" x14ac:dyDescent="0.25">
      <c r="H1524" s="61" t="str">
        <f>IFERROR(VLOOKUP(Table3[[#This Row],[kode obat]],'daftar obat'!$B$3:$G$500,3,FALSE),"")</f>
        <v/>
      </c>
      <c r="J1524" s="75" t="str">
        <f>IFERROR(VLOOKUP(Table3[[#This Row],[kode obat]],'daftar obat'!$B$3:$G$500,6,FALSE),"")</f>
        <v/>
      </c>
    </row>
    <row r="1525" spans="8:10" x14ac:dyDescent="0.25">
      <c r="H1525" s="61" t="str">
        <f>IFERROR(VLOOKUP(Table3[[#This Row],[kode obat]],'daftar obat'!$B$3:$G$500,3,FALSE),"")</f>
        <v/>
      </c>
      <c r="J1525" s="75" t="str">
        <f>IFERROR(VLOOKUP(Table3[[#This Row],[kode obat]],'daftar obat'!$B$3:$G$500,6,FALSE),"")</f>
        <v/>
      </c>
    </row>
    <row r="1526" spans="8:10" x14ac:dyDescent="0.25">
      <c r="H1526" s="61" t="str">
        <f>IFERROR(VLOOKUP(Table3[[#This Row],[kode obat]],'daftar obat'!$B$3:$G$500,3,FALSE),"")</f>
        <v/>
      </c>
      <c r="J1526" s="75" t="str">
        <f>IFERROR(VLOOKUP(Table3[[#This Row],[kode obat]],'daftar obat'!$B$3:$G$500,6,FALSE),"")</f>
        <v/>
      </c>
    </row>
    <row r="1527" spans="8:10" x14ac:dyDescent="0.25">
      <c r="H1527" s="61" t="str">
        <f>IFERROR(VLOOKUP(Table3[[#This Row],[kode obat]],'daftar obat'!$B$3:$G$500,3,FALSE),"")</f>
        <v/>
      </c>
      <c r="J1527" s="75" t="str">
        <f>IFERROR(VLOOKUP(Table3[[#This Row],[kode obat]],'daftar obat'!$B$3:$G$500,6,FALSE),"")</f>
        <v/>
      </c>
    </row>
    <row r="1528" spans="8:10" x14ac:dyDescent="0.25">
      <c r="H1528" s="61" t="str">
        <f>IFERROR(VLOOKUP(Table3[[#This Row],[kode obat]],'daftar obat'!$B$3:$G$500,3,FALSE),"")</f>
        <v/>
      </c>
      <c r="J1528" s="75" t="str">
        <f>IFERROR(VLOOKUP(Table3[[#This Row],[kode obat]],'daftar obat'!$B$3:$G$500,6,FALSE),"")</f>
        <v/>
      </c>
    </row>
    <row r="1529" spans="8:10" x14ac:dyDescent="0.25">
      <c r="H1529" s="61" t="str">
        <f>IFERROR(VLOOKUP(Table3[[#This Row],[kode obat]],'daftar obat'!$B$3:$G$500,3,FALSE),"")</f>
        <v/>
      </c>
      <c r="J1529" s="75" t="str">
        <f>IFERROR(VLOOKUP(Table3[[#This Row],[kode obat]],'daftar obat'!$B$3:$G$500,6,FALSE),"")</f>
        <v/>
      </c>
    </row>
    <row r="1530" spans="8:10" x14ac:dyDescent="0.25">
      <c r="H1530" s="61" t="str">
        <f>IFERROR(VLOOKUP(Table3[[#This Row],[kode obat]],'daftar obat'!$B$3:$G$500,3,FALSE),"")</f>
        <v/>
      </c>
      <c r="J1530" s="75" t="str">
        <f>IFERROR(VLOOKUP(Table3[[#This Row],[kode obat]],'daftar obat'!$B$3:$G$500,6,FALSE),"")</f>
        <v/>
      </c>
    </row>
    <row r="1531" spans="8:10" x14ac:dyDescent="0.25">
      <c r="H1531" s="61" t="str">
        <f>IFERROR(VLOOKUP(Table3[[#This Row],[kode obat]],'daftar obat'!$B$3:$G$500,3,FALSE),"")</f>
        <v/>
      </c>
      <c r="J1531" s="75" t="str">
        <f>IFERROR(VLOOKUP(Table3[[#This Row],[kode obat]],'daftar obat'!$B$3:$G$500,6,FALSE),"")</f>
        <v/>
      </c>
    </row>
    <row r="1532" spans="8:10" x14ac:dyDescent="0.25">
      <c r="H1532" s="61" t="str">
        <f>IFERROR(VLOOKUP(Table3[[#This Row],[kode obat]],'daftar obat'!$B$3:$G$500,3,FALSE),"")</f>
        <v/>
      </c>
      <c r="J1532" s="75" t="str">
        <f>IFERROR(VLOOKUP(Table3[[#This Row],[kode obat]],'daftar obat'!$B$3:$G$500,6,FALSE),"")</f>
        <v/>
      </c>
    </row>
    <row r="1533" spans="8:10" x14ac:dyDescent="0.25">
      <c r="H1533" s="61" t="str">
        <f>IFERROR(VLOOKUP(Table3[[#This Row],[kode obat]],'daftar obat'!$B$3:$G$500,3,FALSE),"")</f>
        <v/>
      </c>
      <c r="J1533" s="75" t="str">
        <f>IFERROR(VLOOKUP(Table3[[#This Row],[kode obat]],'daftar obat'!$B$3:$G$500,6,FALSE),"")</f>
        <v/>
      </c>
    </row>
    <row r="1534" spans="8:10" x14ac:dyDescent="0.25">
      <c r="H1534" s="61" t="str">
        <f>IFERROR(VLOOKUP(Table3[[#This Row],[kode obat]],'daftar obat'!$B$3:$G$500,3,FALSE),"")</f>
        <v/>
      </c>
      <c r="J1534" s="75" t="str">
        <f>IFERROR(VLOOKUP(Table3[[#This Row],[kode obat]],'daftar obat'!$B$3:$G$500,6,FALSE),"")</f>
        <v/>
      </c>
    </row>
    <row r="1535" spans="8:10" x14ac:dyDescent="0.25">
      <c r="H1535" s="61" t="str">
        <f>IFERROR(VLOOKUP(Table3[[#This Row],[kode obat]],'daftar obat'!$B$3:$G$500,3,FALSE),"")</f>
        <v/>
      </c>
      <c r="J1535" s="75" t="str">
        <f>IFERROR(VLOOKUP(Table3[[#This Row],[kode obat]],'daftar obat'!$B$3:$G$500,6,FALSE),"")</f>
        <v/>
      </c>
    </row>
    <row r="1536" spans="8:10" x14ac:dyDescent="0.25">
      <c r="H1536" s="61" t="str">
        <f>IFERROR(VLOOKUP(Table3[[#This Row],[kode obat]],'daftar obat'!$B$3:$G$500,3,FALSE),"")</f>
        <v/>
      </c>
      <c r="J1536" s="75" t="str">
        <f>IFERROR(VLOOKUP(Table3[[#This Row],[kode obat]],'daftar obat'!$B$3:$G$500,6,FALSE),"")</f>
        <v/>
      </c>
    </row>
    <row r="1537" spans="8:10" x14ac:dyDescent="0.25">
      <c r="H1537" s="61" t="str">
        <f>IFERROR(VLOOKUP(Table3[[#This Row],[kode obat]],'daftar obat'!$B$3:$G$500,3,FALSE),"")</f>
        <v/>
      </c>
      <c r="J1537" s="75" t="str">
        <f>IFERROR(VLOOKUP(Table3[[#This Row],[kode obat]],'daftar obat'!$B$3:$G$500,6,FALSE),"")</f>
        <v/>
      </c>
    </row>
    <row r="1538" spans="8:10" x14ac:dyDescent="0.25">
      <c r="H1538" s="61" t="str">
        <f>IFERROR(VLOOKUP(Table3[[#This Row],[kode obat]],'daftar obat'!$B$3:$G$500,3,FALSE),"")</f>
        <v/>
      </c>
      <c r="J1538" s="75" t="str">
        <f>IFERROR(VLOOKUP(Table3[[#This Row],[kode obat]],'daftar obat'!$B$3:$G$500,6,FALSE),"")</f>
        <v/>
      </c>
    </row>
    <row r="1539" spans="8:10" x14ac:dyDescent="0.25">
      <c r="H1539" s="61" t="str">
        <f>IFERROR(VLOOKUP(Table3[[#This Row],[kode obat]],'daftar obat'!$B$3:$G$500,3,FALSE),"")</f>
        <v/>
      </c>
      <c r="J1539" s="75" t="str">
        <f>IFERROR(VLOOKUP(Table3[[#This Row],[kode obat]],'daftar obat'!$B$3:$G$500,6,FALSE),"")</f>
        <v/>
      </c>
    </row>
    <row r="1540" spans="8:10" x14ac:dyDescent="0.25">
      <c r="H1540" s="61" t="str">
        <f>IFERROR(VLOOKUP(Table3[[#This Row],[kode obat]],'daftar obat'!$B$3:$G$500,3,FALSE),"")</f>
        <v/>
      </c>
      <c r="J1540" s="75" t="str">
        <f>IFERROR(VLOOKUP(Table3[[#This Row],[kode obat]],'daftar obat'!$B$3:$G$500,6,FALSE),"")</f>
        <v/>
      </c>
    </row>
    <row r="1541" spans="8:10" x14ac:dyDescent="0.25">
      <c r="H1541" s="61" t="str">
        <f>IFERROR(VLOOKUP(Table3[[#This Row],[kode obat]],'daftar obat'!$B$3:$G$500,3,FALSE),"")</f>
        <v/>
      </c>
      <c r="J1541" s="75" t="str">
        <f>IFERROR(VLOOKUP(Table3[[#This Row],[kode obat]],'daftar obat'!$B$3:$G$500,6,FALSE),"")</f>
        <v/>
      </c>
    </row>
    <row r="1542" spans="8:10" x14ac:dyDescent="0.25">
      <c r="H1542" s="61" t="str">
        <f>IFERROR(VLOOKUP(Table3[[#This Row],[kode obat]],'daftar obat'!$B$3:$G$500,3,FALSE),"")</f>
        <v/>
      </c>
      <c r="J1542" s="75" t="str">
        <f>IFERROR(VLOOKUP(Table3[[#This Row],[kode obat]],'daftar obat'!$B$3:$G$500,6,FALSE),"")</f>
        <v/>
      </c>
    </row>
    <row r="1543" spans="8:10" x14ac:dyDescent="0.25">
      <c r="H1543" s="61" t="str">
        <f>IFERROR(VLOOKUP(Table3[[#This Row],[kode obat]],'daftar obat'!$B$3:$G$500,3,FALSE),"")</f>
        <v/>
      </c>
      <c r="J1543" s="75" t="str">
        <f>IFERROR(VLOOKUP(Table3[[#This Row],[kode obat]],'daftar obat'!$B$3:$G$500,6,FALSE),"")</f>
        <v/>
      </c>
    </row>
    <row r="1544" spans="8:10" x14ac:dyDescent="0.25">
      <c r="H1544" s="61" t="str">
        <f>IFERROR(VLOOKUP(Table3[[#This Row],[kode obat]],'daftar obat'!$B$3:$G$500,3,FALSE),"")</f>
        <v/>
      </c>
      <c r="J1544" s="75" t="str">
        <f>IFERROR(VLOOKUP(Table3[[#This Row],[kode obat]],'daftar obat'!$B$3:$G$500,6,FALSE),"")</f>
        <v/>
      </c>
    </row>
    <row r="1545" spans="8:10" x14ac:dyDescent="0.25">
      <c r="H1545" s="61" t="str">
        <f>IFERROR(VLOOKUP(Table3[[#This Row],[kode obat]],'daftar obat'!$B$3:$G$500,3,FALSE),"")</f>
        <v/>
      </c>
      <c r="J1545" s="75" t="str">
        <f>IFERROR(VLOOKUP(Table3[[#This Row],[kode obat]],'daftar obat'!$B$3:$G$500,6,FALSE),"")</f>
        <v/>
      </c>
    </row>
    <row r="1546" spans="8:10" x14ac:dyDescent="0.25">
      <c r="H1546" s="61" t="str">
        <f>IFERROR(VLOOKUP(Table3[[#This Row],[kode obat]],'daftar obat'!$B$3:$G$500,3,FALSE),"")</f>
        <v/>
      </c>
      <c r="J1546" s="75" t="str">
        <f>IFERROR(VLOOKUP(Table3[[#This Row],[kode obat]],'daftar obat'!$B$3:$G$500,6,FALSE),"")</f>
        <v/>
      </c>
    </row>
    <row r="1547" spans="8:10" x14ac:dyDescent="0.25">
      <c r="H1547" s="61" t="str">
        <f>IFERROR(VLOOKUP(Table3[[#This Row],[kode obat]],'daftar obat'!$B$3:$G$500,3,FALSE),"")</f>
        <v/>
      </c>
      <c r="J1547" s="75" t="str">
        <f>IFERROR(VLOOKUP(Table3[[#This Row],[kode obat]],'daftar obat'!$B$3:$G$500,6,FALSE),"")</f>
        <v/>
      </c>
    </row>
    <row r="1548" spans="8:10" x14ac:dyDescent="0.25">
      <c r="H1548" s="61" t="str">
        <f>IFERROR(VLOOKUP(Table3[[#This Row],[kode obat]],'daftar obat'!$B$3:$G$500,3,FALSE),"")</f>
        <v/>
      </c>
      <c r="J1548" s="75" t="str">
        <f>IFERROR(VLOOKUP(Table3[[#This Row],[kode obat]],'daftar obat'!$B$3:$G$500,6,FALSE),"")</f>
        <v/>
      </c>
    </row>
    <row r="1549" spans="8:10" x14ac:dyDescent="0.25">
      <c r="H1549" s="61" t="str">
        <f>IFERROR(VLOOKUP(Table3[[#This Row],[kode obat]],'daftar obat'!$B$3:$G$500,3,FALSE),"")</f>
        <v/>
      </c>
      <c r="J1549" s="75" t="str">
        <f>IFERROR(VLOOKUP(Table3[[#This Row],[kode obat]],'daftar obat'!$B$3:$G$500,6,FALSE),"")</f>
        <v/>
      </c>
    </row>
    <row r="1550" spans="8:10" x14ac:dyDescent="0.25">
      <c r="H1550" s="61" t="str">
        <f>IFERROR(VLOOKUP(Table3[[#This Row],[kode obat]],'daftar obat'!$B$3:$G$500,3,FALSE),"")</f>
        <v/>
      </c>
      <c r="J1550" s="75" t="str">
        <f>IFERROR(VLOOKUP(Table3[[#This Row],[kode obat]],'daftar obat'!$B$3:$G$500,6,FALSE),"")</f>
        <v/>
      </c>
    </row>
    <row r="1551" spans="8:10" x14ac:dyDescent="0.25">
      <c r="H1551" s="61" t="str">
        <f>IFERROR(VLOOKUP(Table3[[#This Row],[kode obat]],'daftar obat'!$B$3:$G$500,3,FALSE),"")</f>
        <v/>
      </c>
      <c r="J1551" s="75" t="str">
        <f>IFERROR(VLOOKUP(Table3[[#This Row],[kode obat]],'daftar obat'!$B$3:$G$500,6,FALSE),"")</f>
        <v/>
      </c>
    </row>
    <row r="1552" spans="8:10" x14ac:dyDescent="0.25">
      <c r="H1552" s="61" t="str">
        <f>IFERROR(VLOOKUP(Table3[[#This Row],[kode obat]],'daftar obat'!$B$3:$G$500,3,FALSE),"")</f>
        <v/>
      </c>
      <c r="J1552" s="75" t="str">
        <f>IFERROR(VLOOKUP(Table3[[#This Row],[kode obat]],'daftar obat'!$B$3:$G$500,6,FALSE),"")</f>
        <v/>
      </c>
    </row>
    <row r="1553" spans="8:10" x14ac:dyDescent="0.25">
      <c r="H1553" s="61" t="str">
        <f>IFERROR(VLOOKUP(Table3[[#This Row],[kode obat]],'daftar obat'!$B$3:$G$500,3,FALSE),"")</f>
        <v/>
      </c>
      <c r="J1553" s="75" t="str">
        <f>IFERROR(VLOOKUP(Table3[[#This Row],[kode obat]],'daftar obat'!$B$3:$G$500,6,FALSE),"")</f>
        <v/>
      </c>
    </row>
    <row r="1554" spans="8:10" x14ac:dyDescent="0.25">
      <c r="H1554" s="61" t="str">
        <f>IFERROR(VLOOKUP(Table3[[#This Row],[kode obat]],'daftar obat'!$B$3:$G$500,3,FALSE),"")</f>
        <v/>
      </c>
      <c r="J1554" s="75" t="str">
        <f>IFERROR(VLOOKUP(Table3[[#This Row],[kode obat]],'daftar obat'!$B$3:$G$500,6,FALSE),"")</f>
        <v/>
      </c>
    </row>
    <row r="1555" spans="8:10" x14ac:dyDescent="0.25">
      <c r="H1555" s="61" t="str">
        <f>IFERROR(VLOOKUP(Table3[[#This Row],[kode obat]],'daftar obat'!$B$3:$G$500,3,FALSE),"")</f>
        <v/>
      </c>
      <c r="J1555" s="75" t="str">
        <f>IFERROR(VLOOKUP(Table3[[#This Row],[kode obat]],'daftar obat'!$B$3:$G$500,6,FALSE),"")</f>
        <v/>
      </c>
    </row>
    <row r="1556" spans="8:10" x14ac:dyDescent="0.25">
      <c r="H1556" s="61" t="str">
        <f>IFERROR(VLOOKUP(Table3[[#This Row],[kode obat]],'daftar obat'!$B$3:$G$500,3,FALSE),"")</f>
        <v/>
      </c>
      <c r="J1556" s="75" t="str">
        <f>IFERROR(VLOOKUP(Table3[[#This Row],[kode obat]],'daftar obat'!$B$3:$G$500,6,FALSE),"")</f>
        <v/>
      </c>
    </row>
    <row r="1557" spans="8:10" x14ac:dyDescent="0.25">
      <c r="H1557" s="61" t="str">
        <f>IFERROR(VLOOKUP(Table3[[#This Row],[kode obat]],'daftar obat'!$B$3:$G$500,3,FALSE),"")</f>
        <v/>
      </c>
      <c r="J1557" s="75" t="str">
        <f>IFERROR(VLOOKUP(Table3[[#This Row],[kode obat]],'daftar obat'!$B$3:$G$500,6,FALSE),"")</f>
        <v/>
      </c>
    </row>
    <row r="1558" spans="8:10" x14ac:dyDescent="0.25">
      <c r="H1558" s="61" t="str">
        <f>IFERROR(VLOOKUP(Table3[[#This Row],[kode obat]],'daftar obat'!$B$3:$G$500,3,FALSE),"")</f>
        <v/>
      </c>
      <c r="J1558" s="75" t="str">
        <f>IFERROR(VLOOKUP(Table3[[#This Row],[kode obat]],'daftar obat'!$B$3:$G$500,6,FALSE),"")</f>
        <v/>
      </c>
    </row>
    <row r="1559" spans="8:10" x14ac:dyDescent="0.25">
      <c r="H1559" s="61" t="str">
        <f>IFERROR(VLOOKUP(Table3[[#This Row],[kode obat]],'daftar obat'!$B$3:$G$500,3,FALSE),"")</f>
        <v/>
      </c>
      <c r="J1559" s="75" t="str">
        <f>IFERROR(VLOOKUP(Table3[[#This Row],[kode obat]],'daftar obat'!$B$3:$G$500,6,FALSE),"")</f>
        <v/>
      </c>
    </row>
    <row r="1560" spans="8:10" x14ac:dyDescent="0.25">
      <c r="H1560" s="61" t="str">
        <f>IFERROR(VLOOKUP(Table3[[#This Row],[kode obat]],'daftar obat'!$B$3:$G$500,3,FALSE),"")</f>
        <v/>
      </c>
      <c r="J1560" s="75" t="str">
        <f>IFERROR(VLOOKUP(Table3[[#This Row],[kode obat]],'daftar obat'!$B$3:$G$500,6,FALSE),"")</f>
        <v/>
      </c>
    </row>
    <row r="1561" spans="8:10" x14ac:dyDescent="0.25">
      <c r="H1561" s="61" t="str">
        <f>IFERROR(VLOOKUP(Table3[[#This Row],[kode obat]],'daftar obat'!$B$3:$G$500,3,FALSE),"")</f>
        <v/>
      </c>
      <c r="J1561" s="75" t="str">
        <f>IFERROR(VLOOKUP(Table3[[#This Row],[kode obat]],'daftar obat'!$B$3:$G$500,6,FALSE),"")</f>
        <v/>
      </c>
    </row>
    <row r="1562" spans="8:10" x14ac:dyDescent="0.25">
      <c r="H1562" s="61" t="str">
        <f>IFERROR(VLOOKUP(Table3[[#This Row],[kode obat]],'daftar obat'!$B$3:$G$500,3,FALSE),"")</f>
        <v/>
      </c>
      <c r="J1562" s="75" t="str">
        <f>IFERROR(VLOOKUP(Table3[[#This Row],[kode obat]],'daftar obat'!$B$3:$G$500,6,FALSE),"")</f>
        <v/>
      </c>
    </row>
    <row r="1563" spans="8:10" x14ac:dyDescent="0.25">
      <c r="H1563" s="61" t="str">
        <f>IFERROR(VLOOKUP(Table3[[#This Row],[kode obat]],'daftar obat'!$B$3:$G$500,3,FALSE),"")</f>
        <v/>
      </c>
      <c r="J1563" s="75" t="str">
        <f>IFERROR(VLOOKUP(Table3[[#This Row],[kode obat]],'daftar obat'!$B$3:$G$500,6,FALSE),"")</f>
        <v/>
      </c>
    </row>
    <row r="1564" spans="8:10" x14ac:dyDescent="0.25">
      <c r="H1564" s="61" t="str">
        <f>IFERROR(VLOOKUP(Table3[[#This Row],[kode obat]],'daftar obat'!$B$3:$G$500,3,FALSE),"")</f>
        <v/>
      </c>
      <c r="J1564" s="75" t="str">
        <f>IFERROR(VLOOKUP(Table3[[#This Row],[kode obat]],'daftar obat'!$B$3:$G$500,6,FALSE),"")</f>
        <v/>
      </c>
    </row>
    <row r="1565" spans="8:10" x14ac:dyDescent="0.25">
      <c r="H1565" s="61" t="str">
        <f>IFERROR(VLOOKUP(Table3[[#This Row],[kode obat]],'daftar obat'!$B$3:$G$500,3,FALSE),"")</f>
        <v/>
      </c>
      <c r="J1565" s="75" t="str">
        <f>IFERROR(VLOOKUP(Table3[[#This Row],[kode obat]],'daftar obat'!$B$3:$G$500,6,FALSE),"")</f>
        <v/>
      </c>
    </row>
    <row r="1566" spans="8:10" x14ac:dyDescent="0.25">
      <c r="H1566" s="61" t="str">
        <f>IFERROR(VLOOKUP(Table3[[#This Row],[kode obat]],'daftar obat'!$B$3:$G$500,3,FALSE),"")</f>
        <v/>
      </c>
      <c r="J1566" s="75" t="str">
        <f>IFERROR(VLOOKUP(Table3[[#This Row],[kode obat]],'daftar obat'!$B$3:$G$500,6,FALSE),"")</f>
        <v/>
      </c>
    </row>
    <row r="1567" spans="8:10" x14ac:dyDescent="0.25">
      <c r="H1567" s="61" t="str">
        <f>IFERROR(VLOOKUP(Table3[[#This Row],[kode obat]],'daftar obat'!$B$3:$G$500,3,FALSE),"")</f>
        <v/>
      </c>
      <c r="J1567" s="75" t="str">
        <f>IFERROR(VLOOKUP(Table3[[#This Row],[kode obat]],'daftar obat'!$B$3:$G$500,6,FALSE),"")</f>
        <v/>
      </c>
    </row>
    <row r="1568" spans="8:10" x14ac:dyDescent="0.25">
      <c r="H1568" s="61" t="str">
        <f>IFERROR(VLOOKUP(Table3[[#This Row],[kode obat]],'daftar obat'!$B$3:$G$500,3,FALSE),"")</f>
        <v/>
      </c>
      <c r="J1568" s="75" t="str">
        <f>IFERROR(VLOOKUP(Table3[[#This Row],[kode obat]],'daftar obat'!$B$3:$G$500,6,FALSE),"")</f>
        <v/>
      </c>
    </row>
    <row r="1569" spans="8:10" x14ac:dyDescent="0.25">
      <c r="H1569" s="61" t="str">
        <f>IFERROR(VLOOKUP(Table3[[#This Row],[kode obat]],'daftar obat'!$B$3:$G$500,3,FALSE),"")</f>
        <v/>
      </c>
      <c r="J1569" s="75" t="str">
        <f>IFERROR(VLOOKUP(Table3[[#This Row],[kode obat]],'daftar obat'!$B$3:$G$500,6,FALSE),"")</f>
        <v/>
      </c>
    </row>
    <row r="1570" spans="8:10" x14ac:dyDescent="0.25">
      <c r="H1570" s="61" t="str">
        <f>IFERROR(VLOOKUP(Table3[[#This Row],[kode obat]],'daftar obat'!$B$3:$G$500,3,FALSE),"")</f>
        <v/>
      </c>
      <c r="J1570" s="75" t="str">
        <f>IFERROR(VLOOKUP(Table3[[#This Row],[kode obat]],'daftar obat'!$B$3:$G$500,6,FALSE),"")</f>
        <v/>
      </c>
    </row>
    <row r="1571" spans="8:10" x14ac:dyDescent="0.25">
      <c r="H1571" s="61" t="str">
        <f>IFERROR(VLOOKUP(Table3[[#This Row],[kode obat]],'daftar obat'!$B$3:$G$500,3,FALSE),"")</f>
        <v/>
      </c>
      <c r="J1571" s="75" t="str">
        <f>IFERROR(VLOOKUP(Table3[[#This Row],[kode obat]],'daftar obat'!$B$3:$G$500,6,FALSE),"")</f>
        <v/>
      </c>
    </row>
    <row r="1572" spans="8:10" x14ac:dyDescent="0.25">
      <c r="H1572" s="61" t="str">
        <f>IFERROR(VLOOKUP(Table3[[#This Row],[kode obat]],'daftar obat'!$B$3:$G$500,3,FALSE),"")</f>
        <v/>
      </c>
      <c r="J1572" s="75" t="str">
        <f>IFERROR(VLOOKUP(Table3[[#This Row],[kode obat]],'daftar obat'!$B$3:$G$500,6,FALSE),"")</f>
        <v/>
      </c>
    </row>
    <row r="1573" spans="8:10" x14ac:dyDescent="0.25">
      <c r="H1573" s="61" t="str">
        <f>IFERROR(VLOOKUP(Table3[[#This Row],[kode obat]],'daftar obat'!$B$3:$G$500,3,FALSE),"")</f>
        <v/>
      </c>
      <c r="J1573" s="75" t="str">
        <f>IFERROR(VLOOKUP(Table3[[#This Row],[kode obat]],'daftar obat'!$B$3:$G$500,6,FALSE),"")</f>
        <v/>
      </c>
    </row>
    <row r="1574" spans="8:10" x14ac:dyDescent="0.25">
      <c r="H1574" s="61" t="str">
        <f>IFERROR(VLOOKUP(Table3[[#This Row],[kode obat]],'daftar obat'!$B$3:$G$500,3,FALSE),"")</f>
        <v/>
      </c>
      <c r="J1574" s="75" t="str">
        <f>IFERROR(VLOOKUP(Table3[[#This Row],[kode obat]],'daftar obat'!$B$3:$G$500,6,FALSE),"")</f>
        <v/>
      </c>
    </row>
    <row r="1575" spans="8:10" x14ac:dyDescent="0.25">
      <c r="H1575" s="61" t="str">
        <f>IFERROR(VLOOKUP(Table3[[#This Row],[kode obat]],'daftar obat'!$B$3:$G$500,3,FALSE),"")</f>
        <v/>
      </c>
      <c r="J1575" s="75" t="str">
        <f>IFERROR(VLOOKUP(Table3[[#This Row],[kode obat]],'daftar obat'!$B$3:$G$500,6,FALSE),"")</f>
        <v/>
      </c>
    </row>
    <row r="1576" spans="8:10" x14ac:dyDescent="0.25">
      <c r="H1576" s="61" t="str">
        <f>IFERROR(VLOOKUP(Table3[[#This Row],[kode obat]],'daftar obat'!$B$3:$G$500,3,FALSE),"")</f>
        <v/>
      </c>
      <c r="J1576" s="75" t="str">
        <f>IFERROR(VLOOKUP(Table3[[#This Row],[kode obat]],'daftar obat'!$B$3:$G$500,6,FALSE),"")</f>
        <v/>
      </c>
    </row>
    <row r="1577" spans="8:10" x14ac:dyDescent="0.25">
      <c r="H1577" s="61" t="str">
        <f>IFERROR(VLOOKUP(Table3[[#This Row],[kode obat]],'daftar obat'!$B$3:$G$500,3,FALSE),"")</f>
        <v/>
      </c>
      <c r="J1577" s="75" t="str">
        <f>IFERROR(VLOOKUP(Table3[[#This Row],[kode obat]],'daftar obat'!$B$3:$G$500,6,FALSE),"")</f>
        <v/>
      </c>
    </row>
    <row r="1578" spans="8:10" x14ac:dyDescent="0.25">
      <c r="H1578" s="61" t="str">
        <f>IFERROR(VLOOKUP(Table3[[#This Row],[kode obat]],'daftar obat'!$B$3:$G$500,3,FALSE),"")</f>
        <v/>
      </c>
      <c r="J1578" s="75" t="str">
        <f>IFERROR(VLOOKUP(Table3[[#This Row],[kode obat]],'daftar obat'!$B$3:$G$500,6,FALSE),"")</f>
        <v/>
      </c>
    </row>
    <row r="1579" spans="8:10" x14ac:dyDescent="0.25">
      <c r="H1579" s="61" t="str">
        <f>IFERROR(VLOOKUP(Table3[[#This Row],[kode obat]],'daftar obat'!$B$3:$G$500,3,FALSE),"")</f>
        <v/>
      </c>
      <c r="J1579" s="75" t="str">
        <f>IFERROR(VLOOKUP(Table3[[#This Row],[kode obat]],'daftar obat'!$B$3:$G$500,6,FALSE),"")</f>
        <v/>
      </c>
    </row>
    <row r="1580" spans="8:10" x14ac:dyDescent="0.25">
      <c r="H1580" s="61" t="str">
        <f>IFERROR(VLOOKUP(Table3[[#This Row],[kode obat]],'daftar obat'!$B$3:$G$500,3,FALSE),"")</f>
        <v/>
      </c>
      <c r="J1580" s="75" t="str">
        <f>IFERROR(VLOOKUP(Table3[[#This Row],[kode obat]],'daftar obat'!$B$3:$G$500,6,FALSE),"")</f>
        <v/>
      </c>
    </row>
    <row r="1581" spans="8:10" x14ac:dyDescent="0.25">
      <c r="H1581" s="61" t="str">
        <f>IFERROR(VLOOKUP(Table3[[#This Row],[kode obat]],'daftar obat'!$B$3:$G$500,3,FALSE),"")</f>
        <v/>
      </c>
      <c r="J1581" s="75" t="str">
        <f>IFERROR(VLOOKUP(Table3[[#This Row],[kode obat]],'daftar obat'!$B$3:$G$500,6,FALSE),"")</f>
        <v/>
      </c>
    </row>
    <row r="1582" spans="8:10" x14ac:dyDescent="0.25">
      <c r="H1582" s="61" t="str">
        <f>IFERROR(VLOOKUP(Table3[[#This Row],[kode obat]],'daftar obat'!$B$3:$G$500,3,FALSE),"")</f>
        <v/>
      </c>
      <c r="J1582" s="75" t="str">
        <f>IFERROR(VLOOKUP(Table3[[#This Row],[kode obat]],'daftar obat'!$B$3:$G$500,6,FALSE),"")</f>
        <v/>
      </c>
    </row>
    <row r="1583" spans="8:10" x14ac:dyDescent="0.25">
      <c r="H1583" s="61" t="str">
        <f>IFERROR(VLOOKUP(Table3[[#This Row],[kode obat]],'daftar obat'!$B$3:$G$500,3,FALSE),"")</f>
        <v/>
      </c>
      <c r="J1583" s="75" t="str">
        <f>IFERROR(VLOOKUP(Table3[[#This Row],[kode obat]],'daftar obat'!$B$3:$G$500,6,FALSE),"")</f>
        <v/>
      </c>
    </row>
    <row r="1584" spans="8:10" x14ac:dyDescent="0.25">
      <c r="H1584" s="61" t="str">
        <f>IFERROR(VLOOKUP(Table3[[#This Row],[kode obat]],'daftar obat'!$B$3:$G$500,3,FALSE),"")</f>
        <v/>
      </c>
      <c r="J1584" s="75" t="str">
        <f>IFERROR(VLOOKUP(Table3[[#This Row],[kode obat]],'daftar obat'!$B$3:$G$500,6,FALSE),"")</f>
        <v/>
      </c>
    </row>
    <row r="1585" spans="8:10" x14ac:dyDescent="0.25">
      <c r="H1585" s="61" t="str">
        <f>IFERROR(VLOOKUP(Table3[[#This Row],[kode obat]],'daftar obat'!$B$3:$G$500,3,FALSE),"")</f>
        <v/>
      </c>
      <c r="J1585" s="75" t="str">
        <f>IFERROR(VLOOKUP(Table3[[#This Row],[kode obat]],'daftar obat'!$B$3:$G$500,6,FALSE),"")</f>
        <v/>
      </c>
    </row>
    <row r="1586" spans="8:10" x14ac:dyDescent="0.25">
      <c r="H1586" s="61" t="str">
        <f>IFERROR(VLOOKUP(Table3[[#This Row],[kode obat]],'daftar obat'!$B$3:$G$500,3,FALSE),"")</f>
        <v/>
      </c>
      <c r="J1586" s="75" t="str">
        <f>IFERROR(VLOOKUP(Table3[[#This Row],[kode obat]],'daftar obat'!$B$3:$G$500,6,FALSE),"")</f>
        <v/>
      </c>
    </row>
    <row r="1587" spans="8:10" x14ac:dyDescent="0.25">
      <c r="H1587" s="61" t="str">
        <f>IFERROR(VLOOKUP(Table3[[#This Row],[kode obat]],'daftar obat'!$B$3:$G$500,3,FALSE),"")</f>
        <v/>
      </c>
      <c r="J1587" s="75" t="str">
        <f>IFERROR(VLOOKUP(Table3[[#This Row],[kode obat]],'daftar obat'!$B$3:$G$500,6,FALSE),"")</f>
        <v/>
      </c>
    </row>
    <row r="1588" spans="8:10" x14ac:dyDescent="0.25">
      <c r="H1588" s="61" t="str">
        <f>IFERROR(VLOOKUP(Table3[[#This Row],[kode obat]],'daftar obat'!$B$3:$G$500,3,FALSE),"")</f>
        <v/>
      </c>
      <c r="J1588" s="75" t="str">
        <f>IFERROR(VLOOKUP(Table3[[#This Row],[kode obat]],'daftar obat'!$B$3:$G$500,6,FALSE),"")</f>
        <v/>
      </c>
    </row>
    <row r="1589" spans="8:10" x14ac:dyDescent="0.25">
      <c r="H1589" s="61" t="str">
        <f>IFERROR(VLOOKUP(Table3[[#This Row],[kode obat]],'daftar obat'!$B$3:$G$500,3,FALSE),"")</f>
        <v/>
      </c>
      <c r="J1589" s="75" t="str">
        <f>IFERROR(VLOOKUP(Table3[[#This Row],[kode obat]],'daftar obat'!$B$3:$G$500,6,FALSE),"")</f>
        <v/>
      </c>
    </row>
    <row r="1590" spans="8:10" x14ac:dyDescent="0.25">
      <c r="H1590" s="61" t="str">
        <f>IFERROR(VLOOKUP(Table3[[#This Row],[kode obat]],'daftar obat'!$B$3:$G$500,3,FALSE),"")</f>
        <v/>
      </c>
      <c r="J1590" s="75" t="str">
        <f>IFERROR(VLOOKUP(Table3[[#This Row],[kode obat]],'daftar obat'!$B$3:$G$500,6,FALSE),"")</f>
        <v/>
      </c>
    </row>
    <row r="1591" spans="8:10" x14ac:dyDescent="0.25">
      <c r="H1591" s="61" t="str">
        <f>IFERROR(VLOOKUP(Table3[[#This Row],[kode obat]],'daftar obat'!$B$3:$G$500,3,FALSE),"")</f>
        <v/>
      </c>
      <c r="J1591" s="75" t="str">
        <f>IFERROR(VLOOKUP(Table3[[#This Row],[kode obat]],'daftar obat'!$B$3:$G$500,6,FALSE),"")</f>
        <v/>
      </c>
    </row>
    <row r="1592" spans="8:10" x14ac:dyDescent="0.25">
      <c r="H1592" s="61" t="str">
        <f>IFERROR(VLOOKUP(Table3[[#This Row],[kode obat]],'daftar obat'!$B$3:$G$500,3,FALSE),"")</f>
        <v/>
      </c>
      <c r="J1592" s="75" t="str">
        <f>IFERROR(VLOOKUP(Table3[[#This Row],[kode obat]],'daftar obat'!$B$3:$G$500,6,FALSE),"")</f>
        <v/>
      </c>
    </row>
    <row r="1593" spans="8:10" x14ac:dyDescent="0.25">
      <c r="H1593" s="61" t="str">
        <f>IFERROR(VLOOKUP(Table3[[#This Row],[kode obat]],'daftar obat'!$B$3:$G$500,3,FALSE),"")</f>
        <v/>
      </c>
      <c r="J1593" s="75" t="str">
        <f>IFERROR(VLOOKUP(Table3[[#This Row],[kode obat]],'daftar obat'!$B$3:$G$500,6,FALSE),"")</f>
        <v/>
      </c>
    </row>
    <row r="1594" spans="8:10" x14ac:dyDescent="0.25">
      <c r="H1594" s="61" t="str">
        <f>IFERROR(VLOOKUP(Table3[[#This Row],[kode obat]],'daftar obat'!$B$3:$G$500,3,FALSE),"")</f>
        <v/>
      </c>
      <c r="J1594" s="75" t="str">
        <f>IFERROR(VLOOKUP(Table3[[#This Row],[kode obat]],'daftar obat'!$B$3:$G$500,6,FALSE),"")</f>
        <v/>
      </c>
    </row>
    <row r="1595" spans="8:10" x14ac:dyDescent="0.25">
      <c r="H1595" s="61" t="str">
        <f>IFERROR(VLOOKUP(Table3[[#This Row],[kode obat]],'daftar obat'!$B$3:$G$500,3,FALSE),"")</f>
        <v/>
      </c>
      <c r="J1595" s="75" t="str">
        <f>IFERROR(VLOOKUP(Table3[[#This Row],[kode obat]],'daftar obat'!$B$3:$G$500,6,FALSE),"")</f>
        <v/>
      </c>
    </row>
    <row r="1596" spans="8:10" x14ac:dyDescent="0.25">
      <c r="H1596" s="61" t="str">
        <f>IFERROR(VLOOKUP(Table3[[#This Row],[kode obat]],'daftar obat'!$B$3:$G$500,3,FALSE),"")</f>
        <v/>
      </c>
      <c r="J1596" s="75" t="str">
        <f>IFERROR(VLOOKUP(Table3[[#This Row],[kode obat]],'daftar obat'!$B$3:$G$500,6,FALSE),"")</f>
        <v/>
      </c>
    </row>
    <row r="1597" spans="8:10" x14ac:dyDescent="0.25">
      <c r="H1597" s="61" t="str">
        <f>IFERROR(VLOOKUP(Table3[[#This Row],[kode obat]],'daftar obat'!$B$3:$G$500,3,FALSE),"")</f>
        <v/>
      </c>
      <c r="J1597" s="75" t="str">
        <f>IFERROR(VLOOKUP(Table3[[#This Row],[kode obat]],'daftar obat'!$B$3:$G$500,6,FALSE),"")</f>
        <v/>
      </c>
    </row>
    <row r="1598" spans="8:10" x14ac:dyDescent="0.25">
      <c r="H1598" s="61" t="str">
        <f>IFERROR(VLOOKUP(Table3[[#This Row],[kode obat]],'daftar obat'!$B$3:$G$500,3,FALSE),"")</f>
        <v/>
      </c>
      <c r="J1598" s="75" t="str">
        <f>IFERROR(VLOOKUP(Table3[[#This Row],[kode obat]],'daftar obat'!$B$3:$G$500,6,FALSE),"")</f>
        <v/>
      </c>
    </row>
    <row r="1599" spans="8:10" x14ac:dyDescent="0.25">
      <c r="H1599" s="61" t="str">
        <f>IFERROR(VLOOKUP(Table3[[#This Row],[kode obat]],'daftar obat'!$B$3:$G$500,3,FALSE),"")</f>
        <v/>
      </c>
      <c r="J1599" s="75" t="str">
        <f>IFERROR(VLOOKUP(Table3[[#This Row],[kode obat]],'daftar obat'!$B$3:$G$500,6,FALSE),"")</f>
        <v/>
      </c>
    </row>
    <row r="1600" spans="8:10" x14ac:dyDescent="0.25">
      <c r="H1600" s="61" t="str">
        <f>IFERROR(VLOOKUP(Table3[[#This Row],[kode obat]],'daftar obat'!$B$3:$G$500,3,FALSE),"")</f>
        <v/>
      </c>
      <c r="J1600" s="75" t="str">
        <f>IFERROR(VLOOKUP(Table3[[#This Row],[kode obat]],'daftar obat'!$B$3:$G$500,6,FALSE),"")</f>
        <v/>
      </c>
    </row>
    <row r="1601" spans="8:10" x14ac:dyDescent="0.25">
      <c r="H1601" s="61" t="str">
        <f>IFERROR(VLOOKUP(Table3[[#This Row],[kode obat]],'daftar obat'!$B$3:$G$500,3,FALSE),"")</f>
        <v/>
      </c>
      <c r="J1601" s="75" t="str">
        <f>IFERROR(VLOOKUP(Table3[[#This Row],[kode obat]],'daftar obat'!$B$3:$G$500,6,FALSE),"")</f>
        <v/>
      </c>
    </row>
    <row r="1602" spans="8:10" x14ac:dyDescent="0.25">
      <c r="H1602" s="61" t="str">
        <f>IFERROR(VLOOKUP(Table3[[#This Row],[kode obat]],'daftar obat'!$B$3:$G$500,3,FALSE),"")</f>
        <v/>
      </c>
      <c r="J1602" s="75" t="str">
        <f>IFERROR(VLOOKUP(Table3[[#This Row],[kode obat]],'daftar obat'!$B$3:$G$500,6,FALSE),"")</f>
        <v/>
      </c>
    </row>
    <row r="1603" spans="8:10" x14ac:dyDescent="0.25">
      <c r="H1603" s="61" t="str">
        <f>IFERROR(VLOOKUP(Table3[[#This Row],[kode obat]],'daftar obat'!$B$3:$G$500,3,FALSE),"")</f>
        <v/>
      </c>
      <c r="J1603" s="75" t="str">
        <f>IFERROR(VLOOKUP(Table3[[#This Row],[kode obat]],'daftar obat'!$B$3:$G$500,6,FALSE),"")</f>
        <v/>
      </c>
    </row>
    <row r="1604" spans="8:10" x14ac:dyDescent="0.25">
      <c r="H1604" s="61" t="str">
        <f>IFERROR(VLOOKUP(Table3[[#This Row],[kode obat]],'daftar obat'!$B$3:$G$500,3,FALSE),"")</f>
        <v/>
      </c>
      <c r="J1604" s="75" t="str">
        <f>IFERROR(VLOOKUP(Table3[[#This Row],[kode obat]],'daftar obat'!$B$3:$G$500,6,FALSE),"")</f>
        <v/>
      </c>
    </row>
    <row r="1605" spans="8:10" x14ac:dyDescent="0.25">
      <c r="H1605" s="61" t="str">
        <f>IFERROR(VLOOKUP(Table3[[#This Row],[kode obat]],'daftar obat'!$B$3:$G$500,3,FALSE),"")</f>
        <v/>
      </c>
      <c r="J1605" s="75" t="str">
        <f>IFERROR(VLOOKUP(Table3[[#This Row],[kode obat]],'daftar obat'!$B$3:$G$500,6,FALSE),"")</f>
        <v/>
      </c>
    </row>
    <row r="1606" spans="8:10" x14ac:dyDescent="0.25">
      <c r="H1606" s="61" t="str">
        <f>IFERROR(VLOOKUP(Table3[[#This Row],[kode obat]],'daftar obat'!$B$3:$G$500,3,FALSE),"")</f>
        <v/>
      </c>
      <c r="J1606" s="75" t="str">
        <f>IFERROR(VLOOKUP(Table3[[#This Row],[kode obat]],'daftar obat'!$B$3:$G$500,6,FALSE),"")</f>
        <v/>
      </c>
    </row>
    <row r="1607" spans="8:10" x14ac:dyDescent="0.25">
      <c r="H1607" s="61" t="str">
        <f>IFERROR(VLOOKUP(Table3[[#This Row],[kode obat]],'daftar obat'!$B$3:$G$500,3,FALSE),"")</f>
        <v/>
      </c>
      <c r="J1607" s="75" t="str">
        <f>IFERROR(VLOOKUP(Table3[[#This Row],[kode obat]],'daftar obat'!$B$3:$G$500,6,FALSE),"")</f>
        <v/>
      </c>
    </row>
    <row r="1608" spans="8:10" x14ac:dyDescent="0.25">
      <c r="H1608" s="61" t="str">
        <f>IFERROR(VLOOKUP(Table3[[#This Row],[kode obat]],'daftar obat'!$B$3:$G$500,3,FALSE),"")</f>
        <v/>
      </c>
      <c r="J1608" s="75" t="str">
        <f>IFERROR(VLOOKUP(Table3[[#This Row],[kode obat]],'daftar obat'!$B$3:$G$500,6,FALSE),"")</f>
        <v/>
      </c>
    </row>
    <row r="1609" spans="8:10" x14ac:dyDescent="0.25">
      <c r="H1609" s="61" t="str">
        <f>IFERROR(VLOOKUP(Table3[[#This Row],[kode obat]],'daftar obat'!$B$3:$G$500,3,FALSE),"")</f>
        <v/>
      </c>
      <c r="J1609" s="75" t="str">
        <f>IFERROR(VLOOKUP(Table3[[#This Row],[kode obat]],'daftar obat'!$B$3:$G$500,6,FALSE),"")</f>
        <v/>
      </c>
    </row>
    <row r="1610" spans="8:10" x14ac:dyDescent="0.25">
      <c r="H1610" s="61" t="str">
        <f>IFERROR(VLOOKUP(Table3[[#This Row],[kode obat]],'daftar obat'!$B$3:$G$500,3,FALSE),"")</f>
        <v/>
      </c>
      <c r="J1610" s="75" t="str">
        <f>IFERROR(VLOOKUP(Table3[[#This Row],[kode obat]],'daftar obat'!$B$3:$G$500,6,FALSE),"")</f>
        <v/>
      </c>
    </row>
    <row r="1611" spans="8:10" x14ac:dyDescent="0.25">
      <c r="H1611" s="61" t="str">
        <f>IFERROR(VLOOKUP(Table3[[#This Row],[kode obat]],'daftar obat'!$B$3:$G$500,3,FALSE),"")</f>
        <v/>
      </c>
      <c r="J1611" s="75" t="str">
        <f>IFERROR(VLOOKUP(Table3[[#This Row],[kode obat]],'daftar obat'!$B$3:$G$500,6,FALSE),"")</f>
        <v/>
      </c>
    </row>
    <row r="1612" spans="8:10" x14ac:dyDescent="0.25">
      <c r="H1612" s="61" t="str">
        <f>IFERROR(VLOOKUP(Table3[[#This Row],[kode obat]],'daftar obat'!$B$3:$G$500,3,FALSE),"")</f>
        <v/>
      </c>
      <c r="J1612" s="75" t="str">
        <f>IFERROR(VLOOKUP(Table3[[#This Row],[kode obat]],'daftar obat'!$B$3:$G$500,6,FALSE),"")</f>
        <v/>
      </c>
    </row>
    <row r="1613" spans="8:10" x14ac:dyDescent="0.25">
      <c r="H1613" s="61" t="str">
        <f>IFERROR(VLOOKUP(Table3[[#This Row],[kode obat]],'daftar obat'!$B$3:$G$500,3,FALSE),"")</f>
        <v/>
      </c>
      <c r="J1613" s="75" t="str">
        <f>IFERROR(VLOOKUP(Table3[[#This Row],[kode obat]],'daftar obat'!$B$3:$G$500,6,FALSE),"")</f>
        <v/>
      </c>
    </row>
    <row r="1614" spans="8:10" x14ac:dyDescent="0.25">
      <c r="H1614" s="61" t="str">
        <f>IFERROR(VLOOKUP(Table3[[#This Row],[kode obat]],'daftar obat'!$B$3:$G$500,3,FALSE),"")</f>
        <v/>
      </c>
      <c r="J1614" s="75" t="str">
        <f>IFERROR(VLOOKUP(Table3[[#This Row],[kode obat]],'daftar obat'!$B$3:$G$500,6,FALSE),"")</f>
        <v/>
      </c>
    </row>
    <row r="1615" spans="8:10" x14ac:dyDescent="0.25">
      <c r="H1615" s="61" t="str">
        <f>IFERROR(VLOOKUP(Table3[[#This Row],[kode obat]],'daftar obat'!$B$3:$G$500,3,FALSE),"")</f>
        <v/>
      </c>
      <c r="J1615" s="75" t="str">
        <f>IFERROR(VLOOKUP(Table3[[#This Row],[kode obat]],'daftar obat'!$B$3:$G$500,6,FALSE),"")</f>
        <v/>
      </c>
    </row>
    <row r="1616" spans="8:10" x14ac:dyDescent="0.25">
      <c r="H1616" s="61" t="str">
        <f>IFERROR(VLOOKUP(Table3[[#This Row],[kode obat]],'daftar obat'!$B$3:$G$500,3,FALSE),"")</f>
        <v/>
      </c>
      <c r="J1616" s="75" t="str">
        <f>IFERROR(VLOOKUP(Table3[[#This Row],[kode obat]],'daftar obat'!$B$3:$G$500,6,FALSE),"")</f>
        <v/>
      </c>
    </row>
    <row r="1617" spans="8:10" x14ac:dyDescent="0.25">
      <c r="H1617" s="61" t="str">
        <f>IFERROR(VLOOKUP(Table3[[#This Row],[kode obat]],'daftar obat'!$B$3:$G$500,3,FALSE),"")</f>
        <v/>
      </c>
      <c r="J1617" s="75" t="str">
        <f>IFERROR(VLOOKUP(Table3[[#This Row],[kode obat]],'daftar obat'!$B$3:$G$500,6,FALSE),"")</f>
        <v/>
      </c>
    </row>
    <row r="1618" spans="8:10" x14ac:dyDescent="0.25">
      <c r="H1618" s="61" t="str">
        <f>IFERROR(VLOOKUP(Table3[[#This Row],[kode obat]],'daftar obat'!$B$3:$G$500,3,FALSE),"")</f>
        <v/>
      </c>
      <c r="J1618" s="75" t="str">
        <f>IFERROR(VLOOKUP(Table3[[#This Row],[kode obat]],'daftar obat'!$B$3:$G$500,6,FALSE),"")</f>
        <v/>
      </c>
    </row>
    <row r="1619" spans="8:10" x14ac:dyDescent="0.25">
      <c r="H1619" s="61" t="str">
        <f>IFERROR(VLOOKUP(Table3[[#This Row],[kode obat]],'daftar obat'!$B$3:$G$500,3,FALSE),"")</f>
        <v/>
      </c>
      <c r="J1619" s="75" t="str">
        <f>IFERROR(VLOOKUP(Table3[[#This Row],[kode obat]],'daftar obat'!$B$3:$G$500,6,FALSE),"")</f>
        <v/>
      </c>
    </row>
    <row r="1620" spans="8:10" x14ac:dyDescent="0.25">
      <c r="H1620" s="61" t="str">
        <f>IFERROR(VLOOKUP(Table3[[#This Row],[kode obat]],'daftar obat'!$B$3:$G$500,3,FALSE),"")</f>
        <v/>
      </c>
      <c r="J1620" s="75" t="str">
        <f>IFERROR(VLOOKUP(Table3[[#This Row],[kode obat]],'daftar obat'!$B$3:$G$500,6,FALSE),"")</f>
        <v/>
      </c>
    </row>
    <row r="1621" spans="8:10" x14ac:dyDescent="0.25">
      <c r="H1621" s="61" t="str">
        <f>IFERROR(VLOOKUP(Table3[[#This Row],[kode obat]],'daftar obat'!$B$3:$G$500,3,FALSE),"")</f>
        <v/>
      </c>
      <c r="J1621" s="75" t="str">
        <f>IFERROR(VLOOKUP(Table3[[#This Row],[kode obat]],'daftar obat'!$B$3:$G$500,6,FALSE),"")</f>
        <v/>
      </c>
    </row>
    <row r="1622" spans="8:10" x14ac:dyDescent="0.25">
      <c r="H1622" s="61" t="str">
        <f>IFERROR(VLOOKUP(Table3[[#This Row],[kode obat]],'daftar obat'!$B$3:$G$500,3,FALSE),"")</f>
        <v/>
      </c>
      <c r="J1622" s="75" t="str">
        <f>IFERROR(VLOOKUP(Table3[[#This Row],[kode obat]],'daftar obat'!$B$3:$G$500,6,FALSE),"")</f>
        <v/>
      </c>
    </row>
    <row r="1623" spans="8:10" x14ac:dyDescent="0.25">
      <c r="H1623" s="61" t="str">
        <f>IFERROR(VLOOKUP(Table3[[#This Row],[kode obat]],'daftar obat'!$B$3:$G$500,3,FALSE),"")</f>
        <v/>
      </c>
      <c r="J1623" s="75" t="str">
        <f>IFERROR(VLOOKUP(Table3[[#This Row],[kode obat]],'daftar obat'!$B$3:$G$500,6,FALSE),"")</f>
        <v/>
      </c>
    </row>
    <row r="1624" spans="8:10" x14ac:dyDescent="0.25">
      <c r="H1624" s="61" t="str">
        <f>IFERROR(VLOOKUP(Table3[[#This Row],[kode obat]],'daftar obat'!$B$3:$G$500,3,FALSE),"")</f>
        <v/>
      </c>
      <c r="J1624" s="75" t="str">
        <f>IFERROR(VLOOKUP(Table3[[#This Row],[kode obat]],'daftar obat'!$B$3:$G$500,6,FALSE),"")</f>
        <v/>
      </c>
    </row>
    <row r="1625" spans="8:10" x14ac:dyDescent="0.25">
      <c r="H1625" s="61" t="str">
        <f>IFERROR(VLOOKUP(Table3[[#This Row],[kode obat]],'daftar obat'!$B$3:$G$500,3,FALSE),"")</f>
        <v/>
      </c>
      <c r="J1625" s="75" t="str">
        <f>IFERROR(VLOOKUP(Table3[[#This Row],[kode obat]],'daftar obat'!$B$3:$G$500,6,FALSE),"")</f>
        <v/>
      </c>
    </row>
    <row r="1626" spans="8:10" x14ac:dyDescent="0.25">
      <c r="H1626" s="61" t="str">
        <f>IFERROR(VLOOKUP(Table3[[#This Row],[kode obat]],'daftar obat'!$B$3:$G$500,3,FALSE),"")</f>
        <v/>
      </c>
      <c r="J1626" s="75" t="str">
        <f>IFERROR(VLOOKUP(Table3[[#This Row],[kode obat]],'daftar obat'!$B$3:$G$500,6,FALSE),"")</f>
        <v/>
      </c>
    </row>
    <row r="1627" spans="8:10" x14ac:dyDescent="0.25">
      <c r="H1627" s="61" t="str">
        <f>IFERROR(VLOOKUP(Table3[[#This Row],[kode obat]],'daftar obat'!$B$3:$G$500,3,FALSE),"")</f>
        <v/>
      </c>
      <c r="J1627" s="75" t="str">
        <f>IFERROR(VLOOKUP(Table3[[#This Row],[kode obat]],'daftar obat'!$B$3:$G$500,6,FALSE),"")</f>
        <v/>
      </c>
    </row>
    <row r="1628" spans="8:10" x14ac:dyDescent="0.25">
      <c r="H1628" s="61" t="str">
        <f>IFERROR(VLOOKUP(Table3[[#This Row],[kode obat]],'daftar obat'!$B$3:$G$500,3,FALSE),"")</f>
        <v/>
      </c>
      <c r="J1628" s="75" t="str">
        <f>IFERROR(VLOOKUP(Table3[[#This Row],[kode obat]],'daftar obat'!$B$3:$G$500,6,FALSE),"")</f>
        <v/>
      </c>
    </row>
    <row r="1629" spans="8:10" x14ac:dyDescent="0.25">
      <c r="H1629" s="61" t="str">
        <f>IFERROR(VLOOKUP(Table3[[#This Row],[kode obat]],'daftar obat'!$B$3:$G$500,3,FALSE),"")</f>
        <v/>
      </c>
      <c r="J1629" s="75" t="str">
        <f>IFERROR(VLOOKUP(Table3[[#This Row],[kode obat]],'daftar obat'!$B$3:$G$500,6,FALSE),"")</f>
        <v/>
      </c>
    </row>
    <row r="1630" spans="8:10" x14ac:dyDescent="0.25">
      <c r="H1630" s="61" t="str">
        <f>IFERROR(VLOOKUP(Table3[[#This Row],[kode obat]],'daftar obat'!$B$3:$G$500,3,FALSE),"")</f>
        <v/>
      </c>
      <c r="J1630" s="75" t="str">
        <f>IFERROR(VLOOKUP(Table3[[#This Row],[kode obat]],'daftar obat'!$B$3:$G$500,6,FALSE),"")</f>
        <v/>
      </c>
    </row>
    <row r="1631" spans="8:10" x14ac:dyDescent="0.25">
      <c r="H1631" s="61" t="str">
        <f>IFERROR(VLOOKUP(Table3[[#This Row],[kode obat]],'daftar obat'!$B$3:$G$500,3,FALSE),"")</f>
        <v/>
      </c>
      <c r="J1631" s="75" t="str">
        <f>IFERROR(VLOOKUP(Table3[[#This Row],[kode obat]],'daftar obat'!$B$3:$G$500,6,FALSE),"")</f>
        <v/>
      </c>
    </row>
    <row r="1632" spans="8:10" x14ac:dyDescent="0.25">
      <c r="H1632" s="61" t="str">
        <f>IFERROR(VLOOKUP(Table3[[#This Row],[kode obat]],'daftar obat'!$B$3:$G$500,3,FALSE),"")</f>
        <v/>
      </c>
      <c r="J1632" s="75" t="str">
        <f>IFERROR(VLOOKUP(Table3[[#This Row],[kode obat]],'daftar obat'!$B$3:$G$500,6,FALSE),"")</f>
        <v/>
      </c>
    </row>
    <row r="1633" spans="8:10" x14ac:dyDescent="0.25">
      <c r="H1633" s="61" t="str">
        <f>IFERROR(VLOOKUP(Table3[[#This Row],[kode obat]],'daftar obat'!$B$3:$G$500,3,FALSE),"")</f>
        <v/>
      </c>
      <c r="J1633" s="75" t="str">
        <f>IFERROR(VLOOKUP(Table3[[#This Row],[kode obat]],'daftar obat'!$B$3:$G$500,6,FALSE),"")</f>
        <v/>
      </c>
    </row>
    <row r="1634" spans="8:10" x14ac:dyDescent="0.25">
      <c r="H1634" s="61" t="str">
        <f>IFERROR(VLOOKUP(Table3[[#This Row],[kode obat]],'daftar obat'!$B$3:$G$500,3,FALSE),"")</f>
        <v/>
      </c>
      <c r="J1634" s="75" t="str">
        <f>IFERROR(VLOOKUP(Table3[[#This Row],[kode obat]],'daftar obat'!$B$3:$G$500,6,FALSE),"")</f>
        <v/>
      </c>
    </row>
    <row r="1635" spans="8:10" x14ac:dyDescent="0.25">
      <c r="H1635" s="61" t="str">
        <f>IFERROR(VLOOKUP(Table3[[#This Row],[kode obat]],'daftar obat'!$B$3:$G$500,3,FALSE),"")</f>
        <v/>
      </c>
      <c r="J1635" s="75" t="str">
        <f>IFERROR(VLOOKUP(Table3[[#This Row],[kode obat]],'daftar obat'!$B$3:$G$500,6,FALSE),"")</f>
        <v/>
      </c>
    </row>
    <row r="1636" spans="8:10" x14ac:dyDescent="0.25">
      <c r="H1636" s="61" t="str">
        <f>IFERROR(VLOOKUP(Table3[[#This Row],[kode obat]],'daftar obat'!$B$3:$G$500,3,FALSE),"")</f>
        <v/>
      </c>
      <c r="J1636" s="75" t="str">
        <f>IFERROR(VLOOKUP(Table3[[#This Row],[kode obat]],'daftar obat'!$B$3:$G$500,6,FALSE),"")</f>
        <v/>
      </c>
    </row>
    <row r="1637" spans="8:10" x14ac:dyDescent="0.25">
      <c r="H1637" s="61" t="str">
        <f>IFERROR(VLOOKUP(Table3[[#This Row],[kode obat]],'daftar obat'!$B$3:$G$500,3,FALSE),"")</f>
        <v/>
      </c>
      <c r="J1637" s="75" t="str">
        <f>IFERROR(VLOOKUP(Table3[[#This Row],[kode obat]],'daftar obat'!$B$3:$G$500,6,FALSE),"")</f>
        <v/>
      </c>
    </row>
    <row r="1638" spans="8:10" x14ac:dyDescent="0.25">
      <c r="H1638" s="61" t="str">
        <f>IFERROR(VLOOKUP(Table3[[#This Row],[kode obat]],'daftar obat'!$B$3:$G$500,3,FALSE),"")</f>
        <v/>
      </c>
      <c r="J1638" s="75" t="str">
        <f>IFERROR(VLOOKUP(Table3[[#This Row],[kode obat]],'daftar obat'!$B$3:$G$500,6,FALSE),"")</f>
        <v/>
      </c>
    </row>
    <row r="1639" spans="8:10" x14ac:dyDescent="0.25">
      <c r="H1639" s="61" t="str">
        <f>IFERROR(VLOOKUP(Table3[[#This Row],[kode obat]],'daftar obat'!$B$3:$G$500,3,FALSE),"")</f>
        <v/>
      </c>
      <c r="J1639" s="75" t="str">
        <f>IFERROR(VLOOKUP(Table3[[#This Row],[kode obat]],'daftar obat'!$B$3:$G$500,6,FALSE),"")</f>
        <v/>
      </c>
    </row>
    <row r="1640" spans="8:10" x14ac:dyDescent="0.25">
      <c r="H1640" s="61" t="str">
        <f>IFERROR(VLOOKUP(Table3[[#This Row],[kode obat]],'daftar obat'!$B$3:$G$500,3,FALSE),"")</f>
        <v/>
      </c>
      <c r="J1640" s="75" t="str">
        <f>IFERROR(VLOOKUP(Table3[[#This Row],[kode obat]],'daftar obat'!$B$3:$G$500,6,FALSE),"")</f>
        <v/>
      </c>
    </row>
    <row r="1641" spans="8:10" x14ac:dyDescent="0.25">
      <c r="H1641" s="61" t="str">
        <f>IFERROR(VLOOKUP(Table3[[#This Row],[kode obat]],'daftar obat'!$B$3:$G$500,3,FALSE),"")</f>
        <v/>
      </c>
      <c r="J1641" s="75" t="str">
        <f>IFERROR(VLOOKUP(Table3[[#This Row],[kode obat]],'daftar obat'!$B$3:$G$500,6,FALSE),"")</f>
        <v/>
      </c>
    </row>
    <row r="1642" spans="8:10" x14ac:dyDescent="0.25">
      <c r="H1642" s="61" t="str">
        <f>IFERROR(VLOOKUP(Table3[[#This Row],[kode obat]],'daftar obat'!$B$3:$G$500,3,FALSE),"")</f>
        <v/>
      </c>
      <c r="J1642" s="75" t="str">
        <f>IFERROR(VLOOKUP(Table3[[#This Row],[kode obat]],'daftar obat'!$B$3:$G$500,6,FALSE),"")</f>
        <v/>
      </c>
    </row>
    <row r="1643" spans="8:10" x14ac:dyDescent="0.25">
      <c r="H1643" s="61" t="str">
        <f>IFERROR(VLOOKUP(Table3[[#This Row],[kode obat]],'daftar obat'!$B$3:$G$500,3,FALSE),"")</f>
        <v/>
      </c>
      <c r="J1643" s="75" t="str">
        <f>IFERROR(VLOOKUP(Table3[[#This Row],[kode obat]],'daftar obat'!$B$3:$G$500,6,FALSE),"")</f>
        <v/>
      </c>
    </row>
    <row r="1644" spans="8:10" x14ac:dyDescent="0.25">
      <c r="H1644" s="61" t="str">
        <f>IFERROR(VLOOKUP(Table3[[#This Row],[kode obat]],'daftar obat'!$B$3:$G$500,3,FALSE),"")</f>
        <v/>
      </c>
      <c r="J1644" s="75" t="str">
        <f>IFERROR(VLOOKUP(Table3[[#This Row],[kode obat]],'daftar obat'!$B$3:$G$500,6,FALSE),"")</f>
        <v/>
      </c>
    </row>
    <row r="1645" spans="8:10" x14ac:dyDescent="0.25">
      <c r="H1645" s="61" t="str">
        <f>IFERROR(VLOOKUP(Table3[[#This Row],[kode obat]],'daftar obat'!$B$3:$G$500,3,FALSE),"")</f>
        <v/>
      </c>
      <c r="J1645" s="75" t="str">
        <f>IFERROR(VLOOKUP(Table3[[#This Row],[kode obat]],'daftar obat'!$B$3:$G$500,6,FALSE),"")</f>
        <v/>
      </c>
    </row>
    <row r="1646" spans="8:10" x14ac:dyDescent="0.25">
      <c r="H1646" s="61" t="str">
        <f>IFERROR(VLOOKUP(Table3[[#This Row],[kode obat]],'daftar obat'!$B$3:$G$500,3,FALSE),"")</f>
        <v/>
      </c>
      <c r="J1646" s="75" t="str">
        <f>IFERROR(VLOOKUP(Table3[[#This Row],[kode obat]],'daftar obat'!$B$3:$G$500,6,FALSE),"")</f>
        <v/>
      </c>
    </row>
    <row r="1647" spans="8:10" x14ac:dyDescent="0.25">
      <c r="H1647" s="61" t="str">
        <f>IFERROR(VLOOKUP(Table3[[#This Row],[kode obat]],'daftar obat'!$B$3:$G$500,3,FALSE),"")</f>
        <v/>
      </c>
      <c r="J1647" s="75" t="str">
        <f>IFERROR(VLOOKUP(Table3[[#This Row],[kode obat]],'daftar obat'!$B$3:$G$500,6,FALSE),"")</f>
        <v/>
      </c>
    </row>
    <row r="1648" spans="8:10" x14ac:dyDescent="0.25">
      <c r="H1648" s="61" t="str">
        <f>IFERROR(VLOOKUP(Table3[[#This Row],[kode obat]],'daftar obat'!$B$3:$G$500,3,FALSE),"")</f>
        <v/>
      </c>
      <c r="J1648" s="75" t="str">
        <f>IFERROR(VLOOKUP(Table3[[#This Row],[kode obat]],'daftar obat'!$B$3:$G$500,6,FALSE),"")</f>
        <v/>
      </c>
    </row>
    <row r="1649" spans="8:10" x14ac:dyDescent="0.25">
      <c r="H1649" s="61" t="str">
        <f>IFERROR(VLOOKUP(Table3[[#This Row],[kode obat]],'daftar obat'!$B$3:$G$500,3,FALSE),"")</f>
        <v/>
      </c>
      <c r="J1649" s="75" t="str">
        <f>IFERROR(VLOOKUP(Table3[[#This Row],[kode obat]],'daftar obat'!$B$3:$G$500,6,FALSE),"")</f>
        <v/>
      </c>
    </row>
    <row r="1650" spans="8:10" x14ac:dyDescent="0.25">
      <c r="H1650" s="61" t="str">
        <f>IFERROR(VLOOKUP(Table3[[#This Row],[kode obat]],'daftar obat'!$B$3:$G$500,3,FALSE),"")</f>
        <v/>
      </c>
      <c r="J1650" s="75" t="str">
        <f>IFERROR(VLOOKUP(Table3[[#This Row],[kode obat]],'daftar obat'!$B$3:$G$500,6,FALSE),"")</f>
        <v/>
      </c>
    </row>
    <row r="1651" spans="8:10" x14ac:dyDescent="0.25">
      <c r="H1651" s="61" t="str">
        <f>IFERROR(VLOOKUP(Table3[[#This Row],[kode obat]],'daftar obat'!$B$3:$G$500,3,FALSE),"")</f>
        <v/>
      </c>
      <c r="J1651" s="75" t="str">
        <f>IFERROR(VLOOKUP(Table3[[#This Row],[kode obat]],'daftar obat'!$B$3:$G$500,6,FALSE),"")</f>
        <v/>
      </c>
    </row>
    <row r="1652" spans="8:10" x14ac:dyDescent="0.25">
      <c r="H1652" s="61" t="str">
        <f>IFERROR(VLOOKUP(Table3[[#This Row],[kode obat]],'daftar obat'!$B$3:$G$500,3,FALSE),"")</f>
        <v/>
      </c>
      <c r="J1652" s="75" t="str">
        <f>IFERROR(VLOOKUP(Table3[[#This Row],[kode obat]],'daftar obat'!$B$3:$G$500,6,FALSE),"")</f>
        <v/>
      </c>
    </row>
    <row r="1653" spans="8:10" x14ac:dyDescent="0.25">
      <c r="H1653" s="61" t="str">
        <f>IFERROR(VLOOKUP(Table3[[#This Row],[kode obat]],'daftar obat'!$B$3:$G$500,3,FALSE),"")</f>
        <v/>
      </c>
      <c r="J1653" s="75" t="str">
        <f>IFERROR(VLOOKUP(Table3[[#This Row],[kode obat]],'daftar obat'!$B$3:$G$500,6,FALSE),"")</f>
        <v/>
      </c>
    </row>
    <row r="1654" spans="8:10" x14ac:dyDescent="0.25">
      <c r="H1654" s="61" t="str">
        <f>IFERROR(VLOOKUP(Table3[[#This Row],[kode obat]],'daftar obat'!$B$3:$G$500,3,FALSE),"")</f>
        <v/>
      </c>
      <c r="J1654" s="75" t="str">
        <f>IFERROR(VLOOKUP(Table3[[#This Row],[kode obat]],'daftar obat'!$B$3:$G$500,6,FALSE),"")</f>
        <v/>
      </c>
    </row>
    <row r="1655" spans="8:10" x14ac:dyDescent="0.25">
      <c r="H1655" s="61" t="str">
        <f>IFERROR(VLOOKUP(Table3[[#This Row],[kode obat]],'daftar obat'!$B$3:$G$500,3,FALSE),"")</f>
        <v/>
      </c>
      <c r="J1655" s="75" t="str">
        <f>IFERROR(VLOOKUP(Table3[[#This Row],[kode obat]],'daftar obat'!$B$3:$G$500,6,FALSE),"")</f>
        <v/>
      </c>
    </row>
    <row r="1656" spans="8:10" x14ac:dyDescent="0.25">
      <c r="H1656" s="61" t="str">
        <f>IFERROR(VLOOKUP(Table3[[#This Row],[kode obat]],'daftar obat'!$B$3:$G$500,3,FALSE),"")</f>
        <v/>
      </c>
      <c r="J1656" s="75" t="str">
        <f>IFERROR(VLOOKUP(Table3[[#This Row],[kode obat]],'daftar obat'!$B$3:$G$500,6,FALSE),"")</f>
        <v/>
      </c>
    </row>
    <row r="1657" spans="8:10" x14ac:dyDescent="0.25">
      <c r="H1657" s="61" t="str">
        <f>IFERROR(VLOOKUP(Table3[[#This Row],[kode obat]],'daftar obat'!$B$3:$G$500,3,FALSE),"")</f>
        <v/>
      </c>
      <c r="J1657" s="75" t="str">
        <f>IFERROR(VLOOKUP(Table3[[#This Row],[kode obat]],'daftar obat'!$B$3:$G$500,6,FALSE),"")</f>
        <v/>
      </c>
    </row>
    <row r="1658" spans="8:10" x14ac:dyDescent="0.25">
      <c r="H1658" s="61" t="str">
        <f>IFERROR(VLOOKUP(Table3[[#This Row],[kode obat]],'daftar obat'!$B$3:$G$500,3,FALSE),"")</f>
        <v/>
      </c>
      <c r="J1658" s="75" t="str">
        <f>IFERROR(VLOOKUP(Table3[[#This Row],[kode obat]],'daftar obat'!$B$3:$G$500,6,FALSE),"")</f>
        <v/>
      </c>
    </row>
    <row r="1659" spans="8:10" x14ac:dyDescent="0.25">
      <c r="H1659" s="61" t="str">
        <f>IFERROR(VLOOKUP(Table3[[#This Row],[kode obat]],'daftar obat'!$B$3:$G$500,3,FALSE),"")</f>
        <v/>
      </c>
      <c r="J1659" s="75" t="str">
        <f>IFERROR(VLOOKUP(Table3[[#This Row],[kode obat]],'daftar obat'!$B$3:$G$500,6,FALSE),"")</f>
        <v/>
      </c>
    </row>
    <row r="1660" spans="8:10" x14ac:dyDescent="0.25">
      <c r="H1660" s="61" t="str">
        <f>IFERROR(VLOOKUP(Table3[[#This Row],[kode obat]],'daftar obat'!$B$3:$G$500,3,FALSE),"")</f>
        <v/>
      </c>
      <c r="J1660" s="75" t="str">
        <f>IFERROR(VLOOKUP(Table3[[#This Row],[kode obat]],'daftar obat'!$B$3:$G$500,6,FALSE),"")</f>
        <v/>
      </c>
    </row>
    <row r="1661" spans="8:10" x14ac:dyDescent="0.25">
      <c r="H1661" s="61" t="str">
        <f>IFERROR(VLOOKUP(Table3[[#This Row],[kode obat]],'daftar obat'!$B$3:$G$500,3,FALSE),"")</f>
        <v/>
      </c>
      <c r="J1661" s="75" t="str">
        <f>IFERROR(VLOOKUP(Table3[[#This Row],[kode obat]],'daftar obat'!$B$3:$G$500,6,FALSE),"")</f>
        <v/>
      </c>
    </row>
    <row r="1662" spans="8:10" x14ac:dyDescent="0.25">
      <c r="H1662" s="61" t="str">
        <f>IFERROR(VLOOKUP(Table3[[#This Row],[kode obat]],'daftar obat'!$B$3:$G$500,3,FALSE),"")</f>
        <v/>
      </c>
      <c r="J1662" s="75" t="str">
        <f>IFERROR(VLOOKUP(Table3[[#This Row],[kode obat]],'daftar obat'!$B$3:$G$500,6,FALSE),"")</f>
        <v/>
      </c>
    </row>
    <row r="1663" spans="8:10" x14ac:dyDescent="0.25">
      <c r="H1663" s="61" t="str">
        <f>IFERROR(VLOOKUP(Table3[[#This Row],[kode obat]],'daftar obat'!$B$3:$G$500,3,FALSE),"")</f>
        <v/>
      </c>
      <c r="J1663" s="75" t="str">
        <f>IFERROR(VLOOKUP(Table3[[#This Row],[kode obat]],'daftar obat'!$B$3:$G$500,6,FALSE),"")</f>
        <v/>
      </c>
    </row>
    <row r="1664" spans="8:10" x14ac:dyDescent="0.25">
      <c r="H1664" s="61" t="str">
        <f>IFERROR(VLOOKUP(Table3[[#This Row],[kode obat]],'daftar obat'!$B$3:$G$500,3,FALSE),"")</f>
        <v/>
      </c>
      <c r="J1664" s="75" t="str">
        <f>IFERROR(VLOOKUP(Table3[[#This Row],[kode obat]],'daftar obat'!$B$3:$G$500,6,FALSE),"")</f>
        <v/>
      </c>
    </row>
    <row r="1665" spans="8:10" x14ac:dyDescent="0.25">
      <c r="H1665" s="61" t="str">
        <f>IFERROR(VLOOKUP(Table3[[#This Row],[kode obat]],'daftar obat'!$B$3:$G$500,3,FALSE),"")</f>
        <v/>
      </c>
      <c r="J1665" s="75" t="str">
        <f>IFERROR(VLOOKUP(Table3[[#This Row],[kode obat]],'daftar obat'!$B$3:$G$500,6,FALSE),"")</f>
        <v/>
      </c>
    </row>
    <row r="1666" spans="8:10" x14ac:dyDescent="0.25">
      <c r="H1666" s="61" t="str">
        <f>IFERROR(VLOOKUP(Table3[[#This Row],[kode obat]],'daftar obat'!$B$3:$G$500,3,FALSE),"")</f>
        <v/>
      </c>
      <c r="J1666" s="75" t="str">
        <f>IFERROR(VLOOKUP(Table3[[#This Row],[kode obat]],'daftar obat'!$B$3:$G$500,6,FALSE),"")</f>
        <v/>
      </c>
    </row>
    <row r="1667" spans="8:10" x14ac:dyDescent="0.25">
      <c r="H1667" s="61" t="str">
        <f>IFERROR(VLOOKUP(Table3[[#This Row],[kode obat]],'daftar obat'!$B$3:$G$500,3,FALSE),"")</f>
        <v/>
      </c>
      <c r="J1667" s="75" t="str">
        <f>IFERROR(VLOOKUP(Table3[[#This Row],[kode obat]],'daftar obat'!$B$3:$G$500,6,FALSE),"")</f>
        <v/>
      </c>
    </row>
    <row r="1668" spans="8:10" x14ac:dyDescent="0.25">
      <c r="H1668" s="61" t="str">
        <f>IFERROR(VLOOKUP(Table3[[#This Row],[kode obat]],'daftar obat'!$B$3:$G$500,3,FALSE),"")</f>
        <v/>
      </c>
      <c r="J1668" s="75" t="str">
        <f>IFERROR(VLOOKUP(Table3[[#This Row],[kode obat]],'daftar obat'!$B$3:$G$500,6,FALSE),"")</f>
        <v/>
      </c>
    </row>
    <row r="1669" spans="8:10" x14ac:dyDescent="0.25">
      <c r="H1669" s="61" t="str">
        <f>IFERROR(VLOOKUP(Table3[[#This Row],[kode obat]],'daftar obat'!$B$3:$G$500,3,FALSE),"")</f>
        <v/>
      </c>
      <c r="J1669" s="75" t="str">
        <f>IFERROR(VLOOKUP(Table3[[#This Row],[kode obat]],'daftar obat'!$B$3:$G$500,6,FALSE),"")</f>
        <v/>
      </c>
    </row>
    <row r="1670" spans="8:10" x14ac:dyDescent="0.25">
      <c r="H1670" s="61" t="str">
        <f>IFERROR(VLOOKUP(Table3[[#This Row],[kode obat]],'daftar obat'!$B$3:$G$500,3,FALSE),"")</f>
        <v/>
      </c>
      <c r="J1670" s="75" t="str">
        <f>IFERROR(VLOOKUP(Table3[[#This Row],[kode obat]],'daftar obat'!$B$3:$G$500,6,FALSE),"")</f>
        <v/>
      </c>
    </row>
    <row r="1671" spans="8:10" x14ac:dyDescent="0.25">
      <c r="H1671" s="61" t="str">
        <f>IFERROR(VLOOKUP(Table3[[#This Row],[kode obat]],'daftar obat'!$B$3:$G$500,3,FALSE),"")</f>
        <v/>
      </c>
      <c r="J1671" s="75" t="str">
        <f>IFERROR(VLOOKUP(Table3[[#This Row],[kode obat]],'daftar obat'!$B$3:$G$500,6,FALSE),"")</f>
        <v/>
      </c>
    </row>
    <row r="1672" spans="8:10" x14ac:dyDescent="0.25">
      <c r="H1672" s="61" t="str">
        <f>IFERROR(VLOOKUP(Table3[[#This Row],[kode obat]],'daftar obat'!$B$3:$G$500,3,FALSE),"")</f>
        <v/>
      </c>
      <c r="J1672" s="75" t="str">
        <f>IFERROR(VLOOKUP(Table3[[#This Row],[kode obat]],'daftar obat'!$B$3:$G$500,6,FALSE),"")</f>
        <v/>
      </c>
    </row>
    <row r="1673" spans="8:10" x14ac:dyDescent="0.25">
      <c r="H1673" s="61" t="str">
        <f>IFERROR(VLOOKUP(Table3[[#This Row],[kode obat]],'daftar obat'!$B$3:$G$500,3,FALSE),"")</f>
        <v/>
      </c>
      <c r="J1673" s="75" t="str">
        <f>IFERROR(VLOOKUP(Table3[[#This Row],[kode obat]],'daftar obat'!$B$3:$G$500,6,FALSE),"")</f>
        <v/>
      </c>
    </row>
    <row r="1674" spans="8:10" x14ac:dyDescent="0.25">
      <c r="H1674" s="61" t="str">
        <f>IFERROR(VLOOKUP(Table3[[#This Row],[kode obat]],'daftar obat'!$B$3:$G$500,3,FALSE),"")</f>
        <v/>
      </c>
      <c r="J1674" s="75" t="str">
        <f>IFERROR(VLOOKUP(Table3[[#This Row],[kode obat]],'daftar obat'!$B$3:$G$500,6,FALSE),"")</f>
        <v/>
      </c>
    </row>
    <row r="1675" spans="8:10" x14ac:dyDescent="0.25">
      <c r="H1675" s="61" t="str">
        <f>IFERROR(VLOOKUP(Table3[[#This Row],[kode obat]],'daftar obat'!$B$3:$G$500,3,FALSE),"")</f>
        <v/>
      </c>
      <c r="J1675" s="75" t="str">
        <f>IFERROR(VLOOKUP(Table3[[#This Row],[kode obat]],'daftar obat'!$B$3:$G$500,6,FALSE),"")</f>
        <v/>
      </c>
    </row>
    <row r="1676" spans="8:10" x14ac:dyDescent="0.25">
      <c r="H1676" s="61" t="str">
        <f>IFERROR(VLOOKUP(Table3[[#This Row],[kode obat]],'daftar obat'!$B$3:$G$500,3,FALSE),"")</f>
        <v/>
      </c>
      <c r="J1676" s="75" t="str">
        <f>IFERROR(VLOOKUP(Table3[[#This Row],[kode obat]],'daftar obat'!$B$3:$G$500,6,FALSE),"")</f>
        <v/>
      </c>
    </row>
    <row r="1677" spans="8:10" x14ac:dyDescent="0.25">
      <c r="H1677" s="61" t="str">
        <f>IFERROR(VLOOKUP(Table3[[#This Row],[kode obat]],'daftar obat'!$B$3:$G$500,3,FALSE),"")</f>
        <v/>
      </c>
      <c r="J1677" s="75" t="str">
        <f>IFERROR(VLOOKUP(Table3[[#This Row],[kode obat]],'daftar obat'!$B$3:$G$500,6,FALSE),"")</f>
        <v/>
      </c>
    </row>
    <row r="1678" spans="8:10" x14ac:dyDescent="0.25">
      <c r="H1678" s="61" t="str">
        <f>IFERROR(VLOOKUP(Table3[[#This Row],[kode obat]],'daftar obat'!$B$3:$G$500,3,FALSE),"")</f>
        <v/>
      </c>
      <c r="J1678" s="75" t="str">
        <f>IFERROR(VLOOKUP(Table3[[#This Row],[kode obat]],'daftar obat'!$B$3:$G$500,6,FALSE),"")</f>
        <v/>
      </c>
    </row>
    <row r="1679" spans="8:10" x14ac:dyDescent="0.25">
      <c r="H1679" s="61" t="str">
        <f>IFERROR(VLOOKUP(Table3[[#This Row],[kode obat]],'daftar obat'!$B$3:$G$500,3,FALSE),"")</f>
        <v/>
      </c>
      <c r="J1679" s="75" t="str">
        <f>IFERROR(VLOOKUP(Table3[[#This Row],[kode obat]],'daftar obat'!$B$3:$G$500,6,FALSE),"")</f>
        <v/>
      </c>
    </row>
    <row r="1680" spans="8:10" x14ac:dyDescent="0.25">
      <c r="H1680" s="61" t="str">
        <f>IFERROR(VLOOKUP(Table3[[#This Row],[kode obat]],'daftar obat'!$B$3:$G$500,3,FALSE),"")</f>
        <v/>
      </c>
      <c r="J1680" s="75" t="str">
        <f>IFERROR(VLOOKUP(Table3[[#This Row],[kode obat]],'daftar obat'!$B$3:$G$500,6,FALSE),"")</f>
        <v/>
      </c>
    </row>
    <row r="1681" spans="8:10" x14ac:dyDescent="0.25">
      <c r="H1681" s="61" t="str">
        <f>IFERROR(VLOOKUP(Table3[[#This Row],[kode obat]],'daftar obat'!$B$3:$G$500,3,FALSE),"")</f>
        <v/>
      </c>
      <c r="J1681" s="75" t="str">
        <f>IFERROR(VLOOKUP(Table3[[#This Row],[kode obat]],'daftar obat'!$B$3:$G$500,6,FALSE),"")</f>
        <v/>
      </c>
    </row>
    <row r="1682" spans="8:10" x14ac:dyDescent="0.25">
      <c r="H1682" s="61" t="str">
        <f>IFERROR(VLOOKUP(Table3[[#This Row],[kode obat]],'daftar obat'!$B$3:$G$500,3,FALSE),"")</f>
        <v/>
      </c>
      <c r="J1682" s="75" t="str">
        <f>IFERROR(VLOOKUP(Table3[[#This Row],[kode obat]],'daftar obat'!$B$3:$G$500,6,FALSE),"")</f>
        <v/>
      </c>
    </row>
    <row r="1683" spans="8:10" x14ac:dyDescent="0.25">
      <c r="H1683" s="61" t="str">
        <f>IFERROR(VLOOKUP(Table3[[#This Row],[kode obat]],'daftar obat'!$B$3:$G$500,3,FALSE),"")</f>
        <v/>
      </c>
      <c r="J1683" s="75" t="str">
        <f>IFERROR(VLOOKUP(Table3[[#This Row],[kode obat]],'daftar obat'!$B$3:$G$500,6,FALSE),"")</f>
        <v/>
      </c>
    </row>
    <row r="1684" spans="8:10" x14ac:dyDescent="0.25">
      <c r="H1684" s="61" t="str">
        <f>IFERROR(VLOOKUP(Table3[[#This Row],[kode obat]],'daftar obat'!$B$3:$G$500,3,FALSE),"")</f>
        <v/>
      </c>
      <c r="J1684" s="75" t="str">
        <f>IFERROR(VLOOKUP(Table3[[#This Row],[kode obat]],'daftar obat'!$B$3:$G$500,6,FALSE),"")</f>
        <v/>
      </c>
    </row>
    <row r="1685" spans="8:10" x14ac:dyDescent="0.25">
      <c r="H1685" s="61" t="str">
        <f>IFERROR(VLOOKUP(Table3[[#This Row],[kode obat]],'daftar obat'!$B$3:$G$500,3,FALSE),"")</f>
        <v/>
      </c>
      <c r="J1685" s="75" t="str">
        <f>IFERROR(VLOOKUP(Table3[[#This Row],[kode obat]],'daftar obat'!$B$3:$G$500,6,FALSE),"")</f>
        <v/>
      </c>
    </row>
    <row r="1686" spans="8:10" x14ac:dyDescent="0.25">
      <c r="H1686" s="61" t="str">
        <f>IFERROR(VLOOKUP(Table3[[#This Row],[kode obat]],'daftar obat'!$B$3:$G$500,3,FALSE),"")</f>
        <v/>
      </c>
      <c r="J1686" s="75" t="str">
        <f>IFERROR(VLOOKUP(Table3[[#This Row],[kode obat]],'daftar obat'!$B$3:$G$500,6,FALSE),"")</f>
        <v/>
      </c>
    </row>
    <row r="1687" spans="8:10" x14ac:dyDescent="0.25">
      <c r="H1687" s="61" t="str">
        <f>IFERROR(VLOOKUP(Table3[[#This Row],[kode obat]],'daftar obat'!$B$3:$G$500,3,FALSE),"")</f>
        <v/>
      </c>
      <c r="J1687" s="75" t="str">
        <f>IFERROR(VLOOKUP(Table3[[#This Row],[kode obat]],'daftar obat'!$B$3:$G$500,6,FALSE),"")</f>
        <v/>
      </c>
    </row>
    <row r="1688" spans="8:10" x14ac:dyDescent="0.25">
      <c r="H1688" s="61" t="str">
        <f>IFERROR(VLOOKUP(Table3[[#This Row],[kode obat]],'daftar obat'!$B$3:$G$500,3,FALSE),"")</f>
        <v/>
      </c>
      <c r="J1688" s="75" t="str">
        <f>IFERROR(VLOOKUP(Table3[[#This Row],[kode obat]],'daftar obat'!$B$3:$G$500,6,FALSE),"")</f>
        <v/>
      </c>
    </row>
    <row r="1689" spans="8:10" x14ac:dyDescent="0.25">
      <c r="H1689" s="61" t="str">
        <f>IFERROR(VLOOKUP(Table3[[#This Row],[kode obat]],'daftar obat'!$B$3:$G$500,3,FALSE),"")</f>
        <v/>
      </c>
      <c r="J1689" s="75" t="str">
        <f>IFERROR(VLOOKUP(Table3[[#This Row],[kode obat]],'daftar obat'!$B$3:$G$500,6,FALSE),"")</f>
        <v/>
      </c>
    </row>
    <row r="1690" spans="8:10" x14ac:dyDescent="0.25">
      <c r="H1690" s="61" t="str">
        <f>IFERROR(VLOOKUP(Table3[[#This Row],[kode obat]],'daftar obat'!$B$3:$G$500,3,FALSE),"")</f>
        <v/>
      </c>
      <c r="J1690" s="75" t="str">
        <f>IFERROR(VLOOKUP(Table3[[#This Row],[kode obat]],'daftar obat'!$B$3:$G$500,6,FALSE),"")</f>
        <v/>
      </c>
    </row>
    <row r="1691" spans="8:10" x14ac:dyDescent="0.25">
      <c r="H1691" s="61" t="str">
        <f>IFERROR(VLOOKUP(Table3[[#This Row],[kode obat]],'daftar obat'!$B$3:$G$500,3,FALSE),"")</f>
        <v/>
      </c>
      <c r="J1691" s="75" t="str">
        <f>IFERROR(VLOOKUP(Table3[[#This Row],[kode obat]],'daftar obat'!$B$3:$G$500,6,FALSE),"")</f>
        <v/>
      </c>
    </row>
    <row r="1692" spans="8:10" x14ac:dyDescent="0.25">
      <c r="H1692" s="61" t="str">
        <f>IFERROR(VLOOKUP(Table3[[#This Row],[kode obat]],'daftar obat'!$B$3:$G$500,3,FALSE),"")</f>
        <v/>
      </c>
      <c r="J1692" s="75" t="str">
        <f>IFERROR(VLOOKUP(Table3[[#This Row],[kode obat]],'daftar obat'!$B$3:$G$500,6,FALSE),"")</f>
        <v/>
      </c>
    </row>
    <row r="1693" spans="8:10" x14ac:dyDescent="0.25">
      <c r="H1693" s="61" t="str">
        <f>IFERROR(VLOOKUP(Table3[[#This Row],[kode obat]],'daftar obat'!$B$3:$G$500,3,FALSE),"")</f>
        <v/>
      </c>
      <c r="J1693" s="75" t="str">
        <f>IFERROR(VLOOKUP(Table3[[#This Row],[kode obat]],'daftar obat'!$B$3:$G$500,6,FALSE),"")</f>
        <v/>
      </c>
    </row>
    <row r="1694" spans="8:10" x14ac:dyDescent="0.25">
      <c r="H1694" s="61" t="str">
        <f>IFERROR(VLOOKUP(Table3[[#This Row],[kode obat]],'daftar obat'!$B$3:$G$500,3,FALSE),"")</f>
        <v/>
      </c>
      <c r="J1694" s="75" t="str">
        <f>IFERROR(VLOOKUP(Table3[[#This Row],[kode obat]],'daftar obat'!$B$3:$G$500,6,FALSE),"")</f>
        <v/>
      </c>
    </row>
    <row r="1695" spans="8:10" x14ac:dyDescent="0.25">
      <c r="H1695" s="61" t="str">
        <f>IFERROR(VLOOKUP(Table3[[#This Row],[kode obat]],'daftar obat'!$B$3:$G$500,3,FALSE),"")</f>
        <v/>
      </c>
      <c r="J1695" s="75" t="str">
        <f>IFERROR(VLOOKUP(Table3[[#This Row],[kode obat]],'daftar obat'!$B$3:$G$500,6,FALSE),"")</f>
        <v/>
      </c>
    </row>
    <row r="1696" spans="8:10" x14ac:dyDescent="0.25">
      <c r="H1696" s="61" t="str">
        <f>IFERROR(VLOOKUP(Table3[[#This Row],[kode obat]],'daftar obat'!$B$3:$G$500,3,FALSE),"")</f>
        <v/>
      </c>
      <c r="J1696" s="75" t="str">
        <f>IFERROR(VLOOKUP(Table3[[#This Row],[kode obat]],'daftar obat'!$B$3:$G$500,6,FALSE),"")</f>
        <v/>
      </c>
    </row>
    <row r="1697" spans="8:10" x14ac:dyDescent="0.25">
      <c r="H1697" s="61" t="str">
        <f>IFERROR(VLOOKUP(Table3[[#This Row],[kode obat]],'daftar obat'!$B$3:$G$500,3,FALSE),"")</f>
        <v/>
      </c>
      <c r="J1697" s="75" t="str">
        <f>IFERROR(VLOOKUP(Table3[[#This Row],[kode obat]],'daftar obat'!$B$3:$G$500,6,FALSE),"")</f>
        <v/>
      </c>
    </row>
    <row r="1698" spans="8:10" x14ac:dyDescent="0.25">
      <c r="H1698" s="61" t="str">
        <f>IFERROR(VLOOKUP(Table3[[#This Row],[kode obat]],'daftar obat'!$B$3:$G$500,3,FALSE),"")</f>
        <v/>
      </c>
      <c r="J1698" s="75" t="str">
        <f>IFERROR(VLOOKUP(Table3[[#This Row],[kode obat]],'daftar obat'!$B$3:$G$500,6,FALSE),"")</f>
        <v/>
      </c>
    </row>
    <row r="1699" spans="8:10" x14ac:dyDescent="0.25">
      <c r="H1699" s="61" t="str">
        <f>IFERROR(VLOOKUP(Table3[[#This Row],[kode obat]],'daftar obat'!$B$3:$G$500,3,FALSE),"")</f>
        <v/>
      </c>
      <c r="J1699" s="75" t="str">
        <f>IFERROR(VLOOKUP(Table3[[#This Row],[kode obat]],'daftar obat'!$B$3:$G$500,6,FALSE),"")</f>
        <v/>
      </c>
    </row>
    <row r="1700" spans="8:10" x14ac:dyDescent="0.25">
      <c r="H1700" s="61" t="str">
        <f>IFERROR(VLOOKUP(Table3[[#This Row],[kode obat]],'daftar obat'!$B$3:$G$500,3,FALSE),"")</f>
        <v/>
      </c>
      <c r="J1700" s="75" t="str">
        <f>IFERROR(VLOOKUP(Table3[[#This Row],[kode obat]],'daftar obat'!$B$3:$G$500,6,FALSE),"")</f>
        <v/>
      </c>
    </row>
    <row r="1701" spans="8:10" x14ac:dyDescent="0.25">
      <c r="H1701" s="61" t="str">
        <f>IFERROR(VLOOKUP(Table3[[#This Row],[kode obat]],'daftar obat'!$B$3:$G$500,3,FALSE),"")</f>
        <v/>
      </c>
      <c r="J1701" s="75" t="str">
        <f>IFERROR(VLOOKUP(Table3[[#This Row],[kode obat]],'daftar obat'!$B$3:$G$500,6,FALSE),"")</f>
        <v/>
      </c>
    </row>
    <row r="1702" spans="8:10" x14ac:dyDescent="0.25">
      <c r="H1702" s="61" t="str">
        <f>IFERROR(VLOOKUP(Table3[[#This Row],[kode obat]],'daftar obat'!$B$3:$G$500,3,FALSE),"")</f>
        <v/>
      </c>
      <c r="J1702" s="75" t="str">
        <f>IFERROR(VLOOKUP(Table3[[#This Row],[kode obat]],'daftar obat'!$B$3:$G$500,6,FALSE),"")</f>
        <v/>
      </c>
    </row>
    <row r="1703" spans="8:10" x14ac:dyDescent="0.25">
      <c r="H1703" s="61" t="str">
        <f>IFERROR(VLOOKUP(Table3[[#This Row],[kode obat]],'daftar obat'!$B$3:$G$500,3,FALSE),"")</f>
        <v/>
      </c>
      <c r="J1703" s="75" t="str">
        <f>IFERROR(VLOOKUP(Table3[[#This Row],[kode obat]],'daftar obat'!$B$3:$G$500,6,FALSE),"")</f>
        <v/>
      </c>
    </row>
    <row r="1704" spans="8:10" x14ac:dyDescent="0.25">
      <c r="H1704" s="61" t="str">
        <f>IFERROR(VLOOKUP(Table3[[#This Row],[kode obat]],'daftar obat'!$B$3:$G$500,3,FALSE),"")</f>
        <v/>
      </c>
      <c r="J1704" s="75" t="str">
        <f>IFERROR(VLOOKUP(Table3[[#This Row],[kode obat]],'daftar obat'!$B$3:$G$500,6,FALSE),"")</f>
        <v/>
      </c>
    </row>
    <row r="1705" spans="8:10" x14ac:dyDescent="0.25">
      <c r="H1705" s="61" t="str">
        <f>IFERROR(VLOOKUP(Table3[[#This Row],[kode obat]],'daftar obat'!$B$3:$G$500,3,FALSE),"")</f>
        <v/>
      </c>
      <c r="J1705" s="75" t="str">
        <f>IFERROR(VLOOKUP(Table3[[#This Row],[kode obat]],'daftar obat'!$B$3:$G$500,6,FALSE),"")</f>
        <v/>
      </c>
    </row>
    <row r="1706" spans="8:10" x14ac:dyDescent="0.25">
      <c r="H1706" s="61" t="str">
        <f>IFERROR(VLOOKUP(Table3[[#This Row],[kode obat]],'daftar obat'!$B$3:$G$500,3,FALSE),"")</f>
        <v/>
      </c>
      <c r="J1706" s="75" t="str">
        <f>IFERROR(VLOOKUP(Table3[[#This Row],[kode obat]],'daftar obat'!$B$3:$G$500,6,FALSE),"")</f>
        <v/>
      </c>
    </row>
    <row r="1707" spans="8:10" x14ac:dyDescent="0.25">
      <c r="H1707" s="61" t="str">
        <f>IFERROR(VLOOKUP(Table3[[#This Row],[kode obat]],'daftar obat'!$B$3:$G$500,3,FALSE),"")</f>
        <v/>
      </c>
      <c r="J1707" s="75" t="str">
        <f>IFERROR(VLOOKUP(Table3[[#This Row],[kode obat]],'daftar obat'!$B$3:$G$500,6,FALSE),"")</f>
        <v/>
      </c>
    </row>
    <row r="1708" spans="8:10" x14ac:dyDescent="0.25">
      <c r="H1708" s="61" t="str">
        <f>IFERROR(VLOOKUP(Table3[[#This Row],[kode obat]],'daftar obat'!$B$3:$G$500,3,FALSE),"")</f>
        <v/>
      </c>
      <c r="J1708" s="75" t="str">
        <f>IFERROR(VLOOKUP(Table3[[#This Row],[kode obat]],'daftar obat'!$B$3:$G$500,6,FALSE),"")</f>
        <v/>
      </c>
    </row>
    <row r="1709" spans="8:10" x14ac:dyDescent="0.25">
      <c r="H1709" s="61" t="str">
        <f>IFERROR(VLOOKUP(Table3[[#This Row],[kode obat]],'daftar obat'!$B$3:$G$500,3,FALSE),"")</f>
        <v/>
      </c>
      <c r="J1709" s="75" t="str">
        <f>IFERROR(VLOOKUP(Table3[[#This Row],[kode obat]],'daftar obat'!$B$3:$G$500,6,FALSE),"")</f>
        <v/>
      </c>
    </row>
    <row r="1710" spans="8:10" x14ac:dyDescent="0.25">
      <c r="H1710" s="61" t="str">
        <f>IFERROR(VLOOKUP(Table3[[#This Row],[kode obat]],'daftar obat'!$B$3:$G$500,3,FALSE),"")</f>
        <v/>
      </c>
      <c r="J1710" s="75" t="str">
        <f>IFERROR(VLOOKUP(Table3[[#This Row],[kode obat]],'daftar obat'!$B$3:$G$500,6,FALSE),"")</f>
        <v/>
      </c>
    </row>
    <row r="1711" spans="8:10" x14ac:dyDescent="0.25">
      <c r="H1711" s="61" t="str">
        <f>IFERROR(VLOOKUP(Table3[[#This Row],[kode obat]],'daftar obat'!$B$3:$G$500,3,FALSE),"")</f>
        <v/>
      </c>
      <c r="J1711" s="75" t="str">
        <f>IFERROR(VLOOKUP(Table3[[#This Row],[kode obat]],'daftar obat'!$B$3:$G$500,6,FALSE),"")</f>
        <v/>
      </c>
    </row>
    <row r="1712" spans="8:10" x14ac:dyDescent="0.25">
      <c r="H1712" s="61" t="str">
        <f>IFERROR(VLOOKUP(Table3[[#This Row],[kode obat]],'daftar obat'!$B$3:$G$500,3,FALSE),"")</f>
        <v/>
      </c>
      <c r="J1712" s="75" t="str">
        <f>IFERROR(VLOOKUP(Table3[[#This Row],[kode obat]],'daftar obat'!$B$3:$G$500,6,FALSE),"")</f>
        <v/>
      </c>
    </row>
    <row r="1713" spans="8:10" x14ac:dyDescent="0.25">
      <c r="H1713" s="61" t="str">
        <f>IFERROR(VLOOKUP(Table3[[#This Row],[kode obat]],'daftar obat'!$B$3:$G$500,3,FALSE),"")</f>
        <v/>
      </c>
      <c r="J1713" s="75" t="str">
        <f>IFERROR(VLOOKUP(Table3[[#This Row],[kode obat]],'daftar obat'!$B$3:$G$500,6,FALSE),"")</f>
        <v/>
      </c>
    </row>
    <row r="1714" spans="8:10" x14ac:dyDescent="0.25">
      <c r="H1714" s="61" t="str">
        <f>IFERROR(VLOOKUP(Table3[[#This Row],[kode obat]],'daftar obat'!$B$3:$G$500,3,FALSE),"")</f>
        <v/>
      </c>
      <c r="J1714" s="75" t="str">
        <f>IFERROR(VLOOKUP(Table3[[#This Row],[kode obat]],'daftar obat'!$B$3:$G$500,6,FALSE),"")</f>
        <v/>
      </c>
    </row>
    <row r="1715" spans="8:10" x14ac:dyDescent="0.25">
      <c r="H1715" s="61" t="str">
        <f>IFERROR(VLOOKUP(Table3[[#This Row],[kode obat]],'daftar obat'!$B$3:$G$500,3,FALSE),"")</f>
        <v/>
      </c>
      <c r="J1715" s="75" t="str">
        <f>IFERROR(VLOOKUP(Table3[[#This Row],[kode obat]],'daftar obat'!$B$3:$G$500,6,FALSE),"")</f>
        <v/>
      </c>
    </row>
    <row r="1716" spans="8:10" x14ac:dyDescent="0.25">
      <c r="H1716" s="61" t="str">
        <f>IFERROR(VLOOKUP(Table3[[#This Row],[kode obat]],'daftar obat'!$B$3:$G$500,3,FALSE),"")</f>
        <v/>
      </c>
      <c r="J1716" s="75" t="str">
        <f>IFERROR(VLOOKUP(Table3[[#This Row],[kode obat]],'daftar obat'!$B$3:$G$500,6,FALSE),"")</f>
        <v/>
      </c>
    </row>
    <row r="1717" spans="8:10" x14ac:dyDescent="0.25">
      <c r="H1717" s="61" t="str">
        <f>IFERROR(VLOOKUP(Table3[[#This Row],[kode obat]],'daftar obat'!$B$3:$G$500,3,FALSE),"")</f>
        <v/>
      </c>
      <c r="J1717" s="75" t="str">
        <f>IFERROR(VLOOKUP(Table3[[#This Row],[kode obat]],'daftar obat'!$B$3:$G$500,6,FALSE),"")</f>
        <v/>
      </c>
    </row>
    <row r="1718" spans="8:10" x14ac:dyDescent="0.25">
      <c r="H1718" s="61" t="str">
        <f>IFERROR(VLOOKUP(Table3[[#This Row],[kode obat]],'daftar obat'!$B$3:$G$500,3,FALSE),"")</f>
        <v/>
      </c>
      <c r="J1718" s="75" t="str">
        <f>IFERROR(VLOOKUP(Table3[[#This Row],[kode obat]],'daftar obat'!$B$3:$G$500,6,FALSE),"")</f>
        <v/>
      </c>
    </row>
    <row r="1719" spans="8:10" x14ac:dyDescent="0.25">
      <c r="H1719" s="61" t="str">
        <f>IFERROR(VLOOKUP(Table3[[#This Row],[kode obat]],'daftar obat'!$B$3:$G$500,3,FALSE),"")</f>
        <v/>
      </c>
      <c r="J1719" s="75" t="str">
        <f>IFERROR(VLOOKUP(Table3[[#This Row],[kode obat]],'daftar obat'!$B$3:$G$500,6,FALSE),"")</f>
        <v/>
      </c>
    </row>
    <row r="1720" spans="8:10" x14ac:dyDescent="0.25">
      <c r="H1720" s="61" t="str">
        <f>IFERROR(VLOOKUP(Table3[[#This Row],[kode obat]],'daftar obat'!$B$3:$G$500,3,FALSE),"")</f>
        <v/>
      </c>
      <c r="J1720" s="75" t="str">
        <f>IFERROR(VLOOKUP(Table3[[#This Row],[kode obat]],'daftar obat'!$B$3:$G$500,6,FALSE),"")</f>
        <v/>
      </c>
    </row>
    <row r="1721" spans="8:10" x14ac:dyDescent="0.25">
      <c r="H1721" s="61" t="str">
        <f>IFERROR(VLOOKUP(Table3[[#This Row],[kode obat]],'daftar obat'!$B$3:$G$500,3,FALSE),"")</f>
        <v/>
      </c>
      <c r="J1721" s="75" t="str">
        <f>IFERROR(VLOOKUP(Table3[[#This Row],[kode obat]],'daftar obat'!$B$3:$G$500,6,FALSE),"")</f>
        <v/>
      </c>
    </row>
    <row r="1722" spans="8:10" x14ac:dyDescent="0.25">
      <c r="H1722" s="61" t="str">
        <f>IFERROR(VLOOKUP(Table3[[#This Row],[kode obat]],'daftar obat'!$B$3:$G$500,3,FALSE),"")</f>
        <v/>
      </c>
      <c r="J1722" s="75" t="str">
        <f>IFERROR(VLOOKUP(Table3[[#This Row],[kode obat]],'daftar obat'!$B$3:$G$500,6,FALSE),"")</f>
        <v/>
      </c>
    </row>
    <row r="1723" spans="8:10" x14ac:dyDescent="0.25">
      <c r="H1723" s="61" t="str">
        <f>IFERROR(VLOOKUP(Table3[[#This Row],[kode obat]],'daftar obat'!$B$3:$G$500,3,FALSE),"")</f>
        <v/>
      </c>
      <c r="J1723" s="75" t="str">
        <f>IFERROR(VLOOKUP(Table3[[#This Row],[kode obat]],'daftar obat'!$B$3:$G$500,6,FALSE),"")</f>
        <v/>
      </c>
    </row>
    <row r="1724" spans="8:10" x14ac:dyDescent="0.25">
      <c r="H1724" s="61" t="str">
        <f>IFERROR(VLOOKUP(Table3[[#This Row],[kode obat]],'daftar obat'!$B$3:$G$500,3,FALSE),"")</f>
        <v/>
      </c>
      <c r="J1724" s="75" t="str">
        <f>IFERROR(VLOOKUP(Table3[[#This Row],[kode obat]],'daftar obat'!$B$3:$G$500,6,FALSE),"")</f>
        <v/>
      </c>
    </row>
    <row r="1725" spans="8:10" x14ac:dyDescent="0.25">
      <c r="H1725" s="61" t="str">
        <f>IFERROR(VLOOKUP(Table3[[#This Row],[kode obat]],'daftar obat'!$B$3:$G$500,3,FALSE),"")</f>
        <v/>
      </c>
      <c r="J1725" s="75" t="str">
        <f>IFERROR(VLOOKUP(Table3[[#This Row],[kode obat]],'daftar obat'!$B$3:$G$500,6,FALSE),"")</f>
        <v/>
      </c>
    </row>
    <row r="1726" spans="8:10" x14ac:dyDescent="0.25">
      <c r="H1726" s="61" t="str">
        <f>IFERROR(VLOOKUP(Table3[[#This Row],[kode obat]],'daftar obat'!$B$3:$G$500,3,FALSE),"")</f>
        <v/>
      </c>
      <c r="J1726" s="75" t="str">
        <f>IFERROR(VLOOKUP(Table3[[#This Row],[kode obat]],'daftar obat'!$B$3:$G$500,6,FALSE),"")</f>
        <v/>
      </c>
    </row>
    <row r="1727" spans="8:10" x14ac:dyDescent="0.25">
      <c r="H1727" s="61" t="str">
        <f>IFERROR(VLOOKUP(Table3[[#This Row],[kode obat]],'daftar obat'!$B$3:$G$500,3,FALSE),"")</f>
        <v/>
      </c>
      <c r="J1727" s="75" t="str">
        <f>IFERROR(VLOOKUP(Table3[[#This Row],[kode obat]],'daftar obat'!$B$3:$G$500,6,FALSE),"")</f>
        <v/>
      </c>
    </row>
    <row r="1728" spans="8:10" x14ac:dyDescent="0.25">
      <c r="H1728" s="61" t="str">
        <f>IFERROR(VLOOKUP(Table3[[#This Row],[kode obat]],'daftar obat'!$B$3:$G$500,3,FALSE),"")</f>
        <v/>
      </c>
      <c r="J1728" s="75" t="str">
        <f>IFERROR(VLOOKUP(Table3[[#This Row],[kode obat]],'daftar obat'!$B$3:$G$500,6,FALSE),"")</f>
        <v/>
      </c>
    </row>
    <row r="1729" spans="8:10" x14ac:dyDescent="0.25">
      <c r="H1729" s="61" t="str">
        <f>IFERROR(VLOOKUP(Table3[[#This Row],[kode obat]],'daftar obat'!$B$3:$G$500,3,FALSE),"")</f>
        <v/>
      </c>
      <c r="J1729" s="75" t="str">
        <f>IFERROR(VLOOKUP(Table3[[#This Row],[kode obat]],'daftar obat'!$B$3:$G$500,6,FALSE),"")</f>
        <v/>
      </c>
    </row>
    <row r="1730" spans="8:10" x14ac:dyDescent="0.25">
      <c r="H1730" s="61" t="str">
        <f>IFERROR(VLOOKUP(Table3[[#This Row],[kode obat]],'daftar obat'!$B$3:$G$500,3,FALSE),"")</f>
        <v/>
      </c>
      <c r="J1730" s="75" t="str">
        <f>IFERROR(VLOOKUP(Table3[[#This Row],[kode obat]],'daftar obat'!$B$3:$G$500,6,FALSE),"")</f>
        <v/>
      </c>
    </row>
    <row r="1731" spans="8:10" x14ac:dyDescent="0.25">
      <c r="H1731" s="61" t="str">
        <f>IFERROR(VLOOKUP(Table3[[#This Row],[kode obat]],'daftar obat'!$B$3:$G$500,3,FALSE),"")</f>
        <v/>
      </c>
      <c r="J1731" s="75" t="str">
        <f>IFERROR(VLOOKUP(Table3[[#This Row],[kode obat]],'daftar obat'!$B$3:$G$500,6,FALSE),"")</f>
        <v/>
      </c>
    </row>
    <row r="1732" spans="8:10" x14ac:dyDescent="0.25">
      <c r="H1732" s="61" t="str">
        <f>IFERROR(VLOOKUP(Table3[[#This Row],[kode obat]],'daftar obat'!$B$3:$G$500,3,FALSE),"")</f>
        <v/>
      </c>
      <c r="J1732" s="75" t="str">
        <f>IFERROR(VLOOKUP(Table3[[#This Row],[kode obat]],'daftar obat'!$B$3:$G$500,6,FALSE),"")</f>
        <v/>
      </c>
    </row>
    <row r="1733" spans="8:10" x14ac:dyDescent="0.25">
      <c r="H1733" s="61" t="str">
        <f>IFERROR(VLOOKUP(Table3[[#This Row],[kode obat]],'daftar obat'!$B$3:$G$500,3,FALSE),"")</f>
        <v/>
      </c>
      <c r="J1733" s="75" t="str">
        <f>IFERROR(VLOOKUP(Table3[[#This Row],[kode obat]],'daftar obat'!$B$3:$G$500,6,FALSE),"")</f>
        <v/>
      </c>
    </row>
    <row r="1734" spans="8:10" x14ac:dyDescent="0.25">
      <c r="H1734" s="61" t="str">
        <f>IFERROR(VLOOKUP(Table3[[#This Row],[kode obat]],'daftar obat'!$B$3:$G$500,3,FALSE),"")</f>
        <v/>
      </c>
      <c r="J1734" s="75" t="str">
        <f>IFERROR(VLOOKUP(Table3[[#This Row],[kode obat]],'daftar obat'!$B$3:$G$500,6,FALSE),"")</f>
        <v/>
      </c>
    </row>
    <row r="1735" spans="8:10" x14ac:dyDescent="0.25">
      <c r="H1735" s="61" t="str">
        <f>IFERROR(VLOOKUP(Table3[[#This Row],[kode obat]],'daftar obat'!$B$3:$G$500,3,FALSE),"")</f>
        <v/>
      </c>
      <c r="J1735" s="75" t="str">
        <f>IFERROR(VLOOKUP(Table3[[#This Row],[kode obat]],'daftar obat'!$B$3:$G$500,6,FALSE),"")</f>
        <v/>
      </c>
    </row>
    <row r="1736" spans="8:10" x14ac:dyDescent="0.25">
      <c r="H1736" s="61" t="str">
        <f>IFERROR(VLOOKUP(Table3[[#This Row],[kode obat]],'daftar obat'!$B$3:$G$500,3,FALSE),"")</f>
        <v/>
      </c>
      <c r="J1736" s="75" t="str">
        <f>IFERROR(VLOOKUP(Table3[[#This Row],[kode obat]],'daftar obat'!$B$3:$G$500,6,FALSE),"")</f>
        <v/>
      </c>
    </row>
    <row r="1737" spans="8:10" x14ac:dyDescent="0.25">
      <c r="H1737" s="61" t="str">
        <f>IFERROR(VLOOKUP(Table3[[#This Row],[kode obat]],'daftar obat'!$B$3:$G$500,3,FALSE),"")</f>
        <v/>
      </c>
      <c r="J1737" s="75" t="str">
        <f>IFERROR(VLOOKUP(Table3[[#This Row],[kode obat]],'daftar obat'!$B$3:$G$500,6,FALSE),"")</f>
        <v/>
      </c>
    </row>
    <row r="1738" spans="8:10" x14ac:dyDescent="0.25">
      <c r="H1738" s="61" t="str">
        <f>IFERROR(VLOOKUP(Table3[[#This Row],[kode obat]],'daftar obat'!$B$3:$G$500,3,FALSE),"")</f>
        <v/>
      </c>
      <c r="J1738" s="75" t="str">
        <f>IFERROR(VLOOKUP(Table3[[#This Row],[kode obat]],'daftar obat'!$B$3:$G$500,6,FALSE),"")</f>
        <v/>
      </c>
    </row>
    <row r="1739" spans="8:10" x14ac:dyDescent="0.25">
      <c r="H1739" s="61" t="str">
        <f>IFERROR(VLOOKUP(Table3[[#This Row],[kode obat]],'daftar obat'!$B$3:$G$500,3,FALSE),"")</f>
        <v/>
      </c>
      <c r="J1739" s="75" t="str">
        <f>IFERROR(VLOOKUP(Table3[[#This Row],[kode obat]],'daftar obat'!$B$3:$G$500,6,FALSE),"")</f>
        <v/>
      </c>
    </row>
    <row r="1740" spans="8:10" x14ac:dyDescent="0.25">
      <c r="H1740" s="61" t="str">
        <f>IFERROR(VLOOKUP(Table3[[#This Row],[kode obat]],'daftar obat'!$B$3:$G$500,3,FALSE),"")</f>
        <v/>
      </c>
      <c r="J1740" s="75" t="str">
        <f>IFERROR(VLOOKUP(Table3[[#This Row],[kode obat]],'daftar obat'!$B$3:$G$500,6,FALSE),"")</f>
        <v/>
      </c>
    </row>
    <row r="1741" spans="8:10" x14ac:dyDescent="0.25">
      <c r="H1741" s="61" t="str">
        <f>IFERROR(VLOOKUP(Table3[[#This Row],[kode obat]],'daftar obat'!$B$3:$G$500,3,FALSE),"")</f>
        <v/>
      </c>
      <c r="J1741" s="75" t="str">
        <f>IFERROR(VLOOKUP(Table3[[#This Row],[kode obat]],'daftar obat'!$B$3:$G$500,6,FALSE),"")</f>
        <v/>
      </c>
    </row>
    <row r="1742" spans="8:10" x14ac:dyDescent="0.25">
      <c r="H1742" s="61" t="str">
        <f>IFERROR(VLOOKUP(Table3[[#This Row],[kode obat]],'daftar obat'!$B$3:$G$500,3,FALSE),"")</f>
        <v/>
      </c>
      <c r="J1742" s="75" t="str">
        <f>IFERROR(VLOOKUP(Table3[[#This Row],[kode obat]],'daftar obat'!$B$3:$G$500,6,FALSE),"")</f>
        <v/>
      </c>
    </row>
    <row r="1743" spans="8:10" x14ac:dyDescent="0.25">
      <c r="H1743" s="61" t="str">
        <f>IFERROR(VLOOKUP(Table3[[#This Row],[kode obat]],'daftar obat'!$B$3:$G$500,3,FALSE),"")</f>
        <v/>
      </c>
      <c r="J1743" s="75" t="str">
        <f>IFERROR(VLOOKUP(Table3[[#This Row],[kode obat]],'daftar obat'!$B$3:$G$500,6,FALSE),"")</f>
        <v/>
      </c>
    </row>
    <row r="1744" spans="8:10" x14ac:dyDescent="0.25">
      <c r="H1744" s="61" t="str">
        <f>IFERROR(VLOOKUP(Table3[[#This Row],[kode obat]],'daftar obat'!$B$3:$G$500,3,FALSE),"")</f>
        <v/>
      </c>
      <c r="J1744" s="75" t="str">
        <f>IFERROR(VLOOKUP(Table3[[#This Row],[kode obat]],'daftar obat'!$B$3:$G$500,6,FALSE),"")</f>
        <v/>
      </c>
    </row>
    <row r="1745" spans="8:10" x14ac:dyDescent="0.25">
      <c r="H1745" s="61" t="str">
        <f>IFERROR(VLOOKUP(Table3[[#This Row],[kode obat]],'daftar obat'!$B$3:$G$500,3,FALSE),"")</f>
        <v/>
      </c>
      <c r="J1745" s="75" t="str">
        <f>IFERROR(VLOOKUP(Table3[[#This Row],[kode obat]],'daftar obat'!$B$3:$G$500,6,FALSE),"")</f>
        <v/>
      </c>
    </row>
    <row r="1746" spans="8:10" x14ac:dyDescent="0.25">
      <c r="H1746" s="61" t="str">
        <f>IFERROR(VLOOKUP(Table3[[#This Row],[kode obat]],'daftar obat'!$B$3:$G$500,3,FALSE),"")</f>
        <v/>
      </c>
      <c r="J1746" s="75" t="str">
        <f>IFERROR(VLOOKUP(Table3[[#This Row],[kode obat]],'daftar obat'!$B$3:$G$500,6,FALSE),"")</f>
        <v/>
      </c>
    </row>
    <row r="1747" spans="8:10" x14ac:dyDescent="0.25">
      <c r="H1747" s="61" t="str">
        <f>IFERROR(VLOOKUP(Table3[[#This Row],[kode obat]],'daftar obat'!$B$3:$G$500,3,FALSE),"")</f>
        <v/>
      </c>
      <c r="J1747" s="75" t="str">
        <f>IFERROR(VLOOKUP(Table3[[#This Row],[kode obat]],'daftar obat'!$B$3:$G$500,6,FALSE),"")</f>
        <v/>
      </c>
    </row>
    <row r="1748" spans="8:10" x14ac:dyDescent="0.25">
      <c r="H1748" s="61" t="str">
        <f>IFERROR(VLOOKUP(Table3[[#This Row],[kode obat]],'daftar obat'!$B$3:$G$500,3,FALSE),"")</f>
        <v/>
      </c>
      <c r="J1748" s="75" t="str">
        <f>IFERROR(VLOOKUP(Table3[[#This Row],[kode obat]],'daftar obat'!$B$3:$G$500,6,FALSE),"")</f>
        <v/>
      </c>
    </row>
    <row r="1749" spans="8:10" x14ac:dyDescent="0.25">
      <c r="H1749" s="61" t="str">
        <f>IFERROR(VLOOKUP(Table3[[#This Row],[kode obat]],'daftar obat'!$B$3:$G$500,3,FALSE),"")</f>
        <v/>
      </c>
      <c r="J1749" s="75" t="str">
        <f>IFERROR(VLOOKUP(Table3[[#This Row],[kode obat]],'daftar obat'!$B$3:$G$500,6,FALSE),"")</f>
        <v/>
      </c>
    </row>
    <row r="1750" spans="8:10" x14ac:dyDescent="0.25">
      <c r="H1750" s="61" t="str">
        <f>IFERROR(VLOOKUP(Table3[[#This Row],[kode obat]],'daftar obat'!$B$3:$G$500,3,FALSE),"")</f>
        <v/>
      </c>
      <c r="J1750" s="75" t="str">
        <f>IFERROR(VLOOKUP(Table3[[#This Row],[kode obat]],'daftar obat'!$B$3:$G$500,6,FALSE),"")</f>
        <v/>
      </c>
    </row>
    <row r="1751" spans="8:10" x14ac:dyDescent="0.25">
      <c r="H1751" s="61" t="str">
        <f>IFERROR(VLOOKUP(Table3[[#This Row],[kode obat]],'daftar obat'!$B$3:$G$500,3,FALSE),"")</f>
        <v/>
      </c>
      <c r="J1751" s="75" t="str">
        <f>IFERROR(VLOOKUP(Table3[[#This Row],[kode obat]],'daftar obat'!$B$3:$G$500,6,FALSE),"")</f>
        <v/>
      </c>
    </row>
    <row r="1752" spans="8:10" x14ac:dyDescent="0.25">
      <c r="H1752" s="61" t="str">
        <f>IFERROR(VLOOKUP(Table3[[#This Row],[kode obat]],'daftar obat'!$B$3:$G$500,3,FALSE),"")</f>
        <v/>
      </c>
      <c r="J1752" s="75" t="str">
        <f>IFERROR(VLOOKUP(Table3[[#This Row],[kode obat]],'daftar obat'!$B$3:$G$500,6,FALSE),"")</f>
        <v/>
      </c>
    </row>
    <row r="1753" spans="8:10" x14ac:dyDescent="0.25">
      <c r="H1753" s="61" t="str">
        <f>IFERROR(VLOOKUP(Table3[[#This Row],[kode obat]],'daftar obat'!$B$3:$G$500,3,FALSE),"")</f>
        <v/>
      </c>
      <c r="J1753" s="75" t="str">
        <f>IFERROR(VLOOKUP(Table3[[#This Row],[kode obat]],'daftar obat'!$B$3:$G$500,6,FALSE),"")</f>
        <v/>
      </c>
    </row>
    <row r="1754" spans="8:10" x14ac:dyDescent="0.25">
      <c r="H1754" s="61" t="str">
        <f>IFERROR(VLOOKUP(Table3[[#This Row],[kode obat]],'daftar obat'!$B$3:$G$500,3,FALSE),"")</f>
        <v/>
      </c>
      <c r="J1754" s="75" t="str">
        <f>IFERROR(VLOOKUP(Table3[[#This Row],[kode obat]],'daftar obat'!$B$3:$G$500,6,FALSE),"")</f>
        <v/>
      </c>
    </row>
    <row r="1755" spans="8:10" x14ac:dyDescent="0.25">
      <c r="H1755" s="61" t="str">
        <f>IFERROR(VLOOKUP(Table3[[#This Row],[kode obat]],'daftar obat'!$B$3:$G$500,3,FALSE),"")</f>
        <v/>
      </c>
      <c r="J1755" s="75" t="str">
        <f>IFERROR(VLOOKUP(Table3[[#This Row],[kode obat]],'daftar obat'!$B$3:$G$500,6,FALSE),"")</f>
        <v/>
      </c>
    </row>
    <row r="1756" spans="8:10" x14ac:dyDescent="0.25">
      <c r="H1756" s="61" t="str">
        <f>IFERROR(VLOOKUP(Table3[[#This Row],[kode obat]],'daftar obat'!$B$3:$G$500,3,FALSE),"")</f>
        <v/>
      </c>
      <c r="J1756" s="75" t="str">
        <f>IFERROR(VLOOKUP(Table3[[#This Row],[kode obat]],'daftar obat'!$B$3:$G$500,6,FALSE),"")</f>
        <v/>
      </c>
    </row>
    <row r="1757" spans="8:10" x14ac:dyDescent="0.25">
      <c r="H1757" s="61" t="str">
        <f>IFERROR(VLOOKUP(Table3[[#This Row],[kode obat]],'daftar obat'!$B$3:$G$500,3,FALSE),"")</f>
        <v/>
      </c>
      <c r="J1757" s="75" t="str">
        <f>IFERROR(VLOOKUP(Table3[[#This Row],[kode obat]],'daftar obat'!$B$3:$G$500,6,FALSE),"")</f>
        <v/>
      </c>
    </row>
    <row r="1758" spans="8:10" x14ac:dyDescent="0.25">
      <c r="H1758" s="61" t="str">
        <f>IFERROR(VLOOKUP(Table3[[#This Row],[kode obat]],'daftar obat'!$B$3:$G$500,3,FALSE),"")</f>
        <v/>
      </c>
      <c r="J1758" s="75" t="str">
        <f>IFERROR(VLOOKUP(Table3[[#This Row],[kode obat]],'daftar obat'!$B$3:$G$500,6,FALSE),"")</f>
        <v/>
      </c>
    </row>
    <row r="1759" spans="8:10" x14ac:dyDescent="0.25">
      <c r="H1759" s="61" t="str">
        <f>IFERROR(VLOOKUP(Table3[[#This Row],[kode obat]],'daftar obat'!$B$3:$G$500,3,FALSE),"")</f>
        <v/>
      </c>
      <c r="J1759" s="75" t="str">
        <f>IFERROR(VLOOKUP(Table3[[#This Row],[kode obat]],'daftar obat'!$B$3:$G$500,6,FALSE),"")</f>
        <v/>
      </c>
    </row>
    <row r="1760" spans="8:10" x14ac:dyDescent="0.25">
      <c r="H1760" s="61" t="str">
        <f>IFERROR(VLOOKUP(Table3[[#This Row],[kode obat]],'daftar obat'!$B$3:$G$500,3,FALSE),"")</f>
        <v/>
      </c>
      <c r="J1760" s="75" t="str">
        <f>IFERROR(VLOOKUP(Table3[[#This Row],[kode obat]],'daftar obat'!$B$3:$G$500,6,FALSE),"")</f>
        <v/>
      </c>
    </row>
    <row r="1761" spans="8:10" x14ac:dyDescent="0.25">
      <c r="H1761" s="61" t="str">
        <f>IFERROR(VLOOKUP(Table3[[#This Row],[kode obat]],'daftar obat'!$B$3:$G$500,3,FALSE),"")</f>
        <v/>
      </c>
      <c r="J1761" s="75" t="str">
        <f>IFERROR(VLOOKUP(Table3[[#This Row],[kode obat]],'daftar obat'!$B$3:$G$500,6,FALSE),"")</f>
        <v/>
      </c>
    </row>
    <row r="1762" spans="8:10" x14ac:dyDescent="0.25">
      <c r="H1762" s="61" t="str">
        <f>IFERROR(VLOOKUP(Table3[[#This Row],[kode obat]],'daftar obat'!$B$3:$G$500,3,FALSE),"")</f>
        <v/>
      </c>
      <c r="J1762" s="75" t="str">
        <f>IFERROR(VLOOKUP(Table3[[#This Row],[kode obat]],'daftar obat'!$B$3:$G$500,6,FALSE),"")</f>
        <v/>
      </c>
    </row>
    <row r="1763" spans="8:10" x14ac:dyDescent="0.25">
      <c r="H1763" s="61" t="str">
        <f>IFERROR(VLOOKUP(Table3[[#This Row],[kode obat]],'daftar obat'!$B$3:$G$500,3,FALSE),"")</f>
        <v/>
      </c>
      <c r="J1763" s="75" t="str">
        <f>IFERROR(VLOOKUP(Table3[[#This Row],[kode obat]],'daftar obat'!$B$3:$G$500,6,FALSE),"")</f>
        <v/>
      </c>
    </row>
    <row r="1764" spans="8:10" x14ac:dyDescent="0.25">
      <c r="H1764" s="61" t="str">
        <f>IFERROR(VLOOKUP(Table3[[#This Row],[kode obat]],'daftar obat'!$B$3:$G$500,3,FALSE),"")</f>
        <v/>
      </c>
      <c r="J1764" s="75" t="str">
        <f>IFERROR(VLOOKUP(Table3[[#This Row],[kode obat]],'daftar obat'!$B$3:$G$500,6,FALSE),"")</f>
        <v/>
      </c>
    </row>
    <row r="1765" spans="8:10" x14ac:dyDescent="0.25">
      <c r="H1765" s="61" t="str">
        <f>IFERROR(VLOOKUP(Table3[[#This Row],[kode obat]],'daftar obat'!$B$3:$G$500,3,FALSE),"")</f>
        <v/>
      </c>
      <c r="J1765" s="75" t="str">
        <f>IFERROR(VLOOKUP(Table3[[#This Row],[kode obat]],'daftar obat'!$B$3:$G$500,6,FALSE),"")</f>
        <v/>
      </c>
    </row>
    <row r="1766" spans="8:10" x14ac:dyDescent="0.25">
      <c r="H1766" s="61" t="str">
        <f>IFERROR(VLOOKUP(Table3[[#This Row],[kode obat]],'daftar obat'!$B$3:$G$500,3,FALSE),"")</f>
        <v/>
      </c>
      <c r="J1766" s="75" t="str">
        <f>IFERROR(VLOOKUP(Table3[[#This Row],[kode obat]],'daftar obat'!$B$3:$G$500,6,FALSE),"")</f>
        <v/>
      </c>
    </row>
    <row r="1767" spans="8:10" x14ac:dyDescent="0.25">
      <c r="H1767" s="61" t="str">
        <f>IFERROR(VLOOKUP(Table3[[#This Row],[kode obat]],'daftar obat'!$B$3:$G$500,3,FALSE),"")</f>
        <v/>
      </c>
      <c r="J1767" s="75" t="str">
        <f>IFERROR(VLOOKUP(Table3[[#This Row],[kode obat]],'daftar obat'!$B$3:$G$500,6,FALSE),"")</f>
        <v/>
      </c>
    </row>
    <row r="1768" spans="8:10" x14ac:dyDescent="0.25">
      <c r="H1768" s="61" t="str">
        <f>IFERROR(VLOOKUP(Table3[[#This Row],[kode obat]],'daftar obat'!$B$3:$G$500,3,FALSE),"")</f>
        <v/>
      </c>
      <c r="J1768" s="75" t="str">
        <f>IFERROR(VLOOKUP(Table3[[#This Row],[kode obat]],'daftar obat'!$B$3:$G$500,6,FALSE),"")</f>
        <v/>
      </c>
    </row>
    <row r="1769" spans="8:10" x14ac:dyDescent="0.25">
      <c r="H1769" s="61" t="str">
        <f>IFERROR(VLOOKUP(Table3[[#This Row],[kode obat]],'daftar obat'!$B$3:$G$500,3,FALSE),"")</f>
        <v/>
      </c>
      <c r="J1769" s="75" t="str">
        <f>IFERROR(VLOOKUP(Table3[[#This Row],[kode obat]],'daftar obat'!$B$3:$G$500,6,FALSE),"")</f>
        <v/>
      </c>
    </row>
    <row r="1770" spans="8:10" x14ac:dyDescent="0.25">
      <c r="H1770" s="61" t="str">
        <f>IFERROR(VLOOKUP(Table3[[#This Row],[kode obat]],'daftar obat'!$B$3:$G$500,3,FALSE),"")</f>
        <v/>
      </c>
      <c r="J1770" s="75" t="str">
        <f>IFERROR(VLOOKUP(Table3[[#This Row],[kode obat]],'daftar obat'!$B$3:$G$500,6,FALSE),"")</f>
        <v/>
      </c>
    </row>
    <row r="1771" spans="8:10" x14ac:dyDescent="0.25">
      <c r="H1771" s="61" t="str">
        <f>IFERROR(VLOOKUP(Table3[[#This Row],[kode obat]],'daftar obat'!$B$3:$G$500,3,FALSE),"")</f>
        <v/>
      </c>
      <c r="J1771" s="75" t="str">
        <f>IFERROR(VLOOKUP(Table3[[#This Row],[kode obat]],'daftar obat'!$B$3:$G$500,6,FALSE),"")</f>
        <v/>
      </c>
    </row>
    <row r="1772" spans="8:10" x14ac:dyDescent="0.25">
      <c r="H1772" s="61" t="str">
        <f>IFERROR(VLOOKUP(Table3[[#This Row],[kode obat]],'daftar obat'!$B$3:$G$500,3,FALSE),"")</f>
        <v/>
      </c>
      <c r="J1772" s="75" t="str">
        <f>IFERROR(VLOOKUP(Table3[[#This Row],[kode obat]],'daftar obat'!$B$3:$G$500,6,FALSE),"")</f>
        <v/>
      </c>
    </row>
    <row r="1773" spans="8:10" x14ac:dyDescent="0.25">
      <c r="H1773" s="61" t="str">
        <f>IFERROR(VLOOKUP(Table3[[#This Row],[kode obat]],'daftar obat'!$B$3:$G$500,3,FALSE),"")</f>
        <v/>
      </c>
      <c r="J1773" s="75" t="str">
        <f>IFERROR(VLOOKUP(Table3[[#This Row],[kode obat]],'daftar obat'!$B$3:$G$500,6,FALSE),"")</f>
        <v/>
      </c>
    </row>
    <row r="1774" spans="8:10" x14ac:dyDescent="0.25">
      <c r="H1774" s="61" t="str">
        <f>IFERROR(VLOOKUP(Table3[[#This Row],[kode obat]],'daftar obat'!$B$3:$G$500,3,FALSE),"")</f>
        <v/>
      </c>
      <c r="J1774" s="75" t="str">
        <f>IFERROR(VLOOKUP(Table3[[#This Row],[kode obat]],'daftar obat'!$B$3:$G$500,6,FALSE),"")</f>
        <v/>
      </c>
    </row>
    <row r="1775" spans="8:10" x14ac:dyDescent="0.25">
      <c r="H1775" s="61" t="str">
        <f>IFERROR(VLOOKUP(Table3[[#This Row],[kode obat]],'daftar obat'!$B$3:$G$500,3,FALSE),"")</f>
        <v/>
      </c>
      <c r="J1775" s="75" t="str">
        <f>IFERROR(VLOOKUP(Table3[[#This Row],[kode obat]],'daftar obat'!$B$3:$G$500,6,FALSE),"")</f>
        <v/>
      </c>
    </row>
    <row r="1776" spans="8:10" x14ac:dyDescent="0.25">
      <c r="H1776" s="61" t="str">
        <f>IFERROR(VLOOKUP(Table3[[#This Row],[kode obat]],'daftar obat'!$B$3:$G$500,3,FALSE),"")</f>
        <v/>
      </c>
      <c r="J1776" s="75" t="str">
        <f>IFERROR(VLOOKUP(Table3[[#This Row],[kode obat]],'daftar obat'!$B$3:$G$500,6,FALSE),"")</f>
        <v/>
      </c>
    </row>
    <row r="1777" spans="8:10" x14ac:dyDescent="0.25">
      <c r="H1777" s="61" t="str">
        <f>IFERROR(VLOOKUP(Table3[[#This Row],[kode obat]],'daftar obat'!$B$3:$G$500,3,FALSE),"")</f>
        <v/>
      </c>
      <c r="J1777" s="75" t="str">
        <f>IFERROR(VLOOKUP(Table3[[#This Row],[kode obat]],'daftar obat'!$B$3:$G$500,6,FALSE),"")</f>
        <v/>
      </c>
    </row>
    <row r="1778" spans="8:10" x14ac:dyDescent="0.25">
      <c r="H1778" s="61" t="str">
        <f>IFERROR(VLOOKUP(Table3[[#This Row],[kode obat]],'daftar obat'!$B$3:$G$500,3,FALSE),"")</f>
        <v/>
      </c>
      <c r="J1778" s="75" t="str">
        <f>IFERROR(VLOOKUP(Table3[[#This Row],[kode obat]],'daftar obat'!$B$3:$G$500,6,FALSE),"")</f>
        <v/>
      </c>
    </row>
    <row r="1779" spans="8:10" x14ac:dyDescent="0.25">
      <c r="H1779" s="61" t="str">
        <f>IFERROR(VLOOKUP(Table3[[#This Row],[kode obat]],'daftar obat'!$B$3:$G$500,3,FALSE),"")</f>
        <v/>
      </c>
      <c r="J1779" s="75" t="str">
        <f>IFERROR(VLOOKUP(Table3[[#This Row],[kode obat]],'daftar obat'!$B$3:$G$500,6,FALSE),"")</f>
        <v/>
      </c>
    </row>
    <row r="1780" spans="8:10" x14ac:dyDescent="0.25">
      <c r="H1780" s="61" t="str">
        <f>IFERROR(VLOOKUP(Table3[[#This Row],[kode obat]],'daftar obat'!$B$3:$G$500,3,FALSE),"")</f>
        <v/>
      </c>
      <c r="J1780" s="75" t="str">
        <f>IFERROR(VLOOKUP(Table3[[#This Row],[kode obat]],'daftar obat'!$B$3:$G$500,6,FALSE),"")</f>
        <v/>
      </c>
    </row>
    <row r="1781" spans="8:10" x14ac:dyDescent="0.25">
      <c r="H1781" s="61" t="str">
        <f>IFERROR(VLOOKUP(Table3[[#This Row],[kode obat]],'daftar obat'!$B$3:$G$500,3,FALSE),"")</f>
        <v/>
      </c>
      <c r="J1781" s="75" t="str">
        <f>IFERROR(VLOOKUP(Table3[[#This Row],[kode obat]],'daftar obat'!$B$3:$G$500,6,FALSE),"")</f>
        <v/>
      </c>
    </row>
    <row r="1782" spans="8:10" x14ac:dyDescent="0.25">
      <c r="H1782" s="61" t="str">
        <f>IFERROR(VLOOKUP(Table3[[#This Row],[kode obat]],'daftar obat'!$B$3:$G$500,3,FALSE),"")</f>
        <v/>
      </c>
      <c r="J1782" s="75" t="str">
        <f>IFERROR(VLOOKUP(Table3[[#This Row],[kode obat]],'daftar obat'!$B$3:$G$500,6,FALSE),"")</f>
        <v/>
      </c>
    </row>
    <row r="1783" spans="8:10" x14ac:dyDescent="0.25">
      <c r="H1783" s="61" t="str">
        <f>IFERROR(VLOOKUP(Table3[[#This Row],[kode obat]],'daftar obat'!$B$3:$G$500,3,FALSE),"")</f>
        <v/>
      </c>
      <c r="J1783" s="75" t="str">
        <f>IFERROR(VLOOKUP(Table3[[#This Row],[kode obat]],'daftar obat'!$B$3:$G$500,6,FALSE),"")</f>
        <v/>
      </c>
    </row>
    <row r="1784" spans="8:10" x14ac:dyDescent="0.25">
      <c r="H1784" s="61" t="str">
        <f>IFERROR(VLOOKUP(Table3[[#This Row],[kode obat]],'daftar obat'!$B$3:$G$500,3,FALSE),"")</f>
        <v/>
      </c>
      <c r="J1784" s="75" t="str">
        <f>IFERROR(VLOOKUP(Table3[[#This Row],[kode obat]],'daftar obat'!$B$3:$G$500,6,FALSE),"")</f>
        <v/>
      </c>
    </row>
    <row r="1785" spans="8:10" x14ac:dyDescent="0.25">
      <c r="H1785" s="61" t="str">
        <f>IFERROR(VLOOKUP(Table3[[#This Row],[kode obat]],'daftar obat'!$B$3:$G$500,3,FALSE),"")</f>
        <v/>
      </c>
      <c r="J1785" s="75" t="str">
        <f>IFERROR(VLOOKUP(Table3[[#This Row],[kode obat]],'daftar obat'!$B$3:$G$500,6,FALSE),"")</f>
        <v/>
      </c>
    </row>
    <row r="1786" spans="8:10" x14ac:dyDescent="0.25">
      <c r="H1786" s="61" t="str">
        <f>IFERROR(VLOOKUP(Table3[[#This Row],[kode obat]],'daftar obat'!$B$3:$G$500,3,FALSE),"")</f>
        <v/>
      </c>
      <c r="J1786" s="75" t="str">
        <f>IFERROR(VLOOKUP(Table3[[#This Row],[kode obat]],'daftar obat'!$B$3:$G$500,6,FALSE),"")</f>
        <v/>
      </c>
    </row>
    <row r="1787" spans="8:10" x14ac:dyDescent="0.25">
      <c r="H1787" s="61" t="str">
        <f>IFERROR(VLOOKUP(Table3[[#This Row],[kode obat]],'daftar obat'!$B$3:$G$500,3,FALSE),"")</f>
        <v/>
      </c>
      <c r="J1787" s="75" t="str">
        <f>IFERROR(VLOOKUP(Table3[[#This Row],[kode obat]],'daftar obat'!$B$3:$G$500,6,FALSE),"")</f>
        <v/>
      </c>
    </row>
    <row r="1788" spans="8:10" x14ac:dyDescent="0.25">
      <c r="H1788" s="61" t="str">
        <f>IFERROR(VLOOKUP(Table3[[#This Row],[kode obat]],'daftar obat'!$B$3:$G$500,3,FALSE),"")</f>
        <v/>
      </c>
      <c r="J1788" s="75" t="str">
        <f>IFERROR(VLOOKUP(Table3[[#This Row],[kode obat]],'daftar obat'!$B$3:$G$500,6,FALSE),"")</f>
        <v/>
      </c>
    </row>
    <row r="1789" spans="8:10" x14ac:dyDescent="0.25">
      <c r="H1789" s="61" t="str">
        <f>IFERROR(VLOOKUP(Table3[[#This Row],[kode obat]],'daftar obat'!$B$3:$G$500,3,FALSE),"")</f>
        <v/>
      </c>
      <c r="J1789" s="75" t="str">
        <f>IFERROR(VLOOKUP(Table3[[#This Row],[kode obat]],'daftar obat'!$B$3:$G$500,6,FALSE),"")</f>
        <v/>
      </c>
    </row>
    <row r="1790" spans="8:10" x14ac:dyDescent="0.25">
      <c r="H1790" s="61" t="str">
        <f>IFERROR(VLOOKUP(Table3[[#This Row],[kode obat]],'daftar obat'!$B$3:$G$500,3,FALSE),"")</f>
        <v/>
      </c>
      <c r="J1790" s="75" t="str">
        <f>IFERROR(VLOOKUP(Table3[[#This Row],[kode obat]],'daftar obat'!$B$3:$G$500,6,FALSE),"")</f>
        <v/>
      </c>
    </row>
    <row r="1791" spans="8:10" x14ac:dyDescent="0.25">
      <c r="H1791" s="61" t="str">
        <f>IFERROR(VLOOKUP(Table3[[#This Row],[kode obat]],'daftar obat'!$B$3:$G$500,3,FALSE),"")</f>
        <v/>
      </c>
      <c r="J1791" s="75" t="str">
        <f>IFERROR(VLOOKUP(Table3[[#This Row],[kode obat]],'daftar obat'!$B$3:$G$500,6,FALSE),"")</f>
        <v/>
      </c>
    </row>
    <row r="1792" spans="8:10" x14ac:dyDescent="0.25">
      <c r="H1792" s="61" t="str">
        <f>IFERROR(VLOOKUP(Table3[[#This Row],[kode obat]],'daftar obat'!$B$3:$G$500,3,FALSE),"")</f>
        <v/>
      </c>
      <c r="J1792" s="75" t="str">
        <f>IFERROR(VLOOKUP(Table3[[#This Row],[kode obat]],'daftar obat'!$B$3:$G$500,6,FALSE),"")</f>
        <v/>
      </c>
    </row>
    <row r="1793" spans="8:10" x14ac:dyDescent="0.25">
      <c r="H1793" s="61" t="str">
        <f>IFERROR(VLOOKUP(Table3[[#This Row],[kode obat]],'daftar obat'!$B$3:$G$500,3,FALSE),"")</f>
        <v/>
      </c>
      <c r="J1793" s="75" t="str">
        <f>IFERROR(VLOOKUP(Table3[[#This Row],[kode obat]],'daftar obat'!$B$3:$G$500,6,FALSE),"")</f>
        <v/>
      </c>
    </row>
    <row r="1794" spans="8:10" x14ac:dyDescent="0.25">
      <c r="H1794" s="61" t="str">
        <f>IFERROR(VLOOKUP(Table3[[#This Row],[kode obat]],'daftar obat'!$B$3:$G$500,3,FALSE),"")</f>
        <v/>
      </c>
      <c r="J1794" s="75" t="str">
        <f>IFERROR(VLOOKUP(Table3[[#This Row],[kode obat]],'daftar obat'!$B$3:$G$500,6,FALSE),"")</f>
        <v/>
      </c>
    </row>
    <row r="1795" spans="8:10" x14ac:dyDescent="0.25">
      <c r="H1795" s="61" t="str">
        <f>IFERROR(VLOOKUP(Table3[[#This Row],[kode obat]],'daftar obat'!$B$3:$G$500,3,FALSE),"")</f>
        <v/>
      </c>
      <c r="J1795" s="75" t="str">
        <f>IFERROR(VLOOKUP(Table3[[#This Row],[kode obat]],'daftar obat'!$B$3:$G$500,6,FALSE),"")</f>
        <v/>
      </c>
    </row>
    <row r="1796" spans="8:10" x14ac:dyDescent="0.25">
      <c r="H1796" s="61" t="str">
        <f>IFERROR(VLOOKUP(Table3[[#This Row],[kode obat]],'daftar obat'!$B$3:$G$500,3,FALSE),"")</f>
        <v/>
      </c>
      <c r="J1796" s="75" t="str">
        <f>IFERROR(VLOOKUP(Table3[[#This Row],[kode obat]],'daftar obat'!$B$3:$G$500,6,FALSE),"")</f>
        <v/>
      </c>
    </row>
    <row r="1797" spans="8:10" x14ac:dyDescent="0.25">
      <c r="H1797" s="61" t="str">
        <f>IFERROR(VLOOKUP(Table3[[#This Row],[kode obat]],'daftar obat'!$B$3:$G$500,3,FALSE),"")</f>
        <v/>
      </c>
      <c r="J1797" s="75" t="str">
        <f>IFERROR(VLOOKUP(Table3[[#This Row],[kode obat]],'daftar obat'!$B$3:$G$500,6,FALSE),"")</f>
        <v/>
      </c>
    </row>
    <row r="1798" spans="8:10" x14ac:dyDescent="0.25">
      <c r="H1798" s="61" t="str">
        <f>IFERROR(VLOOKUP(Table3[[#This Row],[kode obat]],'daftar obat'!$B$3:$G$500,3,FALSE),"")</f>
        <v/>
      </c>
      <c r="J1798" s="75" t="str">
        <f>IFERROR(VLOOKUP(Table3[[#This Row],[kode obat]],'daftar obat'!$B$3:$G$500,6,FALSE),"")</f>
        <v/>
      </c>
    </row>
    <row r="1799" spans="8:10" x14ac:dyDescent="0.25">
      <c r="H1799" s="61" t="str">
        <f>IFERROR(VLOOKUP(Table3[[#This Row],[kode obat]],'daftar obat'!$B$3:$G$500,3,FALSE),"")</f>
        <v/>
      </c>
      <c r="J1799" s="75" t="str">
        <f>IFERROR(VLOOKUP(Table3[[#This Row],[kode obat]],'daftar obat'!$B$3:$G$500,6,FALSE),"")</f>
        <v/>
      </c>
    </row>
    <row r="1800" spans="8:10" x14ac:dyDescent="0.25">
      <c r="H1800" s="61" t="str">
        <f>IFERROR(VLOOKUP(Table3[[#This Row],[kode obat]],'daftar obat'!$B$3:$G$500,3,FALSE),"")</f>
        <v/>
      </c>
      <c r="J1800" s="75" t="str">
        <f>IFERROR(VLOOKUP(Table3[[#This Row],[kode obat]],'daftar obat'!$B$3:$G$500,6,FALSE),"")</f>
        <v/>
      </c>
    </row>
    <row r="1801" spans="8:10" x14ac:dyDescent="0.25">
      <c r="H1801" s="61" t="str">
        <f>IFERROR(VLOOKUP(Table3[[#This Row],[kode obat]],'daftar obat'!$B$3:$G$500,3,FALSE),"")</f>
        <v/>
      </c>
      <c r="J1801" s="75" t="str">
        <f>IFERROR(VLOOKUP(Table3[[#This Row],[kode obat]],'daftar obat'!$B$3:$G$500,6,FALSE),"")</f>
        <v/>
      </c>
    </row>
    <row r="1802" spans="8:10" x14ac:dyDescent="0.25">
      <c r="H1802" s="61" t="str">
        <f>IFERROR(VLOOKUP(Table3[[#This Row],[kode obat]],'daftar obat'!$B$3:$G$500,3,FALSE),"")</f>
        <v/>
      </c>
      <c r="J1802" s="75" t="str">
        <f>IFERROR(VLOOKUP(Table3[[#This Row],[kode obat]],'daftar obat'!$B$3:$G$500,6,FALSE),"")</f>
        <v/>
      </c>
    </row>
    <row r="1803" spans="8:10" x14ac:dyDescent="0.25">
      <c r="H1803" s="61" t="str">
        <f>IFERROR(VLOOKUP(Table3[[#This Row],[kode obat]],'daftar obat'!$B$3:$G$500,3,FALSE),"")</f>
        <v/>
      </c>
      <c r="J1803" s="75" t="str">
        <f>IFERROR(VLOOKUP(Table3[[#This Row],[kode obat]],'daftar obat'!$B$3:$G$500,6,FALSE),"")</f>
        <v/>
      </c>
    </row>
    <row r="1804" spans="8:10" x14ac:dyDescent="0.25">
      <c r="H1804" s="61" t="str">
        <f>IFERROR(VLOOKUP(Table3[[#This Row],[kode obat]],'daftar obat'!$B$3:$G$500,3,FALSE),"")</f>
        <v/>
      </c>
      <c r="J1804" s="75" t="str">
        <f>IFERROR(VLOOKUP(Table3[[#This Row],[kode obat]],'daftar obat'!$B$3:$G$500,6,FALSE),"")</f>
        <v/>
      </c>
    </row>
    <row r="1805" spans="8:10" x14ac:dyDescent="0.25">
      <c r="H1805" s="61" t="str">
        <f>IFERROR(VLOOKUP(Table3[[#This Row],[kode obat]],'daftar obat'!$B$3:$G$500,3,FALSE),"")</f>
        <v/>
      </c>
      <c r="J1805" s="75" t="str">
        <f>IFERROR(VLOOKUP(Table3[[#This Row],[kode obat]],'daftar obat'!$B$3:$G$500,6,FALSE),"")</f>
        <v/>
      </c>
    </row>
    <row r="1806" spans="8:10" x14ac:dyDescent="0.25">
      <c r="H1806" s="61" t="str">
        <f>IFERROR(VLOOKUP(Table3[[#This Row],[kode obat]],'daftar obat'!$B$3:$G$500,3,FALSE),"")</f>
        <v/>
      </c>
      <c r="J1806" s="75" t="str">
        <f>IFERROR(VLOOKUP(Table3[[#This Row],[kode obat]],'daftar obat'!$B$3:$G$500,6,FALSE),"")</f>
        <v/>
      </c>
    </row>
    <row r="1807" spans="8:10" x14ac:dyDescent="0.25">
      <c r="H1807" s="61" t="str">
        <f>IFERROR(VLOOKUP(Table3[[#This Row],[kode obat]],'daftar obat'!$B$3:$G$500,3,FALSE),"")</f>
        <v/>
      </c>
      <c r="J1807" s="75" t="str">
        <f>IFERROR(VLOOKUP(Table3[[#This Row],[kode obat]],'daftar obat'!$B$3:$G$500,6,FALSE),"")</f>
        <v/>
      </c>
    </row>
    <row r="1808" spans="8:10" x14ac:dyDescent="0.25">
      <c r="H1808" s="61" t="str">
        <f>IFERROR(VLOOKUP(Table3[[#This Row],[kode obat]],'daftar obat'!$B$3:$G$500,3,FALSE),"")</f>
        <v/>
      </c>
      <c r="J1808" s="75" t="str">
        <f>IFERROR(VLOOKUP(Table3[[#This Row],[kode obat]],'daftar obat'!$B$3:$G$500,6,FALSE),"")</f>
        <v/>
      </c>
    </row>
    <row r="1809" spans="8:10" x14ac:dyDescent="0.25">
      <c r="H1809" s="61" t="str">
        <f>IFERROR(VLOOKUP(Table3[[#This Row],[kode obat]],'daftar obat'!$B$3:$G$500,3,FALSE),"")</f>
        <v/>
      </c>
      <c r="J1809" s="75" t="str">
        <f>IFERROR(VLOOKUP(Table3[[#This Row],[kode obat]],'daftar obat'!$B$3:$G$500,6,FALSE),"")</f>
        <v/>
      </c>
    </row>
    <row r="1810" spans="8:10" x14ac:dyDescent="0.25">
      <c r="H1810" s="61" t="str">
        <f>IFERROR(VLOOKUP(Table3[[#This Row],[kode obat]],'daftar obat'!$B$3:$G$500,3,FALSE),"")</f>
        <v/>
      </c>
      <c r="J1810" s="75" t="str">
        <f>IFERROR(VLOOKUP(Table3[[#This Row],[kode obat]],'daftar obat'!$B$3:$G$500,6,FALSE),"")</f>
        <v/>
      </c>
    </row>
    <row r="1811" spans="8:10" x14ac:dyDescent="0.25">
      <c r="H1811" s="61" t="str">
        <f>IFERROR(VLOOKUP(Table3[[#This Row],[kode obat]],'daftar obat'!$B$3:$G$500,3,FALSE),"")</f>
        <v/>
      </c>
      <c r="J1811" s="75" t="str">
        <f>IFERROR(VLOOKUP(Table3[[#This Row],[kode obat]],'daftar obat'!$B$3:$G$500,6,FALSE),"")</f>
        <v/>
      </c>
    </row>
    <row r="1812" spans="8:10" x14ac:dyDescent="0.25">
      <c r="H1812" s="61" t="str">
        <f>IFERROR(VLOOKUP(Table3[[#This Row],[kode obat]],'daftar obat'!$B$3:$G$500,3,FALSE),"")</f>
        <v/>
      </c>
      <c r="J1812" s="75" t="str">
        <f>IFERROR(VLOOKUP(Table3[[#This Row],[kode obat]],'daftar obat'!$B$3:$G$500,6,FALSE),"")</f>
        <v/>
      </c>
    </row>
    <row r="1813" spans="8:10" x14ac:dyDescent="0.25">
      <c r="H1813" s="61" t="str">
        <f>IFERROR(VLOOKUP(Table3[[#This Row],[kode obat]],'daftar obat'!$B$3:$G$500,3,FALSE),"")</f>
        <v/>
      </c>
      <c r="J1813" s="75" t="str">
        <f>IFERROR(VLOOKUP(Table3[[#This Row],[kode obat]],'daftar obat'!$B$3:$G$500,6,FALSE),"")</f>
        <v/>
      </c>
    </row>
    <row r="1814" spans="8:10" x14ac:dyDescent="0.25">
      <c r="H1814" s="61" t="str">
        <f>IFERROR(VLOOKUP(Table3[[#This Row],[kode obat]],'daftar obat'!$B$3:$G$500,3,FALSE),"")</f>
        <v/>
      </c>
      <c r="J1814" s="75" t="str">
        <f>IFERROR(VLOOKUP(Table3[[#This Row],[kode obat]],'daftar obat'!$B$3:$G$500,6,FALSE),"")</f>
        <v/>
      </c>
    </row>
    <row r="1815" spans="8:10" x14ac:dyDescent="0.25">
      <c r="H1815" s="61" t="str">
        <f>IFERROR(VLOOKUP(Table3[[#This Row],[kode obat]],'daftar obat'!$B$3:$G$500,3,FALSE),"")</f>
        <v/>
      </c>
      <c r="J1815" s="75" t="str">
        <f>IFERROR(VLOOKUP(Table3[[#This Row],[kode obat]],'daftar obat'!$B$3:$G$500,6,FALSE),"")</f>
        <v/>
      </c>
    </row>
    <row r="1816" spans="8:10" x14ac:dyDescent="0.25">
      <c r="H1816" s="61" t="str">
        <f>IFERROR(VLOOKUP(Table3[[#This Row],[kode obat]],'daftar obat'!$B$3:$G$500,3,FALSE),"")</f>
        <v/>
      </c>
      <c r="J1816" s="75" t="str">
        <f>IFERROR(VLOOKUP(Table3[[#This Row],[kode obat]],'daftar obat'!$B$3:$G$500,6,FALSE),"")</f>
        <v/>
      </c>
    </row>
    <row r="1817" spans="8:10" x14ac:dyDescent="0.25">
      <c r="H1817" s="61" t="str">
        <f>IFERROR(VLOOKUP(Table3[[#This Row],[kode obat]],'daftar obat'!$B$3:$G$500,3,FALSE),"")</f>
        <v/>
      </c>
      <c r="J1817" s="75" t="str">
        <f>IFERROR(VLOOKUP(Table3[[#This Row],[kode obat]],'daftar obat'!$B$3:$G$500,6,FALSE),"")</f>
        <v/>
      </c>
    </row>
    <row r="1818" spans="8:10" x14ac:dyDescent="0.25">
      <c r="H1818" s="61" t="str">
        <f>IFERROR(VLOOKUP(Table3[[#This Row],[kode obat]],'daftar obat'!$B$3:$G$500,3,FALSE),"")</f>
        <v/>
      </c>
      <c r="J1818" s="75" t="str">
        <f>IFERROR(VLOOKUP(Table3[[#This Row],[kode obat]],'daftar obat'!$B$3:$G$500,6,FALSE),"")</f>
        <v/>
      </c>
    </row>
    <row r="1819" spans="8:10" x14ac:dyDescent="0.25">
      <c r="H1819" s="61" t="str">
        <f>IFERROR(VLOOKUP(Table3[[#This Row],[kode obat]],'daftar obat'!$B$3:$G$500,3,FALSE),"")</f>
        <v/>
      </c>
      <c r="J1819" s="75" t="str">
        <f>IFERROR(VLOOKUP(Table3[[#This Row],[kode obat]],'daftar obat'!$B$3:$G$500,6,FALSE),"")</f>
        <v/>
      </c>
    </row>
    <row r="1820" spans="8:10" x14ac:dyDescent="0.25">
      <c r="H1820" s="61" t="str">
        <f>IFERROR(VLOOKUP(Table3[[#This Row],[kode obat]],'daftar obat'!$B$3:$G$500,3,FALSE),"")</f>
        <v/>
      </c>
      <c r="J1820" s="75" t="str">
        <f>IFERROR(VLOOKUP(Table3[[#This Row],[kode obat]],'daftar obat'!$B$3:$G$500,6,FALSE),"")</f>
        <v/>
      </c>
    </row>
    <row r="1821" spans="8:10" x14ac:dyDescent="0.25">
      <c r="H1821" s="61" t="str">
        <f>IFERROR(VLOOKUP(Table3[[#This Row],[kode obat]],'daftar obat'!$B$3:$G$500,3,FALSE),"")</f>
        <v/>
      </c>
      <c r="J1821" s="75" t="str">
        <f>IFERROR(VLOOKUP(Table3[[#This Row],[kode obat]],'daftar obat'!$B$3:$G$500,6,FALSE),"")</f>
        <v/>
      </c>
    </row>
    <row r="1822" spans="8:10" x14ac:dyDescent="0.25">
      <c r="H1822" s="61" t="str">
        <f>IFERROR(VLOOKUP(Table3[[#This Row],[kode obat]],'daftar obat'!$B$3:$G$500,3,FALSE),"")</f>
        <v/>
      </c>
      <c r="J1822" s="75" t="str">
        <f>IFERROR(VLOOKUP(Table3[[#This Row],[kode obat]],'daftar obat'!$B$3:$G$500,6,FALSE),"")</f>
        <v/>
      </c>
    </row>
    <row r="1823" spans="8:10" x14ac:dyDescent="0.25">
      <c r="H1823" s="61" t="str">
        <f>IFERROR(VLOOKUP(Table3[[#This Row],[kode obat]],'daftar obat'!$B$3:$G$500,3,FALSE),"")</f>
        <v/>
      </c>
      <c r="J1823" s="75" t="str">
        <f>IFERROR(VLOOKUP(Table3[[#This Row],[kode obat]],'daftar obat'!$B$3:$G$500,6,FALSE),"")</f>
        <v/>
      </c>
    </row>
    <row r="1824" spans="8:10" x14ac:dyDescent="0.25">
      <c r="H1824" s="61" t="str">
        <f>IFERROR(VLOOKUP(Table3[[#This Row],[kode obat]],'daftar obat'!$B$3:$G$500,3,FALSE),"")</f>
        <v/>
      </c>
      <c r="J1824" s="75" t="str">
        <f>IFERROR(VLOOKUP(Table3[[#This Row],[kode obat]],'daftar obat'!$B$3:$G$500,6,FALSE),"")</f>
        <v/>
      </c>
    </row>
    <row r="1825" spans="8:10" x14ac:dyDescent="0.25">
      <c r="H1825" s="61" t="str">
        <f>IFERROR(VLOOKUP(Table3[[#This Row],[kode obat]],'daftar obat'!$B$3:$G$500,3,FALSE),"")</f>
        <v/>
      </c>
      <c r="J1825" s="75" t="str">
        <f>IFERROR(VLOOKUP(Table3[[#This Row],[kode obat]],'daftar obat'!$B$3:$G$500,6,FALSE),"")</f>
        <v/>
      </c>
    </row>
    <row r="1826" spans="8:10" x14ac:dyDescent="0.25">
      <c r="H1826" s="61" t="str">
        <f>IFERROR(VLOOKUP(Table3[[#This Row],[kode obat]],'daftar obat'!$B$3:$G$500,3,FALSE),"")</f>
        <v/>
      </c>
      <c r="J1826" s="75" t="str">
        <f>IFERROR(VLOOKUP(Table3[[#This Row],[kode obat]],'daftar obat'!$B$3:$G$500,6,FALSE),"")</f>
        <v/>
      </c>
    </row>
    <row r="1827" spans="8:10" x14ac:dyDescent="0.25">
      <c r="H1827" s="61" t="str">
        <f>IFERROR(VLOOKUP(Table3[[#This Row],[kode obat]],'daftar obat'!$B$3:$G$500,3,FALSE),"")</f>
        <v/>
      </c>
      <c r="J1827" s="75" t="str">
        <f>IFERROR(VLOOKUP(Table3[[#This Row],[kode obat]],'daftar obat'!$B$3:$G$500,6,FALSE),"")</f>
        <v/>
      </c>
    </row>
    <row r="1828" spans="8:10" x14ac:dyDescent="0.25">
      <c r="H1828" s="61" t="str">
        <f>IFERROR(VLOOKUP(Table3[[#This Row],[kode obat]],'daftar obat'!$B$3:$G$500,3,FALSE),"")</f>
        <v/>
      </c>
      <c r="J1828" s="75" t="str">
        <f>IFERROR(VLOOKUP(Table3[[#This Row],[kode obat]],'daftar obat'!$B$3:$G$500,6,FALSE),"")</f>
        <v/>
      </c>
    </row>
    <row r="1829" spans="8:10" x14ac:dyDescent="0.25">
      <c r="H1829" s="61" t="str">
        <f>IFERROR(VLOOKUP(Table3[[#This Row],[kode obat]],'daftar obat'!$B$3:$G$500,3,FALSE),"")</f>
        <v/>
      </c>
      <c r="J1829" s="75" t="str">
        <f>IFERROR(VLOOKUP(Table3[[#This Row],[kode obat]],'daftar obat'!$B$3:$G$500,6,FALSE),"")</f>
        <v/>
      </c>
    </row>
    <row r="1830" spans="8:10" x14ac:dyDescent="0.25">
      <c r="H1830" s="61" t="str">
        <f>IFERROR(VLOOKUP(Table3[[#This Row],[kode obat]],'daftar obat'!$B$3:$G$500,3,FALSE),"")</f>
        <v/>
      </c>
      <c r="J1830" s="75" t="str">
        <f>IFERROR(VLOOKUP(Table3[[#This Row],[kode obat]],'daftar obat'!$B$3:$G$500,6,FALSE),"")</f>
        <v/>
      </c>
    </row>
    <row r="1831" spans="8:10" x14ac:dyDescent="0.25">
      <c r="H1831" s="61" t="str">
        <f>IFERROR(VLOOKUP(Table3[[#This Row],[kode obat]],'daftar obat'!$B$3:$G$500,3,FALSE),"")</f>
        <v/>
      </c>
      <c r="J1831" s="75" t="str">
        <f>IFERROR(VLOOKUP(Table3[[#This Row],[kode obat]],'daftar obat'!$B$3:$G$500,6,FALSE),"")</f>
        <v/>
      </c>
    </row>
    <row r="1832" spans="8:10" x14ac:dyDescent="0.25">
      <c r="H1832" s="61" t="str">
        <f>IFERROR(VLOOKUP(Table3[[#This Row],[kode obat]],'daftar obat'!$B$3:$G$500,3,FALSE),"")</f>
        <v/>
      </c>
      <c r="J1832" s="75" t="str">
        <f>IFERROR(VLOOKUP(Table3[[#This Row],[kode obat]],'daftar obat'!$B$3:$G$500,6,FALSE),"")</f>
        <v/>
      </c>
    </row>
    <row r="1833" spans="8:10" x14ac:dyDescent="0.25">
      <c r="H1833" s="61" t="str">
        <f>IFERROR(VLOOKUP(Table3[[#This Row],[kode obat]],'daftar obat'!$B$3:$G$500,3,FALSE),"")</f>
        <v/>
      </c>
      <c r="J1833" s="75" t="str">
        <f>IFERROR(VLOOKUP(Table3[[#This Row],[kode obat]],'daftar obat'!$B$3:$G$500,6,FALSE),"")</f>
        <v/>
      </c>
    </row>
    <row r="1834" spans="8:10" x14ac:dyDescent="0.25">
      <c r="H1834" s="61" t="str">
        <f>IFERROR(VLOOKUP(Table3[[#This Row],[kode obat]],'daftar obat'!$B$3:$G$500,3,FALSE),"")</f>
        <v/>
      </c>
      <c r="J1834" s="75" t="str">
        <f>IFERROR(VLOOKUP(Table3[[#This Row],[kode obat]],'daftar obat'!$B$3:$G$500,6,FALSE),"")</f>
        <v/>
      </c>
    </row>
    <row r="1835" spans="8:10" x14ac:dyDescent="0.25">
      <c r="H1835" s="61" t="str">
        <f>IFERROR(VLOOKUP(Table3[[#This Row],[kode obat]],'daftar obat'!$B$3:$G$500,3,FALSE),"")</f>
        <v/>
      </c>
      <c r="J1835" s="75" t="str">
        <f>IFERROR(VLOOKUP(Table3[[#This Row],[kode obat]],'daftar obat'!$B$3:$G$500,6,FALSE),"")</f>
        <v/>
      </c>
    </row>
    <row r="1836" spans="8:10" x14ac:dyDescent="0.25">
      <c r="H1836" s="61" t="str">
        <f>IFERROR(VLOOKUP(Table3[[#This Row],[kode obat]],'daftar obat'!$B$3:$G$500,3,FALSE),"")</f>
        <v/>
      </c>
      <c r="J1836" s="75" t="str">
        <f>IFERROR(VLOOKUP(Table3[[#This Row],[kode obat]],'daftar obat'!$B$3:$G$500,6,FALSE),"")</f>
        <v/>
      </c>
    </row>
    <row r="1837" spans="8:10" x14ac:dyDescent="0.25">
      <c r="H1837" s="61" t="str">
        <f>IFERROR(VLOOKUP(Table3[[#This Row],[kode obat]],'daftar obat'!$B$3:$G$500,3,FALSE),"")</f>
        <v/>
      </c>
      <c r="J1837" s="75" t="str">
        <f>IFERROR(VLOOKUP(Table3[[#This Row],[kode obat]],'daftar obat'!$B$3:$G$500,6,FALSE),"")</f>
        <v/>
      </c>
    </row>
    <row r="1838" spans="8:10" x14ac:dyDescent="0.25">
      <c r="H1838" s="61" t="str">
        <f>IFERROR(VLOOKUP(Table3[[#This Row],[kode obat]],'daftar obat'!$B$3:$G$500,3,FALSE),"")</f>
        <v/>
      </c>
      <c r="J1838" s="75" t="str">
        <f>IFERROR(VLOOKUP(Table3[[#This Row],[kode obat]],'daftar obat'!$B$3:$G$500,6,FALSE),"")</f>
        <v/>
      </c>
    </row>
    <row r="1839" spans="8:10" x14ac:dyDescent="0.25">
      <c r="H1839" s="61" t="str">
        <f>IFERROR(VLOOKUP(Table3[[#This Row],[kode obat]],'daftar obat'!$B$3:$G$500,3,FALSE),"")</f>
        <v/>
      </c>
      <c r="J1839" s="75" t="str">
        <f>IFERROR(VLOOKUP(Table3[[#This Row],[kode obat]],'daftar obat'!$B$3:$G$500,6,FALSE),"")</f>
        <v/>
      </c>
    </row>
    <row r="1840" spans="8:10" x14ac:dyDescent="0.25">
      <c r="H1840" s="61" t="str">
        <f>IFERROR(VLOOKUP(Table3[[#This Row],[kode obat]],'daftar obat'!$B$3:$G$500,3,FALSE),"")</f>
        <v/>
      </c>
      <c r="J1840" s="75" t="str">
        <f>IFERROR(VLOOKUP(Table3[[#This Row],[kode obat]],'daftar obat'!$B$3:$G$500,6,FALSE),"")</f>
        <v/>
      </c>
    </row>
    <row r="1841" spans="8:10" x14ac:dyDescent="0.25">
      <c r="H1841" s="61" t="str">
        <f>IFERROR(VLOOKUP(Table3[[#This Row],[kode obat]],'daftar obat'!$B$3:$G$500,3,FALSE),"")</f>
        <v/>
      </c>
      <c r="J1841" s="75" t="str">
        <f>IFERROR(VLOOKUP(Table3[[#This Row],[kode obat]],'daftar obat'!$B$3:$G$500,6,FALSE),"")</f>
        <v/>
      </c>
    </row>
    <row r="1842" spans="8:10" x14ac:dyDescent="0.25">
      <c r="H1842" s="61" t="str">
        <f>IFERROR(VLOOKUP(Table3[[#This Row],[kode obat]],'daftar obat'!$B$3:$G$500,3,FALSE),"")</f>
        <v/>
      </c>
      <c r="J1842" s="75" t="str">
        <f>IFERROR(VLOOKUP(Table3[[#This Row],[kode obat]],'daftar obat'!$B$3:$G$500,6,FALSE),"")</f>
        <v/>
      </c>
    </row>
    <row r="1843" spans="8:10" x14ac:dyDescent="0.25">
      <c r="H1843" s="61" t="str">
        <f>IFERROR(VLOOKUP(Table3[[#This Row],[kode obat]],'daftar obat'!$B$3:$G$500,3,FALSE),"")</f>
        <v/>
      </c>
      <c r="J1843" s="75" t="str">
        <f>IFERROR(VLOOKUP(Table3[[#This Row],[kode obat]],'daftar obat'!$B$3:$G$500,6,FALSE),"")</f>
        <v/>
      </c>
    </row>
    <row r="1844" spans="8:10" x14ac:dyDescent="0.25">
      <c r="H1844" s="61" t="str">
        <f>IFERROR(VLOOKUP(Table3[[#This Row],[kode obat]],'daftar obat'!$B$3:$G$500,3,FALSE),"")</f>
        <v/>
      </c>
      <c r="J1844" s="75" t="str">
        <f>IFERROR(VLOOKUP(Table3[[#This Row],[kode obat]],'daftar obat'!$B$3:$G$500,6,FALSE),"")</f>
        <v/>
      </c>
    </row>
    <row r="1845" spans="8:10" x14ac:dyDescent="0.25">
      <c r="H1845" s="61" t="str">
        <f>IFERROR(VLOOKUP(Table3[[#This Row],[kode obat]],'daftar obat'!$B$3:$G$500,3,FALSE),"")</f>
        <v/>
      </c>
      <c r="J1845" s="75" t="str">
        <f>IFERROR(VLOOKUP(Table3[[#This Row],[kode obat]],'daftar obat'!$B$3:$G$500,6,FALSE),"")</f>
        <v/>
      </c>
    </row>
    <row r="1846" spans="8:10" x14ac:dyDescent="0.25">
      <c r="H1846" s="61" t="str">
        <f>IFERROR(VLOOKUP(Table3[[#This Row],[kode obat]],'daftar obat'!$B$3:$G$500,3,FALSE),"")</f>
        <v/>
      </c>
      <c r="J1846" s="75" t="str">
        <f>IFERROR(VLOOKUP(Table3[[#This Row],[kode obat]],'daftar obat'!$B$3:$G$500,6,FALSE),"")</f>
        <v/>
      </c>
    </row>
    <row r="1847" spans="8:10" x14ac:dyDescent="0.25">
      <c r="H1847" s="61" t="str">
        <f>IFERROR(VLOOKUP(Table3[[#This Row],[kode obat]],'daftar obat'!$B$3:$G$500,3,FALSE),"")</f>
        <v/>
      </c>
      <c r="J1847" s="75" t="str">
        <f>IFERROR(VLOOKUP(Table3[[#This Row],[kode obat]],'daftar obat'!$B$3:$G$500,6,FALSE),"")</f>
        <v/>
      </c>
    </row>
    <row r="1848" spans="8:10" x14ac:dyDescent="0.25">
      <c r="H1848" s="61" t="str">
        <f>IFERROR(VLOOKUP(Table3[[#This Row],[kode obat]],'daftar obat'!$B$3:$G$500,3,FALSE),"")</f>
        <v/>
      </c>
      <c r="J1848" s="75" t="str">
        <f>IFERROR(VLOOKUP(Table3[[#This Row],[kode obat]],'daftar obat'!$B$3:$G$500,6,FALSE),"")</f>
        <v/>
      </c>
    </row>
    <row r="1849" spans="8:10" x14ac:dyDescent="0.25">
      <c r="H1849" s="61" t="str">
        <f>IFERROR(VLOOKUP(Table3[[#This Row],[kode obat]],'daftar obat'!$B$3:$G$500,3,FALSE),"")</f>
        <v/>
      </c>
      <c r="J1849" s="75" t="str">
        <f>IFERROR(VLOOKUP(Table3[[#This Row],[kode obat]],'daftar obat'!$B$3:$G$500,6,FALSE),"")</f>
        <v/>
      </c>
    </row>
    <row r="1850" spans="8:10" x14ac:dyDescent="0.25">
      <c r="H1850" s="61" t="str">
        <f>IFERROR(VLOOKUP(Table3[[#This Row],[kode obat]],'daftar obat'!$B$3:$G$500,3,FALSE),"")</f>
        <v/>
      </c>
      <c r="J1850" s="75" t="str">
        <f>IFERROR(VLOOKUP(Table3[[#This Row],[kode obat]],'daftar obat'!$B$3:$G$500,6,FALSE),"")</f>
        <v/>
      </c>
    </row>
    <row r="1851" spans="8:10" x14ac:dyDescent="0.25">
      <c r="H1851" s="61" t="str">
        <f>IFERROR(VLOOKUP(Table3[[#This Row],[kode obat]],'daftar obat'!$B$3:$G$500,3,FALSE),"")</f>
        <v/>
      </c>
      <c r="J1851" s="75" t="str">
        <f>IFERROR(VLOOKUP(Table3[[#This Row],[kode obat]],'daftar obat'!$B$3:$G$500,6,FALSE),"")</f>
        <v/>
      </c>
    </row>
    <row r="1852" spans="8:10" x14ac:dyDescent="0.25">
      <c r="H1852" s="61" t="str">
        <f>IFERROR(VLOOKUP(Table3[[#This Row],[kode obat]],'daftar obat'!$B$3:$G$500,3,FALSE),"")</f>
        <v/>
      </c>
      <c r="J1852" s="75" t="str">
        <f>IFERROR(VLOOKUP(Table3[[#This Row],[kode obat]],'daftar obat'!$B$3:$G$500,6,FALSE),"")</f>
        <v/>
      </c>
    </row>
    <row r="1853" spans="8:10" x14ac:dyDescent="0.25">
      <c r="H1853" s="61" t="str">
        <f>IFERROR(VLOOKUP(Table3[[#This Row],[kode obat]],'daftar obat'!$B$3:$G$500,3,FALSE),"")</f>
        <v/>
      </c>
      <c r="J1853" s="75" t="str">
        <f>IFERROR(VLOOKUP(Table3[[#This Row],[kode obat]],'daftar obat'!$B$3:$G$500,6,FALSE),"")</f>
        <v/>
      </c>
    </row>
    <row r="1854" spans="8:10" x14ac:dyDescent="0.25">
      <c r="H1854" s="61" t="str">
        <f>IFERROR(VLOOKUP(Table3[[#This Row],[kode obat]],'daftar obat'!$B$3:$G$500,3,FALSE),"")</f>
        <v/>
      </c>
      <c r="J1854" s="75" t="str">
        <f>IFERROR(VLOOKUP(Table3[[#This Row],[kode obat]],'daftar obat'!$B$3:$G$500,6,FALSE),"")</f>
        <v/>
      </c>
    </row>
    <row r="1855" spans="8:10" x14ac:dyDescent="0.25">
      <c r="H1855" s="61" t="str">
        <f>IFERROR(VLOOKUP(Table3[[#This Row],[kode obat]],'daftar obat'!$B$3:$G$500,3,FALSE),"")</f>
        <v/>
      </c>
      <c r="J1855" s="75" t="str">
        <f>IFERROR(VLOOKUP(Table3[[#This Row],[kode obat]],'daftar obat'!$B$3:$G$500,6,FALSE),"")</f>
        <v/>
      </c>
    </row>
    <row r="1856" spans="8:10" x14ac:dyDescent="0.25">
      <c r="H1856" s="61" t="str">
        <f>IFERROR(VLOOKUP(Table3[[#This Row],[kode obat]],'daftar obat'!$B$3:$G$500,3,FALSE),"")</f>
        <v/>
      </c>
      <c r="J1856" s="75" t="str">
        <f>IFERROR(VLOOKUP(Table3[[#This Row],[kode obat]],'daftar obat'!$B$3:$G$500,6,FALSE),"")</f>
        <v/>
      </c>
    </row>
    <row r="1857" spans="8:10" x14ac:dyDescent="0.25">
      <c r="H1857" s="61" t="str">
        <f>IFERROR(VLOOKUP(Table3[[#This Row],[kode obat]],'daftar obat'!$B$3:$G$500,3,FALSE),"")</f>
        <v/>
      </c>
      <c r="J1857" s="75" t="str">
        <f>IFERROR(VLOOKUP(Table3[[#This Row],[kode obat]],'daftar obat'!$B$3:$G$500,6,FALSE),"")</f>
        <v/>
      </c>
    </row>
    <row r="1858" spans="8:10" x14ac:dyDescent="0.25">
      <c r="H1858" s="61" t="str">
        <f>IFERROR(VLOOKUP(Table3[[#This Row],[kode obat]],'daftar obat'!$B$3:$G$500,3,FALSE),"")</f>
        <v/>
      </c>
      <c r="J1858" s="75" t="str">
        <f>IFERROR(VLOOKUP(Table3[[#This Row],[kode obat]],'daftar obat'!$B$3:$G$500,6,FALSE),"")</f>
        <v/>
      </c>
    </row>
    <row r="1859" spans="8:10" x14ac:dyDescent="0.25">
      <c r="H1859" s="61" t="str">
        <f>IFERROR(VLOOKUP(Table3[[#This Row],[kode obat]],'daftar obat'!$B$3:$G$500,3,FALSE),"")</f>
        <v/>
      </c>
      <c r="J1859" s="75" t="str">
        <f>IFERROR(VLOOKUP(Table3[[#This Row],[kode obat]],'daftar obat'!$B$3:$G$500,6,FALSE),"")</f>
        <v/>
      </c>
    </row>
    <row r="1860" spans="8:10" x14ac:dyDescent="0.25">
      <c r="H1860" s="61" t="str">
        <f>IFERROR(VLOOKUP(Table3[[#This Row],[kode obat]],'daftar obat'!$B$3:$G$500,3,FALSE),"")</f>
        <v/>
      </c>
      <c r="J1860" s="75" t="str">
        <f>IFERROR(VLOOKUP(Table3[[#This Row],[kode obat]],'daftar obat'!$B$3:$G$500,6,FALSE),"")</f>
        <v/>
      </c>
    </row>
    <row r="1861" spans="8:10" x14ac:dyDescent="0.25">
      <c r="H1861" s="61" t="str">
        <f>IFERROR(VLOOKUP(Table3[[#This Row],[kode obat]],'daftar obat'!$B$3:$G$500,3,FALSE),"")</f>
        <v/>
      </c>
      <c r="J1861" s="75" t="str">
        <f>IFERROR(VLOOKUP(Table3[[#This Row],[kode obat]],'daftar obat'!$B$3:$G$500,6,FALSE),"")</f>
        <v/>
      </c>
    </row>
    <row r="1862" spans="8:10" x14ac:dyDescent="0.25">
      <c r="H1862" s="61" t="str">
        <f>IFERROR(VLOOKUP(Table3[[#This Row],[kode obat]],'daftar obat'!$B$3:$G$500,3,FALSE),"")</f>
        <v/>
      </c>
      <c r="J1862" s="75" t="str">
        <f>IFERROR(VLOOKUP(Table3[[#This Row],[kode obat]],'daftar obat'!$B$3:$G$500,6,FALSE),"")</f>
        <v/>
      </c>
    </row>
    <row r="1863" spans="8:10" x14ac:dyDescent="0.25">
      <c r="H1863" s="61" t="str">
        <f>IFERROR(VLOOKUP(Table3[[#This Row],[kode obat]],'daftar obat'!$B$3:$G$500,3,FALSE),"")</f>
        <v/>
      </c>
      <c r="J1863" s="75" t="str">
        <f>IFERROR(VLOOKUP(Table3[[#This Row],[kode obat]],'daftar obat'!$B$3:$G$500,6,FALSE),"")</f>
        <v/>
      </c>
    </row>
    <row r="1864" spans="8:10" x14ac:dyDescent="0.25">
      <c r="H1864" s="61" t="str">
        <f>IFERROR(VLOOKUP(Table3[[#This Row],[kode obat]],'daftar obat'!$B$3:$G$500,3,FALSE),"")</f>
        <v/>
      </c>
      <c r="J1864" s="75" t="str">
        <f>IFERROR(VLOOKUP(Table3[[#This Row],[kode obat]],'daftar obat'!$B$3:$G$500,6,FALSE),"")</f>
        <v/>
      </c>
    </row>
    <row r="1865" spans="8:10" x14ac:dyDescent="0.25">
      <c r="H1865" s="61" t="str">
        <f>IFERROR(VLOOKUP(Table3[[#This Row],[kode obat]],'daftar obat'!$B$3:$G$500,3,FALSE),"")</f>
        <v/>
      </c>
      <c r="J1865" s="75" t="str">
        <f>IFERROR(VLOOKUP(Table3[[#This Row],[kode obat]],'daftar obat'!$B$3:$G$500,6,FALSE),"")</f>
        <v/>
      </c>
    </row>
    <row r="1866" spans="8:10" x14ac:dyDescent="0.25">
      <c r="H1866" s="61" t="str">
        <f>IFERROR(VLOOKUP(Table3[[#This Row],[kode obat]],'daftar obat'!$B$3:$G$500,3,FALSE),"")</f>
        <v/>
      </c>
      <c r="J1866" s="75" t="str">
        <f>IFERROR(VLOOKUP(Table3[[#This Row],[kode obat]],'daftar obat'!$B$3:$G$500,6,FALSE),"")</f>
        <v/>
      </c>
    </row>
    <row r="1867" spans="8:10" x14ac:dyDescent="0.25">
      <c r="H1867" s="61" t="str">
        <f>IFERROR(VLOOKUP(Table3[[#This Row],[kode obat]],'daftar obat'!$B$3:$G$500,3,FALSE),"")</f>
        <v/>
      </c>
      <c r="J1867" s="75" t="str">
        <f>IFERROR(VLOOKUP(Table3[[#This Row],[kode obat]],'daftar obat'!$B$3:$G$500,6,FALSE),"")</f>
        <v/>
      </c>
    </row>
    <row r="1868" spans="8:10" x14ac:dyDescent="0.25">
      <c r="H1868" s="61" t="str">
        <f>IFERROR(VLOOKUP(Table3[[#This Row],[kode obat]],'daftar obat'!$B$3:$G$500,3,FALSE),"")</f>
        <v/>
      </c>
      <c r="J1868" s="75" t="str">
        <f>IFERROR(VLOOKUP(Table3[[#This Row],[kode obat]],'daftar obat'!$B$3:$G$500,6,FALSE),"")</f>
        <v/>
      </c>
    </row>
    <row r="1869" spans="8:10" x14ac:dyDescent="0.25">
      <c r="H1869" s="61" t="str">
        <f>IFERROR(VLOOKUP(Table3[[#This Row],[kode obat]],'daftar obat'!$B$3:$G$500,3,FALSE),"")</f>
        <v/>
      </c>
      <c r="J1869" s="75" t="str">
        <f>IFERROR(VLOOKUP(Table3[[#This Row],[kode obat]],'daftar obat'!$B$3:$G$500,6,FALSE),"")</f>
        <v/>
      </c>
    </row>
    <row r="1870" spans="8:10" x14ac:dyDescent="0.25">
      <c r="H1870" s="61" t="str">
        <f>IFERROR(VLOOKUP(Table3[[#This Row],[kode obat]],'daftar obat'!$B$3:$G$500,3,FALSE),"")</f>
        <v/>
      </c>
      <c r="J1870" s="75" t="str">
        <f>IFERROR(VLOOKUP(Table3[[#This Row],[kode obat]],'daftar obat'!$B$3:$G$500,6,FALSE),"")</f>
        <v/>
      </c>
    </row>
    <row r="1871" spans="8:10" x14ac:dyDescent="0.25">
      <c r="H1871" s="61" t="str">
        <f>IFERROR(VLOOKUP(Table3[[#This Row],[kode obat]],'daftar obat'!$B$3:$G$500,3,FALSE),"")</f>
        <v/>
      </c>
      <c r="J1871" s="75" t="str">
        <f>IFERROR(VLOOKUP(Table3[[#This Row],[kode obat]],'daftar obat'!$B$3:$G$500,6,FALSE),"")</f>
        <v/>
      </c>
    </row>
    <row r="1872" spans="8:10" x14ac:dyDescent="0.25">
      <c r="H1872" s="61" t="str">
        <f>IFERROR(VLOOKUP(Table3[[#This Row],[kode obat]],'daftar obat'!$B$3:$G$500,3,FALSE),"")</f>
        <v/>
      </c>
      <c r="J1872" s="75" t="str">
        <f>IFERROR(VLOOKUP(Table3[[#This Row],[kode obat]],'daftar obat'!$B$3:$G$500,6,FALSE),"")</f>
        <v/>
      </c>
    </row>
    <row r="1873" spans="8:10" x14ac:dyDescent="0.25">
      <c r="H1873" s="61" t="str">
        <f>IFERROR(VLOOKUP(Table3[[#This Row],[kode obat]],'daftar obat'!$B$3:$G$500,3,FALSE),"")</f>
        <v/>
      </c>
      <c r="J1873" s="75" t="str">
        <f>IFERROR(VLOOKUP(Table3[[#This Row],[kode obat]],'daftar obat'!$B$3:$G$500,6,FALSE),"")</f>
        <v/>
      </c>
    </row>
    <row r="1874" spans="8:10" x14ac:dyDescent="0.25">
      <c r="H1874" s="61" t="str">
        <f>IFERROR(VLOOKUP(Table3[[#This Row],[kode obat]],'daftar obat'!$B$3:$G$500,3,FALSE),"")</f>
        <v/>
      </c>
      <c r="J1874" s="75" t="str">
        <f>IFERROR(VLOOKUP(Table3[[#This Row],[kode obat]],'daftar obat'!$B$3:$G$500,6,FALSE),"")</f>
        <v/>
      </c>
    </row>
    <row r="1875" spans="8:10" x14ac:dyDescent="0.25">
      <c r="H1875" s="61" t="str">
        <f>IFERROR(VLOOKUP(Table3[[#This Row],[kode obat]],'daftar obat'!$B$3:$G$500,3,FALSE),"")</f>
        <v/>
      </c>
      <c r="J1875" s="75" t="str">
        <f>IFERROR(VLOOKUP(Table3[[#This Row],[kode obat]],'daftar obat'!$B$3:$G$500,6,FALSE),"")</f>
        <v/>
      </c>
    </row>
    <row r="1876" spans="8:10" x14ac:dyDescent="0.25">
      <c r="H1876" s="61" t="str">
        <f>IFERROR(VLOOKUP(Table3[[#This Row],[kode obat]],'daftar obat'!$B$3:$G$500,3,FALSE),"")</f>
        <v/>
      </c>
      <c r="J1876" s="75" t="str">
        <f>IFERROR(VLOOKUP(Table3[[#This Row],[kode obat]],'daftar obat'!$B$3:$G$500,6,FALSE),"")</f>
        <v/>
      </c>
    </row>
    <row r="1877" spans="8:10" x14ac:dyDescent="0.25">
      <c r="H1877" s="61" t="str">
        <f>IFERROR(VLOOKUP(Table3[[#This Row],[kode obat]],'daftar obat'!$B$3:$G$500,3,FALSE),"")</f>
        <v/>
      </c>
      <c r="J1877" s="75" t="str">
        <f>IFERROR(VLOOKUP(Table3[[#This Row],[kode obat]],'daftar obat'!$B$3:$G$500,6,FALSE),"")</f>
        <v/>
      </c>
    </row>
    <row r="1878" spans="8:10" x14ac:dyDescent="0.25">
      <c r="H1878" s="61" t="str">
        <f>IFERROR(VLOOKUP(Table3[[#This Row],[kode obat]],'daftar obat'!$B$3:$G$500,3,FALSE),"")</f>
        <v/>
      </c>
      <c r="J1878" s="75" t="str">
        <f>IFERROR(VLOOKUP(Table3[[#This Row],[kode obat]],'daftar obat'!$B$3:$G$500,6,FALSE),"")</f>
        <v/>
      </c>
    </row>
    <row r="1879" spans="8:10" x14ac:dyDescent="0.25">
      <c r="H1879" s="61" t="str">
        <f>IFERROR(VLOOKUP(Table3[[#This Row],[kode obat]],'daftar obat'!$B$3:$G$500,3,FALSE),"")</f>
        <v/>
      </c>
      <c r="J1879" s="75" t="str">
        <f>IFERROR(VLOOKUP(Table3[[#This Row],[kode obat]],'daftar obat'!$B$3:$G$500,6,FALSE),"")</f>
        <v/>
      </c>
    </row>
    <row r="1880" spans="8:10" x14ac:dyDescent="0.25">
      <c r="H1880" s="61" t="str">
        <f>IFERROR(VLOOKUP(Table3[[#This Row],[kode obat]],'daftar obat'!$B$3:$G$500,3,FALSE),"")</f>
        <v/>
      </c>
      <c r="J1880" s="75" t="str">
        <f>IFERROR(VLOOKUP(Table3[[#This Row],[kode obat]],'daftar obat'!$B$3:$G$500,6,FALSE),"")</f>
        <v/>
      </c>
    </row>
    <row r="1881" spans="8:10" x14ac:dyDescent="0.25">
      <c r="H1881" s="61" t="str">
        <f>IFERROR(VLOOKUP(Table3[[#This Row],[kode obat]],'daftar obat'!$B$3:$G$500,3,FALSE),"")</f>
        <v/>
      </c>
      <c r="J1881" s="75" t="str">
        <f>IFERROR(VLOOKUP(Table3[[#This Row],[kode obat]],'daftar obat'!$B$3:$G$500,6,FALSE),"")</f>
        <v/>
      </c>
    </row>
    <row r="1882" spans="8:10" x14ac:dyDescent="0.25">
      <c r="H1882" s="61" t="str">
        <f>IFERROR(VLOOKUP(Table3[[#This Row],[kode obat]],'daftar obat'!$B$3:$G$500,3,FALSE),"")</f>
        <v/>
      </c>
      <c r="J1882" s="75" t="str">
        <f>IFERROR(VLOOKUP(Table3[[#This Row],[kode obat]],'daftar obat'!$B$3:$G$500,6,FALSE),"")</f>
        <v/>
      </c>
    </row>
    <row r="1883" spans="8:10" x14ac:dyDescent="0.25">
      <c r="H1883" s="61" t="str">
        <f>IFERROR(VLOOKUP(Table3[[#This Row],[kode obat]],'daftar obat'!$B$3:$G$500,3,FALSE),"")</f>
        <v/>
      </c>
      <c r="J1883" s="75" t="str">
        <f>IFERROR(VLOOKUP(Table3[[#This Row],[kode obat]],'daftar obat'!$B$3:$G$500,6,FALSE),"")</f>
        <v/>
      </c>
    </row>
    <row r="1884" spans="8:10" x14ac:dyDescent="0.25">
      <c r="H1884" s="61" t="str">
        <f>IFERROR(VLOOKUP(Table3[[#This Row],[kode obat]],'daftar obat'!$B$3:$G$500,3,FALSE),"")</f>
        <v/>
      </c>
      <c r="J1884" s="75" t="str">
        <f>IFERROR(VLOOKUP(Table3[[#This Row],[kode obat]],'daftar obat'!$B$3:$G$500,6,FALSE),"")</f>
        <v/>
      </c>
    </row>
    <row r="1885" spans="8:10" x14ac:dyDescent="0.25">
      <c r="H1885" s="61" t="str">
        <f>IFERROR(VLOOKUP(Table3[[#This Row],[kode obat]],'daftar obat'!$B$3:$G$500,3,FALSE),"")</f>
        <v/>
      </c>
      <c r="J1885" s="75" t="str">
        <f>IFERROR(VLOOKUP(Table3[[#This Row],[kode obat]],'daftar obat'!$B$3:$G$500,6,FALSE),"")</f>
        <v/>
      </c>
    </row>
    <row r="1886" spans="8:10" x14ac:dyDescent="0.25">
      <c r="H1886" s="61" t="str">
        <f>IFERROR(VLOOKUP(Table3[[#This Row],[kode obat]],'daftar obat'!$B$3:$G$500,3,FALSE),"")</f>
        <v/>
      </c>
      <c r="J1886" s="75" t="str">
        <f>IFERROR(VLOOKUP(Table3[[#This Row],[kode obat]],'daftar obat'!$B$3:$G$500,6,FALSE),"")</f>
        <v/>
      </c>
    </row>
    <row r="1887" spans="8:10" x14ac:dyDescent="0.25">
      <c r="H1887" s="61" t="str">
        <f>IFERROR(VLOOKUP(Table3[[#This Row],[kode obat]],'daftar obat'!$B$3:$G$500,3,FALSE),"")</f>
        <v/>
      </c>
      <c r="J1887" s="75" t="str">
        <f>IFERROR(VLOOKUP(Table3[[#This Row],[kode obat]],'daftar obat'!$B$3:$G$500,6,FALSE),"")</f>
        <v/>
      </c>
    </row>
    <row r="1888" spans="8:10" x14ac:dyDescent="0.25">
      <c r="H1888" s="61" t="str">
        <f>IFERROR(VLOOKUP(Table3[[#This Row],[kode obat]],'daftar obat'!$B$3:$G$500,3,FALSE),"")</f>
        <v/>
      </c>
      <c r="J1888" s="75" t="str">
        <f>IFERROR(VLOOKUP(Table3[[#This Row],[kode obat]],'daftar obat'!$B$3:$G$500,6,FALSE),"")</f>
        <v/>
      </c>
    </row>
    <row r="1889" spans="8:10" x14ac:dyDescent="0.25">
      <c r="H1889" s="61" t="str">
        <f>IFERROR(VLOOKUP(Table3[[#This Row],[kode obat]],'daftar obat'!$B$3:$G$500,3,FALSE),"")</f>
        <v/>
      </c>
      <c r="J1889" s="75" t="str">
        <f>IFERROR(VLOOKUP(Table3[[#This Row],[kode obat]],'daftar obat'!$B$3:$G$500,6,FALSE),"")</f>
        <v/>
      </c>
    </row>
    <row r="1890" spans="8:10" x14ac:dyDescent="0.25">
      <c r="H1890" s="61" t="str">
        <f>IFERROR(VLOOKUP(Table3[[#This Row],[kode obat]],'daftar obat'!$B$3:$G$500,3,FALSE),"")</f>
        <v/>
      </c>
      <c r="J1890" s="75" t="str">
        <f>IFERROR(VLOOKUP(Table3[[#This Row],[kode obat]],'daftar obat'!$B$3:$G$500,6,FALSE),"")</f>
        <v/>
      </c>
    </row>
    <row r="1891" spans="8:10" x14ac:dyDescent="0.25">
      <c r="H1891" s="61" t="str">
        <f>IFERROR(VLOOKUP(Table3[[#This Row],[kode obat]],'daftar obat'!$B$3:$G$500,3,FALSE),"")</f>
        <v/>
      </c>
      <c r="J1891" s="75" t="str">
        <f>IFERROR(VLOOKUP(Table3[[#This Row],[kode obat]],'daftar obat'!$B$3:$G$500,6,FALSE),"")</f>
        <v/>
      </c>
    </row>
    <row r="1892" spans="8:10" x14ac:dyDescent="0.25">
      <c r="H1892" s="61" t="str">
        <f>IFERROR(VLOOKUP(Table3[[#This Row],[kode obat]],'daftar obat'!$B$3:$G$500,3,FALSE),"")</f>
        <v/>
      </c>
      <c r="J1892" s="75" t="str">
        <f>IFERROR(VLOOKUP(Table3[[#This Row],[kode obat]],'daftar obat'!$B$3:$G$500,6,FALSE),"")</f>
        <v/>
      </c>
    </row>
    <row r="1893" spans="8:10" x14ac:dyDescent="0.25">
      <c r="H1893" s="61" t="str">
        <f>IFERROR(VLOOKUP(Table3[[#This Row],[kode obat]],'daftar obat'!$B$3:$G$500,3,FALSE),"")</f>
        <v/>
      </c>
      <c r="J1893" s="75" t="str">
        <f>IFERROR(VLOOKUP(Table3[[#This Row],[kode obat]],'daftar obat'!$B$3:$G$500,6,FALSE),"")</f>
        <v/>
      </c>
    </row>
    <row r="1894" spans="8:10" x14ac:dyDescent="0.25">
      <c r="H1894" s="61" t="str">
        <f>IFERROR(VLOOKUP(Table3[[#This Row],[kode obat]],'daftar obat'!$B$3:$G$500,3,FALSE),"")</f>
        <v/>
      </c>
      <c r="J1894" s="75" t="str">
        <f>IFERROR(VLOOKUP(Table3[[#This Row],[kode obat]],'daftar obat'!$B$3:$G$500,6,FALSE),"")</f>
        <v/>
      </c>
    </row>
    <row r="1895" spans="8:10" x14ac:dyDescent="0.25">
      <c r="H1895" s="61" t="str">
        <f>IFERROR(VLOOKUP(Table3[[#This Row],[kode obat]],'daftar obat'!$B$3:$G$500,3,FALSE),"")</f>
        <v/>
      </c>
      <c r="J1895" s="75" t="str">
        <f>IFERROR(VLOOKUP(Table3[[#This Row],[kode obat]],'daftar obat'!$B$3:$G$500,6,FALSE),"")</f>
        <v/>
      </c>
    </row>
    <row r="1896" spans="8:10" x14ac:dyDescent="0.25">
      <c r="H1896" s="61" t="str">
        <f>IFERROR(VLOOKUP(Table3[[#This Row],[kode obat]],'daftar obat'!$B$3:$G$500,3,FALSE),"")</f>
        <v/>
      </c>
      <c r="J1896" s="75" t="str">
        <f>IFERROR(VLOOKUP(Table3[[#This Row],[kode obat]],'daftar obat'!$B$3:$G$500,6,FALSE),"")</f>
        <v/>
      </c>
    </row>
    <row r="1897" spans="8:10" x14ac:dyDescent="0.25">
      <c r="H1897" s="61" t="str">
        <f>IFERROR(VLOOKUP(Table3[[#This Row],[kode obat]],'daftar obat'!$B$3:$G$500,3,FALSE),"")</f>
        <v/>
      </c>
      <c r="J1897" s="75" t="str">
        <f>IFERROR(VLOOKUP(Table3[[#This Row],[kode obat]],'daftar obat'!$B$3:$G$500,6,FALSE),"")</f>
        <v/>
      </c>
    </row>
    <row r="1898" spans="8:10" x14ac:dyDescent="0.25">
      <c r="H1898" s="61" t="str">
        <f>IFERROR(VLOOKUP(Table3[[#This Row],[kode obat]],'daftar obat'!$B$3:$G$500,3,FALSE),"")</f>
        <v/>
      </c>
      <c r="J1898" s="75" t="str">
        <f>IFERROR(VLOOKUP(Table3[[#This Row],[kode obat]],'daftar obat'!$B$3:$G$500,6,FALSE),"")</f>
        <v/>
      </c>
    </row>
    <row r="1899" spans="8:10" x14ac:dyDescent="0.25">
      <c r="H1899" s="61" t="str">
        <f>IFERROR(VLOOKUP(Table3[[#This Row],[kode obat]],'daftar obat'!$B$3:$G$500,3,FALSE),"")</f>
        <v/>
      </c>
      <c r="J1899" s="75" t="str">
        <f>IFERROR(VLOOKUP(Table3[[#This Row],[kode obat]],'daftar obat'!$B$3:$G$500,6,FALSE),"")</f>
        <v/>
      </c>
    </row>
    <row r="1900" spans="8:10" x14ac:dyDescent="0.25">
      <c r="H1900" s="61" t="str">
        <f>IFERROR(VLOOKUP(Table3[[#This Row],[kode obat]],'daftar obat'!$B$3:$G$500,3,FALSE),"")</f>
        <v/>
      </c>
      <c r="J1900" s="75" t="str">
        <f>IFERROR(VLOOKUP(Table3[[#This Row],[kode obat]],'daftar obat'!$B$3:$G$500,6,FALSE),"")</f>
        <v/>
      </c>
    </row>
    <row r="1901" spans="8:10" x14ac:dyDescent="0.25">
      <c r="H1901" s="61" t="str">
        <f>IFERROR(VLOOKUP(Table3[[#This Row],[kode obat]],'daftar obat'!$B$3:$G$500,3,FALSE),"")</f>
        <v/>
      </c>
      <c r="J1901" s="75" t="str">
        <f>IFERROR(VLOOKUP(Table3[[#This Row],[kode obat]],'daftar obat'!$B$3:$G$500,6,FALSE),"")</f>
        <v/>
      </c>
    </row>
    <row r="1902" spans="8:10" x14ac:dyDescent="0.25">
      <c r="H1902" s="61" t="str">
        <f>IFERROR(VLOOKUP(Table3[[#This Row],[kode obat]],'daftar obat'!$B$3:$G$500,3,FALSE),"")</f>
        <v/>
      </c>
      <c r="J1902" s="75" t="str">
        <f>IFERROR(VLOOKUP(Table3[[#This Row],[kode obat]],'daftar obat'!$B$3:$G$500,6,FALSE),"")</f>
        <v/>
      </c>
    </row>
    <row r="1903" spans="8:10" x14ac:dyDescent="0.25">
      <c r="H1903" s="61" t="str">
        <f>IFERROR(VLOOKUP(Table3[[#This Row],[kode obat]],'daftar obat'!$B$3:$G$500,3,FALSE),"")</f>
        <v/>
      </c>
      <c r="J1903" s="75" t="str">
        <f>IFERROR(VLOOKUP(Table3[[#This Row],[kode obat]],'daftar obat'!$B$3:$G$500,6,FALSE),"")</f>
        <v/>
      </c>
    </row>
    <row r="1904" spans="8:10" x14ac:dyDescent="0.25">
      <c r="H1904" s="61" t="str">
        <f>IFERROR(VLOOKUP(Table3[[#This Row],[kode obat]],'daftar obat'!$B$3:$G$500,3,FALSE),"")</f>
        <v/>
      </c>
      <c r="J1904" s="75" t="str">
        <f>IFERROR(VLOOKUP(Table3[[#This Row],[kode obat]],'daftar obat'!$B$3:$G$500,6,FALSE),"")</f>
        <v/>
      </c>
    </row>
    <row r="1905" spans="8:10" x14ac:dyDescent="0.25">
      <c r="H1905" s="61" t="str">
        <f>IFERROR(VLOOKUP(Table3[[#This Row],[kode obat]],'daftar obat'!$B$3:$G$500,3,FALSE),"")</f>
        <v/>
      </c>
      <c r="J1905" s="75" t="str">
        <f>IFERROR(VLOOKUP(Table3[[#This Row],[kode obat]],'daftar obat'!$B$3:$G$500,6,FALSE),"")</f>
        <v/>
      </c>
    </row>
    <row r="1906" spans="8:10" x14ac:dyDescent="0.25">
      <c r="H1906" s="61" t="str">
        <f>IFERROR(VLOOKUP(Table3[[#This Row],[kode obat]],'daftar obat'!$B$3:$G$500,3,FALSE),"")</f>
        <v/>
      </c>
      <c r="J1906" s="75" t="str">
        <f>IFERROR(VLOOKUP(Table3[[#This Row],[kode obat]],'daftar obat'!$B$3:$G$500,6,FALSE),"")</f>
        <v/>
      </c>
    </row>
    <row r="1907" spans="8:10" x14ac:dyDescent="0.25">
      <c r="H1907" s="61" t="str">
        <f>IFERROR(VLOOKUP(Table3[[#This Row],[kode obat]],'daftar obat'!$B$3:$G$500,3,FALSE),"")</f>
        <v/>
      </c>
      <c r="J1907" s="75" t="str">
        <f>IFERROR(VLOOKUP(Table3[[#This Row],[kode obat]],'daftar obat'!$B$3:$G$500,6,FALSE),"")</f>
        <v/>
      </c>
    </row>
    <row r="1908" spans="8:10" x14ac:dyDescent="0.25">
      <c r="H1908" s="61" t="str">
        <f>IFERROR(VLOOKUP(Table3[[#This Row],[kode obat]],'daftar obat'!$B$3:$G$500,3,FALSE),"")</f>
        <v/>
      </c>
      <c r="J1908" s="75" t="str">
        <f>IFERROR(VLOOKUP(Table3[[#This Row],[kode obat]],'daftar obat'!$B$3:$G$500,6,FALSE),"")</f>
        <v/>
      </c>
    </row>
    <row r="1909" spans="8:10" x14ac:dyDescent="0.25">
      <c r="H1909" s="61" t="str">
        <f>IFERROR(VLOOKUP(Table3[[#This Row],[kode obat]],'daftar obat'!$B$3:$G$500,3,FALSE),"")</f>
        <v/>
      </c>
      <c r="J1909" s="75" t="str">
        <f>IFERROR(VLOOKUP(Table3[[#This Row],[kode obat]],'daftar obat'!$B$3:$G$500,6,FALSE),"")</f>
        <v/>
      </c>
    </row>
    <row r="1910" spans="8:10" x14ac:dyDescent="0.25">
      <c r="H1910" s="61" t="str">
        <f>IFERROR(VLOOKUP(Table3[[#This Row],[kode obat]],'daftar obat'!$B$3:$G$500,3,FALSE),"")</f>
        <v/>
      </c>
      <c r="J1910" s="75" t="str">
        <f>IFERROR(VLOOKUP(Table3[[#This Row],[kode obat]],'daftar obat'!$B$3:$G$500,6,FALSE),"")</f>
        <v/>
      </c>
    </row>
    <row r="1911" spans="8:10" x14ac:dyDescent="0.25">
      <c r="H1911" s="61" t="str">
        <f>IFERROR(VLOOKUP(Table3[[#This Row],[kode obat]],'daftar obat'!$B$3:$G$500,3,FALSE),"")</f>
        <v/>
      </c>
      <c r="J1911" s="75" t="str">
        <f>IFERROR(VLOOKUP(Table3[[#This Row],[kode obat]],'daftar obat'!$B$3:$G$500,6,FALSE),"")</f>
        <v/>
      </c>
    </row>
    <row r="1912" spans="8:10" x14ac:dyDescent="0.25">
      <c r="H1912" s="61" t="str">
        <f>IFERROR(VLOOKUP(Table3[[#This Row],[kode obat]],'daftar obat'!$B$3:$G$500,3,FALSE),"")</f>
        <v/>
      </c>
      <c r="J1912" s="75" t="str">
        <f>IFERROR(VLOOKUP(Table3[[#This Row],[kode obat]],'daftar obat'!$B$3:$G$500,6,FALSE),"")</f>
        <v/>
      </c>
    </row>
    <row r="1913" spans="8:10" x14ac:dyDescent="0.25">
      <c r="H1913" s="61" t="str">
        <f>IFERROR(VLOOKUP(Table3[[#This Row],[kode obat]],'daftar obat'!$B$3:$G$500,3,FALSE),"")</f>
        <v/>
      </c>
      <c r="J1913" s="75" t="str">
        <f>IFERROR(VLOOKUP(Table3[[#This Row],[kode obat]],'daftar obat'!$B$3:$G$500,6,FALSE),"")</f>
        <v/>
      </c>
    </row>
    <row r="1914" spans="8:10" x14ac:dyDescent="0.25">
      <c r="H1914" s="61" t="str">
        <f>IFERROR(VLOOKUP(Table3[[#This Row],[kode obat]],'daftar obat'!$B$3:$G$500,3,FALSE),"")</f>
        <v/>
      </c>
      <c r="J1914" s="75" t="str">
        <f>IFERROR(VLOOKUP(Table3[[#This Row],[kode obat]],'daftar obat'!$B$3:$G$500,6,FALSE),"")</f>
        <v/>
      </c>
    </row>
    <row r="1915" spans="8:10" x14ac:dyDescent="0.25">
      <c r="H1915" s="61" t="str">
        <f>IFERROR(VLOOKUP(Table3[[#This Row],[kode obat]],'daftar obat'!$B$3:$G$500,3,FALSE),"")</f>
        <v/>
      </c>
      <c r="J1915" s="75" t="str">
        <f>IFERROR(VLOOKUP(Table3[[#This Row],[kode obat]],'daftar obat'!$B$3:$G$500,6,FALSE),"")</f>
        <v/>
      </c>
    </row>
    <row r="1916" spans="8:10" x14ac:dyDescent="0.25">
      <c r="H1916" s="61" t="str">
        <f>IFERROR(VLOOKUP(Table3[[#This Row],[kode obat]],'daftar obat'!$B$3:$G$500,3,FALSE),"")</f>
        <v/>
      </c>
      <c r="J1916" s="75" t="str">
        <f>IFERROR(VLOOKUP(Table3[[#This Row],[kode obat]],'daftar obat'!$B$3:$G$500,6,FALSE),"")</f>
        <v/>
      </c>
    </row>
    <row r="1917" spans="8:10" x14ac:dyDescent="0.25">
      <c r="H1917" s="61" t="str">
        <f>IFERROR(VLOOKUP(Table3[[#This Row],[kode obat]],'daftar obat'!$B$3:$G$500,3,FALSE),"")</f>
        <v/>
      </c>
      <c r="J1917" s="75" t="str">
        <f>IFERROR(VLOOKUP(Table3[[#This Row],[kode obat]],'daftar obat'!$B$3:$G$500,6,FALSE),"")</f>
        <v/>
      </c>
    </row>
    <row r="1918" spans="8:10" x14ac:dyDescent="0.25">
      <c r="H1918" s="61" t="str">
        <f>IFERROR(VLOOKUP(Table3[[#This Row],[kode obat]],'daftar obat'!$B$3:$G$500,3,FALSE),"")</f>
        <v/>
      </c>
      <c r="J1918" s="75" t="str">
        <f>IFERROR(VLOOKUP(Table3[[#This Row],[kode obat]],'daftar obat'!$B$3:$G$500,6,FALSE),"")</f>
        <v/>
      </c>
    </row>
    <row r="1919" spans="8:10" x14ac:dyDescent="0.25">
      <c r="H1919" s="61" t="str">
        <f>IFERROR(VLOOKUP(Table3[[#This Row],[kode obat]],'daftar obat'!$B$3:$G$500,3,FALSE),"")</f>
        <v/>
      </c>
      <c r="J1919" s="75" t="str">
        <f>IFERROR(VLOOKUP(Table3[[#This Row],[kode obat]],'daftar obat'!$B$3:$G$500,6,FALSE),"")</f>
        <v/>
      </c>
    </row>
    <row r="1920" spans="8:10" x14ac:dyDescent="0.25">
      <c r="H1920" s="61" t="str">
        <f>IFERROR(VLOOKUP(Table3[[#This Row],[kode obat]],'daftar obat'!$B$3:$G$500,3,FALSE),"")</f>
        <v/>
      </c>
      <c r="J1920" s="75" t="str">
        <f>IFERROR(VLOOKUP(Table3[[#This Row],[kode obat]],'daftar obat'!$B$3:$G$500,6,FALSE),"")</f>
        <v/>
      </c>
    </row>
    <row r="1921" spans="8:10" x14ac:dyDescent="0.25">
      <c r="H1921" s="61" t="str">
        <f>IFERROR(VLOOKUP(Table3[[#This Row],[kode obat]],'daftar obat'!$B$3:$G$500,3,FALSE),"")</f>
        <v/>
      </c>
      <c r="J1921" s="75" t="str">
        <f>IFERROR(VLOOKUP(Table3[[#This Row],[kode obat]],'daftar obat'!$B$3:$G$500,6,FALSE),"")</f>
        <v/>
      </c>
    </row>
    <row r="1922" spans="8:10" x14ac:dyDescent="0.25">
      <c r="H1922" s="61" t="str">
        <f>IFERROR(VLOOKUP(Table3[[#This Row],[kode obat]],'daftar obat'!$B$3:$G$500,3,FALSE),"")</f>
        <v/>
      </c>
      <c r="J1922" s="75" t="str">
        <f>IFERROR(VLOOKUP(Table3[[#This Row],[kode obat]],'daftar obat'!$B$3:$G$500,6,FALSE),"")</f>
        <v/>
      </c>
    </row>
    <row r="1923" spans="8:10" x14ac:dyDescent="0.25">
      <c r="H1923" s="61" t="str">
        <f>IFERROR(VLOOKUP(Table3[[#This Row],[kode obat]],'daftar obat'!$B$3:$G$500,3,FALSE),"")</f>
        <v/>
      </c>
      <c r="J1923" s="75" t="str">
        <f>IFERROR(VLOOKUP(Table3[[#This Row],[kode obat]],'daftar obat'!$B$3:$G$500,6,FALSE),"")</f>
        <v/>
      </c>
    </row>
    <row r="1924" spans="8:10" x14ac:dyDescent="0.25">
      <c r="H1924" s="61" t="str">
        <f>IFERROR(VLOOKUP(Table3[[#This Row],[kode obat]],'daftar obat'!$B$3:$G$500,3,FALSE),"")</f>
        <v/>
      </c>
      <c r="J1924" s="75" t="str">
        <f>IFERROR(VLOOKUP(Table3[[#This Row],[kode obat]],'daftar obat'!$B$3:$G$500,6,FALSE),"")</f>
        <v/>
      </c>
    </row>
    <row r="1925" spans="8:10" x14ac:dyDescent="0.25">
      <c r="H1925" s="61" t="str">
        <f>IFERROR(VLOOKUP(Table3[[#This Row],[kode obat]],'daftar obat'!$B$3:$G$500,3,FALSE),"")</f>
        <v/>
      </c>
      <c r="J1925" s="75" t="str">
        <f>IFERROR(VLOOKUP(Table3[[#This Row],[kode obat]],'daftar obat'!$B$3:$G$500,6,FALSE),"")</f>
        <v/>
      </c>
    </row>
    <row r="1926" spans="8:10" x14ac:dyDescent="0.25">
      <c r="H1926" s="61" t="str">
        <f>IFERROR(VLOOKUP(Table3[[#This Row],[kode obat]],'daftar obat'!$B$3:$G$500,3,FALSE),"")</f>
        <v/>
      </c>
      <c r="J1926" s="75" t="str">
        <f>IFERROR(VLOOKUP(Table3[[#This Row],[kode obat]],'daftar obat'!$B$3:$G$500,6,FALSE),"")</f>
        <v/>
      </c>
    </row>
    <row r="1927" spans="8:10" x14ac:dyDescent="0.25">
      <c r="H1927" s="61" t="str">
        <f>IFERROR(VLOOKUP(Table3[[#This Row],[kode obat]],'daftar obat'!$B$3:$G$500,3,FALSE),"")</f>
        <v/>
      </c>
      <c r="J1927" s="75" t="str">
        <f>IFERROR(VLOOKUP(Table3[[#This Row],[kode obat]],'daftar obat'!$B$3:$G$500,6,FALSE),"")</f>
        <v/>
      </c>
    </row>
    <row r="1928" spans="8:10" x14ac:dyDescent="0.25">
      <c r="H1928" s="61" t="str">
        <f>IFERROR(VLOOKUP(Table3[[#This Row],[kode obat]],'daftar obat'!$B$3:$G$500,3,FALSE),"")</f>
        <v/>
      </c>
      <c r="J1928" s="75" t="str">
        <f>IFERROR(VLOOKUP(Table3[[#This Row],[kode obat]],'daftar obat'!$B$3:$G$500,6,FALSE),"")</f>
        <v/>
      </c>
    </row>
    <row r="1929" spans="8:10" x14ac:dyDescent="0.25">
      <c r="H1929" s="61" t="str">
        <f>IFERROR(VLOOKUP(Table3[[#This Row],[kode obat]],'daftar obat'!$B$3:$G$500,3,FALSE),"")</f>
        <v/>
      </c>
      <c r="J1929" s="75" t="str">
        <f>IFERROR(VLOOKUP(Table3[[#This Row],[kode obat]],'daftar obat'!$B$3:$G$500,6,FALSE),"")</f>
        <v/>
      </c>
    </row>
    <row r="1930" spans="8:10" x14ac:dyDescent="0.25">
      <c r="H1930" s="61" t="str">
        <f>IFERROR(VLOOKUP(Table3[[#This Row],[kode obat]],'daftar obat'!$B$3:$G$500,3,FALSE),"")</f>
        <v/>
      </c>
      <c r="J1930" s="75" t="str">
        <f>IFERROR(VLOOKUP(Table3[[#This Row],[kode obat]],'daftar obat'!$B$3:$G$500,6,FALSE),"")</f>
        <v/>
      </c>
    </row>
    <row r="1931" spans="8:10" x14ac:dyDescent="0.25">
      <c r="H1931" s="61" t="str">
        <f>IFERROR(VLOOKUP(Table3[[#This Row],[kode obat]],'daftar obat'!$B$3:$G$500,3,FALSE),"")</f>
        <v/>
      </c>
      <c r="J1931" s="75" t="str">
        <f>IFERROR(VLOOKUP(Table3[[#This Row],[kode obat]],'daftar obat'!$B$3:$G$500,6,FALSE),"")</f>
        <v/>
      </c>
    </row>
    <row r="1932" spans="8:10" x14ac:dyDescent="0.25">
      <c r="H1932" s="61" t="str">
        <f>IFERROR(VLOOKUP(Table3[[#This Row],[kode obat]],'daftar obat'!$B$3:$G$500,3,FALSE),"")</f>
        <v/>
      </c>
      <c r="J1932" s="75" t="str">
        <f>IFERROR(VLOOKUP(Table3[[#This Row],[kode obat]],'daftar obat'!$B$3:$G$500,6,FALSE),"")</f>
        <v/>
      </c>
    </row>
    <row r="1933" spans="8:10" x14ac:dyDescent="0.25">
      <c r="H1933" s="61" t="str">
        <f>IFERROR(VLOOKUP(Table3[[#This Row],[kode obat]],'daftar obat'!$B$3:$G$500,3,FALSE),"")</f>
        <v/>
      </c>
      <c r="J1933" s="75" t="str">
        <f>IFERROR(VLOOKUP(Table3[[#This Row],[kode obat]],'daftar obat'!$B$3:$G$500,6,FALSE),"")</f>
        <v/>
      </c>
    </row>
    <row r="1934" spans="8:10" x14ac:dyDescent="0.25">
      <c r="H1934" s="61" t="str">
        <f>IFERROR(VLOOKUP(Table3[[#This Row],[kode obat]],'daftar obat'!$B$3:$G$500,3,FALSE),"")</f>
        <v/>
      </c>
      <c r="J1934" s="75" t="str">
        <f>IFERROR(VLOOKUP(Table3[[#This Row],[kode obat]],'daftar obat'!$B$3:$G$500,6,FALSE),"")</f>
        <v/>
      </c>
    </row>
    <row r="1935" spans="8:10" x14ac:dyDescent="0.25">
      <c r="H1935" s="61" t="str">
        <f>IFERROR(VLOOKUP(Table3[[#This Row],[kode obat]],'daftar obat'!$B$3:$G$500,3,FALSE),"")</f>
        <v/>
      </c>
      <c r="J1935" s="75" t="str">
        <f>IFERROR(VLOOKUP(Table3[[#This Row],[kode obat]],'daftar obat'!$B$3:$G$500,6,FALSE),"")</f>
        <v/>
      </c>
    </row>
    <row r="1936" spans="8:10" x14ac:dyDescent="0.25">
      <c r="H1936" s="61" t="str">
        <f>IFERROR(VLOOKUP(Table3[[#This Row],[kode obat]],'daftar obat'!$B$3:$G$500,3,FALSE),"")</f>
        <v/>
      </c>
      <c r="J1936" s="75" t="str">
        <f>IFERROR(VLOOKUP(Table3[[#This Row],[kode obat]],'daftar obat'!$B$3:$G$500,6,FALSE),"")</f>
        <v/>
      </c>
    </row>
    <row r="1937" spans="8:10" x14ac:dyDescent="0.25">
      <c r="H1937" s="61" t="str">
        <f>IFERROR(VLOOKUP(Table3[[#This Row],[kode obat]],'daftar obat'!$B$3:$G$500,3,FALSE),"")</f>
        <v/>
      </c>
      <c r="J1937" s="75" t="str">
        <f>IFERROR(VLOOKUP(Table3[[#This Row],[kode obat]],'daftar obat'!$B$3:$G$500,6,FALSE),"")</f>
        <v/>
      </c>
    </row>
    <row r="1938" spans="8:10" x14ac:dyDescent="0.25">
      <c r="H1938" s="61" t="str">
        <f>IFERROR(VLOOKUP(Table3[[#This Row],[kode obat]],'daftar obat'!$B$3:$G$500,3,FALSE),"")</f>
        <v/>
      </c>
      <c r="J1938" s="75" t="str">
        <f>IFERROR(VLOOKUP(Table3[[#This Row],[kode obat]],'daftar obat'!$B$3:$G$500,6,FALSE),"")</f>
        <v/>
      </c>
    </row>
    <row r="1939" spans="8:10" x14ac:dyDescent="0.25">
      <c r="H1939" s="61" t="str">
        <f>IFERROR(VLOOKUP(Table3[[#This Row],[kode obat]],'daftar obat'!$B$3:$G$500,3,FALSE),"")</f>
        <v/>
      </c>
      <c r="J1939" s="75" t="str">
        <f>IFERROR(VLOOKUP(Table3[[#This Row],[kode obat]],'daftar obat'!$B$3:$G$500,6,FALSE),"")</f>
        <v/>
      </c>
    </row>
    <row r="1940" spans="8:10" x14ac:dyDescent="0.25">
      <c r="H1940" s="61" t="str">
        <f>IFERROR(VLOOKUP(Table3[[#This Row],[kode obat]],'daftar obat'!$B$3:$G$500,3,FALSE),"")</f>
        <v/>
      </c>
      <c r="J1940" s="75" t="str">
        <f>IFERROR(VLOOKUP(Table3[[#This Row],[kode obat]],'daftar obat'!$B$3:$G$500,6,FALSE),"")</f>
        <v/>
      </c>
    </row>
    <row r="1941" spans="8:10" x14ac:dyDescent="0.25">
      <c r="H1941" s="61" t="str">
        <f>IFERROR(VLOOKUP(Table3[[#This Row],[kode obat]],'daftar obat'!$B$3:$G$500,3,FALSE),"")</f>
        <v/>
      </c>
      <c r="J1941" s="75" t="str">
        <f>IFERROR(VLOOKUP(Table3[[#This Row],[kode obat]],'daftar obat'!$B$3:$G$500,6,FALSE),"")</f>
        <v/>
      </c>
    </row>
    <row r="1942" spans="8:10" x14ac:dyDescent="0.25">
      <c r="H1942" s="61" t="str">
        <f>IFERROR(VLOOKUP(Table3[[#This Row],[kode obat]],'daftar obat'!$B$3:$G$500,3,FALSE),"")</f>
        <v/>
      </c>
      <c r="J1942" s="75" t="str">
        <f>IFERROR(VLOOKUP(Table3[[#This Row],[kode obat]],'daftar obat'!$B$3:$G$500,6,FALSE),"")</f>
        <v/>
      </c>
    </row>
    <row r="1943" spans="8:10" x14ac:dyDescent="0.25">
      <c r="H1943" s="61" t="str">
        <f>IFERROR(VLOOKUP(Table3[[#This Row],[kode obat]],'daftar obat'!$B$3:$G$500,3,FALSE),"")</f>
        <v/>
      </c>
      <c r="J1943" s="75" t="str">
        <f>IFERROR(VLOOKUP(Table3[[#This Row],[kode obat]],'daftar obat'!$B$3:$G$500,6,FALSE),"")</f>
        <v/>
      </c>
    </row>
    <row r="1944" spans="8:10" x14ac:dyDescent="0.25">
      <c r="H1944" s="61" t="str">
        <f>IFERROR(VLOOKUP(Table3[[#This Row],[kode obat]],'daftar obat'!$B$3:$G$500,3,FALSE),"")</f>
        <v/>
      </c>
      <c r="J1944" s="75" t="str">
        <f>IFERROR(VLOOKUP(Table3[[#This Row],[kode obat]],'daftar obat'!$B$3:$G$500,6,FALSE),"")</f>
        <v/>
      </c>
    </row>
    <row r="1945" spans="8:10" x14ac:dyDescent="0.25">
      <c r="H1945" s="61" t="str">
        <f>IFERROR(VLOOKUP(Table3[[#This Row],[kode obat]],'daftar obat'!$B$3:$G$500,3,FALSE),"")</f>
        <v/>
      </c>
      <c r="J1945" s="75" t="str">
        <f>IFERROR(VLOOKUP(Table3[[#This Row],[kode obat]],'daftar obat'!$B$3:$G$500,6,FALSE),"")</f>
        <v/>
      </c>
    </row>
    <row r="1946" spans="8:10" x14ac:dyDescent="0.25">
      <c r="H1946" s="61" t="str">
        <f>IFERROR(VLOOKUP(Table3[[#This Row],[kode obat]],'daftar obat'!$B$3:$G$500,3,FALSE),"")</f>
        <v/>
      </c>
      <c r="J1946" s="75" t="str">
        <f>IFERROR(VLOOKUP(Table3[[#This Row],[kode obat]],'daftar obat'!$B$3:$G$500,6,FALSE),"")</f>
        <v/>
      </c>
    </row>
    <row r="1947" spans="8:10" x14ac:dyDescent="0.25">
      <c r="H1947" s="61" t="str">
        <f>IFERROR(VLOOKUP(Table3[[#This Row],[kode obat]],'daftar obat'!$B$3:$G$500,3,FALSE),"")</f>
        <v/>
      </c>
      <c r="J1947" s="75" t="str">
        <f>IFERROR(VLOOKUP(Table3[[#This Row],[kode obat]],'daftar obat'!$B$3:$G$500,6,FALSE),"")</f>
        <v/>
      </c>
    </row>
    <row r="1948" spans="8:10" x14ac:dyDescent="0.25">
      <c r="H1948" s="61" t="str">
        <f>IFERROR(VLOOKUP(Table3[[#This Row],[kode obat]],'daftar obat'!$B$3:$G$500,3,FALSE),"")</f>
        <v/>
      </c>
      <c r="J1948" s="75" t="str">
        <f>IFERROR(VLOOKUP(Table3[[#This Row],[kode obat]],'daftar obat'!$B$3:$G$500,6,FALSE),"")</f>
        <v/>
      </c>
    </row>
    <row r="1949" spans="8:10" x14ac:dyDescent="0.25">
      <c r="H1949" s="61" t="str">
        <f>IFERROR(VLOOKUP(Table3[[#This Row],[kode obat]],'daftar obat'!$B$3:$G$500,3,FALSE),"")</f>
        <v/>
      </c>
      <c r="J1949" s="75" t="str">
        <f>IFERROR(VLOOKUP(Table3[[#This Row],[kode obat]],'daftar obat'!$B$3:$G$500,6,FALSE),"")</f>
        <v/>
      </c>
    </row>
    <row r="1950" spans="8:10" x14ac:dyDescent="0.25">
      <c r="H1950" s="61" t="str">
        <f>IFERROR(VLOOKUP(Table3[[#This Row],[kode obat]],'daftar obat'!$B$3:$G$500,3,FALSE),"")</f>
        <v/>
      </c>
      <c r="J1950" s="75" t="str">
        <f>IFERROR(VLOOKUP(Table3[[#This Row],[kode obat]],'daftar obat'!$B$3:$G$500,6,FALSE),"")</f>
        <v/>
      </c>
    </row>
    <row r="1951" spans="8:10" x14ac:dyDescent="0.25">
      <c r="H1951" s="61" t="str">
        <f>IFERROR(VLOOKUP(Table3[[#This Row],[kode obat]],'daftar obat'!$B$3:$G$500,3,FALSE),"")</f>
        <v/>
      </c>
      <c r="J1951" s="75" t="str">
        <f>IFERROR(VLOOKUP(Table3[[#This Row],[kode obat]],'daftar obat'!$B$3:$G$500,6,FALSE),"")</f>
        <v/>
      </c>
    </row>
    <row r="1952" spans="8:10" x14ac:dyDescent="0.25">
      <c r="H1952" s="61" t="str">
        <f>IFERROR(VLOOKUP(Table3[[#This Row],[kode obat]],'daftar obat'!$B$3:$G$500,3,FALSE),"")</f>
        <v/>
      </c>
      <c r="J1952" s="75" t="str">
        <f>IFERROR(VLOOKUP(Table3[[#This Row],[kode obat]],'daftar obat'!$B$3:$G$500,6,FALSE),"")</f>
        <v/>
      </c>
    </row>
    <row r="1953" spans="8:10" x14ac:dyDescent="0.25">
      <c r="H1953" s="61" t="str">
        <f>IFERROR(VLOOKUP(Table3[[#This Row],[kode obat]],'daftar obat'!$B$3:$G$500,3,FALSE),"")</f>
        <v/>
      </c>
      <c r="J1953" s="75" t="str">
        <f>IFERROR(VLOOKUP(Table3[[#This Row],[kode obat]],'daftar obat'!$B$3:$G$500,6,FALSE),"")</f>
        <v/>
      </c>
    </row>
    <row r="1954" spans="8:10" x14ac:dyDescent="0.25">
      <c r="H1954" s="61" t="str">
        <f>IFERROR(VLOOKUP(Table3[[#This Row],[kode obat]],'daftar obat'!$B$3:$G$500,3,FALSE),"")</f>
        <v/>
      </c>
      <c r="J1954" s="75" t="str">
        <f>IFERROR(VLOOKUP(Table3[[#This Row],[kode obat]],'daftar obat'!$B$3:$G$500,6,FALSE),"")</f>
        <v/>
      </c>
    </row>
    <row r="1955" spans="8:10" x14ac:dyDescent="0.25">
      <c r="H1955" s="61" t="str">
        <f>IFERROR(VLOOKUP(Table3[[#This Row],[kode obat]],'daftar obat'!$B$3:$G$500,3,FALSE),"")</f>
        <v/>
      </c>
      <c r="J1955" s="75" t="str">
        <f>IFERROR(VLOOKUP(Table3[[#This Row],[kode obat]],'daftar obat'!$B$3:$G$500,6,FALSE),"")</f>
        <v/>
      </c>
    </row>
    <row r="1956" spans="8:10" x14ac:dyDescent="0.25">
      <c r="H1956" s="61" t="str">
        <f>IFERROR(VLOOKUP(Table3[[#This Row],[kode obat]],'daftar obat'!$B$3:$G$500,3,FALSE),"")</f>
        <v/>
      </c>
      <c r="J1956" s="75" t="str">
        <f>IFERROR(VLOOKUP(Table3[[#This Row],[kode obat]],'daftar obat'!$B$3:$G$500,6,FALSE),"")</f>
        <v/>
      </c>
    </row>
    <row r="1957" spans="8:10" x14ac:dyDescent="0.25">
      <c r="H1957" s="61" t="str">
        <f>IFERROR(VLOOKUP(Table3[[#This Row],[kode obat]],'daftar obat'!$B$3:$G$500,3,FALSE),"")</f>
        <v/>
      </c>
      <c r="J1957" s="75" t="str">
        <f>IFERROR(VLOOKUP(Table3[[#This Row],[kode obat]],'daftar obat'!$B$3:$G$500,6,FALSE),"")</f>
        <v/>
      </c>
    </row>
    <row r="1958" spans="8:10" x14ac:dyDescent="0.25">
      <c r="H1958" s="61" t="str">
        <f>IFERROR(VLOOKUP(Table3[[#This Row],[kode obat]],'daftar obat'!$B$3:$G$500,3,FALSE),"")</f>
        <v/>
      </c>
      <c r="J1958" s="75" t="str">
        <f>IFERROR(VLOOKUP(Table3[[#This Row],[kode obat]],'daftar obat'!$B$3:$G$500,6,FALSE),"")</f>
        <v/>
      </c>
    </row>
    <row r="1959" spans="8:10" x14ac:dyDescent="0.25">
      <c r="H1959" s="61" t="str">
        <f>IFERROR(VLOOKUP(Table3[[#This Row],[kode obat]],'daftar obat'!$B$3:$G$500,3,FALSE),"")</f>
        <v/>
      </c>
      <c r="J1959" s="75" t="str">
        <f>IFERROR(VLOOKUP(Table3[[#This Row],[kode obat]],'daftar obat'!$B$3:$G$500,6,FALSE),"")</f>
        <v/>
      </c>
    </row>
    <row r="1960" spans="8:10" x14ac:dyDescent="0.25">
      <c r="H1960" s="61" t="str">
        <f>IFERROR(VLOOKUP(Table3[[#This Row],[kode obat]],'daftar obat'!$B$3:$G$500,3,FALSE),"")</f>
        <v/>
      </c>
      <c r="J1960" s="75" t="str">
        <f>IFERROR(VLOOKUP(Table3[[#This Row],[kode obat]],'daftar obat'!$B$3:$G$500,6,FALSE),"")</f>
        <v/>
      </c>
    </row>
    <row r="1961" spans="8:10" x14ac:dyDescent="0.25">
      <c r="H1961" s="61" t="str">
        <f>IFERROR(VLOOKUP(Table3[[#This Row],[kode obat]],'daftar obat'!$B$3:$G$500,3,FALSE),"")</f>
        <v/>
      </c>
      <c r="J1961" s="75" t="str">
        <f>IFERROR(VLOOKUP(Table3[[#This Row],[kode obat]],'daftar obat'!$B$3:$G$500,6,FALSE),"")</f>
        <v/>
      </c>
    </row>
    <row r="1962" spans="8:10" x14ac:dyDescent="0.25">
      <c r="H1962" s="61" t="str">
        <f>IFERROR(VLOOKUP(Table3[[#This Row],[kode obat]],'daftar obat'!$B$3:$G$500,3,FALSE),"")</f>
        <v/>
      </c>
      <c r="J1962" s="75" t="str">
        <f>IFERROR(VLOOKUP(Table3[[#This Row],[kode obat]],'daftar obat'!$B$3:$G$500,6,FALSE),"")</f>
        <v/>
      </c>
    </row>
    <row r="1963" spans="8:10" x14ac:dyDescent="0.25">
      <c r="H1963" s="61" t="str">
        <f>IFERROR(VLOOKUP(Table3[[#This Row],[kode obat]],'daftar obat'!$B$3:$G$500,3,FALSE),"")</f>
        <v/>
      </c>
      <c r="J1963" s="75" t="str">
        <f>IFERROR(VLOOKUP(Table3[[#This Row],[kode obat]],'daftar obat'!$B$3:$G$500,6,FALSE),"")</f>
        <v/>
      </c>
    </row>
    <row r="1964" spans="8:10" x14ac:dyDescent="0.25">
      <c r="H1964" s="61" t="str">
        <f>IFERROR(VLOOKUP(Table3[[#This Row],[kode obat]],'daftar obat'!$B$3:$G$500,3,FALSE),"")</f>
        <v/>
      </c>
      <c r="J1964" s="75" t="str">
        <f>IFERROR(VLOOKUP(Table3[[#This Row],[kode obat]],'daftar obat'!$B$3:$G$500,6,FALSE),"")</f>
        <v/>
      </c>
    </row>
    <row r="1965" spans="8:10" x14ac:dyDescent="0.25">
      <c r="H1965" s="61" t="str">
        <f>IFERROR(VLOOKUP(Table3[[#This Row],[kode obat]],'daftar obat'!$B$3:$G$500,3,FALSE),"")</f>
        <v/>
      </c>
      <c r="J1965" s="75" t="str">
        <f>IFERROR(VLOOKUP(Table3[[#This Row],[kode obat]],'daftar obat'!$B$3:$G$500,6,FALSE),"")</f>
        <v/>
      </c>
    </row>
    <row r="1966" spans="8:10" x14ac:dyDescent="0.25">
      <c r="H1966" s="61" t="str">
        <f>IFERROR(VLOOKUP(Table3[[#This Row],[kode obat]],'daftar obat'!$B$3:$G$500,3,FALSE),"")</f>
        <v/>
      </c>
      <c r="J1966" s="75" t="str">
        <f>IFERROR(VLOOKUP(Table3[[#This Row],[kode obat]],'daftar obat'!$B$3:$G$500,6,FALSE),"")</f>
        <v/>
      </c>
    </row>
    <row r="1967" spans="8:10" x14ac:dyDescent="0.25">
      <c r="H1967" s="61" t="str">
        <f>IFERROR(VLOOKUP(Table3[[#This Row],[kode obat]],'daftar obat'!$B$3:$G$500,3,FALSE),"")</f>
        <v/>
      </c>
      <c r="J1967" s="75" t="str">
        <f>IFERROR(VLOOKUP(Table3[[#This Row],[kode obat]],'daftar obat'!$B$3:$G$500,6,FALSE),"")</f>
        <v/>
      </c>
    </row>
    <row r="1968" spans="8:10" x14ac:dyDescent="0.25">
      <c r="H1968" s="61" t="str">
        <f>IFERROR(VLOOKUP(Table3[[#This Row],[kode obat]],'daftar obat'!$B$3:$G$500,3,FALSE),"")</f>
        <v/>
      </c>
      <c r="J1968" s="75" t="str">
        <f>IFERROR(VLOOKUP(Table3[[#This Row],[kode obat]],'daftar obat'!$B$3:$G$500,6,FALSE),"")</f>
        <v/>
      </c>
    </row>
    <row r="1969" spans="8:10" x14ac:dyDescent="0.25">
      <c r="H1969" s="61" t="str">
        <f>IFERROR(VLOOKUP(Table3[[#This Row],[kode obat]],'daftar obat'!$B$3:$G$500,3,FALSE),"")</f>
        <v/>
      </c>
      <c r="J1969" s="75" t="str">
        <f>IFERROR(VLOOKUP(Table3[[#This Row],[kode obat]],'daftar obat'!$B$3:$G$500,6,FALSE),"")</f>
        <v/>
      </c>
    </row>
    <row r="1970" spans="8:10" x14ac:dyDescent="0.25">
      <c r="H1970" s="61" t="str">
        <f>IFERROR(VLOOKUP(Table3[[#This Row],[kode obat]],'daftar obat'!$B$3:$G$500,3,FALSE),"")</f>
        <v/>
      </c>
      <c r="J1970" s="75" t="str">
        <f>IFERROR(VLOOKUP(Table3[[#This Row],[kode obat]],'daftar obat'!$B$3:$G$500,6,FALSE),"")</f>
        <v/>
      </c>
    </row>
    <row r="1971" spans="8:10" x14ac:dyDescent="0.25">
      <c r="H1971" s="61" t="str">
        <f>IFERROR(VLOOKUP(Table3[[#This Row],[kode obat]],'daftar obat'!$B$3:$G$500,3,FALSE),"")</f>
        <v/>
      </c>
      <c r="J1971" s="75" t="str">
        <f>IFERROR(VLOOKUP(Table3[[#This Row],[kode obat]],'daftar obat'!$B$3:$G$500,6,FALSE),"")</f>
        <v/>
      </c>
    </row>
    <row r="1972" spans="8:10" x14ac:dyDescent="0.25">
      <c r="H1972" s="61" t="str">
        <f>IFERROR(VLOOKUP(Table3[[#This Row],[kode obat]],'daftar obat'!$B$3:$G$500,3,FALSE),"")</f>
        <v/>
      </c>
      <c r="J1972" s="75" t="str">
        <f>IFERROR(VLOOKUP(Table3[[#This Row],[kode obat]],'daftar obat'!$B$3:$G$500,6,FALSE),"")</f>
        <v/>
      </c>
    </row>
    <row r="1973" spans="8:10" x14ac:dyDescent="0.25">
      <c r="H1973" s="61" t="str">
        <f>IFERROR(VLOOKUP(Table3[[#This Row],[kode obat]],'daftar obat'!$B$3:$G$500,3,FALSE),"")</f>
        <v/>
      </c>
      <c r="J1973" s="75" t="str">
        <f>IFERROR(VLOOKUP(Table3[[#This Row],[kode obat]],'daftar obat'!$B$3:$G$500,6,FALSE),"")</f>
        <v/>
      </c>
    </row>
    <row r="1974" spans="8:10" x14ac:dyDescent="0.25">
      <c r="H1974" s="61" t="str">
        <f>IFERROR(VLOOKUP(Table3[[#This Row],[kode obat]],'daftar obat'!$B$3:$G$500,3,FALSE),"")</f>
        <v/>
      </c>
      <c r="J1974" s="75" t="str">
        <f>IFERROR(VLOOKUP(Table3[[#This Row],[kode obat]],'daftar obat'!$B$3:$G$500,6,FALSE),"")</f>
        <v/>
      </c>
    </row>
    <row r="1975" spans="8:10" x14ac:dyDescent="0.25">
      <c r="H1975" s="61" t="str">
        <f>IFERROR(VLOOKUP(Table3[[#This Row],[kode obat]],'daftar obat'!$B$3:$G$500,3,FALSE),"")</f>
        <v/>
      </c>
      <c r="J1975" s="75" t="str">
        <f>IFERROR(VLOOKUP(Table3[[#This Row],[kode obat]],'daftar obat'!$B$3:$G$500,6,FALSE),"")</f>
        <v/>
      </c>
    </row>
    <row r="1976" spans="8:10" x14ac:dyDescent="0.25">
      <c r="H1976" s="61" t="str">
        <f>IFERROR(VLOOKUP(Table3[[#This Row],[kode obat]],'daftar obat'!$B$3:$G$500,3,FALSE),"")</f>
        <v/>
      </c>
      <c r="J1976" s="75" t="str">
        <f>IFERROR(VLOOKUP(Table3[[#This Row],[kode obat]],'daftar obat'!$B$3:$G$500,6,FALSE),"")</f>
        <v/>
      </c>
    </row>
    <row r="1977" spans="8:10" x14ac:dyDescent="0.25">
      <c r="H1977" s="61" t="str">
        <f>IFERROR(VLOOKUP(Table3[[#This Row],[kode obat]],'daftar obat'!$B$3:$G$500,3,FALSE),"")</f>
        <v/>
      </c>
      <c r="J1977" s="75" t="str">
        <f>IFERROR(VLOOKUP(Table3[[#This Row],[kode obat]],'daftar obat'!$B$3:$G$500,6,FALSE),"")</f>
        <v/>
      </c>
    </row>
    <row r="1978" spans="8:10" x14ac:dyDescent="0.25">
      <c r="H1978" s="61" t="str">
        <f>IFERROR(VLOOKUP(Table3[[#This Row],[kode obat]],'daftar obat'!$B$3:$G$500,3,FALSE),"")</f>
        <v/>
      </c>
      <c r="J1978" s="75" t="str">
        <f>IFERROR(VLOOKUP(Table3[[#This Row],[kode obat]],'daftar obat'!$B$3:$G$500,6,FALSE),"")</f>
        <v/>
      </c>
    </row>
    <row r="1979" spans="8:10" x14ac:dyDescent="0.25">
      <c r="H1979" s="61" t="str">
        <f>IFERROR(VLOOKUP(Table3[[#This Row],[kode obat]],'daftar obat'!$B$3:$G$500,3,FALSE),"")</f>
        <v/>
      </c>
      <c r="J1979" s="75" t="str">
        <f>IFERROR(VLOOKUP(Table3[[#This Row],[kode obat]],'daftar obat'!$B$3:$G$500,6,FALSE),"")</f>
        <v/>
      </c>
    </row>
    <row r="1980" spans="8:10" x14ac:dyDescent="0.25">
      <c r="H1980" s="61" t="str">
        <f>IFERROR(VLOOKUP(Table3[[#This Row],[kode obat]],'daftar obat'!$B$3:$G$500,3,FALSE),"")</f>
        <v/>
      </c>
      <c r="J1980" s="75" t="str">
        <f>IFERROR(VLOOKUP(Table3[[#This Row],[kode obat]],'daftar obat'!$B$3:$G$500,6,FALSE),"")</f>
        <v/>
      </c>
    </row>
    <row r="1981" spans="8:10" x14ac:dyDescent="0.25">
      <c r="H1981" s="61" t="str">
        <f>IFERROR(VLOOKUP(Table3[[#This Row],[kode obat]],'daftar obat'!$B$3:$G$500,3,FALSE),"")</f>
        <v/>
      </c>
      <c r="J1981" s="75" t="str">
        <f>IFERROR(VLOOKUP(Table3[[#This Row],[kode obat]],'daftar obat'!$B$3:$G$500,6,FALSE),"")</f>
        <v/>
      </c>
    </row>
    <row r="1982" spans="8:10" x14ac:dyDescent="0.25">
      <c r="H1982" s="61" t="str">
        <f>IFERROR(VLOOKUP(Table3[[#This Row],[kode obat]],'daftar obat'!$B$3:$G$500,3,FALSE),"")</f>
        <v/>
      </c>
      <c r="J1982" s="75" t="str">
        <f>IFERROR(VLOOKUP(Table3[[#This Row],[kode obat]],'daftar obat'!$B$3:$G$500,6,FALSE),"")</f>
        <v/>
      </c>
    </row>
    <row r="1983" spans="8:10" x14ac:dyDescent="0.25">
      <c r="H1983" s="61" t="str">
        <f>IFERROR(VLOOKUP(Table3[[#This Row],[kode obat]],'daftar obat'!$B$3:$G$500,3,FALSE),"")</f>
        <v/>
      </c>
      <c r="J1983" s="75" t="str">
        <f>IFERROR(VLOOKUP(Table3[[#This Row],[kode obat]],'daftar obat'!$B$3:$G$500,6,FALSE),"")</f>
        <v/>
      </c>
    </row>
    <row r="1984" spans="8:10" x14ac:dyDescent="0.25">
      <c r="H1984" s="61" t="str">
        <f>IFERROR(VLOOKUP(Table3[[#This Row],[kode obat]],'daftar obat'!$B$3:$G$500,3,FALSE),"")</f>
        <v/>
      </c>
      <c r="J1984" s="75" t="str">
        <f>IFERROR(VLOOKUP(Table3[[#This Row],[kode obat]],'daftar obat'!$B$3:$G$500,6,FALSE),"")</f>
        <v/>
      </c>
    </row>
    <row r="1985" spans="8:10" x14ac:dyDescent="0.25">
      <c r="H1985" s="61" t="str">
        <f>IFERROR(VLOOKUP(Table3[[#This Row],[kode obat]],'daftar obat'!$B$3:$G$500,3,FALSE),"")</f>
        <v/>
      </c>
      <c r="J1985" s="75" t="str">
        <f>IFERROR(VLOOKUP(Table3[[#This Row],[kode obat]],'daftar obat'!$B$3:$G$500,6,FALSE),"")</f>
        <v/>
      </c>
    </row>
    <row r="1986" spans="8:10" x14ac:dyDescent="0.25">
      <c r="H1986" s="61" t="str">
        <f>IFERROR(VLOOKUP(Table3[[#This Row],[kode obat]],'daftar obat'!$B$3:$G$500,3,FALSE),"")</f>
        <v/>
      </c>
      <c r="J1986" s="75" t="str">
        <f>IFERROR(VLOOKUP(Table3[[#This Row],[kode obat]],'daftar obat'!$B$3:$G$500,6,FALSE),"")</f>
        <v/>
      </c>
    </row>
    <row r="1987" spans="8:10" x14ac:dyDescent="0.25">
      <c r="H1987" s="61" t="str">
        <f>IFERROR(VLOOKUP(Table3[[#This Row],[kode obat]],'daftar obat'!$B$3:$G$500,3,FALSE),"")</f>
        <v/>
      </c>
      <c r="J1987" s="75" t="str">
        <f>IFERROR(VLOOKUP(Table3[[#This Row],[kode obat]],'daftar obat'!$B$3:$G$500,6,FALSE),"")</f>
        <v/>
      </c>
    </row>
    <row r="1988" spans="8:10" x14ac:dyDescent="0.25">
      <c r="H1988" s="61" t="str">
        <f>IFERROR(VLOOKUP(Table3[[#This Row],[kode obat]],'daftar obat'!$B$3:$G$500,3,FALSE),"")</f>
        <v/>
      </c>
      <c r="J1988" s="75" t="str">
        <f>IFERROR(VLOOKUP(Table3[[#This Row],[kode obat]],'daftar obat'!$B$3:$G$500,6,FALSE),"")</f>
        <v/>
      </c>
    </row>
    <row r="1989" spans="8:10" x14ac:dyDescent="0.25">
      <c r="H1989" s="61" t="str">
        <f>IFERROR(VLOOKUP(Table3[[#This Row],[kode obat]],'daftar obat'!$B$3:$G$500,3,FALSE),"")</f>
        <v/>
      </c>
      <c r="J1989" s="75" t="str">
        <f>IFERROR(VLOOKUP(Table3[[#This Row],[kode obat]],'daftar obat'!$B$3:$G$500,6,FALSE),"")</f>
        <v/>
      </c>
    </row>
    <row r="1990" spans="8:10" x14ac:dyDescent="0.25">
      <c r="H1990" s="61" t="str">
        <f>IFERROR(VLOOKUP(Table3[[#This Row],[kode obat]],'daftar obat'!$B$3:$G$500,3,FALSE),"")</f>
        <v/>
      </c>
      <c r="J1990" s="75" t="str">
        <f>IFERROR(VLOOKUP(Table3[[#This Row],[kode obat]],'daftar obat'!$B$3:$G$500,6,FALSE),"")</f>
        <v/>
      </c>
    </row>
    <row r="1991" spans="8:10" x14ac:dyDescent="0.25">
      <c r="H1991" s="61" t="str">
        <f>IFERROR(VLOOKUP(Table3[[#This Row],[kode obat]],'daftar obat'!$B$3:$G$500,3,FALSE),"")</f>
        <v/>
      </c>
      <c r="J1991" s="75" t="str">
        <f>IFERROR(VLOOKUP(Table3[[#This Row],[kode obat]],'daftar obat'!$B$3:$G$500,6,FALSE),"")</f>
        <v/>
      </c>
    </row>
    <row r="1992" spans="8:10" x14ac:dyDescent="0.25">
      <c r="H1992" s="61" t="str">
        <f>IFERROR(VLOOKUP(Table3[[#This Row],[kode obat]],'daftar obat'!$B$3:$G$500,3,FALSE),"")</f>
        <v/>
      </c>
      <c r="J1992" s="75" t="str">
        <f>IFERROR(VLOOKUP(Table3[[#This Row],[kode obat]],'daftar obat'!$B$3:$G$500,6,FALSE),"")</f>
        <v/>
      </c>
    </row>
    <row r="1993" spans="8:10" x14ac:dyDescent="0.25">
      <c r="H1993" s="61" t="str">
        <f>IFERROR(VLOOKUP(Table3[[#This Row],[kode obat]],'daftar obat'!$B$3:$G$500,3,FALSE),"")</f>
        <v/>
      </c>
      <c r="J1993" s="75" t="str">
        <f>IFERROR(VLOOKUP(Table3[[#This Row],[kode obat]],'daftar obat'!$B$3:$G$500,6,FALSE),"")</f>
        <v/>
      </c>
    </row>
    <row r="1994" spans="8:10" x14ac:dyDescent="0.25">
      <c r="H1994" s="61" t="str">
        <f>IFERROR(VLOOKUP(Table3[[#This Row],[kode obat]],'daftar obat'!$B$3:$G$500,3,FALSE),"")</f>
        <v/>
      </c>
      <c r="J1994" s="75" t="str">
        <f>IFERROR(VLOOKUP(Table3[[#This Row],[kode obat]],'daftar obat'!$B$3:$G$500,6,FALSE),"")</f>
        <v/>
      </c>
    </row>
    <row r="1995" spans="8:10" x14ac:dyDescent="0.25">
      <c r="H1995" s="61" t="str">
        <f>IFERROR(VLOOKUP(Table3[[#This Row],[kode obat]],'daftar obat'!$B$3:$G$500,3,FALSE),"")</f>
        <v/>
      </c>
      <c r="J1995" s="75" t="str">
        <f>IFERROR(VLOOKUP(Table3[[#This Row],[kode obat]],'daftar obat'!$B$3:$G$500,6,FALSE),"")</f>
        <v/>
      </c>
    </row>
    <row r="1996" spans="8:10" x14ac:dyDescent="0.25">
      <c r="H1996" s="61" t="str">
        <f>IFERROR(VLOOKUP(Table3[[#This Row],[kode obat]],'daftar obat'!$B$3:$G$500,3,FALSE),"")</f>
        <v/>
      </c>
      <c r="J1996" s="75" t="str">
        <f>IFERROR(VLOOKUP(Table3[[#This Row],[kode obat]],'daftar obat'!$B$3:$G$500,6,FALSE),"")</f>
        <v/>
      </c>
    </row>
    <row r="1997" spans="8:10" x14ac:dyDescent="0.25">
      <c r="H1997" s="61" t="str">
        <f>IFERROR(VLOOKUP(Table3[[#This Row],[kode obat]],'daftar obat'!$B$3:$G$500,3,FALSE),"")</f>
        <v/>
      </c>
      <c r="J1997" s="75" t="str">
        <f>IFERROR(VLOOKUP(Table3[[#This Row],[kode obat]],'daftar obat'!$B$3:$G$500,6,FALSE),"")</f>
        <v/>
      </c>
    </row>
    <row r="1998" spans="8:10" x14ac:dyDescent="0.25">
      <c r="H1998" s="61" t="str">
        <f>IFERROR(VLOOKUP(Table3[[#This Row],[kode obat]],'daftar obat'!$B$3:$G$500,3,FALSE),"")</f>
        <v/>
      </c>
      <c r="J1998" s="75" t="str">
        <f>IFERROR(VLOOKUP(Table3[[#This Row],[kode obat]],'daftar obat'!$B$3:$G$500,6,FALSE),"")</f>
        <v/>
      </c>
    </row>
    <row r="1999" spans="8:10" x14ac:dyDescent="0.25">
      <c r="H1999" s="61" t="str">
        <f>IFERROR(VLOOKUP(Table3[[#This Row],[kode obat]],'daftar obat'!$B$3:$G$500,3,FALSE),"")</f>
        <v/>
      </c>
      <c r="J1999" s="75" t="str">
        <f>IFERROR(VLOOKUP(Table3[[#This Row],[kode obat]],'daftar obat'!$B$3:$G$500,6,FALSE),"")</f>
        <v/>
      </c>
    </row>
    <row r="2000" spans="8:10" x14ac:dyDescent="0.25">
      <c r="H2000" s="61" t="str">
        <f>IFERROR(VLOOKUP(Table3[[#This Row],[kode obat]],'daftar obat'!$B$3:$G$500,3,FALSE),"")</f>
        <v/>
      </c>
      <c r="J2000" s="75" t="str">
        <f>IFERROR(VLOOKUP(Table3[[#This Row],[kode obat]],'daftar obat'!$B$3:$G$500,6,FALSE),"")</f>
        <v/>
      </c>
    </row>
    <row r="2001" spans="8:10" x14ac:dyDescent="0.25">
      <c r="H2001" s="61" t="str">
        <f>IFERROR(VLOOKUP(Table3[[#This Row],[kode obat]],'daftar obat'!$B$3:$G$500,3,FALSE),"")</f>
        <v/>
      </c>
      <c r="J2001" s="75" t="str">
        <f>IFERROR(VLOOKUP(Table3[[#This Row],[kode obat]],'daftar obat'!$B$3:$G$500,6,FALSE),"")</f>
        <v/>
      </c>
    </row>
    <row r="2002" spans="8:10" x14ac:dyDescent="0.25">
      <c r="H2002" s="61" t="str">
        <f>IFERROR(VLOOKUP(Table3[[#This Row],[kode obat]],'daftar obat'!$B$3:$G$500,3,FALSE),"")</f>
        <v/>
      </c>
      <c r="J2002" s="75" t="str">
        <f>IFERROR(VLOOKUP(Table3[[#This Row],[kode obat]],'daftar obat'!$B$3:$G$500,6,FALSE),"")</f>
        <v/>
      </c>
    </row>
    <row r="2003" spans="8:10" x14ac:dyDescent="0.25">
      <c r="H2003" s="61" t="str">
        <f>IFERROR(VLOOKUP(Table3[[#This Row],[kode obat]],'daftar obat'!$B$3:$G$500,3,FALSE),"")</f>
        <v/>
      </c>
      <c r="J2003" s="75" t="str">
        <f>IFERROR(VLOOKUP(Table3[[#This Row],[kode obat]],'daftar obat'!$B$3:$G$500,6,FALSE),"")</f>
        <v/>
      </c>
    </row>
    <row r="2004" spans="8:10" x14ac:dyDescent="0.25">
      <c r="H2004" s="61" t="str">
        <f>IFERROR(VLOOKUP(Table3[[#This Row],[kode obat]],'daftar obat'!$B$3:$G$500,3,FALSE),"")</f>
        <v/>
      </c>
      <c r="J2004" s="75" t="str">
        <f>IFERROR(VLOOKUP(Table3[[#This Row],[kode obat]],'daftar obat'!$B$3:$G$500,6,FALSE),"")</f>
        <v/>
      </c>
    </row>
    <row r="2005" spans="8:10" x14ac:dyDescent="0.25">
      <c r="H2005" s="61" t="str">
        <f>IFERROR(VLOOKUP(Table3[[#This Row],[kode obat]],'daftar obat'!$B$3:$G$500,3,FALSE),"")</f>
        <v/>
      </c>
      <c r="J2005" s="75" t="str">
        <f>IFERROR(VLOOKUP(Table3[[#This Row],[kode obat]],'daftar obat'!$B$3:$G$500,6,FALSE),"")</f>
        <v/>
      </c>
    </row>
    <row r="2006" spans="8:10" x14ac:dyDescent="0.25">
      <c r="H2006" s="61" t="str">
        <f>IFERROR(VLOOKUP(Table3[[#This Row],[kode obat]],'daftar obat'!$B$3:$G$500,3,FALSE),"")</f>
        <v/>
      </c>
      <c r="J2006" s="75" t="str">
        <f>IFERROR(VLOOKUP(Table3[[#This Row],[kode obat]],'daftar obat'!$B$3:$G$500,6,FALSE),"")</f>
        <v/>
      </c>
    </row>
    <row r="2007" spans="8:10" x14ac:dyDescent="0.25">
      <c r="H2007" s="61" t="str">
        <f>IFERROR(VLOOKUP(Table3[[#This Row],[kode obat]],'daftar obat'!$B$3:$G$500,3,FALSE),"")</f>
        <v/>
      </c>
      <c r="J2007" s="75" t="str">
        <f>IFERROR(VLOOKUP(Table3[[#This Row],[kode obat]],'daftar obat'!$B$3:$G$500,6,FALSE),"")</f>
        <v/>
      </c>
    </row>
    <row r="2008" spans="8:10" x14ac:dyDescent="0.25">
      <c r="H2008" s="61" t="str">
        <f>IFERROR(VLOOKUP(Table3[[#This Row],[kode obat]],'daftar obat'!$B$3:$G$500,3,FALSE),"")</f>
        <v/>
      </c>
      <c r="J2008" s="75" t="str">
        <f>IFERROR(VLOOKUP(Table3[[#This Row],[kode obat]],'daftar obat'!$B$3:$G$500,6,FALSE),"")</f>
        <v/>
      </c>
    </row>
    <row r="2009" spans="8:10" x14ac:dyDescent="0.25">
      <c r="H2009" s="61" t="str">
        <f>IFERROR(VLOOKUP(Table3[[#This Row],[kode obat]],'daftar obat'!$B$3:$G$500,3,FALSE),"")</f>
        <v/>
      </c>
      <c r="J2009" s="75" t="str">
        <f>IFERROR(VLOOKUP(Table3[[#This Row],[kode obat]],'daftar obat'!$B$3:$G$500,6,FALSE),"")</f>
        <v/>
      </c>
    </row>
    <row r="2010" spans="8:10" x14ac:dyDescent="0.25">
      <c r="H2010" s="61" t="str">
        <f>IFERROR(VLOOKUP(Table3[[#This Row],[kode obat]],'daftar obat'!$B$3:$G$500,3,FALSE),"")</f>
        <v/>
      </c>
      <c r="J2010" s="75" t="str">
        <f>IFERROR(VLOOKUP(Table3[[#This Row],[kode obat]],'daftar obat'!$B$3:$G$500,6,FALSE),"")</f>
        <v/>
      </c>
    </row>
    <row r="2011" spans="8:10" x14ac:dyDescent="0.25">
      <c r="H2011" s="61" t="str">
        <f>IFERROR(VLOOKUP(Table3[[#This Row],[kode obat]],'daftar obat'!$B$3:$G$500,3,FALSE),"")</f>
        <v/>
      </c>
      <c r="J2011" s="75" t="str">
        <f>IFERROR(VLOOKUP(Table3[[#This Row],[kode obat]],'daftar obat'!$B$3:$G$500,6,FALSE),"")</f>
        <v/>
      </c>
    </row>
    <row r="2012" spans="8:10" x14ac:dyDescent="0.25">
      <c r="H2012" s="61" t="str">
        <f>IFERROR(VLOOKUP(Table3[[#This Row],[kode obat]],'daftar obat'!$B$3:$G$500,3,FALSE),"")</f>
        <v/>
      </c>
      <c r="J2012" s="75" t="str">
        <f>IFERROR(VLOOKUP(Table3[[#This Row],[kode obat]],'daftar obat'!$B$3:$G$500,6,FALSE),"")</f>
        <v/>
      </c>
    </row>
    <row r="2013" spans="8:10" x14ac:dyDescent="0.25">
      <c r="H2013" s="61" t="str">
        <f>IFERROR(VLOOKUP(Table3[[#This Row],[kode obat]],'daftar obat'!$B$3:$G$500,3,FALSE),"")</f>
        <v/>
      </c>
      <c r="J2013" s="75" t="str">
        <f>IFERROR(VLOOKUP(Table3[[#This Row],[kode obat]],'daftar obat'!$B$3:$G$500,6,FALSE),"")</f>
        <v/>
      </c>
    </row>
    <row r="2014" spans="8:10" x14ac:dyDescent="0.25">
      <c r="H2014" s="61" t="str">
        <f>IFERROR(VLOOKUP(Table3[[#This Row],[kode obat]],'daftar obat'!$B$3:$G$500,3,FALSE),"")</f>
        <v/>
      </c>
      <c r="J2014" s="75" t="str">
        <f>IFERROR(VLOOKUP(Table3[[#This Row],[kode obat]],'daftar obat'!$B$3:$G$500,6,FALSE),"")</f>
        <v/>
      </c>
    </row>
    <row r="2015" spans="8:10" x14ac:dyDescent="0.25">
      <c r="H2015" s="61" t="str">
        <f>IFERROR(VLOOKUP(Table3[[#This Row],[kode obat]],'daftar obat'!$B$3:$G$500,3,FALSE),"")</f>
        <v/>
      </c>
      <c r="J2015" s="75" t="str">
        <f>IFERROR(VLOOKUP(Table3[[#This Row],[kode obat]],'daftar obat'!$B$3:$G$500,6,FALSE),"")</f>
        <v/>
      </c>
    </row>
    <row r="2016" spans="8:10" x14ac:dyDescent="0.25">
      <c r="H2016" s="61" t="str">
        <f>IFERROR(VLOOKUP(Table3[[#This Row],[kode obat]],'daftar obat'!$B$3:$G$500,3,FALSE),"")</f>
        <v/>
      </c>
      <c r="J2016" s="75" t="str">
        <f>IFERROR(VLOOKUP(Table3[[#This Row],[kode obat]],'daftar obat'!$B$3:$G$500,6,FALSE),"")</f>
        <v/>
      </c>
    </row>
    <row r="2017" spans="8:10" x14ac:dyDescent="0.25">
      <c r="H2017" s="61" t="str">
        <f>IFERROR(VLOOKUP(Table3[[#This Row],[kode obat]],'daftar obat'!$B$3:$G$500,3,FALSE),"")</f>
        <v/>
      </c>
      <c r="J2017" s="75" t="str">
        <f>IFERROR(VLOOKUP(Table3[[#This Row],[kode obat]],'daftar obat'!$B$3:$G$500,6,FALSE),"")</f>
        <v/>
      </c>
    </row>
    <row r="2018" spans="8:10" x14ac:dyDescent="0.25">
      <c r="H2018" s="61" t="str">
        <f>IFERROR(VLOOKUP(Table3[[#This Row],[kode obat]],'daftar obat'!$B$3:$G$500,3,FALSE),"")</f>
        <v/>
      </c>
      <c r="J2018" s="75" t="str">
        <f>IFERROR(VLOOKUP(Table3[[#This Row],[kode obat]],'daftar obat'!$B$3:$G$500,6,FALSE),"")</f>
        <v/>
      </c>
    </row>
    <row r="2019" spans="8:10" x14ac:dyDescent="0.25">
      <c r="H2019" s="61" t="str">
        <f>IFERROR(VLOOKUP(Table3[[#This Row],[kode obat]],'daftar obat'!$B$3:$G$500,3,FALSE),"")</f>
        <v/>
      </c>
      <c r="J2019" s="75" t="str">
        <f>IFERROR(VLOOKUP(Table3[[#This Row],[kode obat]],'daftar obat'!$B$3:$G$500,6,FALSE),"")</f>
        <v/>
      </c>
    </row>
    <row r="2020" spans="8:10" x14ac:dyDescent="0.25">
      <c r="H2020" s="61" t="str">
        <f>IFERROR(VLOOKUP(Table3[[#This Row],[kode obat]],'daftar obat'!$B$3:$G$500,3,FALSE),"")</f>
        <v/>
      </c>
      <c r="J2020" s="75" t="str">
        <f>IFERROR(VLOOKUP(Table3[[#This Row],[kode obat]],'daftar obat'!$B$3:$G$500,6,FALSE),"")</f>
        <v/>
      </c>
    </row>
    <row r="2021" spans="8:10" x14ac:dyDescent="0.25">
      <c r="H2021" s="61" t="str">
        <f>IFERROR(VLOOKUP(Table3[[#This Row],[kode obat]],'daftar obat'!$B$3:$G$500,3,FALSE),"")</f>
        <v/>
      </c>
      <c r="J2021" s="75" t="str">
        <f>IFERROR(VLOOKUP(Table3[[#This Row],[kode obat]],'daftar obat'!$B$3:$G$500,6,FALSE),"")</f>
        <v/>
      </c>
    </row>
    <row r="2022" spans="8:10" x14ac:dyDescent="0.25">
      <c r="H2022" s="61" t="str">
        <f>IFERROR(VLOOKUP(Table3[[#This Row],[kode obat]],'daftar obat'!$B$3:$G$500,3,FALSE),"")</f>
        <v/>
      </c>
      <c r="J2022" s="75" t="str">
        <f>IFERROR(VLOOKUP(Table3[[#This Row],[kode obat]],'daftar obat'!$B$3:$G$500,6,FALSE),"")</f>
        <v/>
      </c>
    </row>
    <row r="2023" spans="8:10" x14ac:dyDescent="0.25">
      <c r="H2023" s="61" t="str">
        <f>IFERROR(VLOOKUP(Table3[[#This Row],[kode obat]],'daftar obat'!$B$3:$G$500,3,FALSE),"")</f>
        <v/>
      </c>
      <c r="J2023" s="75" t="str">
        <f>IFERROR(VLOOKUP(Table3[[#This Row],[kode obat]],'daftar obat'!$B$3:$G$500,6,FALSE),"")</f>
        <v/>
      </c>
    </row>
    <row r="2024" spans="8:10" x14ac:dyDescent="0.25">
      <c r="H2024" s="61" t="str">
        <f>IFERROR(VLOOKUP(Table3[[#This Row],[kode obat]],'daftar obat'!$B$3:$G$500,3,FALSE),"")</f>
        <v/>
      </c>
      <c r="J2024" s="75" t="str">
        <f>IFERROR(VLOOKUP(Table3[[#This Row],[kode obat]],'daftar obat'!$B$3:$G$500,6,FALSE),"")</f>
        <v/>
      </c>
    </row>
    <row r="2025" spans="8:10" x14ac:dyDescent="0.25">
      <c r="H2025" s="61" t="str">
        <f>IFERROR(VLOOKUP(Table3[[#This Row],[kode obat]],'daftar obat'!$B$3:$G$500,3,FALSE),"")</f>
        <v/>
      </c>
      <c r="J2025" s="75" t="str">
        <f>IFERROR(VLOOKUP(Table3[[#This Row],[kode obat]],'daftar obat'!$B$3:$G$500,6,FALSE),"")</f>
        <v/>
      </c>
    </row>
    <row r="2026" spans="8:10" x14ac:dyDescent="0.25">
      <c r="H2026" s="61" t="str">
        <f>IFERROR(VLOOKUP(Table3[[#This Row],[kode obat]],'daftar obat'!$B$3:$G$500,3,FALSE),"")</f>
        <v/>
      </c>
      <c r="J2026" s="75" t="str">
        <f>IFERROR(VLOOKUP(Table3[[#This Row],[kode obat]],'daftar obat'!$B$3:$G$500,6,FALSE),"")</f>
        <v/>
      </c>
    </row>
    <row r="2027" spans="8:10" x14ac:dyDescent="0.25">
      <c r="H2027" s="61" t="str">
        <f>IFERROR(VLOOKUP(Table3[[#This Row],[kode obat]],'daftar obat'!$B$3:$G$500,3,FALSE),"")</f>
        <v/>
      </c>
      <c r="J2027" s="75" t="str">
        <f>IFERROR(VLOOKUP(Table3[[#This Row],[kode obat]],'daftar obat'!$B$3:$G$500,6,FALSE),"")</f>
        <v/>
      </c>
    </row>
    <row r="2028" spans="8:10" x14ac:dyDescent="0.25">
      <c r="H2028" s="61" t="str">
        <f>IFERROR(VLOOKUP(Table3[[#This Row],[kode obat]],'daftar obat'!$B$3:$G$500,3,FALSE),"")</f>
        <v/>
      </c>
      <c r="J2028" s="75" t="str">
        <f>IFERROR(VLOOKUP(Table3[[#This Row],[kode obat]],'daftar obat'!$B$3:$G$500,6,FALSE),"")</f>
        <v/>
      </c>
    </row>
    <row r="2029" spans="8:10" x14ac:dyDescent="0.25">
      <c r="H2029" s="61" t="str">
        <f>IFERROR(VLOOKUP(Table3[[#This Row],[kode obat]],'daftar obat'!$B$3:$G$500,3,FALSE),"")</f>
        <v/>
      </c>
      <c r="J2029" s="75" t="str">
        <f>IFERROR(VLOOKUP(Table3[[#This Row],[kode obat]],'daftar obat'!$B$3:$G$500,6,FALSE),"")</f>
        <v/>
      </c>
    </row>
    <row r="2030" spans="8:10" x14ac:dyDescent="0.25">
      <c r="H2030" s="61" t="str">
        <f>IFERROR(VLOOKUP(Table3[[#This Row],[kode obat]],'daftar obat'!$B$3:$G$500,3,FALSE),"")</f>
        <v/>
      </c>
      <c r="J2030" s="75" t="str">
        <f>IFERROR(VLOOKUP(Table3[[#This Row],[kode obat]],'daftar obat'!$B$3:$G$500,6,FALSE),"")</f>
        <v/>
      </c>
    </row>
    <row r="2031" spans="8:10" x14ac:dyDescent="0.25">
      <c r="H2031" s="61" t="str">
        <f>IFERROR(VLOOKUP(Table3[[#This Row],[kode obat]],'daftar obat'!$B$3:$G$500,3,FALSE),"")</f>
        <v/>
      </c>
      <c r="J2031" s="75" t="str">
        <f>IFERROR(VLOOKUP(Table3[[#This Row],[kode obat]],'daftar obat'!$B$3:$G$500,6,FALSE),"")</f>
        <v/>
      </c>
    </row>
    <row r="2032" spans="8:10" x14ac:dyDescent="0.25">
      <c r="H2032" s="61" t="str">
        <f>IFERROR(VLOOKUP(Table3[[#This Row],[kode obat]],'daftar obat'!$B$3:$G$500,3,FALSE),"")</f>
        <v/>
      </c>
      <c r="J2032" s="75" t="str">
        <f>IFERROR(VLOOKUP(Table3[[#This Row],[kode obat]],'daftar obat'!$B$3:$G$500,6,FALSE),"")</f>
        <v/>
      </c>
    </row>
    <row r="2033" spans="8:10" x14ac:dyDescent="0.25">
      <c r="H2033" s="61" t="str">
        <f>IFERROR(VLOOKUP(Table3[[#This Row],[kode obat]],'daftar obat'!$B$3:$G$500,3,FALSE),"")</f>
        <v/>
      </c>
      <c r="J2033" s="75" t="str">
        <f>IFERROR(VLOOKUP(Table3[[#This Row],[kode obat]],'daftar obat'!$B$3:$G$500,6,FALSE),"")</f>
        <v/>
      </c>
    </row>
    <row r="2034" spans="8:10" x14ac:dyDescent="0.25">
      <c r="H2034" s="61" t="str">
        <f>IFERROR(VLOOKUP(Table3[[#This Row],[kode obat]],'daftar obat'!$B$3:$G$500,3,FALSE),"")</f>
        <v/>
      </c>
      <c r="J2034" s="75" t="str">
        <f>IFERROR(VLOOKUP(Table3[[#This Row],[kode obat]],'daftar obat'!$B$3:$G$500,6,FALSE),"")</f>
        <v/>
      </c>
    </row>
    <row r="2035" spans="8:10" x14ac:dyDescent="0.25">
      <c r="H2035" s="61" t="str">
        <f>IFERROR(VLOOKUP(Table3[[#This Row],[kode obat]],'daftar obat'!$B$3:$G$500,3,FALSE),"")</f>
        <v/>
      </c>
      <c r="J2035" s="75" t="str">
        <f>IFERROR(VLOOKUP(Table3[[#This Row],[kode obat]],'daftar obat'!$B$3:$G$500,6,FALSE),"")</f>
        <v/>
      </c>
    </row>
    <row r="2036" spans="8:10" x14ac:dyDescent="0.25">
      <c r="H2036" s="61" t="str">
        <f>IFERROR(VLOOKUP(Table3[[#This Row],[kode obat]],'daftar obat'!$B$3:$G$500,3,FALSE),"")</f>
        <v/>
      </c>
      <c r="J2036" s="75" t="str">
        <f>IFERROR(VLOOKUP(Table3[[#This Row],[kode obat]],'daftar obat'!$B$3:$G$500,6,FALSE),"")</f>
        <v/>
      </c>
    </row>
    <row r="2037" spans="8:10" x14ac:dyDescent="0.25">
      <c r="H2037" s="61" t="str">
        <f>IFERROR(VLOOKUP(Table3[[#This Row],[kode obat]],'daftar obat'!$B$3:$G$500,3,FALSE),"")</f>
        <v/>
      </c>
      <c r="J2037" s="75" t="str">
        <f>IFERROR(VLOOKUP(Table3[[#This Row],[kode obat]],'daftar obat'!$B$3:$G$500,6,FALSE),"")</f>
        <v/>
      </c>
    </row>
    <row r="2038" spans="8:10" x14ac:dyDescent="0.25">
      <c r="H2038" s="61" t="str">
        <f>IFERROR(VLOOKUP(Table3[[#This Row],[kode obat]],'daftar obat'!$B$3:$G$500,3,FALSE),"")</f>
        <v/>
      </c>
      <c r="J2038" s="75" t="str">
        <f>IFERROR(VLOOKUP(Table3[[#This Row],[kode obat]],'daftar obat'!$B$3:$G$500,6,FALSE),"")</f>
        <v/>
      </c>
    </row>
    <row r="2039" spans="8:10" x14ac:dyDescent="0.25">
      <c r="H2039" s="61" t="str">
        <f>IFERROR(VLOOKUP(Table3[[#This Row],[kode obat]],'daftar obat'!$B$3:$G$500,3,FALSE),"")</f>
        <v/>
      </c>
      <c r="J2039" s="75" t="str">
        <f>IFERROR(VLOOKUP(Table3[[#This Row],[kode obat]],'daftar obat'!$B$3:$G$500,6,FALSE),"")</f>
        <v/>
      </c>
    </row>
    <row r="2040" spans="8:10" x14ac:dyDescent="0.25">
      <c r="H2040" s="61" t="str">
        <f>IFERROR(VLOOKUP(Table3[[#This Row],[kode obat]],'daftar obat'!$B$3:$G$500,3,FALSE),"")</f>
        <v/>
      </c>
      <c r="J2040" s="75" t="str">
        <f>IFERROR(VLOOKUP(Table3[[#This Row],[kode obat]],'daftar obat'!$B$3:$G$500,6,FALSE),"")</f>
        <v/>
      </c>
    </row>
    <row r="2041" spans="8:10" x14ac:dyDescent="0.25">
      <c r="H2041" s="61" t="str">
        <f>IFERROR(VLOOKUP(Table3[[#This Row],[kode obat]],'daftar obat'!$B$3:$G$500,3,FALSE),"")</f>
        <v/>
      </c>
      <c r="J2041" s="75" t="str">
        <f>IFERROR(VLOOKUP(Table3[[#This Row],[kode obat]],'daftar obat'!$B$3:$G$500,6,FALSE),"")</f>
        <v/>
      </c>
    </row>
    <row r="2042" spans="8:10" x14ac:dyDescent="0.25">
      <c r="H2042" s="61" t="str">
        <f>IFERROR(VLOOKUP(Table3[[#This Row],[kode obat]],'daftar obat'!$B$3:$G$500,3,FALSE),"")</f>
        <v/>
      </c>
      <c r="J2042" s="75" t="str">
        <f>IFERROR(VLOOKUP(Table3[[#This Row],[kode obat]],'daftar obat'!$B$3:$G$500,6,FALSE),"")</f>
        <v/>
      </c>
    </row>
    <row r="2043" spans="8:10" x14ac:dyDescent="0.25">
      <c r="H2043" s="61" t="str">
        <f>IFERROR(VLOOKUP(Table3[[#This Row],[kode obat]],'daftar obat'!$B$3:$G$500,3,FALSE),"")</f>
        <v/>
      </c>
      <c r="J2043" s="75" t="str">
        <f>IFERROR(VLOOKUP(Table3[[#This Row],[kode obat]],'daftar obat'!$B$3:$G$500,6,FALSE),"")</f>
        <v/>
      </c>
    </row>
    <row r="2044" spans="8:10" x14ac:dyDescent="0.25">
      <c r="H2044" s="61" t="str">
        <f>IFERROR(VLOOKUP(Table3[[#This Row],[kode obat]],'daftar obat'!$B$3:$G$500,3,FALSE),"")</f>
        <v/>
      </c>
      <c r="J2044" s="75" t="str">
        <f>IFERROR(VLOOKUP(Table3[[#This Row],[kode obat]],'daftar obat'!$B$3:$G$500,6,FALSE),"")</f>
        <v/>
      </c>
    </row>
    <row r="2045" spans="8:10" x14ac:dyDescent="0.25">
      <c r="H2045" s="61" t="str">
        <f>IFERROR(VLOOKUP(Table3[[#This Row],[kode obat]],'daftar obat'!$B$3:$G$500,3,FALSE),"")</f>
        <v/>
      </c>
      <c r="J2045" s="75" t="str">
        <f>IFERROR(VLOOKUP(Table3[[#This Row],[kode obat]],'daftar obat'!$B$3:$G$500,6,FALSE),"")</f>
        <v/>
      </c>
    </row>
    <row r="2046" spans="8:10" x14ac:dyDescent="0.25">
      <c r="H2046" s="61" t="str">
        <f>IFERROR(VLOOKUP(Table3[[#This Row],[kode obat]],'daftar obat'!$B$3:$G$500,3,FALSE),"")</f>
        <v/>
      </c>
      <c r="J2046" s="75" t="str">
        <f>IFERROR(VLOOKUP(Table3[[#This Row],[kode obat]],'daftar obat'!$B$3:$G$500,6,FALSE),"")</f>
        <v/>
      </c>
    </row>
    <row r="2047" spans="8:10" x14ac:dyDescent="0.25">
      <c r="H2047" s="61" t="str">
        <f>IFERROR(VLOOKUP(Table3[[#This Row],[kode obat]],'daftar obat'!$B$3:$G$500,3,FALSE),"")</f>
        <v/>
      </c>
      <c r="J2047" s="75" t="str">
        <f>IFERROR(VLOOKUP(Table3[[#This Row],[kode obat]],'daftar obat'!$B$3:$G$500,6,FALSE),"")</f>
        <v/>
      </c>
    </row>
    <row r="2048" spans="8:10" x14ac:dyDescent="0.25">
      <c r="H2048" s="61" t="str">
        <f>IFERROR(VLOOKUP(Table3[[#This Row],[kode obat]],'daftar obat'!$B$3:$G$500,3,FALSE),"")</f>
        <v/>
      </c>
      <c r="J2048" s="75" t="str">
        <f>IFERROR(VLOOKUP(Table3[[#This Row],[kode obat]],'daftar obat'!$B$3:$G$500,6,FALSE),"")</f>
        <v/>
      </c>
    </row>
    <row r="2049" spans="8:10" x14ac:dyDescent="0.25">
      <c r="H2049" s="61" t="str">
        <f>IFERROR(VLOOKUP(Table3[[#This Row],[kode obat]],'daftar obat'!$B$3:$G$500,3,FALSE),"")</f>
        <v/>
      </c>
      <c r="J2049" s="75" t="str">
        <f>IFERROR(VLOOKUP(Table3[[#This Row],[kode obat]],'daftar obat'!$B$3:$G$500,6,FALSE),"")</f>
        <v/>
      </c>
    </row>
    <row r="2050" spans="8:10" x14ac:dyDescent="0.25">
      <c r="H2050" s="61" t="str">
        <f>IFERROR(VLOOKUP(Table3[[#This Row],[kode obat]],'daftar obat'!$B$3:$G$500,3,FALSE),"")</f>
        <v/>
      </c>
      <c r="J2050" s="75" t="str">
        <f>IFERROR(VLOOKUP(Table3[[#This Row],[kode obat]],'daftar obat'!$B$3:$G$500,6,FALSE),"")</f>
        <v/>
      </c>
    </row>
    <row r="2051" spans="8:10" x14ac:dyDescent="0.25">
      <c r="H2051" s="61" t="str">
        <f>IFERROR(VLOOKUP(Table3[[#This Row],[kode obat]],'daftar obat'!$B$3:$G$500,3,FALSE),"")</f>
        <v/>
      </c>
      <c r="J2051" s="75" t="str">
        <f>IFERROR(VLOOKUP(Table3[[#This Row],[kode obat]],'daftar obat'!$B$3:$G$500,6,FALSE),"")</f>
        <v/>
      </c>
    </row>
    <row r="2052" spans="8:10" x14ac:dyDescent="0.25">
      <c r="H2052" s="61" t="str">
        <f>IFERROR(VLOOKUP(Table3[[#This Row],[kode obat]],'daftar obat'!$B$3:$G$500,3,FALSE),"")</f>
        <v/>
      </c>
      <c r="J2052" s="75" t="str">
        <f>IFERROR(VLOOKUP(Table3[[#This Row],[kode obat]],'daftar obat'!$B$3:$G$500,6,FALSE),"")</f>
        <v/>
      </c>
    </row>
    <row r="2053" spans="8:10" x14ac:dyDescent="0.25">
      <c r="H2053" s="61" t="str">
        <f>IFERROR(VLOOKUP(Table3[[#This Row],[kode obat]],'daftar obat'!$B$3:$G$500,3,FALSE),"")</f>
        <v/>
      </c>
      <c r="J2053" s="75" t="str">
        <f>IFERROR(VLOOKUP(Table3[[#This Row],[kode obat]],'daftar obat'!$B$3:$G$500,6,FALSE),"")</f>
        <v/>
      </c>
    </row>
    <row r="2054" spans="8:10" x14ac:dyDescent="0.25">
      <c r="H2054" s="61" t="str">
        <f>IFERROR(VLOOKUP(Table3[[#This Row],[kode obat]],'daftar obat'!$B$3:$G$500,3,FALSE),"")</f>
        <v/>
      </c>
      <c r="J2054" s="75" t="str">
        <f>IFERROR(VLOOKUP(Table3[[#This Row],[kode obat]],'daftar obat'!$B$3:$G$500,6,FALSE),"")</f>
        <v/>
      </c>
    </row>
    <row r="2055" spans="8:10" x14ac:dyDescent="0.25">
      <c r="H2055" s="61" t="str">
        <f>IFERROR(VLOOKUP(Table3[[#This Row],[kode obat]],'daftar obat'!$B$3:$G$500,3,FALSE),"")</f>
        <v/>
      </c>
      <c r="J2055" s="75" t="str">
        <f>IFERROR(VLOOKUP(Table3[[#This Row],[kode obat]],'daftar obat'!$B$3:$G$500,6,FALSE),"")</f>
        <v/>
      </c>
    </row>
    <row r="2056" spans="8:10" x14ac:dyDescent="0.25">
      <c r="H2056" s="61" t="str">
        <f>IFERROR(VLOOKUP(Table3[[#This Row],[kode obat]],'daftar obat'!$B$3:$G$500,3,FALSE),"")</f>
        <v/>
      </c>
      <c r="J2056" s="75" t="str">
        <f>IFERROR(VLOOKUP(Table3[[#This Row],[kode obat]],'daftar obat'!$B$3:$G$500,6,FALSE),"")</f>
        <v/>
      </c>
    </row>
    <row r="2057" spans="8:10" x14ac:dyDescent="0.25">
      <c r="H2057" s="61" t="str">
        <f>IFERROR(VLOOKUP(Table3[[#This Row],[kode obat]],'daftar obat'!$B$3:$G$500,3,FALSE),"")</f>
        <v/>
      </c>
      <c r="J2057" s="75" t="str">
        <f>IFERROR(VLOOKUP(Table3[[#This Row],[kode obat]],'daftar obat'!$B$3:$G$500,6,FALSE),"")</f>
        <v/>
      </c>
    </row>
    <row r="2058" spans="8:10" x14ac:dyDescent="0.25">
      <c r="H2058" s="61" t="str">
        <f>IFERROR(VLOOKUP(Table3[[#This Row],[kode obat]],'daftar obat'!$B$3:$G$500,3,FALSE),"")</f>
        <v/>
      </c>
      <c r="J2058" s="75" t="str">
        <f>IFERROR(VLOOKUP(Table3[[#This Row],[kode obat]],'daftar obat'!$B$3:$G$500,6,FALSE),"")</f>
        <v/>
      </c>
    </row>
    <row r="2059" spans="8:10" x14ac:dyDescent="0.25">
      <c r="H2059" s="61" t="str">
        <f>IFERROR(VLOOKUP(Table3[[#This Row],[kode obat]],'daftar obat'!$B$3:$G$500,3,FALSE),"")</f>
        <v/>
      </c>
      <c r="J2059" s="75" t="str">
        <f>IFERROR(VLOOKUP(Table3[[#This Row],[kode obat]],'daftar obat'!$B$3:$G$500,6,FALSE),"")</f>
        <v/>
      </c>
    </row>
    <row r="2060" spans="8:10" x14ac:dyDescent="0.25">
      <c r="H2060" s="61" t="str">
        <f>IFERROR(VLOOKUP(Table3[[#This Row],[kode obat]],'daftar obat'!$B$3:$G$500,3,FALSE),"")</f>
        <v/>
      </c>
      <c r="J2060" s="75" t="str">
        <f>IFERROR(VLOOKUP(Table3[[#This Row],[kode obat]],'daftar obat'!$B$3:$G$500,6,FALSE),"")</f>
        <v/>
      </c>
    </row>
    <row r="2061" spans="8:10" x14ac:dyDescent="0.25">
      <c r="H2061" s="61" t="str">
        <f>IFERROR(VLOOKUP(Table3[[#This Row],[kode obat]],'daftar obat'!$B$3:$G$500,3,FALSE),"")</f>
        <v/>
      </c>
      <c r="J2061" s="75" t="str">
        <f>IFERROR(VLOOKUP(Table3[[#This Row],[kode obat]],'daftar obat'!$B$3:$G$500,6,FALSE),"")</f>
        <v/>
      </c>
    </row>
    <row r="2062" spans="8:10" x14ac:dyDescent="0.25">
      <c r="H2062" s="61" t="str">
        <f>IFERROR(VLOOKUP(Table3[[#This Row],[kode obat]],'daftar obat'!$B$3:$G$500,3,FALSE),"")</f>
        <v/>
      </c>
      <c r="J2062" s="75" t="str">
        <f>IFERROR(VLOOKUP(Table3[[#This Row],[kode obat]],'daftar obat'!$B$3:$G$500,6,FALSE),"")</f>
        <v/>
      </c>
    </row>
    <row r="2063" spans="8:10" x14ac:dyDescent="0.25">
      <c r="H2063" s="61" t="str">
        <f>IFERROR(VLOOKUP(Table3[[#This Row],[kode obat]],'daftar obat'!$B$3:$G$500,3,FALSE),"")</f>
        <v/>
      </c>
      <c r="J2063" s="75" t="str">
        <f>IFERROR(VLOOKUP(Table3[[#This Row],[kode obat]],'daftar obat'!$B$3:$G$500,6,FALSE),"")</f>
        <v/>
      </c>
    </row>
    <row r="2064" spans="8:10" x14ac:dyDescent="0.25">
      <c r="H2064" s="61" t="str">
        <f>IFERROR(VLOOKUP(Table3[[#This Row],[kode obat]],'daftar obat'!$B$3:$G$500,3,FALSE),"")</f>
        <v/>
      </c>
      <c r="J2064" s="75" t="str">
        <f>IFERROR(VLOOKUP(Table3[[#This Row],[kode obat]],'daftar obat'!$B$3:$G$500,6,FALSE),"")</f>
        <v/>
      </c>
    </row>
    <row r="2065" spans="8:10" x14ac:dyDescent="0.25">
      <c r="H2065" s="61" t="str">
        <f>IFERROR(VLOOKUP(Table3[[#This Row],[kode obat]],'daftar obat'!$B$3:$G$500,3,FALSE),"")</f>
        <v/>
      </c>
      <c r="J2065" s="75" t="str">
        <f>IFERROR(VLOOKUP(Table3[[#This Row],[kode obat]],'daftar obat'!$B$3:$G$500,6,FALSE),"")</f>
        <v/>
      </c>
    </row>
    <row r="2066" spans="8:10" x14ac:dyDescent="0.25">
      <c r="H2066" s="61" t="str">
        <f>IFERROR(VLOOKUP(Table3[[#This Row],[kode obat]],'daftar obat'!$B$3:$G$500,3,FALSE),"")</f>
        <v/>
      </c>
      <c r="J2066" s="75" t="str">
        <f>IFERROR(VLOOKUP(Table3[[#This Row],[kode obat]],'daftar obat'!$B$3:$G$500,6,FALSE),"")</f>
        <v/>
      </c>
    </row>
    <row r="2067" spans="8:10" x14ac:dyDescent="0.25">
      <c r="H2067" s="61" t="str">
        <f>IFERROR(VLOOKUP(Table3[[#This Row],[kode obat]],'daftar obat'!$B$3:$G$500,3,FALSE),"")</f>
        <v/>
      </c>
      <c r="J2067" s="75" t="str">
        <f>IFERROR(VLOOKUP(Table3[[#This Row],[kode obat]],'daftar obat'!$B$3:$G$500,6,FALSE),"")</f>
        <v/>
      </c>
    </row>
    <row r="2068" spans="8:10" x14ac:dyDescent="0.25">
      <c r="H2068" s="61" t="str">
        <f>IFERROR(VLOOKUP(Table3[[#This Row],[kode obat]],'daftar obat'!$B$3:$G$500,3,FALSE),"")</f>
        <v/>
      </c>
      <c r="J2068" s="75" t="str">
        <f>IFERROR(VLOOKUP(Table3[[#This Row],[kode obat]],'daftar obat'!$B$3:$G$500,6,FALSE),"")</f>
        <v/>
      </c>
    </row>
    <row r="2069" spans="8:10" x14ac:dyDescent="0.25">
      <c r="H2069" s="61" t="str">
        <f>IFERROR(VLOOKUP(Table3[[#This Row],[kode obat]],'daftar obat'!$B$3:$G$500,3,FALSE),"")</f>
        <v/>
      </c>
      <c r="J2069" s="75" t="str">
        <f>IFERROR(VLOOKUP(Table3[[#This Row],[kode obat]],'daftar obat'!$B$3:$G$500,6,FALSE),"")</f>
        <v/>
      </c>
    </row>
    <row r="2070" spans="8:10" x14ac:dyDescent="0.25">
      <c r="H2070" s="61" t="str">
        <f>IFERROR(VLOOKUP(Table3[[#This Row],[kode obat]],'daftar obat'!$B$3:$G$500,3,FALSE),"")</f>
        <v/>
      </c>
      <c r="J2070" s="75" t="str">
        <f>IFERROR(VLOOKUP(Table3[[#This Row],[kode obat]],'daftar obat'!$B$3:$G$500,6,FALSE),"")</f>
        <v/>
      </c>
    </row>
    <row r="2071" spans="8:10" x14ac:dyDescent="0.25">
      <c r="H2071" s="61" t="str">
        <f>IFERROR(VLOOKUP(Table3[[#This Row],[kode obat]],'daftar obat'!$B$3:$G$500,3,FALSE),"")</f>
        <v/>
      </c>
      <c r="J2071" s="75" t="str">
        <f>IFERROR(VLOOKUP(Table3[[#This Row],[kode obat]],'daftar obat'!$B$3:$G$500,6,FALSE),"")</f>
        <v/>
      </c>
    </row>
    <row r="2072" spans="8:10" x14ac:dyDescent="0.25">
      <c r="H2072" s="61" t="str">
        <f>IFERROR(VLOOKUP(Table3[[#This Row],[kode obat]],'daftar obat'!$B$3:$G$500,3,FALSE),"")</f>
        <v/>
      </c>
      <c r="J2072" s="75" t="str">
        <f>IFERROR(VLOOKUP(Table3[[#This Row],[kode obat]],'daftar obat'!$B$3:$G$500,6,FALSE),"")</f>
        <v/>
      </c>
    </row>
    <row r="2073" spans="8:10" x14ac:dyDescent="0.25">
      <c r="H2073" s="61" t="str">
        <f>IFERROR(VLOOKUP(Table3[[#This Row],[kode obat]],'daftar obat'!$B$3:$G$500,3,FALSE),"")</f>
        <v/>
      </c>
      <c r="J2073" s="75" t="str">
        <f>IFERROR(VLOOKUP(Table3[[#This Row],[kode obat]],'daftar obat'!$B$3:$G$500,6,FALSE),"")</f>
        <v/>
      </c>
    </row>
    <row r="2074" spans="8:10" x14ac:dyDescent="0.25">
      <c r="H2074" s="61" t="str">
        <f>IFERROR(VLOOKUP(Table3[[#This Row],[kode obat]],'daftar obat'!$B$3:$G$500,3,FALSE),"")</f>
        <v/>
      </c>
      <c r="J2074" s="75" t="str">
        <f>IFERROR(VLOOKUP(Table3[[#This Row],[kode obat]],'daftar obat'!$B$3:$G$500,6,FALSE),"")</f>
        <v/>
      </c>
    </row>
    <row r="2075" spans="8:10" x14ac:dyDescent="0.25">
      <c r="H2075" s="61" t="str">
        <f>IFERROR(VLOOKUP(Table3[[#This Row],[kode obat]],'daftar obat'!$B$3:$G$500,3,FALSE),"")</f>
        <v/>
      </c>
      <c r="J2075" s="75" t="str">
        <f>IFERROR(VLOOKUP(Table3[[#This Row],[kode obat]],'daftar obat'!$B$3:$G$500,6,FALSE),"")</f>
        <v/>
      </c>
    </row>
    <row r="2076" spans="8:10" x14ac:dyDescent="0.25">
      <c r="H2076" s="61" t="str">
        <f>IFERROR(VLOOKUP(Table3[[#This Row],[kode obat]],'daftar obat'!$B$3:$G$500,3,FALSE),"")</f>
        <v/>
      </c>
      <c r="J2076" s="75" t="str">
        <f>IFERROR(VLOOKUP(Table3[[#This Row],[kode obat]],'daftar obat'!$B$3:$G$500,6,FALSE),"")</f>
        <v/>
      </c>
    </row>
    <row r="2077" spans="8:10" x14ac:dyDescent="0.25">
      <c r="H2077" s="61" t="str">
        <f>IFERROR(VLOOKUP(Table3[[#This Row],[kode obat]],'daftar obat'!$B$3:$G$500,3,FALSE),"")</f>
        <v/>
      </c>
      <c r="J2077" s="75" t="str">
        <f>IFERROR(VLOOKUP(Table3[[#This Row],[kode obat]],'daftar obat'!$B$3:$G$500,6,FALSE),"")</f>
        <v/>
      </c>
    </row>
    <row r="2078" spans="8:10" x14ac:dyDescent="0.25">
      <c r="H2078" s="61" t="str">
        <f>IFERROR(VLOOKUP(Table3[[#This Row],[kode obat]],'daftar obat'!$B$3:$G$500,3,FALSE),"")</f>
        <v/>
      </c>
      <c r="J2078" s="75" t="str">
        <f>IFERROR(VLOOKUP(Table3[[#This Row],[kode obat]],'daftar obat'!$B$3:$G$500,6,FALSE),"")</f>
        <v/>
      </c>
    </row>
    <row r="2079" spans="8:10" x14ac:dyDescent="0.25">
      <c r="H2079" s="61" t="str">
        <f>IFERROR(VLOOKUP(Table3[[#This Row],[kode obat]],'daftar obat'!$B$3:$G$500,3,FALSE),"")</f>
        <v/>
      </c>
      <c r="J2079" s="75" t="str">
        <f>IFERROR(VLOOKUP(Table3[[#This Row],[kode obat]],'daftar obat'!$B$3:$G$500,6,FALSE),"")</f>
        <v/>
      </c>
    </row>
    <row r="2080" spans="8:10" x14ac:dyDescent="0.25">
      <c r="H2080" s="61" t="str">
        <f>IFERROR(VLOOKUP(Table3[[#This Row],[kode obat]],'daftar obat'!$B$3:$G$500,3,FALSE),"")</f>
        <v/>
      </c>
      <c r="J2080" s="75" t="str">
        <f>IFERROR(VLOOKUP(Table3[[#This Row],[kode obat]],'daftar obat'!$B$3:$G$500,6,FALSE),"")</f>
        <v/>
      </c>
    </row>
    <row r="2081" spans="8:10" x14ac:dyDescent="0.25">
      <c r="H2081" s="61" t="str">
        <f>IFERROR(VLOOKUP(Table3[[#This Row],[kode obat]],'daftar obat'!$B$3:$G$500,3,FALSE),"")</f>
        <v/>
      </c>
      <c r="J2081" s="75" t="str">
        <f>IFERROR(VLOOKUP(Table3[[#This Row],[kode obat]],'daftar obat'!$B$3:$G$500,6,FALSE),"")</f>
        <v/>
      </c>
    </row>
  </sheetData>
  <dataValidations count="1">
    <dataValidation type="list" allowBlank="1" showInputMessage="1" showErrorMessage="1" sqref="D3:D2081">
      <formula1>"FARMASI, POSYANDU, PUSTU BALEARJOSARI, PUSTU PURWODADI, LABORATORIUM, UGD, KABER, GIGI"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592"/>
  <sheetViews>
    <sheetView tabSelected="1" workbookViewId="0">
      <selection activeCell="R7" sqref="R7"/>
    </sheetView>
  </sheetViews>
  <sheetFormatPr defaultRowHeight="15" x14ac:dyDescent="0.25"/>
  <cols>
    <col min="1" max="1" width="12.5703125" style="3" customWidth="1"/>
    <col min="2" max="2" width="11.42578125" style="4" hidden="1" customWidth="1"/>
    <col min="3" max="3" width="51.140625" style="4" hidden="1" customWidth="1"/>
    <col min="4" max="4" width="40.85546875" style="4" customWidth="1"/>
    <col min="5" max="5" width="6.85546875" style="4" customWidth="1"/>
    <col min="6" max="6" width="8.5703125" style="3" customWidth="1"/>
    <col min="7" max="7" width="7.5703125" style="4" customWidth="1"/>
    <col min="8" max="8" width="8.42578125" style="4" customWidth="1"/>
    <col min="9" max="9" width="11.42578125" style="4" customWidth="1"/>
    <col min="10" max="10" width="8.140625" style="4" customWidth="1"/>
    <col min="11" max="11" width="7.42578125" style="4" customWidth="1"/>
    <col min="12" max="12" width="7" style="4" customWidth="1"/>
    <col min="13" max="13" width="8.5703125" style="4" customWidth="1"/>
    <col min="14" max="14" width="5.85546875" style="4" customWidth="1"/>
    <col min="15" max="15" width="6.42578125" style="4" customWidth="1"/>
    <col min="16" max="16" width="6.140625" style="4" customWidth="1"/>
    <col min="17" max="17" width="9.42578125" style="4" customWidth="1"/>
    <col min="18" max="18" width="8.7109375" style="4"/>
    <col min="19" max="19" width="8" style="4" customWidth="1"/>
  </cols>
  <sheetData>
    <row r="1" spans="1:19" x14ac:dyDescent="0.25">
      <c r="D1" s="5"/>
      <c r="E1" s="5"/>
      <c r="F1" s="5"/>
      <c r="G1" s="5"/>
      <c r="H1" s="6" t="s">
        <v>1533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x14ac:dyDescent="0.25">
      <c r="B2" s="7" t="s">
        <v>0</v>
      </c>
      <c r="C2" s="7" t="s">
        <v>1</v>
      </c>
      <c r="D2" s="5"/>
      <c r="E2" s="5"/>
      <c r="F2" s="5"/>
      <c r="G2" s="5"/>
      <c r="H2" s="6" t="s">
        <v>986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x14ac:dyDescent="0.25">
      <c r="A3" s="4" t="s">
        <v>987</v>
      </c>
      <c r="B3" s="7"/>
      <c r="C3" s="7"/>
      <c r="E3" s="8" t="s">
        <v>988</v>
      </c>
      <c r="G3" s="9"/>
    </row>
    <row r="4" spans="1:19" x14ac:dyDescent="0.25">
      <c r="A4" s="4" t="s">
        <v>989</v>
      </c>
      <c r="B4" s="7"/>
      <c r="C4" s="7"/>
      <c r="E4" s="8" t="s">
        <v>1552</v>
      </c>
      <c r="O4" s="10" t="s">
        <v>1550</v>
      </c>
      <c r="P4" s="11" t="s">
        <v>1551</v>
      </c>
    </row>
    <row r="5" spans="1:19" x14ac:dyDescent="0.25">
      <c r="A5" s="4" t="s">
        <v>990</v>
      </c>
      <c r="B5" s="7"/>
      <c r="C5" s="7"/>
      <c r="E5" s="8" t="s">
        <v>1553</v>
      </c>
      <c r="O5" s="10" t="s">
        <v>991</v>
      </c>
      <c r="P5" s="83">
        <v>2023</v>
      </c>
    </row>
    <row r="6" spans="1:19" x14ac:dyDescent="0.25">
      <c r="A6" s="4" t="s">
        <v>992</v>
      </c>
      <c r="B6" s="7"/>
      <c r="C6" s="7"/>
      <c r="E6" s="8" t="s">
        <v>993</v>
      </c>
    </row>
    <row r="7" spans="1:19" x14ac:dyDescent="0.25">
      <c r="A7" s="4" t="s">
        <v>994</v>
      </c>
      <c r="B7" s="7"/>
      <c r="C7" s="7"/>
      <c r="E7" s="8" t="s">
        <v>995</v>
      </c>
    </row>
    <row r="8" spans="1:19" x14ac:dyDescent="0.25">
      <c r="B8" s="7"/>
      <c r="C8" s="7"/>
    </row>
    <row r="9" spans="1:19" x14ac:dyDescent="0.25">
      <c r="A9" s="89" t="s">
        <v>0</v>
      </c>
      <c r="B9" s="7"/>
      <c r="C9" s="7"/>
      <c r="D9" s="89" t="s">
        <v>1</v>
      </c>
      <c r="E9" s="87" t="s">
        <v>996</v>
      </c>
      <c r="F9" s="89" t="s">
        <v>2</v>
      </c>
      <c r="G9" s="87" t="s">
        <v>997</v>
      </c>
      <c r="H9" s="87" t="s">
        <v>998</v>
      </c>
      <c r="I9" s="87" t="s">
        <v>999</v>
      </c>
      <c r="J9" s="87" t="s">
        <v>1000</v>
      </c>
      <c r="K9" s="87" t="s">
        <v>1001</v>
      </c>
      <c r="L9" s="87" t="s">
        <v>1002</v>
      </c>
      <c r="M9" s="87" t="s">
        <v>1003</v>
      </c>
      <c r="N9" s="89" t="s">
        <v>1004</v>
      </c>
      <c r="O9" s="89"/>
      <c r="P9" s="89"/>
      <c r="Q9" s="89"/>
      <c r="R9" s="89"/>
      <c r="S9" s="89" t="s">
        <v>1005</v>
      </c>
    </row>
    <row r="10" spans="1:19" x14ac:dyDescent="0.25">
      <c r="A10" s="89"/>
      <c r="B10" s="7"/>
      <c r="C10" s="7"/>
      <c r="D10" s="89"/>
      <c r="E10" s="88"/>
      <c r="F10" s="89"/>
      <c r="G10" s="88"/>
      <c r="H10" s="88"/>
      <c r="I10" s="88"/>
      <c r="J10" s="88"/>
      <c r="K10" s="88"/>
      <c r="L10" s="88"/>
      <c r="M10" s="88"/>
      <c r="N10" s="12">
        <v>1</v>
      </c>
      <c r="O10" s="12" t="s">
        <v>1006</v>
      </c>
      <c r="P10" s="12" t="s">
        <v>1007</v>
      </c>
      <c r="Q10" s="12" t="s">
        <v>1008</v>
      </c>
      <c r="R10" s="12" t="s">
        <v>1009</v>
      </c>
      <c r="S10" s="89"/>
    </row>
    <row r="11" spans="1:19" x14ac:dyDescent="0.25">
      <c r="A11" s="12">
        <v>1</v>
      </c>
      <c r="B11" s="7"/>
      <c r="C11" s="7"/>
      <c r="D11" s="12">
        <v>2</v>
      </c>
      <c r="E11" s="12"/>
      <c r="F11" s="12">
        <v>3</v>
      </c>
      <c r="G11" s="12">
        <v>4</v>
      </c>
      <c r="H11" s="12">
        <v>5</v>
      </c>
      <c r="I11" s="12">
        <v>6</v>
      </c>
      <c r="J11" s="12">
        <v>7</v>
      </c>
      <c r="K11" s="12">
        <v>8</v>
      </c>
      <c r="L11" s="12">
        <v>9</v>
      </c>
      <c r="M11" s="12">
        <v>10</v>
      </c>
      <c r="N11" s="12">
        <v>11</v>
      </c>
      <c r="O11" s="12">
        <v>12</v>
      </c>
      <c r="P11" s="12">
        <v>13</v>
      </c>
      <c r="Q11" s="12">
        <v>14</v>
      </c>
      <c r="R11" s="12">
        <v>15</v>
      </c>
      <c r="S11" s="12">
        <v>16</v>
      </c>
    </row>
    <row r="12" spans="1:19" x14ac:dyDescent="0.25">
      <c r="A12" s="13" t="s">
        <v>3</v>
      </c>
      <c r="B12" s="54" t="s">
        <v>1086</v>
      </c>
      <c r="C12" s="14" t="s">
        <v>4</v>
      </c>
      <c r="D12" s="14" t="s">
        <v>4</v>
      </c>
      <c r="E12" s="14"/>
      <c r="F12" s="13" t="s">
        <v>5</v>
      </c>
      <c r="G12" s="14">
        <v>2700</v>
      </c>
      <c r="H12" s="14">
        <f>SUMIFS('obat masuk'!$E$3:$E$1962,'obat masuk'!$C$3:$C$1962,'form lplpo'!B12)</f>
        <v>0</v>
      </c>
      <c r="I12" s="14">
        <f>G12+H12</f>
        <v>2700</v>
      </c>
      <c r="J12" s="14">
        <f>SUMIFS('obat keluar'!$I$3:$I$6881,'obat keluar'!$G$3:$G$6881,'form lplpo'!B12)</f>
        <v>1000</v>
      </c>
      <c r="K12" s="14">
        <f>I12-J12</f>
        <v>1700</v>
      </c>
      <c r="L12" s="14"/>
      <c r="M12" s="14"/>
      <c r="N12" s="14"/>
      <c r="O12" s="14"/>
      <c r="P12" s="14"/>
      <c r="Q12" s="14"/>
      <c r="R12" s="14"/>
      <c r="S12" s="14"/>
    </row>
    <row r="13" spans="1:19" hidden="1" x14ac:dyDescent="0.25">
      <c r="A13" s="13" t="s">
        <v>6</v>
      </c>
      <c r="B13" s="54" t="s">
        <v>1092</v>
      </c>
      <c r="C13" s="14" t="s">
        <v>7</v>
      </c>
      <c r="D13" s="14" t="s">
        <v>7</v>
      </c>
      <c r="E13" s="14"/>
      <c r="F13" s="13" t="s">
        <v>8</v>
      </c>
      <c r="G13" s="14">
        <v>0</v>
      </c>
      <c r="H13" s="14">
        <f>SUMIFS('obat masuk'!$E$3:$E$1962,'obat masuk'!$C$3:$C$1962,'form lplpo'!B13)</f>
        <v>0</v>
      </c>
      <c r="I13" s="14">
        <f t="shared" ref="I13:I40" si="0">G13+H13</f>
        <v>0</v>
      </c>
      <c r="J13" s="14">
        <f>SUMIFS('obat keluar'!$I$3:$I$6881,'obat keluar'!$G$3:$G$6881,'form lplpo'!B13)</f>
        <v>0</v>
      </c>
      <c r="K13" s="14">
        <f t="shared" ref="K13:K40" si="1">I13-J13</f>
        <v>0</v>
      </c>
      <c r="L13" s="14"/>
      <c r="M13" s="14"/>
      <c r="N13" s="14"/>
      <c r="O13" s="14"/>
      <c r="P13" s="14"/>
      <c r="Q13" s="14"/>
      <c r="R13" s="14"/>
      <c r="S13" s="14"/>
    </row>
    <row r="14" spans="1:19" hidden="1" x14ac:dyDescent="0.25">
      <c r="A14" s="13" t="s">
        <v>9</v>
      </c>
      <c r="B14" s="54" t="s">
        <v>1093</v>
      </c>
      <c r="C14" s="14" t="s">
        <v>10</v>
      </c>
      <c r="D14" s="14" t="s">
        <v>10</v>
      </c>
      <c r="E14" s="14"/>
      <c r="F14" s="13" t="s">
        <v>5</v>
      </c>
      <c r="G14" s="14">
        <v>0</v>
      </c>
      <c r="H14" s="14">
        <f>SUMIFS('obat masuk'!$E$3:$E$1962,'obat masuk'!$C$3:$C$1962,'form lplpo'!B14)</f>
        <v>0</v>
      </c>
      <c r="I14" s="14">
        <f t="shared" si="0"/>
        <v>0</v>
      </c>
      <c r="J14" s="14">
        <f>SUMIFS('obat keluar'!$I$3:$I$6881,'obat keluar'!$G$3:$G$6881,'form lplpo'!B14)</f>
        <v>0</v>
      </c>
      <c r="K14" s="14">
        <f t="shared" si="1"/>
        <v>0</v>
      </c>
      <c r="L14" s="14"/>
      <c r="M14" s="14"/>
      <c r="N14" s="14"/>
      <c r="O14" s="14"/>
      <c r="P14" s="14"/>
      <c r="Q14" s="14"/>
      <c r="R14" s="14"/>
      <c r="S14" s="14"/>
    </row>
    <row r="15" spans="1:19" hidden="1" x14ac:dyDescent="0.25">
      <c r="A15" s="13" t="s">
        <v>11</v>
      </c>
      <c r="B15" s="54" t="s">
        <v>1094</v>
      </c>
      <c r="C15" s="14" t="s">
        <v>12</v>
      </c>
      <c r="D15" s="14" t="s">
        <v>12</v>
      </c>
      <c r="E15" s="14"/>
      <c r="F15" s="13" t="s">
        <v>5</v>
      </c>
      <c r="G15" s="14">
        <v>0</v>
      </c>
      <c r="H15" s="14">
        <f>SUMIFS('obat masuk'!$E$3:$E$1962,'obat masuk'!$C$3:$C$1962,'form lplpo'!B15)</f>
        <v>0</v>
      </c>
      <c r="I15" s="14">
        <f t="shared" si="0"/>
        <v>0</v>
      </c>
      <c r="J15" s="14">
        <f>SUMIFS('obat keluar'!$I$3:$I$6881,'obat keluar'!$G$3:$G$6881,'form lplpo'!B15)</f>
        <v>0</v>
      </c>
      <c r="K15" s="14">
        <f t="shared" si="1"/>
        <v>0</v>
      </c>
      <c r="L15" s="14"/>
      <c r="M15" s="14"/>
      <c r="N15" s="14"/>
      <c r="O15" s="14"/>
      <c r="P15" s="14"/>
      <c r="Q15" s="14"/>
      <c r="R15" s="14"/>
      <c r="S15" s="14"/>
    </row>
    <row r="16" spans="1:19" x14ac:dyDescent="0.25">
      <c r="A16" s="13" t="s">
        <v>13</v>
      </c>
      <c r="B16" s="54" t="s">
        <v>1102</v>
      </c>
      <c r="C16" s="14" t="s">
        <v>14</v>
      </c>
      <c r="D16" s="14" t="s">
        <v>14</v>
      </c>
      <c r="E16" s="14"/>
      <c r="F16" s="13" t="s">
        <v>15</v>
      </c>
      <c r="G16" s="14">
        <v>3800</v>
      </c>
      <c r="H16" s="14">
        <f>SUMIFS('obat masuk'!$E$3:$E$1962,'obat masuk'!$C$3:$C$1962,'form lplpo'!B16)</f>
        <v>0</v>
      </c>
      <c r="I16" s="14">
        <f t="shared" si="0"/>
        <v>3800</v>
      </c>
      <c r="J16" s="14">
        <f>SUMIFS('obat keluar'!$I$3:$I$6881,'obat keluar'!$G$3:$G$6881,'form lplpo'!B16)</f>
        <v>1800</v>
      </c>
      <c r="K16" s="14">
        <f t="shared" si="1"/>
        <v>2000</v>
      </c>
      <c r="L16" s="14"/>
      <c r="M16" s="14"/>
      <c r="N16" s="14"/>
      <c r="O16" s="14"/>
      <c r="P16" s="14"/>
      <c r="Q16" s="14"/>
      <c r="R16" s="14"/>
      <c r="S16" s="14"/>
    </row>
    <row r="17" spans="1:19" x14ac:dyDescent="0.25">
      <c r="A17" s="13" t="s">
        <v>16</v>
      </c>
      <c r="B17" s="54" t="s">
        <v>1101</v>
      </c>
      <c r="C17" s="14" t="s">
        <v>17</v>
      </c>
      <c r="D17" s="14" t="s">
        <v>17</v>
      </c>
      <c r="E17" s="14"/>
      <c r="F17" s="13" t="s">
        <v>18</v>
      </c>
      <c r="G17" s="14">
        <v>50</v>
      </c>
      <c r="H17" s="14">
        <f>SUMIFS('obat masuk'!$E$3:$E$1962,'obat masuk'!$C$3:$C$1962,'form lplpo'!B17)</f>
        <v>100</v>
      </c>
      <c r="I17" s="14">
        <f t="shared" si="0"/>
        <v>150</v>
      </c>
      <c r="J17" s="14">
        <f>SUMIFS('obat keluar'!$I$3:$I$6881,'obat keluar'!$G$3:$G$6881,'form lplpo'!B17)</f>
        <v>50</v>
      </c>
      <c r="K17" s="14">
        <f t="shared" si="1"/>
        <v>100</v>
      </c>
      <c r="L17" s="14"/>
      <c r="M17" s="14"/>
      <c r="N17" s="14"/>
      <c r="O17" s="14"/>
      <c r="P17" s="14"/>
      <c r="Q17" s="14"/>
      <c r="R17" s="14"/>
      <c r="S17" s="14"/>
    </row>
    <row r="18" spans="1:19" hidden="1" x14ac:dyDescent="0.25">
      <c r="A18" s="13" t="s">
        <v>19</v>
      </c>
      <c r="B18" s="54" t="s">
        <v>1104</v>
      </c>
      <c r="C18" s="14" t="s">
        <v>20</v>
      </c>
      <c r="D18" s="14" t="s">
        <v>20</v>
      </c>
      <c r="E18" s="14"/>
      <c r="F18" s="13" t="s">
        <v>5</v>
      </c>
      <c r="G18" s="14">
        <v>0</v>
      </c>
      <c r="H18" s="14">
        <f>SUMIFS('obat masuk'!$E$3:$E$1962,'obat masuk'!$C$3:$C$1962,'form lplpo'!B18)</f>
        <v>0</v>
      </c>
      <c r="I18" s="14">
        <f t="shared" si="0"/>
        <v>0</v>
      </c>
      <c r="J18" s="14">
        <f>SUMIFS('obat keluar'!$I$3:$I$6881,'obat keluar'!$G$3:$G$6881,'form lplpo'!B18)</f>
        <v>0</v>
      </c>
      <c r="K18" s="14">
        <f t="shared" si="1"/>
        <v>0</v>
      </c>
      <c r="L18" s="14"/>
      <c r="M18" s="14"/>
      <c r="N18" s="14"/>
      <c r="O18" s="14"/>
      <c r="P18" s="14"/>
      <c r="Q18" s="14"/>
      <c r="R18" s="14"/>
      <c r="S18" s="14"/>
    </row>
    <row r="19" spans="1:19" hidden="1" x14ac:dyDescent="0.25">
      <c r="A19" s="13" t="s">
        <v>21</v>
      </c>
      <c r="B19" s="54" t="s">
        <v>1105</v>
      </c>
      <c r="C19" s="14" t="s">
        <v>22</v>
      </c>
      <c r="D19" s="14" t="s">
        <v>22</v>
      </c>
      <c r="E19" s="14"/>
      <c r="F19" s="13" t="s">
        <v>5</v>
      </c>
      <c r="G19" s="14">
        <v>0</v>
      </c>
      <c r="H19" s="14">
        <f>SUMIFS('obat masuk'!$E$3:$E$1962,'obat masuk'!$C$3:$C$1962,'form lplpo'!B19)</f>
        <v>0</v>
      </c>
      <c r="I19" s="14">
        <f t="shared" si="0"/>
        <v>0</v>
      </c>
      <c r="J19" s="14">
        <f>SUMIFS('obat keluar'!$I$3:$I$6881,'obat keluar'!$G$3:$G$6881,'form lplpo'!B19)</f>
        <v>0</v>
      </c>
      <c r="K19" s="14">
        <f t="shared" si="1"/>
        <v>0</v>
      </c>
      <c r="L19" s="14"/>
      <c r="M19" s="14"/>
      <c r="N19" s="14"/>
      <c r="O19" s="14"/>
      <c r="P19" s="14"/>
      <c r="Q19" s="14"/>
      <c r="R19" s="14"/>
      <c r="S19" s="14"/>
    </row>
    <row r="20" spans="1:19" x14ac:dyDescent="0.25">
      <c r="A20" s="13" t="s">
        <v>23</v>
      </c>
      <c r="B20" s="54" t="s">
        <v>1106</v>
      </c>
      <c r="C20" s="14" t="s">
        <v>24</v>
      </c>
      <c r="D20" s="14" t="s">
        <v>24</v>
      </c>
      <c r="E20" s="14"/>
      <c r="F20" s="13" t="s">
        <v>5</v>
      </c>
      <c r="G20" s="14">
        <v>1000</v>
      </c>
      <c r="H20" s="14">
        <f>SUMIFS('obat masuk'!$E$3:$E$1962,'obat masuk'!$C$3:$C$1962,'form lplpo'!B20)</f>
        <v>4000</v>
      </c>
      <c r="I20" s="14">
        <f t="shared" si="0"/>
        <v>5000</v>
      </c>
      <c r="J20" s="14">
        <f>SUMIFS('obat keluar'!$I$3:$I$6881,'obat keluar'!$G$3:$G$6881,'form lplpo'!B20)</f>
        <v>1500</v>
      </c>
      <c r="K20" s="14">
        <f t="shared" si="1"/>
        <v>3500</v>
      </c>
      <c r="L20" s="14"/>
      <c r="M20" s="14"/>
      <c r="N20" s="14"/>
      <c r="O20" s="14"/>
      <c r="P20" s="14"/>
      <c r="Q20" s="14"/>
      <c r="R20" s="14"/>
      <c r="S20" s="14"/>
    </row>
    <row r="21" spans="1:19" hidden="1" x14ac:dyDescent="0.25">
      <c r="A21" s="13" t="s">
        <v>25</v>
      </c>
      <c r="B21" s="54" t="s">
        <v>1107</v>
      </c>
      <c r="C21" s="14" t="s">
        <v>26</v>
      </c>
      <c r="D21" s="14" t="s">
        <v>26</v>
      </c>
      <c r="E21" s="14"/>
      <c r="F21" s="13" t="s">
        <v>27</v>
      </c>
      <c r="G21" s="14">
        <v>0</v>
      </c>
      <c r="H21" s="14">
        <f>SUMIFS('obat masuk'!$E$3:$E$1962,'obat masuk'!$C$3:$C$1962,'form lplpo'!B21)</f>
        <v>0</v>
      </c>
      <c r="I21" s="14">
        <f t="shared" si="0"/>
        <v>0</v>
      </c>
      <c r="J21" s="14">
        <f>SUMIFS('obat keluar'!$I$3:$I$6881,'obat keluar'!$G$3:$G$6881,'form lplpo'!B21)</f>
        <v>0</v>
      </c>
      <c r="K21" s="14">
        <f t="shared" si="1"/>
        <v>0</v>
      </c>
      <c r="L21" s="14"/>
      <c r="M21" s="14"/>
      <c r="N21" s="14"/>
      <c r="O21" s="14"/>
      <c r="P21" s="14"/>
      <c r="Q21" s="14"/>
      <c r="R21" s="14"/>
      <c r="S21" s="14"/>
    </row>
    <row r="22" spans="1:19" hidden="1" x14ac:dyDescent="0.25">
      <c r="A22" s="13" t="s">
        <v>28</v>
      </c>
      <c r="B22" s="54" t="s">
        <v>1108</v>
      </c>
      <c r="C22" s="14" t="s">
        <v>29</v>
      </c>
      <c r="D22" s="14" t="s">
        <v>29</v>
      </c>
      <c r="E22" s="14"/>
      <c r="F22" s="13" t="s">
        <v>27</v>
      </c>
      <c r="G22" s="14">
        <v>0</v>
      </c>
      <c r="H22" s="14">
        <f>SUMIFS('obat masuk'!$E$3:$E$1962,'obat masuk'!$C$3:$C$1962,'form lplpo'!B22)</f>
        <v>0</v>
      </c>
      <c r="I22" s="14">
        <f t="shared" si="0"/>
        <v>0</v>
      </c>
      <c r="J22" s="14">
        <f>SUMIFS('obat keluar'!$I$3:$I$6881,'obat keluar'!$G$3:$G$6881,'form lplpo'!B22)</f>
        <v>0</v>
      </c>
      <c r="K22" s="14">
        <f t="shared" si="1"/>
        <v>0</v>
      </c>
      <c r="L22" s="14"/>
      <c r="M22" s="14"/>
      <c r="N22" s="14"/>
      <c r="O22" s="14"/>
      <c r="P22" s="14"/>
      <c r="Q22" s="14"/>
      <c r="R22" s="14"/>
      <c r="S22" s="14"/>
    </row>
    <row r="23" spans="1:19" x14ac:dyDescent="0.25">
      <c r="A23" s="13" t="s">
        <v>30</v>
      </c>
      <c r="B23" s="54" t="s">
        <v>1109</v>
      </c>
      <c r="C23" s="14" t="s">
        <v>31</v>
      </c>
      <c r="D23" s="14" t="s">
        <v>31</v>
      </c>
      <c r="E23" s="14"/>
      <c r="F23" s="13" t="s">
        <v>32</v>
      </c>
      <c r="G23" s="14">
        <v>0</v>
      </c>
      <c r="H23" s="14">
        <f>SUMIFS('obat masuk'!$E$3:$E$1962,'obat masuk'!$C$3:$C$1962,'form lplpo'!B23)</f>
        <v>50</v>
      </c>
      <c r="I23" s="14">
        <f t="shared" si="0"/>
        <v>50</v>
      </c>
      <c r="J23" s="14">
        <f>SUMIFS('obat keluar'!$I$3:$I$6881,'obat keluar'!$G$3:$G$6881,'form lplpo'!B23)</f>
        <v>50</v>
      </c>
      <c r="K23" s="14">
        <f t="shared" si="1"/>
        <v>0</v>
      </c>
      <c r="L23" s="14"/>
      <c r="M23" s="14"/>
      <c r="N23" s="14"/>
      <c r="O23" s="14"/>
      <c r="P23" s="14"/>
      <c r="Q23" s="14"/>
      <c r="R23" s="14"/>
      <c r="S23" s="14"/>
    </row>
    <row r="24" spans="1:19" hidden="1" x14ac:dyDescent="0.25">
      <c r="A24" s="13" t="s">
        <v>33</v>
      </c>
      <c r="B24" s="54" t="s">
        <v>1110</v>
      </c>
      <c r="C24" s="14" t="s">
        <v>34</v>
      </c>
      <c r="D24" s="14" t="s">
        <v>34</v>
      </c>
      <c r="E24" s="14"/>
      <c r="F24" s="13" t="s">
        <v>5</v>
      </c>
      <c r="G24" s="14">
        <v>0</v>
      </c>
      <c r="H24" s="14">
        <f>SUMIFS('obat masuk'!$E$3:$E$1962,'obat masuk'!$C$3:$C$1962,'form lplpo'!B24)</f>
        <v>0</v>
      </c>
      <c r="I24" s="14">
        <f t="shared" si="0"/>
        <v>0</v>
      </c>
      <c r="J24" s="14">
        <f>SUMIFS('obat keluar'!$I$3:$I$6881,'obat keluar'!$G$3:$G$6881,'form lplpo'!B24)</f>
        <v>0</v>
      </c>
      <c r="K24" s="14">
        <f t="shared" si="1"/>
        <v>0</v>
      </c>
      <c r="L24" s="14"/>
      <c r="M24" s="14"/>
      <c r="N24" s="14"/>
      <c r="O24" s="14"/>
      <c r="P24" s="14"/>
      <c r="Q24" s="14"/>
      <c r="R24" s="14"/>
      <c r="S24" s="14"/>
    </row>
    <row r="25" spans="1:19" x14ac:dyDescent="0.25">
      <c r="A25" s="13" t="s">
        <v>35</v>
      </c>
      <c r="B25" s="54" t="s">
        <v>1111</v>
      </c>
      <c r="C25" s="14" t="s">
        <v>36</v>
      </c>
      <c r="D25" s="14" t="s">
        <v>36</v>
      </c>
      <c r="E25" s="14"/>
      <c r="F25" s="13" t="s">
        <v>8</v>
      </c>
      <c r="G25" s="14">
        <v>20</v>
      </c>
      <c r="H25" s="14">
        <f>SUMIFS('obat masuk'!$E$3:$E$1962,'obat masuk'!$C$3:$C$1962,'form lplpo'!B25)</f>
        <v>0</v>
      </c>
      <c r="I25" s="14">
        <f t="shared" si="0"/>
        <v>20</v>
      </c>
      <c r="J25" s="14">
        <f>SUMIFS('obat keluar'!$I$3:$I$6881,'obat keluar'!$G$3:$G$6881,'form lplpo'!B25)</f>
        <v>0</v>
      </c>
      <c r="K25" s="14">
        <f t="shared" si="1"/>
        <v>20</v>
      </c>
      <c r="L25" s="14"/>
      <c r="M25" s="14"/>
      <c r="N25" s="14"/>
      <c r="O25" s="14"/>
      <c r="P25" s="14"/>
      <c r="Q25" s="14"/>
      <c r="R25" s="14"/>
      <c r="S25" s="14"/>
    </row>
    <row r="26" spans="1:19" x14ac:dyDescent="0.25">
      <c r="A26" s="13" t="s">
        <v>37</v>
      </c>
      <c r="B26" s="54" t="s">
        <v>1115</v>
      </c>
      <c r="C26" s="14" t="s">
        <v>38</v>
      </c>
      <c r="D26" s="14" t="s">
        <v>38</v>
      </c>
      <c r="E26" s="14"/>
      <c r="F26" s="13" t="s">
        <v>5</v>
      </c>
      <c r="G26" s="14">
        <v>3900</v>
      </c>
      <c r="H26" s="14">
        <f>SUMIFS('obat masuk'!$E$3:$E$1962,'obat masuk'!$C$3:$C$1962,'form lplpo'!B26)</f>
        <v>0</v>
      </c>
      <c r="I26" s="14">
        <f t="shared" si="0"/>
        <v>3900</v>
      </c>
      <c r="J26" s="14">
        <f>SUMIFS('obat keluar'!$I$3:$I$6881,'obat keluar'!$G$3:$G$6881,'form lplpo'!B26)</f>
        <v>800</v>
      </c>
      <c r="K26" s="14">
        <f t="shared" si="1"/>
        <v>3100</v>
      </c>
      <c r="L26" s="14"/>
      <c r="M26" s="14"/>
      <c r="N26" s="14"/>
      <c r="O26" s="14"/>
      <c r="P26" s="14"/>
      <c r="Q26" s="14"/>
      <c r="R26" s="14"/>
      <c r="S26" s="14"/>
    </row>
    <row r="27" spans="1:19" hidden="1" x14ac:dyDescent="0.25">
      <c r="A27" s="13" t="s">
        <v>39</v>
      </c>
      <c r="B27" s="54" t="s">
        <v>1118</v>
      </c>
      <c r="C27" s="14" t="s">
        <v>40</v>
      </c>
      <c r="D27" s="14" t="s">
        <v>40</v>
      </c>
      <c r="E27" s="14"/>
      <c r="F27" s="13" t="s">
        <v>5</v>
      </c>
      <c r="G27" s="14">
        <v>0</v>
      </c>
      <c r="H27" s="14">
        <f>SUMIFS('obat masuk'!$E$3:$E$1962,'obat masuk'!$C$3:$C$1962,'form lplpo'!B27)</f>
        <v>0</v>
      </c>
      <c r="I27" s="14">
        <f t="shared" si="0"/>
        <v>0</v>
      </c>
      <c r="J27" s="14">
        <f>SUMIFS('obat keluar'!$I$3:$I$6881,'obat keluar'!$G$3:$G$6881,'form lplpo'!B27)</f>
        <v>0</v>
      </c>
      <c r="K27" s="14">
        <f t="shared" si="1"/>
        <v>0</v>
      </c>
      <c r="L27" s="14"/>
      <c r="M27" s="14"/>
      <c r="N27" s="14"/>
      <c r="O27" s="14"/>
      <c r="P27" s="14"/>
      <c r="Q27" s="14"/>
      <c r="R27" s="14"/>
      <c r="S27" s="14"/>
    </row>
    <row r="28" spans="1:19" hidden="1" x14ac:dyDescent="0.25">
      <c r="A28" s="13" t="s">
        <v>41</v>
      </c>
      <c r="B28" s="55" t="s">
        <v>1121</v>
      </c>
      <c r="C28" s="15" t="s">
        <v>42</v>
      </c>
      <c r="D28" s="15" t="s">
        <v>42</v>
      </c>
      <c r="E28" s="15"/>
      <c r="F28" s="13" t="s">
        <v>8</v>
      </c>
      <c r="G28" s="14">
        <v>0</v>
      </c>
      <c r="H28" s="14">
        <f>SUMIFS('obat masuk'!$E$3:$E$1962,'obat masuk'!$C$3:$C$1962,'form lplpo'!B28)</f>
        <v>0</v>
      </c>
      <c r="I28" s="14">
        <f t="shared" si="0"/>
        <v>0</v>
      </c>
      <c r="J28" s="14">
        <f>SUMIFS('obat keluar'!$I$3:$I$6881,'obat keluar'!$G$3:$G$6881,'form lplpo'!B28)</f>
        <v>0</v>
      </c>
      <c r="K28" s="14">
        <f t="shared" si="1"/>
        <v>0</v>
      </c>
      <c r="L28" s="14"/>
      <c r="M28" s="14"/>
      <c r="N28" s="14"/>
      <c r="O28" s="14"/>
      <c r="P28" s="14"/>
      <c r="Q28" s="14"/>
      <c r="R28" s="14"/>
      <c r="S28" s="14"/>
    </row>
    <row r="29" spans="1:19" x14ac:dyDescent="0.25">
      <c r="A29" s="13" t="s">
        <v>43</v>
      </c>
      <c r="B29" s="54" t="s">
        <v>1136</v>
      </c>
      <c r="C29" s="14" t="s">
        <v>44</v>
      </c>
      <c r="D29" s="14" t="s">
        <v>44</v>
      </c>
      <c r="E29" s="14"/>
      <c r="F29" s="13" t="s">
        <v>27</v>
      </c>
      <c r="G29" s="14">
        <v>100</v>
      </c>
      <c r="H29" s="14">
        <f>SUMIFS('obat masuk'!$E$3:$E$1962,'obat masuk'!$C$3:$C$1962,'form lplpo'!B29)</f>
        <v>0</v>
      </c>
      <c r="I29" s="14">
        <f t="shared" si="0"/>
        <v>100</v>
      </c>
      <c r="J29" s="14">
        <f>SUMIFS('obat keluar'!$I$3:$I$6881,'obat keluar'!$G$3:$G$6881,'form lplpo'!B29)</f>
        <v>0</v>
      </c>
      <c r="K29" s="14">
        <f t="shared" si="1"/>
        <v>100</v>
      </c>
      <c r="L29" s="14"/>
      <c r="M29" s="14"/>
      <c r="N29" s="14"/>
      <c r="O29" s="14"/>
      <c r="P29" s="14"/>
      <c r="Q29" s="14"/>
      <c r="R29" s="14"/>
      <c r="S29" s="14"/>
    </row>
    <row r="30" spans="1:19" x14ac:dyDescent="0.25">
      <c r="A30" s="13" t="s">
        <v>45</v>
      </c>
      <c r="B30" s="54" t="s">
        <v>1181</v>
      </c>
      <c r="C30" s="14" t="s">
        <v>46</v>
      </c>
      <c r="D30" s="14" t="s">
        <v>46</v>
      </c>
      <c r="E30" s="14"/>
      <c r="F30" s="13" t="s">
        <v>8</v>
      </c>
      <c r="G30" s="14">
        <v>16</v>
      </c>
      <c r="H30" s="14">
        <f>SUMIFS('obat masuk'!$E$3:$E$1962,'obat masuk'!$C$3:$C$1962,'form lplpo'!B30)</f>
        <v>0</v>
      </c>
      <c r="I30" s="14">
        <f t="shared" si="0"/>
        <v>16</v>
      </c>
      <c r="J30" s="14">
        <f>SUMIFS('obat keluar'!$I$3:$I$6881,'obat keluar'!$G$3:$G$6881,'form lplpo'!B30)</f>
        <v>1</v>
      </c>
      <c r="K30" s="14">
        <f t="shared" si="1"/>
        <v>15</v>
      </c>
      <c r="L30" s="14"/>
      <c r="M30" s="14"/>
      <c r="N30" s="14"/>
      <c r="O30" s="14"/>
      <c r="P30" s="14"/>
      <c r="Q30" s="14"/>
      <c r="R30" s="14"/>
      <c r="S30" s="14"/>
    </row>
    <row r="31" spans="1:19" x14ac:dyDescent="0.25">
      <c r="A31" s="13" t="s">
        <v>47</v>
      </c>
      <c r="B31" s="54" t="s">
        <v>1182</v>
      </c>
      <c r="C31" s="14" t="s">
        <v>48</v>
      </c>
      <c r="D31" s="14" t="s">
        <v>48</v>
      </c>
      <c r="E31" s="14"/>
      <c r="F31" s="13" t="s">
        <v>5</v>
      </c>
      <c r="G31" s="14">
        <v>4000</v>
      </c>
      <c r="H31" s="14">
        <f>SUMIFS('obat masuk'!$E$3:$E$1962,'obat masuk'!$C$3:$C$1962,'form lplpo'!B31)</f>
        <v>3000</v>
      </c>
      <c r="I31" s="14">
        <f t="shared" si="0"/>
        <v>7000</v>
      </c>
      <c r="J31" s="14">
        <f>SUMIFS('obat keluar'!$I$3:$I$6881,'obat keluar'!$G$3:$G$6881,'form lplpo'!B31)</f>
        <v>2500</v>
      </c>
      <c r="K31" s="14">
        <f t="shared" si="1"/>
        <v>4500</v>
      </c>
      <c r="L31" s="14"/>
      <c r="M31" s="14"/>
      <c r="N31" s="14"/>
      <c r="O31" s="14"/>
      <c r="P31" s="14"/>
      <c r="Q31" s="14"/>
      <c r="R31" s="14"/>
      <c r="S31" s="14"/>
    </row>
    <row r="32" spans="1:19" x14ac:dyDescent="0.25">
      <c r="A32" s="13" t="s">
        <v>49</v>
      </c>
      <c r="B32" s="54" t="s">
        <v>1187</v>
      </c>
      <c r="C32" s="14" t="s">
        <v>50</v>
      </c>
      <c r="D32" s="14" t="s">
        <v>50</v>
      </c>
      <c r="E32" s="14"/>
      <c r="F32" s="13" t="s">
        <v>8</v>
      </c>
      <c r="G32" s="14">
        <v>5</v>
      </c>
      <c r="H32" s="14">
        <f>SUMIFS('obat masuk'!$E$3:$E$1962,'obat masuk'!$C$3:$C$1962,'form lplpo'!B32)</f>
        <v>0</v>
      </c>
      <c r="I32" s="14">
        <f t="shared" si="0"/>
        <v>5</v>
      </c>
      <c r="J32" s="14">
        <f>SUMIFS('obat keluar'!$I$3:$I$6881,'obat keluar'!$G$3:$G$6881,'form lplpo'!B32)</f>
        <v>1</v>
      </c>
      <c r="K32" s="14">
        <f t="shared" si="1"/>
        <v>4</v>
      </c>
      <c r="L32" s="14"/>
      <c r="M32" s="14"/>
      <c r="N32" s="14"/>
      <c r="O32" s="14"/>
      <c r="P32" s="14"/>
      <c r="Q32" s="14"/>
      <c r="R32" s="14"/>
      <c r="S32" s="14"/>
    </row>
    <row r="33" spans="1:19" hidden="1" x14ac:dyDescent="0.25">
      <c r="A33" s="13" t="s">
        <v>51</v>
      </c>
      <c r="B33" s="54" t="s">
        <v>1189</v>
      </c>
      <c r="C33" s="14" t="s">
        <v>52</v>
      </c>
      <c r="D33" s="14" t="s">
        <v>52</v>
      </c>
      <c r="E33" s="14"/>
      <c r="F33" s="13" t="s">
        <v>5</v>
      </c>
      <c r="G33" s="14">
        <v>0</v>
      </c>
      <c r="H33" s="14">
        <f>SUMIFS('obat masuk'!$E$3:$E$1962,'obat masuk'!$C$3:$C$1962,'form lplpo'!B33)</f>
        <v>0</v>
      </c>
      <c r="I33" s="14">
        <f t="shared" si="0"/>
        <v>0</v>
      </c>
      <c r="J33" s="14">
        <f>SUMIFS('obat keluar'!$I$3:$I$6881,'obat keluar'!$G$3:$G$6881,'form lplpo'!B33)</f>
        <v>0</v>
      </c>
      <c r="K33" s="14">
        <f t="shared" si="1"/>
        <v>0</v>
      </c>
      <c r="L33" s="14"/>
      <c r="M33" s="14"/>
      <c r="N33" s="14"/>
      <c r="O33" s="14"/>
      <c r="P33" s="14"/>
      <c r="Q33" s="14"/>
      <c r="R33" s="14"/>
      <c r="S33" s="14"/>
    </row>
    <row r="34" spans="1:19" hidden="1" x14ac:dyDescent="0.25">
      <c r="A34" s="13" t="s">
        <v>53</v>
      </c>
      <c r="B34" s="54" t="s">
        <v>1190</v>
      </c>
      <c r="C34" s="14" t="s">
        <v>54</v>
      </c>
      <c r="D34" s="14" t="s">
        <v>54</v>
      </c>
      <c r="E34" s="14"/>
      <c r="F34" s="13" t="s">
        <v>5</v>
      </c>
      <c r="G34" s="14">
        <v>0</v>
      </c>
      <c r="H34" s="14">
        <f>SUMIFS('obat masuk'!$E$3:$E$1962,'obat masuk'!$C$3:$C$1962,'form lplpo'!B34)</f>
        <v>0</v>
      </c>
      <c r="I34" s="14">
        <f t="shared" si="0"/>
        <v>0</v>
      </c>
      <c r="J34" s="14">
        <f>SUMIFS('obat keluar'!$I$3:$I$6881,'obat keluar'!$G$3:$G$6881,'form lplpo'!B34)</f>
        <v>0</v>
      </c>
      <c r="K34" s="14">
        <f t="shared" si="1"/>
        <v>0</v>
      </c>
      <c r="L34" s="14"/>
      <c r="M34" s="14"/>
      <c r="N34" s="14"/>
      <c r="O34" s="14"/>
      <c r="P34" s="14"/>
      <c r="Q34" s="14"/>
      <c r="R34" s="14"/>
      <c r="S34" s="14"/>
    </row>
    <row r="35" spans="1:19" x14ac:dyDescent="0.25">
      <c r="A35" s="13" t="s">
        <v>55</v>
      </c>
      <c r="B35" s="54" t="s">
        <v>1191</v>
      </c>
      <c r="C35" s="14" t="s">
        <v>56</v>
      </c>
      <c r="D35" s="14" t="s">
        <v>56</v>
      </c>
      <c r="E35" s="14"/>
      <c r="F35" s="13" t="s">
        <v>8</v>
      </c>
      <c r="G35" s="14">
        <v>12</v>
      </c>
      <c r="H35" s="14">
        <f>SUMIFS('obat masuk'!$E$3:$E$1962,'obat masuk'!$C$3:$C$1962,'form lplpo'!B35)</f>
        <v>0</v>
      </c>
      <c r="I35" s="14">
        <f t="shared" si="0"/>
        <v>12</v>
      </c>
      <c r="J35" s="14">
        <f>SUMIFS('obat keluar'!$I$3:$I$6881,'obat keluar'!$G$3:$G$6881,'form lplpo'!B35)</f>
        <v>0</v>
      </c>
      <c r="K35" s="14">
        <f t="shared" si="1"/>
        <v>12</v>
      </c>
      <c r="L35" s="14"/>
      <c r="M35" s="14"/>
      <c r="N35" s="14"/>
      <c r="O35" s="14"/>
      <c r="P35" s="14"/>
      <c r="Q35" s="14"/>
      <c r="R35" s="14"/>
      <c r="S35" s="14"/>
    </row>
    <row r="36" spans="1:19" hidden="1" x14ac:dyDescent="0.25">
      <c r="A36" s="13" t="s">
        <v>57</v>
      </c>
      <c r="B36" s="54" t="s">
        <v>1192</v>
      </c>
      <c r="C36" s="14" t="s">
        <v>58</v>
      </c>
      <c r="D36" s="14" t="s">
        <v>58</v>
      </c>
      <c r="E36" s="14"/>
      <c r="F36" s="13" t="s">
        <v>5</v>
      </c>
      <c r="G36" s="14">
        <v>0</v>
      </c>
      <c r="H36" s="14">
        <f>SUMIFS('obat masuk'!$E$3:$E$1962,'obat masuk'!$C$3:$C$1962,'form lplpo'!B36)</f>
        <v>0</v>
      </c>
      <c r="I36" s="14">
        <f t="shared" si="0"/>
        <v>0</v>
      </c>
      <c r="J36" s="14">
        <f>SUMIFS('obat keluar'!$I$3:$I$6881,'obat keluar'!$G$3:$G$6881,'form lplpo'!B36)</f>
        <v>0</v>
      </c>
      <c r="K36" s="14">
        <f t="shared" si="1"/>
        <v>0</v>
      </c>
      <c r="L36" s="14"/>
      <c r="M36" s="14"/>
      <c r="N36" s="14"/>
      <c r="O36" s="14"/>
      <c r="P36" s="14"/>
      <c r="Q36" s="14"/>
      <c r="R36" s="14"/>
      <c r="S36" s="14"/>
    </row>
    <row r="37" spans="1:19" hidden="1" x14ac:dyDescent="0.25">
      <c r="A37" s="13" t="s">
        <v>59</v>
      </c>
      <c r="B37" s="54" t="s">
        <v>1206</v>
      </c>
      <c r="C37" s="14" t="s">
        <v>60</v>
      </c>
      <c r="D37" s="14" t="s">
        <v>60</v>
      </c>
      <c r="E37" s="14"/>
      <c r="F37" s="13" t="s">
        <v>5</v>
      </c>
      <c r="G37" s="14">
        <v>0</v>
      </c>
      <c r="H37" s="14">
        <f>SUMIFS('obat masuk'!$E$3:$E$1962,'obat masuk'!$C$3:$C$1962,'form lplpo'!B37)</f>
        <v>0</v>
      </c>
      <c r="I37" s="14">
        <f t="shared" si="0"/>
        <v>0</v>
      </c>
      <c r="J37" s="14">
        <f>SUMIFS('obat keluar'!$I$3:$I$6881,'obat keluar'!$G$3:$G$6881,'form lplpo'!B37)</f>
        <v>0</v>
      </c>
      <c r="K37" s="14">
        <f t="shared" si="1"/>
        <v>0</v>
      </c>
      <c r="L37" s="14"/>
      <c r="M37" s="14"/>
      <c r="N37" s="14"/>
      <c r="O37" s="14"/>
      <c r="P37" s="14"/>
      <c r="Q37" s="14"/>
      <c r="R37" s="14"/>
      <c r="S37" s="14"/>
    </row>
    <row r="38" spans="1:19" hidden="1" x14ac:dyDescent="0.25">
      <c r="A38" s="13" t="s">
        <v>61</v>
      </c>
      <c r="B38" s="54" t="s">
        <v>1208</v>
      </c>
      <c r="C38" s="14" t="s">
        <v>62</v>
      </c>
      <c r="D38" s="14" t="s">
        <v>62</v>
      </c>
      <c r="E38" s="14"/>
      <c r="F38" s="13" t="s">
        <v>5</v>
      </c>
      <c r="G38" s="14">
        <v>0</v>
      </c>
      <c r="H38" s="14">
        <f>SUMIFS('obat masuk'!$E$3:$E$1962,'obat masuk'!$C$3:$C$1962,'form lplpo'!B38)</f>
        <v>0</v>
      </c>
      <c r="I38" s="14">
        <f t="shared" si="0"/>
        <v>0</v>
      </c>
      <c r="J38" s="14">
        <f>SUMIFS('obat keluar'!$I$3:$I$6881,'obat keluar'!$G$3:$G$6881,'form lplpo'!B38)</f>
        <v>0</v>
      </c>
      <c r="K38" s="14">
        <f t="shared" si="1"/>
        <v>0</v>
      </c>
      <c r="L38" s="14"/>
      <c r="M38" s="14"/>
      <c r="N38" s="14"/>
      <c r="O38" s="14"/>
      <c r="P38" s="14"/>
      <c r="Q38" s="14"/>
      <c r="R38" s="14"/>
      <c r="S38" s="14"/>
    </row>
    <row r="39" spans="1:19" x14ac:dyDescent="0.25">
      <c r="A39" s="13" t="s">
        <v>63</v>
      </c>
      <c r="B39" s="54" t="s">
        <v>1209</v>
      </c>
      <c r="C39" s="14" t="s">
        <v>64</v>
      </c>
      <c r="D39" s="14" t="s">
        <v>64</v>
      </c>
      <c r="E39" s="14"/>
      <c r="F39" s="13" t="s">
        <v>5</v>
      </c>
      <c r="G39" s="14">
        <v>25</v>
      </c>
      <c r="H39" s="14">
        <f>SUMIFS('obat masuk'!$E$3:$E$1962,'obat masuk'!$C$3:$C$1962,'form lplpo'!B39)</f>
        <v>0</v>
      </c>
      <c r="I39" s="14">
        <f t="shared" si="0"/>
        <v>25</v>
      </c>
      <c r="J39" s="14">
        <f>SUMIFS('obat keluar'!$I$3:$I$6881,'obat keluar'!$G$3:$G$6881,'form lplpo'!B39)</f>
        <v>3</v>
      </c>
      <c r="K39" s="14">
        <f t="shared" si="1"/>
        <v>22</v>
      </c>
      <c r="L39" s="14"/>
      <c r="M39" s="14"/>
      <c r="N39" s="14"/>
      <c r="O39" s="14"/>
      <c r="P39" s="14"/>
      <c r="Q39" s="14"/>
      <c r="R39" s="14"/>
      <c r="S39" s="14"/>
    </row>
    <row r="40" spans="1:19" hidden="1" x14ac:dyDescent="0.25">
      <c r="A40" s="13" t="s">
        <v>65</v>
      </c>
      <c r="B40" s="54" t="s">
        <v>1214</v>
      </c>
      <c r="C40" s="14" t="s">
        <v>66</v>
      </c>
      <c r="D40" s="14" t="s">
        <v>66</v>
      </c>
      <c r="E40" s="14"/>
      <c r="F40" s="13" t="s">
        <v>18</v>
      </c>
      <c r="G40" s="14">
        <v>0</v>
      </c>
      <c r="H40" s="14">
        <f>SUMIFS('obat masuk'!$E$3:$E$1962,'obat masuk'!$C$3:$C$1962,'form lplpo'!B40)</f>
        <v>0</v>
      </c>
      <c r="I40" s="14">
        <f t="shared" si="0"/>
        <v>0</v>
      </c>
      <c r="J40" s="14">
        <f>SUMIFS('obat keluar'!$I$3:$I$6881,'obat keluar'!$G$3:$G$6881,'form lplpo'!B40)</f>
        <v>0</v>
      </c>
      <c r="K40" s="14">
        <f t="shared" si="1"/>
        <v>0</v>
      </c>
      <c r="L40" s="14"/>
      <c r="M40" s="14"/>
      <c r="N40" s="14"/>
      <c r="O40" s="14"/>
      <c r="P40" s="14"/>
      <c r="Q40" s="14"/>
      <c r="R40" s="14"/>
      <c r="S40" s="14"/>
    </row>
    <row r="41" spans="1:19" hidden="1" x14ac:dyDescent="0.25">
      <c r="B41" s="14"/>
      <c r="C41" s="14"/>
      <c r="H41" s="14"/>
    </row>
    <row r="42" spans="1:19" hidden="1" x14ac:dyDescent="0.25">
      <c r="A42" s="89" t="s">
        <v>0</v>
      </c>
      <c r="B42" s="14"/>
      <c r="C42" s="14"/>
      <c r="D42" s="89" t="s">
        <v>1</v>
      </c>
      <c r="E42" s="95"/>
      <c r="F42" s="89" t="s">
        <v>2</v>
      </c>
      <c r="G42" s="87" t="s">
        <v>997</v>
      </c>
      <c r="H42" s="87" t="s">
        <v>998</v>
      </c>
      <c r="I42" s="87" t="s">
        <v>999</v>
      </c>
      <c r="J42" s="87" t="s">
        <v>1000</v>
      </c>
      <c r="K42" s="87" t="s">
        <v>1001</v>
      </c>
      <c r="L42" s="87" t="s">
        <v>1002</v>
      </c>
      <c r="M42" s="87" t="s">
        <v>1003</v>
      </c>
      <c r="N42" s="89" t="s">
        <v>1004</v>
      </c>
      <c r="O42" s="89"/>
      <c r="P42" s="89"/>
      <c r="Q42" s="89"/>
      <c r="R42" s="89"/>
      <c r="S42" s="89" t="s">
        <v>1005</v>
      </c>
    </row>
    <row r="43" spans="1:19" hidden="1" x14ac:dyDescent="0.25">
      <c r="A43" s="89"/>
      <c r="B43" s="14"/>
      <c r="C43" s="14"/>
      <c r="D43" s="89"/>
      <c r="E43" s="96"/>
      <c r="F43" s="89"/>
      <c r="G43" s="88"/>
      <c r="H43" s="88"/>
      <c r="I43" s="88"/>
      <c r="J43" s="88"/>
      <c r="K43" s="88"/>
      <c r="L43" s="88"/>
      <c r="M43" s="88"/>
      <c r="N43" s="12">
        <v>1</v>
      </c>
      <c r="O43" s="12" t="s">
        <v>1006</v>
      </c>
      <c r="P43" s="12" t="s">
        <v>1007</v>
      </c>
      <c r="Q43" s="12" t="s">
        <v>1008</v>
      </c>
      <c r="R43" s="12" t="s">
        <v>1009</v>
      </c>
      <c r="S43" s="89"/>
    </row>
    <row r="44" spans="1:19" hidden="1" x14ac:dyDescent="0.25">
      <c r="A44" s="13" t="s">
        <v>67</v>
      </c>
      <c r="B44" s="54" t="s">
        <v>1218</v>
      </c>
      <c r="C44" s="14" t="s">
        <v>68</v>
      </c>
      <c r="D44" s="14" t="s">
        <v>68</v>
      </c>
      <c r="E44" s="14"/>
      <c r="F44" s="13" t="s">
        <v>15</v>
      </c>
      <c r="G44" s="14">
        <v>0</v>
      </c>
      <c r="H44" s="14">
        <f>SUMIFS('obat masuk'!$E$3:$E$1962,'obat masuk'!$C$3:$C$1962,'form lplpo'!B44)</f>
        <v>0</v>
      </c>
      <c r="I44" s="14">
        <f t="shared" ref="I44:I78" si="2">G44+H44</f>
        <v>0</v>
      </c>
      <c r="J44" s="14">
        <f>SUMIFS('obat keluar'!$I$3:$I$6881,'obat keluar'!$G$3:$G$6881,'form lplpo'!B44)</f>
        <v>0</v>
      </c>
      <c r="K44" s="14">
        <f t="shared" ref="K44:K78" si="3">I44-J44</f>
        <v>0</v>
      </c>
      <c r="L44" s="14"/>
      <c r="M44" s="14"/>
      <c r="N44" s="14"/>
      <c r="O44" s="14"/>
      <c r="P44" s="14"/>
      <c r="Q44" s="14"/>
      <c r="R44" s="14"/>
      <c r="S44" s="14"/>
    </row>
    <row r="45" spans="1:19" hidden="1" x14ac:dyDescent="0.25">
      <c r="A45" s="13" t="s">
        <v>69</v>
      </c>
      <c r="B45" s="54" t="s">
        <v>1219</v>
      </c>
      <c r="C45" s="14" t="s">
        <v>70</v>
      </c>
      <c r="D45" s="14" t="s">
        <v>70</v>
      </c>
      <c r="E45" s="14"/>
      <c r="F45" s="13" t="s">
        <v>15</v>
      </c>
      <c r="G45" s="14">
        <v>0</v>
      </c>
      <c r="H45" s="14">
        <f>SUMIFS('obat masuk'!$E$3:$E$1962,'obat masuk'!$C$3:$C$1962,'form lplpo'!B45)</f>
        <v>0</v>
      </c>
      <c r="I45" s="14">
        <f t="shared" si="2"/>
        <v>0</v>
      </c>
      <c r="J45" s="14">
        <f>SUMIFS('obat keluar'!$I$3:$I$6881,'obat keluar'!$G$3:$G$6881,'form lplpo'!B45)</f>
        <v>0</v>
      </c>
      <c r="K45" s="14">
        <f t="shared" si="3"/>
        <v>0</v>
      </c>
      <c r="L45" s="14"/>
      <c r="M45" s="14"/>
      <c r="N45" s="14"/>
      <c r="O45" s="14"/>
      <c r="P45" s="14"/>
      <c r="Q45" s="14"/>
      <c r="R45" s="14"/>
      <c r="S45" s="14"/>
    </row>
    <row r="46" spans="1:19" hidden="1" x14ac:dyDescent="0.25">
      <c r="A46" s="13" t="s">
        <v>71</v>
      </c>
      <c r="B46" s="54" t="s">
        <v>1222</v>
      </c>
      <c r="C46" s="14" t="s">
        <v>72</v>
      </c>
      <c r="D46" s="14" t="s">
        <v>72</v>
      </c>
      <c r="E46" s="14"/>
      <c r="F46" s="13" t="s">
        <v>5</v>
      </c>
      <c r="G46" s="14">
        <v>0</v>
      </c>
      <c r="H46" s="14">
        <f>SUMIFS('obat masuk'!$E$3:$E$1962,'obat masuk'!$C$3:$C$1962,'form lplpo'!B46)</f>
        <v>0</v>
      </c>
      <c r="I46" s="14">
        <f t="shared" si="2"/>
        <v>0</v>
      </c>
      <c r="J46" s="14">
        <f>SUMIFS('obat keluar'!$I$3:$I$6881,'obat keluar'!$G$3:$G$6881,'form lplpo'!B46)</f>
        <v>0</v>
      </c>
      <c r="K46" s="14">
        <f t="shared" si="3"/>
        <v>0</v>
      </c>
      <c r="L46" s="14"/>
      <c r="M46" s="14"/>
      <c r="N46" s="14"/>
      <c r="O46" s="14"/>
      <c r="P46" s="14"/>
      <c r="Q46" s="14"/>
      <c r="R46" s="14"/>
      <c r="S46" s="14"/>
    </row>
    <row r="47" spans="1:19" x14ac:dyDescent="0.25">
      <c r="A47" s="13" t="s">
        <v>73</v>
      </c>
      <c r="B47" s="54" t="s">
        <v>1223</v>
      </c>
      <c r="C47" s="14" t="s">
        <v>74</v>
      </c>
      <c r="D47" s="14" t="s">
        <v>74</v>
      </c>
      <c r="E47" s="14"/>
      <c r="F47" s="13" t="s">
        <v>5</v>
      </c>
      <c r="G47" s="14">
        <v>100</v>
      </c>
      <c r="H47" s="14">
        <f>SUMIFS('obat masuk'!$E$3:$E$1962,'obat masuk'!$C$3:$C$1962,'form lplpo'!B47)</f>
        <v>0</v>
      </c>
      <c r="I47" s="14">
        <f t="shared" si="2"/>
        <v>100</v>
      </c>
      <c r="J47" s="14">
        <f>SUMIFS('obat keluar'!$I$3:$I$6881,'obat keluar'!$G$3:$G$6881,'form lplpo'!B47)</f>
        <v>0</v>
      </c>
      <c r="K47" s="14">
        <f t="shared" si="3"/>
        <v>100</v>
      </c>
      <c r="L47" s="14"/>
      <c r="M47" s="14"/>
      <c r="N47" s="14"/>
      <c r="O47" s="14"/>
      <c r="P47" s="14"/>
      <c r="Q47" s="14"/>
      <c r="R47" s="14"/>
      <c r="S47" s="14"/>
    </row>
    <row r="48" spans="1:19" hidden="1" x14ac:dyDescent="0.25">
      <c r="A48" s="13" t="s">
        <v>75</v>
      </c>
      <c r="B48" s="54" t="s">
        <v>1224</v>
      </c>
      <c r="C48" s="14" t="s">
        <v>76</v>
      </c>
      <c r="D48" s="14" t="s">
        <v>76</v>
      </c>
      <c r="E48" s="14"/>
      <c r="F48" s="13" t="s">
        <v>77</v>
      </c>
      <c r="G48" s="14">
        <v>0</v>
      </c>
      <c r="H48" s="14">
        <f>SUMIFS('obat masuk'!$E$3:$E$1962,'obat masuk'!$C$3:$C$1962,'form lplpo'!B48)</f>
        <v>0</v>
      </c>
      <c r="I48" s="14">
        <f t="shared" si="2"/>
        <v>0</v>
      </c>
      <c r="J48" s="14">
        <f>SUMIFS('obat keluar'!$I$3:$I$6881,'obat keluar'!$G$3:$G$6881,'form lplpo'!B48)</f>
        <v>0</v>
      </c>
      <c r="K48" s="14">
        <f t="shared" si="3"/>
        <v>0</v>
      </c>
      <c r="L48" s="14"/>
      <c r="M48" s="14"/>
      <c r="N48" s="14"/>
      <c r="O48" s="14"/>
      <c r="P48" s="14"/>
      <c r="Q48" s="14"/>
      <c r="R48" s="14"/>
      <c r="S48" s="14"/>
    </row>
    <row r="49" spans="1:19" hidden="1" x14ac:dyDescent="0.25">
      <c r="A49" s="13" t="s">
        <v>78</v>
      </c>
      <c r="B49" s="54" t="s">
        <v>1227</v>
      </c>
      <c r="C49" s="14" t="s">
        <v>79</v>
      </c>
      <c r="D49" s="14" t="s">
        <v>79</v>
      </c>
      <c r="E49" s="14"/>
      <c r="F49" s="13" t="s">
        <v>5</v>
      </c>
      <c r="G49" s="14">
        <v>0</v>
      </c>
      <c r="H49" s="14">
        <f>SUMIFS('obat masuk'!$E$3:$E$1962,'obat masuk'!$C$3:$C$1962,'form lplpo'!B49)</f>
        <v>0</v>
      </c>
      <c r="I49" s="14">
        <f t="shared" si="2"/>
        <v>0</v>
      </c>
      <c r="J49" s="14">
        <f>SUMIFS('obat keluar'!$I$3:$I$6881,'obat keluar'!$G$3:$G$6881,'form lplpo'!B49)</f>
        <v>0</v>
      </c>
      <c r="K49" s="14">
        <f t="shared" si="3"/>
        <v>0</v>
      </c>
      <c r="L49" s="14"/>
      <c r="M49" s="14"/>
      <c r="N49" s="14"/>
      <c r="O49" s="14"/>
      <c r="P49" s="14"/>
      <c r="Q49" s="14"/>
      <c r="R49" s="14"/>
      <c r="S49" s="14"/>
    </row>
    <row r="50" spans="1:19" hidden="1" x14ac:dyDescent="0.25">
      <c r="A50" s="13" t="s">
        <v>80</v>
      </c>
      <c r="B50" s="54" t="s">
        <v>1228</v>
      </c>
      <c r="C50" s="14" t="s">
        <v>81</v>
      </c>
      <c r="D50" s="14" t="s">
        <v>81</v>
      </c>
      <c r="E50" s="14"/>
      <c r="F50" s="13" t="s">
        <v>8</v>
      </c>
      <c r="G50" s="14"/>
      <c r="H50" s="14">
        <f>SUMIFS('obat masuk'!$E$3:$E$1962,'obat masuk'!$C$3:$C$1962,'form lplpo'!B50)</f>
        <v>0</v>
      </c>
      <c r="I50" s="14">
        <f t="shared" si="2"/>
        <v>0</v>
      </c>
      <c r="J50" s="14">
        <f>SUMIFS('obat keluar'!$I$3:$I$6881,'obat keluar'!$G$3:$G$6881,'form lplpo'!B50)</f>
        <v>0</v>
      </c>
      <c r="K50" s="14">
        <f t="shared" si="3"/>
        <v>0</v>
      </c>
      <c r="L50" s="14"/>
      <c r="M50" s="14"/>
      <c r="N50" s="14"/>
      <c r="O50" s="14"/>
      <c r="P50" s="14"/>
      <c r="Q50" s="14"/>
      <c r="R50" s="14"/>
      <c r="S50" s="14"/>
    </row>
    <row r="51" spans="1:19" x14ac:dyDescent="0.25">
      <c r="A51" s="13" t="s">
        <v>82</v>
      </c>
      <c r="B51" s="54" t="s">
        <v>1234</v>
      </c>
      <c r="C51" s="14" t="s">
        <v>83</v>
      </c>
      <c r="D51" s="14" t="s">
        <v>83</v>
      </c>
      <c r="E51" s="14"/>
      <c r="F51" s="13" t="s">
        <v>5</v>
      </c>
      <c r="G51" s="14">
        <v>1500</v>
      </c>
      <c r="H51" s="14">
        <f>SUMIFS('obat masuk'!$E$3:$E$1962,'obat masuk'!$C$3:$C$1962,'form lplpo'!B51)</f>
        <v>0</v>
      </c>
      <c r="I51" s="14">
        <f t="shared" si="2"/>
        <v>1500</v>
      </c>
      <c r="J51" s="14">
        <f>SUMIFS('obat keluar'!$I$3:$I$6881,'obat keluar'!$G$3:$G$6881,'form lplpo'!B51)</f>
        <v>1500</v>
      </c>
      <c r="K51" s="14">
        <f t="shared" si="3"/>
        <v>0</v>
      </c>
      <c r="L51" s="14"/>
      <c r="M51" s="14"/>
      <c r="N51" s="14"/>
      <c r="O51" s="14"/>
      <c r="P51" s="14"/>
      <c r="Q51" s="14"/>
      <c r="R51" s="14"/>
      <c r="S51" s="14"/>
    </row>
    <row r="52" spans="1:19" x14ac:dyDescent="0.25">
      <c r="A52" s="13" t="s">
        <v>84</v>
      </c>
      <c r="B52" s="54" t="s">
        <v>1243</v>
      </c>
      <c r="C52" s="14" t="s">
        <v>85</v>
      </c>
      <c r="D52" s="14" t="s">
        <v>85</v>
      </c>
      <c r="E52" s="14"/>
      <c r="F52" s="13" t="s">
        <v>18</v>
      </c>
      <c r="G52" s="14">
        <v>24</v>
      </c>
      <c r="H52" s="14">
        <f>SUMIFS('obat masuk'!$E$3:$E$1962,'obat masuk'!$C$3:$C$1962,'form lplpo'!B52)</f>
        <v>0</v>
      </c>
      <c r="I52" s="14">
        <f t="shared" si="2"/>
        <v>24</v>
      </c>
      <c r="J52" s="14">
        <f>SUMIFS('obat keluar'!$I$3:$I$6881,'obat keluar'!$G$3:$G$6881,'form lplpo'!B52)</f>
        <v>0</v>
      </c>
      <c r="K52" s="14">
        <f t="shared" si="3"/>
        <v>24</v>
      </c>
      <c r="L52" s="14"/>
      <c r="M52" s="14"/>
      <c r="N52" s="14"/>
      <c r="O52" s="14"/>
      <c r="P52" s="14"/>
      <c r="Q52" s="14"/>
      <c r="R52" s="14"/>
      <c r="S52" s="14"/>
    </row>
    <row r="53" spans="1:19" x14ac:dyDescent="0.25">
      <c r="A53" s="13" t="s">
        <v>86</v>
      </c>
      <c r="B53" s="54" t="s">
        <v>1244</v>
      </c>
      <c r="C53" s="14" t="s">
        <v>87</v>
      </c>
      <c r="D53" s="14" t="s">
        <v>87</v>
      </c>
      <c r="E53" s="14"/>
      <c r="F53" s="13" t="s">
        <v>5</v>
      </c>
      <c r="G53" s="14">
        <v>500</v>
      </c>
      <c r="H53" s="14">
        <f>SUMIFS('obat masuk'!$E$3:$E$1962,'obat masuk'!$C$3:$C$1962,'form lplpo'!B53)</f>
        <v>0</v>
      </c>
      <c r="I53" s="14">
        <f t="shared" si="2"/>
        <v>500</v>
      </c>
      <c r="J53" s="14">
        <f>SUMIFS('obat keluar'!$I$3:$I$6881,'obat keluar'!$G$3:$G$6881,'form lplpo'!B53)</f>
        <v>0</v>
      </c>
      <c r="K53" s="14">
        <f t="shared" si="3"/>
        <v>500</v>
      </c>
      <c r="L53" s="14"/>
      <c r="M53" s="14"/>
      <c r="N53" s="14"/>
      <c r="O53" s="14"/>
      <c r="P53" s="14"/>
      <c r="Q53" s="14"/>
      <c r="R53" s="14"/>
      <c r="S53" s="14"/>
    </row>
    <row r="54" spans="1:19" x14ac:dyDescent="0.25">
      <c r="A54" s="13" t="s">
        <v>88</v>
      </c>
      <c r="B54" s="54" t="s">
        <v>1248</v>
      </c>
      <c r="C54" s="14" t="s">
        <v>89</v>
      </c>
      <c r="D54" s="14" t="s">
        <v>89</v>
      </c>
      <c r="E54" s="14"/>
      <c r="F54" s="13" t="s">
        <v>5</v>
      </c>
      <c r="G54" s="14">
        <v>5200</v>
      </c>
      <c r="H54" s="14">
        <f>SUMIFS('obat masuk'!$E$3:$E$1962,'obat masuk'!$C$3:$C$1962,'form lplpo'!B54)</f>
        <v>0</v>
      </c>
      <c r="I54" s="14">
        <f t="shared" si="2"/>
        <v>5200</v>
      </c>
      <c r="J54" s="14">
        <f>SUMIFS('obat keluar'!$I$3:$I$6881,'obat keluar'!$G$3:$G$6881,'form lplpo'!B54)</f>
        <v>1700</v>
      </c>
      <c r="K54" s="14">
        <f t="shared" si="3"/>
        <v>3500</v>
      </c>
      <c r="L54" s="14"/>
      <c r="M54" s="14"/>
      <c r="N54" s="14"/>
      <c r="O54" s="14"/>
      <c r="P54" s="14"/>
      <c r="Q54" s="14"/>
      <c r="R54" s="14"/>
      <c r="S54" s="14"/>
    </row>
    <row r="55" spans="1:19" hidden="1" x14ac:dyDescent="0.25">
      <c r="A55" s="13" t="s">
        <v>90</v>
      </c>
      <c r="B55" s="54" t="s">
        <v>1250</v>
      </c>
      <c r="C55" s="14" t="s">
        <v>91</v>
      </c>
      <c r="D55" s="14" t="s">
        <v>91</v>
      </c>
      <c r="E55" s="14"/>
      <c r="F55" s="13" t="s">
        <v>18</v>
      </c>
      <c r="G55" s="14">
        <v>0</v>
      </c>
      <c r="H55" s="14">
        <f>SUMIFS('obat masuk'!$E$3:$E$1962,'obat masuk'!$C$3:$C$1962,'form lplpo'!B55)</f>
        <v>0</v>
      </c>
      <c r="I55" s="14">
        <f t="shared" si="2"/>
        <v>0</v>
      </c>
      <c r="J55" s="14">
        <f>SUMIFS('obat keluar'!$I$3:$I$6881,'obat keluar'!$G$3:$G$6881,'form lplpo'!B55)</f>
        <v>0</v>
      </c>
      <c r="K55" s="14">
        <f t="shared" si="3"/>
        <v>0</v>
      </c>
      <c r="L55" s="14"/>
      <c r="M55" s="14"/>
      <c r="N55" s="14"/>
      <c r="O55" s="14"/>
      <c r="P55" s="14"/>
      <c r="Q55" s="14"/>
      <c r="R55" s="14"/>
      <c r="S55" s="14"/>
    </row>
    <row r="56" spans="1:19" hidden="1" x14ac:dyDescent="0.25">
      <c r="A56" s="13" t="s">
        <v>92</v>
      </c>
      <c r="B56" s="54" t="s">
        <v>1251</v>
      </c>
      <c r="C56" s="14" t="s">
        <v>93</v>
      </c>
      <c r="D56" s="14" t="s">
        <v>93</v>
      </c>
      <c r="E56" s="14"/>
      <c r="F56" s="13" t="s">
        <v>18</v>
      </c>
      <c r="G56" s="14">
        <v>0</v>
      </c>
      <c r="H56" s="14">
        <f>SUMIFS('obat masuk'!$E$3:$E$1962,'obat masuk'!$C$3:$C$1962,'form lplpo'!B56)</f>
        <v>0</v>
      </c>
      <c r="I56" s="14">
        <f t="shared" si="2"/>
        <v>0</v>
      </c>
      <c r="J56" s="14">
        <f>SUMIFS('obat keluar'!$I$3:$I$6881,'obat keluar'!$G$3:$G$6881,'form lplpo'!B56)</f>
        <v>0</v>
      </c>
      <c r="K56" s="14">
        <f t="shared" si="3"/>
        <v>0</v>
      </c>
      <c r="L56" s="14"/>
      <c r="M56" s="14"/>
      <c r="N56" s="14"/>
      <c r="O56" s="14"/>
      <c r="P56" s="14"/>
      <c r="Q56" s="14"/>
      <c r="R56" s="14"/>
      <c r="S56" s="14"/>
    </row>
    <row r="57" spans="1:19" x14ac:dyDescent="0.25">
      <c r="A57" s="13" t="s">
        <v>94</v>
      </c>
      <c r="B57" s="54" t="s">
        <v>1252</v>
      </c>
      <c r="C57" s="14" t="s">
        <v>95</v>
      </c>
      <c r="D57" s="14" t="s">
        <v>95</v>
      </c>
      <c r="E57" s="14"/>
      <c r="F57" s="13" t="s">
        <v>18</v>
      </c>
      <c r="G57" s="14">
        <v>15</v>
      </c>
      <c r="H57" s="14">
        <f>SUMIFS('obat masuk'!$E$3:$E$1962,'obat masuk'!$C$3:$C$1962,'form lplpo'!B57)</f>
        <v>0</v>
      </c>
      <c r="I57" s="14">
        <f t="shared" si="2"/>
        <v>15</v>
      </c>
      <c r="J57" s="14">
        <f>SUMIFS('obat keluar'!$I$3:$I$6881,'obat keluar'!$G$3:$G$6881,'form lplpo'!B57)</f>
        <v>0</v>
      </c>
      <c r="K57" s="14">
        <f t="shared" si="3"/>
        <v>15</v>
      </c>
      <c r="L57" s="14"/>
      <c r="M57" s="14"/>
      <c r="N57" s="14"/>
      <c r="O57" s="14"/>
      <c r="P57" s="14"/>
      <c r="Q57" s="14"/>
      <c r="R57" s="14"/>
      <c r="S57" s="14"/>
    </row>
    <row r="58" spans="1:19" hidden="1" x14ac:dyDescent="0.25">
      <c r="A58" s="13" t="s">
        <v>96</v>
      </c>
      <c r="B58" s="54" t="s">
        <v>1254</v>
      </c>
      <c r="C58" s="14" t="s">
        <v>97</v>
      </c>
      <c r="D58" s="14" t="s">
        <v>97</v>
      </c>
      <c r="E58" s="14"/>
      <c r="F58" s="13" t="s">
        <v>5</v>
      </c>
      <c r="G58" s="14">
        <v>0</v>
      </c>
      <c r="H58" s="14">
        <f>SUMIFS('obat masuk'!$E$3:$E$1962,'obat masuk'!$C$3:$C$1962,'form lplpo'!B58)</f>
        <v>0</v>
      </c>
      <c r="I58" s="14">
        <f t="shared" si="2"/>
        <v>0</v>
      </c>
      <c r="J58" s="14">
        <f>SUMIFS('obat keluar'!$I$3:$I$6881,'obat keluar'!$G$3:$G$6881,'form lplpo'!B58)</f>
        <v>0</v>
      </c>
      <c r="K58" s="14">
        <f t="shared" si="3"/>
        <v>0</v>
      </c>
      <c r="L58" s="14"/>
      <c r="M58" s="14"/>
      <c r="N58" s="14"/>
      <c r="O58" s="14"/>
      <c r="P58" s="14"/>
      <c r="Q58" s="14"/>
      <c r="R58" s="14"/>
      <c r="S58" s="14"/>
    </row>
    <row r="59" spans="1:19" hidden="1" x14ac:dyDescent="0.25">
      <c r="A59" s="13" t="s">
        <v>98</v>
      </c>
      <c r="B59" s="54" t="s">
        <v>1261</v>
      </c>
      <c r="C59" s="14" t="s">
        <v>99</v>
      </c>
      <c r="D59" s="14" t="s">
        <v>99</v>
      </c>
      <c r="E59" s="14"/>
      <c r="F59" s="13" t="s">
        <v>5</v>
      </c>
      <c r="G59" s="14">
        <v>0</v>
      </c>
      <c r="H59" s="14">
        <f>SUMIFS('obat masuk'!$E$3:$E$1962,'obat masuk'!$C$3:$C$1962,'form lplpo'!B59)</f>
        <v>0</v>
      </c>
      <c r="I59" s="14">
        <f t="shared" si="2"/>
        <v>0</v>
      </c>
      <c r="J59" s="14">
        <f>SUMIFS('obat keluar'!$I$3:$I$6881,'obat keluar'!$G$3:$G$6881,'form lplpo'!B59)</f>
        <v>0</v>
      </c>
      <c r="K59" s="14">
        <f t="shared" si="3"/>
        <v>0</v>
      </c>
      <c r="L59" s="14"/>
      <c r="M59" s="14"/>
      <c r="N59" s="14"/>
      <c r="O59" s="14"/>
      <c r="P59" s="14"/>
      <c r="Q59" s="14"/>
      <c r="R59" s="14"/>
      <c r="S59" s="14"/>
    </row>
    <row r="60" spans="1:19" x14ac:dyDescent="0.25">
      <c r="A60" s="13" t="s">
        <v>100</v>
      </c>
      <c r="B60" s="54" t="s">
        <v>1262</v>
      </c>
      <c r="C60" s="14" t="s">
        <v>101</v>
      </c>
      <c r="D60" s="14" t="s">
        <v>101</v>
      </c>
      <c r="E60" s="14"/>
      <c r="F60" s="13" t="s">
        <v>5</v>
      </c>
      <c r="G60" s="14">
        <v>1100</v>
      </c>
      <c r="H60" s="14">
        <f>SUMIFS('obat masuk'!$E$3:$E$1962,'obat masuk'!$C$3:$C$1962,'form lplpo'!B60)</f>
        <v>0</v>
      </c>
      <c r="I60" s="14">
        <f t="shared" si="2"/>
        <v>1100</v>
      </c>
      <c r="J60" s="14">
        <f>SUMIFS('obat keluar'!$I$3:$I$6881,'obat keluar'!$G$3:$G$6881,'form lplpo'!B60)</f>
        <v>0</v>
      </c>
      <c r="K60" s="14">
        <f t="shared" si="3"/>
        <v>1100</v>
      </c>
      <c r="L60" s="14"/>
      <c r="M60" s="14"/>
      <c r="N60" s="14"/>
      <c r="O60" s="14"/>
      <c r="P60" s="14"/>
      <c r="Q60" s="14"/>
      <c r="R60" s="14"/>
      <c r="S60" s="14"/>
    </row>
    <row r="61" spans="1:19" x14ac:dyDescent="0.25">
      <c r="A61" s="13" t="s">
        <v>102</v>
      </c>
      <c r="B61" s="54" t="s">
        <v>1496</v>
      </c>
      <c r="C61" s="14" t="s">
        <v>103</v>
      </c>
      <c r="D61" s="14" t="s">
        <v>103</v>
      </c>
      <c r="E61" s="14"/>
      <c r="F61" s="13" t="s">
        <v>5</v>
      </c>
      <c r="G61" s="14">
        <v>100</v>
      </c>
      <c r="H61" s="14">
        <f>SUMIFS('obat masuk'!$E$3:$E$1962,'obat masuk'!$C$3:$C$1962,'form lplpo'!B61)</f>
        <v>0</v>
      </c>
      <c r="I61" s="14">
        <f t="shared" si="2"/>
        <v>100</v>
      </c>
      <c r="J61" s="14">
        <f>SUMIFS('obat keluar'!$I$3:$I$6881,'obat keluar'!$G$3:$G$6881,'form lplpo'!B61)</f>
        <v>0</v>
      </c>
      <c r="K61" s="14">
        <f t="shared" si="3"/>
        <v>100</v>
      </c>
      <c r="L61" s="14"/>
      <c r="M61" s="14"/>
      <c r="N61" s="14"/>
      <c r="O61" s="14"/>
      <c r="P61" s="14"/>
      <c r="Q61" s="14"/>
      <c r="R61" s="14"/>
      <c r="S61" s="14"/>
    </row>
    <row r="62" spans="1:19" x14ac:dyDescent="0.25">
      <c r="A62" s="13" t="s">
        <v>104</v>
      </c>
      <c r="B62" s="54" t="s">
        <v>1497</v>
      </c>
      <c r="C62" s="14" t="s">
        <v>105</v>
      </c>
      <c r="D62" s="14" t="s">
        <v>105</v>
      </c>
      <c r="E62" s="14"/>
      <c r="F62" s="13" t="s">
        <v>27</v>
      </c>
      <c r="G62" s="14">
        <v>114</v>
      </c>
      <c r="H62" s="14">
        <f>SUMIFS('obat masuk'!$E$3:$E$1962,'obat masuk'!$C$3:$C$1962,'form lplpo'!B62)</f>
        <v>120</v>
      </c>
      <c r="I62" s="14">
        <f t="shared" si="2"/>
        <v>234</v>
      </c>
      <c r="J62" s="14">
        <f>SUMIFS('obat keluar'!$I$3:$I$6881,'obat keluar'!$G$3:$G$6881,'form lplpo'!B62)</f>
        <v>102</v>
      </c>
      <c r="K62" s="14">
        <f t="shared" si="3"/>
        <v>132</v>
      </c>
      <c r="L62" s="14"/>
      <c r="M62" s="14"/>
      <c r="N62" s="14"/>
      <c r="O62" s="14"/>
      <c r="P62" s="14"/>
      <c r="Q62" s="14"/>
      <c r="R62" s="14"/>
      <c r="S62" s="14"/>
    </row>
    <row r="63" spans="1:19" hidden="1" x14ac:dyDescent="0.25">
      <c r="A63" s="13" t="s">
        <v>106</v>
      </c>
      <c r="B63" s="54" t="s">
        <v>1269</v>
      </c>
      <c r="C63" s="14" t="s">
        <v>107</v>
      </c>
      <c r="D63" s="14" t="s">
        <v>107</v>
      </c>
      <c r="E63" s="14"/>
      <c r="F63" s="13" t="s">
        <v>5</v>
      </c>
      <c r="G63" s="14">
        <v>0</v>
      </c>
      <c r="H63" s="14">
        <f>SUMIFS('obat masuk'!$E$3:$E$1962,'obat masuk'!$C$3:$C$1962,'form lplpo'!B63)</f>
        <v>0</v>
      </c>
      <c r="I63" s="14">
        <f t="shared" si="2"/>
        <v>0</v>
      </c>
      <c r="J63" s="14">
        <f>SUMIFS('obat keluar'!$I$3:$I$6881,'obat keluar'!$G$3:$G$6881,'form lplpo'!B63)</f>
        <v>0</v>
      </c>
      <c r="K63" s="14">
        <f t="shared" si="3"/>
        <v>0</v>
      </c>
      <c r="L63" s="14"/>
      <c r="M63" s="14"/>
      <c r="N63" s="14"/>
      <c r="O63" s="14"/>
      <c r="P63" s="14"/>
      <c r="Q63" s="14"/>
      <c r="R63" s="14"/>
      <c r="S63" s="14"/>
    </row>
    <row r="64" spans="1:19" x14ac:dyDescent="0.25">
      <c r="A64" s="13" t="s">
        <v>108</v>
      </c>
      <c r="B64" s="54" t="s">
        <v>1270</v>
      </c>
      <c r="C64" s="14" t="s">
        <v>109</v>
      </c>
      <c r="D64" s="14" t="s">
        <v>109</v>
      </c>
      <c r="E64" s="14"/>
      <c r="F64" s="13" t="s">
        <v>5</v>
      </c>
      <c r="G64" s="14">
        <v>2200</v>
      </c>
      <c r="H64" s="14">
        <f>SUMIFS('obat masuk'!$E$3:$E$1962,'obat masuk'!$C$3:$C$1962,'form lplpo'!B64)</f>
        <v>0</v>
      </c>
      <c r="I64" s="14">
        <f t="shared" si="2"/>
        <v>2200</v>
      </c>
      <c r="J64" s="14">
        <f>SUMIFS('obat keluar'!$I$3:$I$6881,'obat keluar'!$G$3:$G$6881,'form lplpo'!B64)</f>
        <v>700</v>
      </c>
      <c r="K64" s="14">
        <f t="shared" si="3"/>
        <v>1500</v>
      </c>
      <c r="L64" s="14"/>
      <c r="M64" s="14"/>
      <c r="N64" s="14"/>
      <c r="O64" s="14"/>
      <c r="P64" s="14"/>
      <c r="Q64" s="14"/>
      <c r="R64" s="14"/>
      <c r="S64" s="14"/>
    </row>
    <row r="65" spans="1:19" hidden="1" x14ac:dyDescent="0.25">
      <c r="A65" s="13" t="s">
        <v>110</v>
      </c>
      <c r="B65" s="54" t="s">
        <v>1274</v>
      </c>
      <c r="C65" s="14" t="s">
        <v>111</v>
      </c>
      <c r="D65" s="14" t="s">
        <v>111</v>
      </c>
      <c r="E65" s="14"/>
      <c r="F65" s="13" t="s">
        <v>5</v>
      </c>
      <c r="G65" s="14">
        <v>0</v>
      </c>
      <c r="H65" s="14">
        <f>SUMIFS('obat masuk'!$E$3:$E$1962,'obat masuk'!$C$3:$C$1962,'form lplpo'!B65)</f>
        <v>0</v>
      </c>
      <c r="I65" s="14">
        <f t="shared" si="2"/>
        <v>0</v>
      </c>
      <c r="J65" s="14">
        <f>SUMIFS('obat keluar'!$I$3:$I$6881,'obat keluar'!$G$3:$G$6881,'form lplpo'!B65)</f>
        <v>0</v>
      </c>
      <c r="K65" s="14">
        <f t="shared" si="3"/>
        <v>0</v>
      </c>
      <c r="L65" s="14"/>
      <c r="M65" s="14"/>
      <c r="N65" s="14"/>
      <c r="O65" s="14"/>
      <c r="P65" s="14"/>
      <c r="Q65" s="14"/>
      <c r="R65" s="14"/>
      <c r="S65" s="14"/>
    </row>
    <row r="66" spans="1:19" x14ac:dyDescent="0.25">
      <c r="A66" s="13" t="s">
        <v>112</v>
      </c>
      <c r="B66" s="54" t="s">
        <v>1277</v>
      </c>
      <c r="C66" s="14" t="s">
        <v>113</v>
      </c>
      <c r="D66" s="14" t="s">
        <v>113</v>
      </c>
      <c r="E66" s="14"/>
      <c r="F66" s="13" t="s">
        <v>5</v>
      </c>
      <c r="G66" s="14">
        <v>100</v>
      </c>
      <c r="H66" s="14">
        <f>SUMIFS('obat masuk'!$E$3:$E$1962,'obat masuk'!$C$3:$C$1962,'form lplpo'!B66)</f>
        <v>0</v>
      </c>
      <c r="I66" s="14">
        <f t="shared" si="2"/>
        <v>100</v>
      </c>
      <c r="J66" s="14">
        <f>SUMIFS('obat keluar'!$I$3:$I$6881,'obat keluar'!$G$3:$G$6881,'form lplpo'!B66)</f>
        <v>100</v>
      </c>
      <c r="K66" s="14">
        <f t="shared" si="3"/>
        <v>0</v>
      </c>
      <c r="L66" s="14"/>
      <c r="M66" s="14"/>
      <c r="N66" s="14"/>
      <c r="O66" s="14"/>
      <c r="P66" s="14"/>
      <c r="Q66" s="14"/>
      <c r="R66" s="14"/>
      <c r="S66" s="14"/>
    </row>
    <row r="67" spans="1:19" x14ac:dyDescent="0.25">
      <c r="A67" s="13" t="s">
        <v>114</v>
      </c>
      <c r="B67" s="54" t="s">
        <v>1281</v>
      </c>
      <c r="C67" s="14" t="s">
        <v>115</v>
      </c>
      <c r="D67" s="14" t="s">
        <v>115</v>
      </c>
      <c r="E67" s="14"/>
      <c r="F67" s="13" t="s">
        <v>5</v>
      </c>
      <c r="G67" s="14">
        <v>0</v>
      </c>
      <c r="H67" s="14">
        <f>SUMIFS('obat masuk'!$E$3:$E$1962,'obat masuk'!$C$3:$C$1962,'form lplpo'!B67)</f>
        <v>4500</v>
      </c>
      <c r="I67" s="14">
        <f t="shared" si="2"/>
        <v>4500</v>
      </c>
      <c r="J67" s="14">
        <f>SUMIFS('obat keluar'!$I$3:$I$6881,'obat keluar'!$G$3:$G$6881,'form lplpo'!B67)</f>
        <v>1700</v>
      </c>
      <c r="K67" s="14">
        <f t="shared" si="3"/>
        <v>2800</v>
      </c>
      <c r="L67" s="14"/>
      <c r="M67" s="14"/>
      <c r="N67" s="14"/>
      <c r="O67" s="14"/>
      <c r="P67" s="14"/>
      <c r="Q67" s="14"/>
      <c r="R67" s="14"/>
      <c r="S67" s="14"/>
    </row>
    <row r="68" spans="1:19" hidden="1" x14ac:dyDescent="0.25">
      <c r="A68" s="13" t="s">
        <v>116</v>
      </c>
      <c r="B68" s="54" t="s">
        <v>1285</v>
      </c>
      <c r="C68" s="14" t="s">
        <v>117</v>
      </c>
      <c r="D68" s="14" t="s">
        <v>117</v>
      </c>
      <c r="E68" s="14"/>
      <c r="F68" s="13" t="s">
        <v>5</v>
      </c>
      <c r="G68" s="14">
        <v>0</v>
      </c>
      <c r="H68" s="14">
        <f>SUMIFS('obat masuk'!$E$3:$E$1962,'obat masuk'!$C$3:$C$1962,'form lplpo'!B68)</f>
        <v>0</v>
      </c>
      <c r="I68" s="14">
        <f t="shared" si="2"/>
        <v>0</v>
      </c>
      <c r="J68" s="14">
        <f>SUMIFS('obat keluar'!$I$3:$I$6881,'obat keluar'!$G$3:$G$6881,'form lplpo'!B68)</f>
        <v>0</v>
      </c>
      <c r="K68" s="14">
        <f t="shared" si="3"/>
        <v>0</v>
      </c>
      <c r="L68" s="14"/>
      <c r="M68" s="14"/>
      <c r="N68" s="14"/>
      <c r="O68" s="14"/>
      <c r="P68" s="14"/>
      <c r="Q68" s="14"/>
      <c r="R68" s="14"/>
      <c r="S68" s="14"/>
    </row>
    <row r="69" spans="1:19" x14ac:dyDescent="0.25">
      <c r="A69" s="13" t="s">
        <v>118</v>
      </c>
      <c r="B69" s="54" t="s">
        <v>1299</v>
      </c>
      <c r="C69" s="14" t="s">
        <v>119</v>
      </c>
      <c r="D69" s="14" t="s">
        <v>119</v>
      </c>
      <c r="E69" s="14"/>
      <c r="F69" s="13" t="s">
        <v>15</v>
      </c>
      <c r="G69" s="14">
        <v>100</v>
      </c>
      <c r="H69" s="14">
        <f>SUMIFS('obat masuk'!$E$3:$E$1962,'obat masuk'!$C$3:$C$1962,'form lplpo'!B69)</f>
        <v>600</v>
      </c>
      <c r="I69" s="14">
        <f t="shared" si="2"/>
        <v>700</v>
      </c>
      <c r="J69" s="14">
        <f>SUMIFS('obat keluar'!$I$3:$I$6881,'obat keluar'!$G$3:$G$6881,'form lplpo'!B69)</f>
        <v>200</v>
      </c>
      <c r="K69" s="14">
        <f t="shared" si="3"/>
        <v>500</v>
      </c>
      <c r="L69" s="14"/>
      <c r="M69" s="14"/>
      <c r="N69" s="14"/>
      <c r="O69" s="14"/>
      <c r="P69" s="14"/>
      <c r="Q69" s="14"/>
      <c r="R69" s="14"/>
      <c r="S69" s="14"/>
    </row>
    <row r="70" spans="1:19" x14ac:dyDescent="0.25">
      <c r="A70" s="13" t="s">
        <v>120</v>
      </c>
      <c r="B70" s="54" t="s">
        <v>1301</v>
      </c>
      <c r="C70" s="14" t="s">
        <v>121</v>
      </c>
      <c r="D70" s="14" t="s">
        <v>121</v>
      </c>
      <c r="E70" s="14"/>
      <c r="F70" s="13" t="s">
        <v>27</v>
      </c>
      <c r="G70" s="14">
        <v>20</v>
      </c>
      <c r="H70" s="14">
        <f>SUMIFS('obat masuk'!$E$3:$E$1962,'obat masuk'!$C$3:$C$1962,'form lplpo'!B70)</f>
        <v>50</v>
      </c>
      <c r="I70" s="14">
        <f t="shared" si="2"/>
        <v>70</v>
      </c>
      <c r="J70" s="14">
        <f>SUMIFS('obat keluar'!$I$3:$I$6881,'obat keluar'!$G$3:$G$6881,'form lplpo'!B70)</f>
        <v>30</v>
      </c>
      <c r="K70" s="14">
        <f t="shared" si="3"/>
        <v>40</v>
      </c>
      <c r="L70" s="14"/>
      <c r="M70" s="14"/>
      <c r="N70" s="14"/>
      <c r="O70" s="14"/>
      <c r="P70" s="14"/>
      <c r="Q70" s="14"/>
      <c r="R70" s="14"/>
      <c r="S70" s="14"/>
    </row>
    <row r="71" spans="1:19" x14ac:dyDescent="0.25">
      <c r="A71" s="13" t="s">
        <v>122</v>
      </c>
      <c r="B71" s="54" t="s">
        <v>1302</v>
      </c>
      <c r="C71" s="14" t="s">
        <v>123</v>
      </c>
      <c r="D71" s="14" t="s">
        <v>123</v>
      </c>
      <c r="E71" s="14"/>
      <c r="F71" s="13" t="s">
        <v>77</v>
      </c>
      <c r="G71" s="14">
        <v>25</v>
      </c>
      <c r="H71" s="14">
        <f>SUMIFS('obat masuk'!$E$3:$E$1962,'obat masuk'!$C$3:$C$1962,'form lplpo'!B71)</f>
        <v>0</v>
      </c>
      <c r="I71" s="14">
        <f t="shared" si="2"/>
        <v>25</v>
      </c>
      <c r="J71" s="14">
        <f>SUMIFS('obat keluar'!$I$3:$I$6881,'obat keluar'!$G$3:$G$6881,'form lplpo'!B71)</f>
        <v>0</v>
      </c>
      <c r="K71" s="14">
        <f t="shared" si="3"/>
        <v>25</v>
      </c>
      <c r="L71" s="14"/>
      <c r="M71" s="14"/>
      <c r="N71" s="14"/>
      <c r="O71" s="14"/>
      <c r="P71" s="14"/>
      <c r="Q71" s="14"/>
      <c r="R71" s="14"/>
      <c r="S71" s="14"/>
    </row>
    <row r="72" spans="1:19" x14ac:dyDescent="0.25">
      <c r="A72" s="13" t="s">
        <v>124</v>
      </c>
      <c r="B72" s="54" t="s">
        <v>1304</v>
      </c>
      <c r="C72" s="14" t="s">
        <v>125</v>
      </c>
      <c r="D72" s="14" t="s">
        <v>125</v>
      </c>
      <c r="E72" s="14"/>
      <c r="F72" s="13" t="s">
        <v>5</v>
      </c>
      <c r="G72" s="14">
        <v>2276</v>
      </c>
      <c r="H72" s="14">
        <f>SUMIFS('obat masuk'!$E$3:$E$1962,'obat masuk'!$C$3:$C$1962,'form lplpo'!B72)</f>
        <v>12</v>
      </c>
      <c r="I72" s="14">
        <f t="shared" si="2"/>
        <v>2288</v>
      </c>
      <c r="J72" s="14">
        <f>SUMIFS('obat keluar'!$I$3:$I$6881,'obat keluar'!$G$3:$G$6881,'form lplpo'!B72)</f>
        <v>388</v>
      </c>
      <c r="K72" s="14">
        <f t="shared" si="3"/>
        <v>1900</v>
      </c>
      <c r="L72" s="14"/>
      <c r="M72" s="14"/>
      <c r="N72" s="14"/>
      <c r="O72" s="14"/>
      <c r="P72" s="14"/>
      <c r="Q72" s="14"/>
      <c r="R72" s="14"/>
      <c r="S72" s="14"/>
    </row>
    <row r="73" spans="1:19" x14ac:dyDescent="0.25">
      <c r="A73" s="13" t="s">
        <v>126</v>
      </c>
      <c r="B73" s="54" t="s">
        <v>1306</v>
      </c>
      <c r="C73" s="14" t="s">
        <v>127</v>
      </c>
      <c r="D73" s="14" t="s">
        <v>127</v>
      </c>
      <c r="E73" s="14"/>
      <c r="F73" s="13" t="s">
        <v>5</v>
      </c>
      <c r="G73" s="14">
        <v>100</v>
      </c>
      <c r="H73" s="14">
        <f>SUMIFS('obat masuk'!$E$3:$E$1962,'obat masuk'!$C$3:$C$1962,'form lplpo'!B73)</f>
        <v>200</v>
      </c>
      <c r="I73" s="14">
        <f t="shared" si="2"/>
        <v>300</v>
      </c>
      <c r="J73" s="14">
        <f>SUMIFS('obat keluar'!$I$3:$I$6881,'obat keluar'!$G$3:$G$6881,'form lplpo'!B73)</f>
        <v>0</v>
      </c>
      <c r="K73" s="14">
        <f t="shared" si="3"/>
        <v>300</v>
      </c>
      <c r="L73" s="14"/>
      <c r="M73" s="14"/>
      <c r="N73" s="14"/>
      <c r="O73" s="14"/>
      <c r="P73" s="14"/>
      <c r="Q73" s="14"/>
      <c r="R73" s="14"/>
      <c r="S73" s="14"/>
    </row>
    <row r="74" spans="1:19" hidden="1" x14ac:dyDescent="0.25">
      <c r="A74" s="13" t="s">
        <v>128</v>
      </c>
      <c r="B74" s="54" t="s">
        <v>1307</v>
      </c>
      <c r="C74" s="14" t="s">
        <v>129</v>
      </c>
      <c r="D74" s="14" t="s">
        <v>129</v>
      </c>
      <c r="E74" s="14"/>
      <c r="F74" s="13" t="s">
        <v>5</v>
      </c>
      <c r="G74" s="14">
        <v>0</v>
      </c>
      <c r="H74" s="14">
        <f>SUMIFS('obat masuk'!$E$3:$E$1962,'obat masuk'!$C$3:$C$1962,'form lplpo'!B74)</f>
        <v>0</v>
      </c>
      <c r="I74" s="14">
        <f t="shared" si="2"/>
        <v>0</v>
      </c>
      <c r="J74" s="14">
        <f>SUMIFS('obat keluar'!$I$3:$I$6881,'obat keluar'!$G$3:$G$6881,'form lplpo'!B74)</f>
        <v>0</v>
      </c>
      <c r="K74" s="14">
        <f t="shared" si="3"/>
        <v>0</v>
      </c>
      <c r="L74" s="14"/>
      <c r="M74" s="14"/>
      <c r="N74" s="14"/>
      <c r="O74" s="14"/>
      <c r="P74" s="14"/>
      <c r="Q74" s="14"/>
      <c r="R74" s="14"/>
      <c r="S74" s="14"/>
    </row>
    <row r="75" spans="1:19" hidden="1" x14ac:dyDescent="0.25">
      <c r="A75" s="13" t="s">
        <v>130</v>
      </c>
      <c r="B75" s="54" t="s">
        <v>1308</v>
      </c>
      <c r="C75" s="14" t="s">
        <v>131</v>
      </c>
      <c r="D75" s="14" t="s">
        <v>131</v>
      </c>
      <c r="E75" s="14"/>
      <c r="F75" s="13" t="s">
        <v>5</v>
      </c>
      <c r="G75" s="14">
        <v>0</v>
      </c>
      <c r="H75" s="14">
        <f>SUMIFS('obat masuk'!$E$3:$E$1962,'obat masuk'!$C$3:$C$1962,'form lplpo'!B75)</f>
        <v>0</v>
      </c>
      <c r="I75" s="14">
        <f t="shared" si="2"/>
        <v>0</v>
      </c>
      <c r="J75" s="14">
        <f>SUMIFS('obat keluar'!$I$3:$I$6881,'obat keluar'!$G$3:$G$6881,'form lplpo'!B75)</f>
        <v>0</v>
      </c>
      <c r="K75" s="14">
        <f t="shared" si="3"/>
        <v>0</v>
      </c>
      <c r="L75" s="14"/>
      <c r="M75" s="14"/>
      <c r="N75" s="14"/>
      <c r="O75" s="14"/>
      <c r="P75" s="14"/>
      <c r="Q75" s="14"/>
      <c r="R75" s="14"/>
      <c r="S75" s="14"/>
    </row>
    <row r="76" spans="1:19" hidden="1" x14ac:dyDescent="0.25">
      <c r="A76" s="13" t="s">
        <v>132</v>
      </c>
      <c r="B76" s="54" t="s">
        <v>1310</v>
      </c>
      <c r="C76" s="14" t="s">
        <v>133</v>
      </c>
      <c r="D76" s="14" t="s">
        <v>133</v>
      </c>
      <c r="E76" s="14"/>
      <c r="F76" s="13" t="s">
        <v>18</v>
      </c>
      <c r="G76" s="14">
        <v>0</v>
      </c>
      <c r="H76" s="14">
        <f>SUMIFS('obat masuk'!$E$3:$E$1962,'obat masuk'!$C$3:$C$1962,'form lplpo'!B76)</f>
        <v>0</v>
      </c>
      <c r="I76" s="14">
        <f t="shared" si="2"/>
        <v>0</v>
      </c>
      <c r="J76" s="14">
        <f>SUMIFS('obat keluar'!$I$3:$I$6881,'obat keluar'!$G$3:$G$6881,'form lplpo'!B76)</f>
        <v>0</v>
      </c>
      <c r="K76" s="14">
        <f t="shared" si="3"/>
        <v>0</v>
      </c>
      <c r="L76" s="14"/>
      <c r="M76" s="14"/>
      <c r="N76" s="14"/>
      <c r="O76" s="14"/>
      <c r="P76" s="14"/>
      <c r="Q76" s="14"/>
      <c r="R76" s="14"/>
      <c r="S76" s="14"/>
    </row>
    <row r="77" spans="1:19" hidden="1" x14ac:dyDescent="0.25">
      <c r="A77" s="13" t="s">
        <v>134</v>
      </c>
      <c r="B77" s="54" t="s">
        <v>1311</v>
      </c>
      <c r="C77" s="14" t="s">
        <v>135</v>
      </c>
      <c r="D77" s="14" t="s">
        <v>135</v>
      </c>
      <c r="E77" s="14"/>
      <c r="F77" s="13" t="s">
        <v>5</v>
      </c>
      <c r="G77" s="14">
        <v>0</v>
      </c>
      <c r="H77" s="14">
        <f>SUMIFS('obat masuk'!$E$3:$E$1962,'obat masuk'!$C$3:$C$1962,'form lplpo'!B77)</f>
        <v>0</v>
      </c>
      <c r="I77" s="14">
        <f t="shared" si="2"/>
        <v>0</v>
      </c>
      <c r="J77" s="14">
        <f>SUMIFS('obat keluar'!$I$3:$I$6881,'obat keluar'!$G$3:$G$6881,'form lplpo'!B77)</f>
        <v>0</v>
      </c>
      <c r="K77" s="14">
        <f t="shared" si="3"/>
        <v>0</v>
      </c>
      <c r="L77" s="14"/>
      <c r="M77" s="14"/>
      <c r="N77" s="14"/>
      <c r="O77" s="14"/>
      <c r="P77" s="14"/>
      <c r="Q77" s="14"/>
      <c r="R77" s="14"/>
      <c r="S77" s="14"/>
    </row>
    <row r="78" spans="1:19" x14ac:dyDescent="0.25">
      <c r="A78" s="13" t="s">
        <v>136</v>
      </c>
      <c r="B78" s="54" t="s">
        <v>1312</v>
      </c>
      <c r="C78" s="14" t="s">
        <v>137</v>
      </c>
      <c r="D78" s="14" t="s">
        <v>137</v>
      </c>
      <c r="E78" s="14"/>
      <c r="F78" s="13" t="s">
        <v>5</v>
      </c>
      <c r="G78" s="14">
        <v>500</v>
      </c>
      <c r="H78" s="14">
        <f>SUMIFS('obat masuk'!$E$3:$E$1962,'obat masuk'!$C$3:$C$1962,'form lplpo'!B78)</f>
        <v>0</v>
      </c>
      <c r="I78" s="14">
        <f t="shared" si="2"/>
        <v>500</v>
      </c>
      <c r="J78" s="14">
        <f>SUMIFS('obat keluar'!$I$3:$I$6881,'obat keluar'!$G$3:$G$6881,'form lplpo'!B78)</f>
        <v>0</v>
      </c>
      <c r="K78" s="14">
        <f t="shared" si="3"/>
        <v>500</v>
      </c>
      <c r="L78" s="14"/>
      <c r="M78" s="14"/>
      <c r="N78" s="14"/>
      <c r="O78" s="14"/>
      <c r="P78" s="14"/>
      <c r="Q78" s="14"/>
      <c r="R78" s="14"/>
      <c r="S78" s="14"/>
    </row>
    <row r="79" spans="1:19" hidden="1" x14ac:dyDescent="0.25">
      <c r="B79" s="14"/>
      <c r="C79" s="14"/>
    </row>
    <row r="80" spans="1:19" hidden="1" x14ac:dyDescent="0.25">
      <c r="B80" s="14"/>
      <c r="C80" s="14"/>
    </row>
    <row r="81" spans="1:19" hidden="1" x14ac:dyDescent="0.25">
      <c r="B81" s="14"/>
      <c r="C81" s="14"/>
    </row>
    <row r="82" spans="1:19" hidden="1" x14ac:dyDescent="0.25">
      <c r="A82" s="89" t="s">
        <v>0</v>
      </c>
      <c r="B82" s="14"/>
      <c r="C82" s="14"/>
      <c r="D82" s="89" t="s">
        <v>1</v>
      </c>
      <c r="E82" s="95"/>
      <c r="F82" s="89" t="s">
        <v>2</v>
      </c>
      <c r="G82" s="87" t="s">
        <v>997</v>
      </c>
      <c r="H82" s="87" t="s">
        <v>998</v>
      </c>
      <c r="I82" s="87" t="s">
        <v>999</v>
      </c>
      <c r="J82" s="87" t="s">
        <v>1000</v>
      </c>
      <c r="K82" s="87" t="s">
        <v>1001</v>
      </c>
      <c r="L82" s="87" t="s">
        <v>1002</v>
      </c>
      <c r="M82" s="87" t="s">
        <v>1003</v>
      </c>
      <c r="N82" s="89" t="s">
        <v>1004</v>
      </c>
      <c r="O82" s="89"/>
      <c r="P82" s="89"/>
      <c r="Q82" s="89"/>
      <c r="R82" s="89"/>
      <c r="S82" s="89" t="s">
        <v>1005</v>
      </c>
    </row>
    <row r="83" spans="1:19" hidden="1" x14ac:dyDescent="0.25">
      <c r="A83" s="89"/>
      <c r="B83" s="14"/>
      <c r="C83" s="14"/>
      <c r="D83" s="89"/>
      <c r="E83" s="96"/>
      <c r="F83" s="89"/>
      <c r="G83" s="88"/>
      <c r="H83" s="88"/>
      <c r="I83" s="88"/>
      <c r="J83" s="88"/>
      <c r="K83" s="88"/>
      <c r="L83" s="88"/>
      <c r="M83" s="88"/>
      <c r="N83" s="12">
        <v>1</v>
      </c>
      <c r="O83" s="12" t="s">
        <v>1006</v>
      </c>
      <c r="P83" s="12" t="s">
        <v>1007</v>
      </c>
      <c r="Q83" s="12" t="s">
        <v>1008</v>
      </c>
      <c r="R83" s="12" t="s">
        <v>1009</v>
      </c>
      <c r="S83" s="89"/>
    </row>
    <row r="84" spans="1:19" x14ac:dyDescent="0.25">
      <c r="A84" s="13" t="s">
        <v>138</v>
      </c>
      <c r="B84" s="54" t="s">
        <v>1315</v>
      </c>
      <c r="C84" s="14" t="s">
        <v>139</v>
      </c>
      <c r="D84" s="14" t="s">
        <v>139</v>
      </c>
      <c r="E84" s="14"/>
      <c r="F84" s="13" t="s">
        <v>8</v>
      </c>
      <c r="G84" s="14">
        <v>48</v>
      </c>
      <c r="H84" s="14">
        <f>SUMIFS('obat masuk'!$E$3:$E$1962,'obat masuk'!$C$3:$C$1962,'form lplpo'!B84)</f>
        <v>0</v>
      </c>
      <c r="I84" s="14">
        <f t="shared" ref="I84:I122" si="4">G84+H84</f>
        <v>48</v>
      </c>
      <c r="J84" s="14">
        <f>SUMIFS('obat keluar'!$I$3:$I$6881,'obat keluar'!$G$3:$G$6881,'form lplpo'!B84)</f>
        <v>10</v>
      </c>
      <c r="K84" s="14">
        <f t="shared" ref="K84:K122" si="5">I84-J84</f>
        <v>38</v>
      </c>
      <c r="L84" s="14"/>
      <c r="M84" s="14"/>
      <c r="N84" s="14"/>
      <c r="O84" s="14"/>
      <c r="P84" s="14"/>
      <c r="Q84" s="14"/>
      <c r="R84" s="14"/>
      <c r="S84" s="14"/>
    </row>
    <row r="85" spans="1:19" hidden="1" x14ac:dyDescent="0.25">
      <c r="A85" s="13" t="s">
        <v>140</v>
      </c>
      <c r="B85" s="54" t="s">
        <v>1325</v>
      </c>
      <c r="C85" s="14" t="s">
        <v>141</v>
      </c>
      <c r="D85" s="14" t="s">
        <v>141</v>
      </c>
      <c r="E85" s="14"/>
      <c r="F85" s="13" t="s">
        <v>8</v>
      </c>
      <c r="G85" s="14">
        <v>0</v>
      </c>
      <c r="H85" s="14">
        <f>SUMIFS('obat masuk'!$E$3:$E$1962,'obat masuk'!$C$3:$C$1962,'form lplpo'!B85)</f>
        <v>0</v>
      </c>
      <c r="I85" s="14">
        <f t="shared" si="4"/>
        <v>0</v>
      </c>
      <c r="J85" s="14">
        <f>SUMIFS('obat keluar'!$I$3:$I$6881,'obat keluar'!$G$3:$G$6881,'form lplpo'!B85)</f>
        <v>0</v>
      </c>
      <c r="K85" s="14">
        <f t="shared" si="5"/>
        <v>0</v>
      </c>
      <c r="L85" s="14"/>
      <c r="M85" s="14"/>
      <c r="N85" s="14"/>
      <c r="O85" s="14"/>
      <c r="P85" s="14"/>
      <c r="Q85" s="14"/>
      <c r="R85" s="14"/>
      <c r="S85" s="14"/>
    </row>
    <row r="86" spans="1:19" x14ac:dyDescent="0.25">
      <c r="A86" s="13" t="s">
        <v>142</v>
      </c>
      <c r="B86" s="54" t="s">
        <v>1326</v>
      </c>
      <c r="C86" s="14" t="s">
        <v>143</v>
      </c>
      <c r="D86" s="14" t="s">
        <v>143</v>
      </c>
      <c r="E86" s="14"/>
      <c r="F86" s="13" t="s">
        <v>8</v>
      </c>
      <c r="G86" s="14">
        <v>8</v>
      </c>
      <c r="H86" s="14">
        <f>SUMIFS('obat masuk'!$E$3:$E$1962,'obat masuk'!$C$3:$C$1962,'form lplpo'!B86)</f>
        <v>0</v>
      </c>
      <c r="I86" s="14">
        <f t="shared" si="4"/>
        <v>8</v>
      </c>
      <c r="J86" s="14">
        <f>SUMIFS('obat keluar'!$I$3:$I$6881,'obat keluar'!$G$3:$G$6881,'form lplpo'!B86)</f>
        <v>7</v>
      </c>
      <c r="K86" s="14">
        <f t="shared" si="5"/>
        <v>1</v>
      </c>
      <c r="L86" s="14"/>
      <c r="M86" s="14"/>
      <c r="N86" s="14"/>
      <c r="O86" s="14"/>
      <c r="P86" s="14"/>
      <c r="Q86" s="14"/>
      <c r="R86" s="14"/>
      <c r="S86" s="14"/>
    </row>
    <row r="87" spans="1:19" x14ac:dyDescent="0.25">
      <c r="A87" s="13" t="s">
        <v>144</v>
      </c>
      <c r="B87" s="54" t="s">
        <v>1337</v>
      </c>
      <c r="C87" s="14" t="s">
        <v>145</v>
      </c>
      <c r="D87" s="14" t="s">
        <v>145</v>
      </c>
      <c r="E87" s="14"/>
      <c r="F87" s="13" t="s">
        <v>8</v>
      </c>
      <c r="G87" s="14">
        <v>10</v>
      </c>
      <c r="H87" s="14">
        <f>SUMIFS('obat masuk'!$E$3:$E$1962,'obat masuk'!$C$3:$C$1962,'form lplpo'!B87)</f>
        <v>0</v>
      </c>
      <c r="I87" s="14">
        <f t="shared" si="4"/>
        <v>10</v>
      </c>
      <c r="J87" s="14">
        <f>SUMIFS('obat keluar'!$I$3:$I$6881,'obat keluar'!$G$3:$G$6881,'form lplpo'!B87)</f>
        <v>0</v>
      </c>
      <c r="K87" s="14">
        <f t="shared" si="5"/>
        <v>10</v>
      </c>
      <c r="L87" s="14"/>
      <c r="M87" s="14"/>
      <c r="N87" s="14"/>
      <c r="O87" s="14"/>
      <c r="P87" s="14"/>
      <c r="Q87" s="14"/>
      <c r="R87" s="14"/>
      <c r="S87" s="14"/>
    </row>
    <row r="88" spans="1:19" hidden="1" x14ac:dyDescent="0.25">
      <c r="A88" s="13" t="s">
        <v>146</v>
      </c>
      <c r="B88" s="54" t="s">
        <v>1339</v>
      </c>
      <c r="C88" s="14" t="s">
        <v>147</v>
      </c>
      <c r="D88" s="14" t="s">
        <v>147</v>
      </c>
      <c r="E88" s="14"/>
      <c r="F88" s="13" t="s">
        <v>5</v>
      </c>
      <c r="G88" s="14">
        <v>0</v>
      </c>
      <c r="H88" s="14">
        <f>SUMIFS('obat masuk'!$E$3:$E$1962,'obat masuk'!$C$3:$C$1962,'form lplpo'!B88)</f>
        <v>0</v>
      </c>
      <c r="I88" s="14">
        <f t="shared" si="4"/>
        <v>0</v>
      </c>
      <c r="J88" s="14">
        <f>SUMIFS('obat keluar'!$I$3:$I$6881,'obat keluar'!$G$3:$G$6881,'form lplpo'!B88)</f>
        <v>0</v>
      </c>
      <c r="K88" s="14">
        <f t="shared" si="5"/>
        <v>0</v>
      </c>
      <c r="L88" s="14"/>
      <c r="M88" s="14"/>
      <c r="N88" s="14"/>
      <c r="O88" s="14"/>
      <c r="P88" s="14"/>
      <c r="Q88" s="14"/>
      <c r="R88" s="14"/>
      <c r="S88" s="14"/>
    </row>
    <row r="89" spans="1:19" hidden="1" x14ac:dyDescent="0.25">
      <c r="A89" s="13" t="s">
        <v>148</v>
      </c>
      <c r="B89" s="54" t="s">
        <v>1342</v>
      </c>
      <c r="C89" s="14" t="s">
        <v>149</v>
      </c>
      <c r="D89" s="14" t="s">
        <v>149</v>
      </c>
      <c r="E89" s="14"/>
      <c r="F89" s="13" t="s">
        <v>5</v>
      </c>
      <c r="G89" s="14">
        <v>0</v>
      </c>
      <c r="H89" s="14">
        <f>SUMIFS('obat masuk'!$E$3:$E$1962,'obat masuk'!$C$3:$C$1962,'form lplpo'!B89)</f>
        <v>0</v>
      </c>
      <c r="I89" s="14">
        <f t="shared" si="4"/>
        <v>0</v>
      </c>
      <c r="J89" s="14">
        <f>SUMIFS('obat keluar'!$I$3:$I$6881,'obat keluar'!$G$3:$G$6881,'form lplpo'!B89)</f>
        <v>0</v>
      </c>
      <c r="K89" s="14">
        <f t="shared" si="5"/>
        <v>0</v>
      </c>
      <c r="L89" s="14"/>
      <c r="M89" s="14"/>
      <c r="N89" s="14"/>
      <c r="O89" s="14"/>
      <c r="P89" s="14"/>
      <c r="Q89" s="14"/>
      <c r="R89" s="14"/>
      <c r="S89" s="14"/>
    </row>
    <row r="90" spans="1:19" x14ac:dyDescent="0.25">
      <c r="A90" s="13" t="s">
        <v>150</v>
      </c>
      <c r="B90" s="54" t="s">
        <v>1353</v>
      </c>
      <c r="C90" s="14" t="s">
        <v>151</v>
      </c>
      <c r="D90" s="14" t="s">
        <v>151</v>
      </c>
      <c r="E90" s="14"/>
      <c r="F90" s="13" t="s">
        <v>18</v>
      </c>
      <c r="G90" s="14">
        <v>2</v>
      </c>
      <c r="H90" s="14">
        <f>SUMIFS('obat masuk'!$E$3:$E$1962,'obat masuk'!$C$3:$C$1962,'form lplpo'!B90)</f>
        <v>21</v>
      </c>
      <c r="I90" s="14">
        <f t="shared" si="4"/>
        <v>23</v>
      </c>
      <c r="J90" s="14">
        <f>SUMIFS('obat keluar'!$I$3:$I$6881,'obat keluar'!$G$3:$G$6881,'form lplpo'!B90)</f>
        <v>7</v>
      </c>
      <c r="K90" s="14">
        <f t="shared" si="5"/>
        <v>16</v>
      </c>
      <c r="L90" s="14"/>
      <c r="M90" s="14"/>
      <c r="N90" s="14"/>
      <c r="O90" s="14"/>
      <c r="P90" s="14"/>
      <c r="Q90" s="14"/>
      <c r="R90" s="14"/>
      <c r="S90" s="14"/>
    </row>
    <row r="91" spans="1:19" hidden="1" x14ac:dyDescent="0.25">
      <c r="A91" s="13" t="s">
        <v>152</v>
      </c>
      <c r="B91" s="54" t="s">
        <v>1359</v>
      </c>
      <c r="C91" s="14" t="s">
        <v>153</v>
      </c>
      <c r="D91" s="14" t="s">
        <v>153</v>
      </c>
      <c r="E91" s="14"/>
      <c r="F91" s="13" t="s">
        <v>5</v>
      </c>
      <c r="G91" s="14">
        <v>0</v>
      </c>
      <c r="H91" s="14">
        <f>SUMIFS('obat masuk'!$E$3:$E$1962,'obat masuk'!$C$3:$C$1962,'form lplpo'!B91)</f>
        <v>0</v>
      </c>
      <c r="I91" s="14">
        <f t="shared" si="4"/>
        <v>0</v>
      </c>
      <c r="J91" s="14">
        <f>SUMIFS('obat keluar'!$I$3:$I$6881,'obat keluar'!$G$3:$G$6881,'form lplpo'!B91)</f>
        <v>0</v>
      </c>
      <c r="K91" s="14">
        <f t="shared" si="5"/>
        <v>0</v>
      </c>
      <c r="L91" s="14"/>
      <c r="M91" s="14"/>
      <c r="N91" s="14"/>
      <c r="O91" s="14"/>
      <c r="P91" s="14"/>
      <c r="Q91" s="14"/>
      <c r="R91" s="14"/>
      <c r="S91" s="14"/>
    </row>
    <row r="92" spans="1:19" x14ac:dyDescent="0.25">
      <c r="A92" s="13" t="s">
        <v>154</v>
      </c>
      <c r="B92" s="54" t="s">
        <v>1360</v>
      </c>
      <c r="C92" s="14" t="s">
        <v>155</v>
      </c>
      <c r="D92" s="14" t="s">
        <v>155</v>
      </c>
      <c r="E92" s="14"/>
      <c r="F92" s="13" t="s">
        <v>156</v>
      </c>
      <c r="G92" s="14">
        <v>100</v>
      </c>
      <c r="H92" s="14">
        <f>SUMIFS('obat masuk'!$E$3:$E$1962,'obat masuk'!$C$3:$C$1962,'form lplpo'!B92)</f>
        <v>0</v>
      </c>
      <c r="I92" s="14">
        <f t="shared" si="4"/>
        <v>100</v>
      </c>
      <c r="J92" s="14">
        <f>SUMIFS('obat keluar'!$I$3:$I$6881,'obat keluar'!$G$3:$G$6881,'form lplpo'!B92)</f>
        <v>0</v>
      </c>
      <c r="K92" s="14">
        <f t="shared" si="5"/>
        <v>100</v>
      </c>
      <c r="L92" s="14"/>
      <c r="M92" s="14"/>
      <c r="N92" s="14"/>
      <c r="O92" s="14"/>
      <c r="P92" s="14"/>
      <c r="Q92" s="14"/>
      <c r="R92" s="14"/>
      <c r="S92" s="14"/>
    </row>
    <row r="93" spans="1:19" hidden="1" x14ac:dyDescent="0.25">
      <c r="A93" s="13" t="s">
        <v>157</v>
      </c>
      <c r="B93" s="54" t="s">
        <v>1364</v>
      </c>
      <c r="C93" s="14" t="s">
        <v>158</v>
      </c>
      <c r="D93" s="14" t="s">
        <v>158</v>
      </c>
      <c r="E93" s="14"/>
      <c r="F93" s="13" t="s">
        <v>18</v>
      </c>
      <c r="G93" s="14">
        <v>0</v>
      </c>
      <c r="H93" s="14">
        <f>SUMIFS('obat masuk'!$E$3:$E$1962,'obat masuk'!$C$3:$C$1962,'form lplpo'!B93)</f>
        <v>0</v>
      </c>
      <c r="I93" s="14">
        <f t="shared" si="4"/>
        <v>0</v>
      </c>
      <c r="J93" s="14">
        <f>SUMIFS('obat keluar'!$I$3:$I$6881,'obat keluar'!$G$3:$G$6881,'form lplpo'!B93)</f>
        <v>0</v>
      </c>
      <c r="K93" s="14">
        <f t="shared" si="5"/>
        <v>0</v>
      </c>
      <c r="L93" s="14"/>
      <c r="M93" s="14"/>
      <c r="N93" s="14"/>
      <c r="O93" s="14"/>
      <c r="P93" s="14"/>
      <c r="Q93" s="14"/>
      <c r="R93" s="14"/>
      <c r="S93" s="14"/>
    </row>
    <row r="94" spans="1:19" x14ac:dyDescent="0.25">
      <c r="A94" s="13" t="s">
        <v>159</v>
      </c>
      <c r="B94" s="54" t="s">
        <v>1369</v>
      </c>
      <c r="C94" s="14" t="s">
        <v>160</v>
      </c>
      <c r="D94" s="14" t="s">
        <v>160</v>
      </c>
      <c r="E94" s="14"/>
      <c r="F94" s="13" t="s">
        <v>8</v>
      </c>
      <c r="G94" s="14">
        <v>10</v>
      </c>
      <c r="H94" s="14">
        <f>SUMIFS('obat masuk'!$E$3:$E$1962,'obat masuk'!$C$3:$C$1962,'form lplpo'!B94)</f>
        <v>0</v>
      </c>
      <c r="I94" s="14">
        <f t="shared" si="4"/>
        <v>10</v>
      </c>
      <c r="J94" s="14">
        <f>SUMIFS('obat keluar'!$I$3:$I$6881,'obat keluar'!$G$3:$G$6881,'form lplpo'!B94)</f>
        <v>10</v>
      </c>
      <c r="K94" s="14">
        <f t="shared" si="5"/>
        <v>0</v>
      </c>
      <c r="L94" s="14"/>
      <c r="M94" s="14"/>
      <c r="N94" s="14"/>
      <c r="O94" s="14"/>
      <c r="P94" s="14"/>
      <c r="Q94" s="14"/>
      <c r="R94" s="14"/>
      <c r="S94" s="14"/>
    </row>
    <row r="95" spans="1:19" x14ac:dyDescent="0.25">
      <c r="A95" s="13" t="s">
        <v>161</v>
      </c>
      <c r="B95" s="54" t="s">
        <v>1380</v>
      </c>
      <c r="C95" s="14" t="s">
        <v>162</v>
      </c>
      <c r="D95" s="14" t="s">
        <v>162</v>
      </c>
      <c r="E95" s="14"/>
      <c r="F95" s="13" t="s">
        <v>18</v>
      </c>
      <c r="G95" s="14">
        <v>50</v>
      </c>
      <c r="H95" s="14">
        <f>SUMIFS('obat masuk'!$E$3:$E$1962,'obat masuk'!$C$3:$C$1962,'form lplpo'!B95)</f>
        <v>100</v>
      </c>
      <c r="I95" s="14">
        <f t="shared" si="4"/>
        <v>150</v>
      </c>
      <c r="J95" s="14">
        <f>SUMIFS('obat keluar'!$I$3:$I$6881,'obat keluar'!$G$3:$G$6881,'form lplpo'!B95)</f>
        <v>50</v>
      </c>
      <c r="K95" s="14">
        <f t="shared" si="5"/>
        <v>100</v>
      </c>
      <c r="L95" s="14"/>
      <c r="M95" s="14"/>
      <c r="N95" s="14"/>
      <c r="O95" s="14"/>
      <c r="P95" s="14"/>
      <c r="Q95" s="14"/>
      <c r="R95" s="14"/>
      <c r="S95" s="14"/>
    </row>
    <row r="96" spans="1:19" hidden="1" x14ac:dyDescent="0.25">
      <c r="A96" s="13" t="s">
        <v>163</v>
      </c>
      <c r="B96" s="54" t="s">
        <v>1381</v>
      </c>
      <c r="C96" s="14" t="s">
        <v>164</v>
      </c>
      <c r="D96" s="14" t="s">
        <v>164</v>
      </c>
      <c r="E96" s="14"/>
      <c r="F96" s="13" t="s">
        <v>5</v>
      </c>
      <c r="G96" s="14">
        <v>0</v>
      </c>
      <c r="H96" s="14">
        <f>SUMIFS('obat masuk'!$E$3:$E$1962,'obat masuk'!$C$3:$C$1962,'form lplpo'!B96)</f>
        <v>0</v>
      </c>
      <c r="I96" s="14">
        <f t="shared" si="4"/>
        <v>0</v>
      </c>
      <c r="J96" s="14">
        <f>SUMIFS('obat keluar'!$I$3:$I$6881,'obat keluar'!$G$3:$G$6881,'form lplpo'!B96)</f>
        <v>0</v>
      </c>
      <c r="K96" s="14">
        <f t="shared" si="5"/>
        <v>0</v>
      </c>
      <c r="L96" s="14"/>
      <c r="M96" s="14"/>
      <c r="N96" s="14"/>
      <c r="O96" s="14"/>
      <c r="P96" s="14"/>
      <c r="Q96" s="14"/>
      <c r="R96" s="14"/>
      <c r="S96" s="14"/>
    </row>
    <row r="97" spans="1:19" x14ac:dyDescent="0.25">
      <c r="A97" s="13" t="s">
        <v>165</v>
      </c>
      <c r="B97" s="54" t="s">
        <v>1382</v>
      </c>
      <c r="C97" s="14" t="s">
        <v>166</v>
      </c>
      <c r="D97" s="14" t="s">
        <v>166</v>
      </c>
      <c r="E97" s="14"/>
      <c r="F97" s="13" t="s">
        <v>5</v>
      </c>
      <c r="G97" s="14">
        <v>11000</v>
      </c>
      <c r="H97" s="14">
        <f>SUMIFS('obat masuk'!$E$3:$E$1962,'obat masuk'!$C$3:$C$1962,'form lplpo'!B97)</f>
        <v>100</v>
      </c>
      <c r="I97" s="14">
        <f t="shared" si="4"/>
        <v>11100</v>
      </c>
      <c r="J97" s="14">
        <f>SUMIFS('obat keluar'!$I$3:$I$6881,'obat keluar'!$G$3:$G$6881,'form lplpo'!B97)</f>
        <v>5900</v>
      </c>
      <c r="K97" s="14">
        <f t="shared" si="5"/>
        <v>5200</v>
      </c>
      <c r="L97" s="14"/>
      <c r="M97" s="14"/>
      <c r="N97" s="14"/>
      <c r="O97" s="14"/>
      <c r="P97" s="14"/>
      <c r="Q97" s="14"/>
      <c r="R97" s="14"/>
      <c r="S97" s="14"/>
    </row>
    <row r="98" spans="1:19" hidden="1" x14ac:dyDescent="0.25">
      <c r="A98" s="13" t="s">
        <v>167</v>
      </c>
      <c r="B98" s="54" t="s">
        <v>1385</v>
      </c>
      <c r="C98" s="14" t="s">
        <v>168</v>
      </c>
      <c r="D98" s="14" t="s">
        <v>168</v>
      </c>
      <c r="E98" s="14"/>
      <c r="F98" s="13" t="s">
        <v>5</v>
      </c>
      <c r="G98" s="14">
        <v>0</v>
      </c>
      <c r="H98" s="14">
        <f>SUMIFS('obat masuk'!$E$3:$E$1962,'obat masuk'!$C$3:$C$1962,'form lplpo'!B98)</f>
        <v>0</v>
      </c>
      <c r="I98" s="14">
        <f t="shared" si="4"/>
        <v>0</v>
      </c>
      <c r="J98" s="14">
        <f>SUMIFS('obat keluar'!$I$3:$I$6881,'obat keluar'!$G$3:$G$6881,'form lplpo'!B98)</f>
        <v>0</v>
      </c>
      <c r="K98" s="14">
        <f t="shared" si="5"/>
        <v>0</v>
      </c>
      <c r="L98" s="14"/>
      <c r="M98" s="14"/>
      <c r="N98" s="14"/>
      <c r="O98" s="14"/>
      <c r="P98" s="14"/>
      <c r="Q98" s="14"/>
      <c r="R98" s="14"/>
      <c r="S98" s="14"/>
    </row>
    <row r="99" spans="1:19" x14ac:dyDescent="0.25">
      <c r="A99" s="13" t="s">
        <v>169</v>
      </c>
      <c r="B99" s="54" t="s">
        <v>1387</v>
      </c>
      <c r="C99" s="14" t="s">
        <v>170</v>
      </c>
      <c r="D99" s="14" t="s">
        <v>170</v>
      </c>
      <c r="E99" s="14"/>
      <c r="F99" s="13" t="s">
        <v>5</v>
      </c>
      <c r="G99" s="14">
        <v>2400</v>
      </c>
      <c r="H99" s="14">
        <f>SUMIFS('obat masuk'!$E$3:$E$1962,'obat masuk'!$C$3:$C$1962,'form lplpo'!B99)</f>
        <v>0</v>
      </c>
      <c r="I99" s="14">
        <f t="shared" si="4"/>
        <v>2400</v>
      </c>
      <c r="J99" s="14">
        <f>SUMIFS('obat keluar'!$I$3:$I$6881,'obat keluar'!$G$3:$G$6881,'form lplpo'!B99)</f>
        <v>600</v>
      </c>
      <c r="K99" s="14">
        <f t="shared" si="5"/>
        <v>1800</v>
      </c>
      <c r="L99" s="14"/>
      <c r="M99" s="14"/>
      <c r="N99" s="14"/>
      <c r="O99" s="14"/>
      <c r="P99" s="14"/>
      <c r="Q99" s="14"/>
      <c r="R99" s="14"/>
      <c r="S99" s="14"/>
    </row>
    <row r="100" spans="1:19" hidden="1" x14ac:dyDescent="0.25">
      <c r="A100" s="13" t="s">
        <v>171</v>
      </c>
      <c r="B100" s="54" t="s">
        <v>1390</v>
      </c>
      <c r="C100" s="14" t="s">
        <v>172</v>
      </c>
      <c r="D100" s="14" t="s">
        <v>172</v>
      </c>
      <c r="E100" s="14"/>
      <c r="F100" s="13" t="s">
        <v>18</v>
      </c>
      <c r="G100" s="14">
        <v>0</v>
      </c>
      <c r="H100" s="14">
        <f>SUMIFS('obat masuk'!$E$3:$E$1962,'obat masuk'!$C$3:$C$1962,'form lplpo'!B100)</f>
        <v>0</v>
      </c>
      <c r="I100" s="14">
        <f t="shared" si="4"/>
        <v>0</v>
      </c>
      <c r="J100" s="14">
        <f>SUMIFS('obat keluar'!$I$3:$I$6881,'obat keluar'!$G$3:$G$6881,'form lplpo'!B100)</f>
        <v>0</v>
      </c>
      <c r="K100" s="14">
        <f t="shared" si="5"/>
        <v>0</v>
      </c>
      <c r="L100" s="14"/>
      <c r="M100" s="14"/>
      <c r="N100" s="14"/>
      <c r="O100" s="14"/>
      <c r="P100" s="14"/>
      <c r="Q100" s="14"/>
      <c r="R100" s="14"/>
      <c r="S100" s="14"/>
    </row>
    <row r="101" spans="1:19" hidden="1" x14ac:dyDescent="0.25">
      <c r="A101" s="13" t="s">
        <v>173</v>
      </c>
      <c r="B101" s="54" t="s">
        <v>1392</v>
      </c>
      <c r="C101" s="14" t="s">
        <v>174</v>
      </c>
      <c r="D101" s="14" t="s">
        <v>174</v>
      </c>
      <c r="E101" s="14"/>
      <c r="F101" s="13" t="s">
        <v>5</v>
      </c>
      <c r="G101" s="14">
        <v>0</v>
      </c>
      <c r="H101" s="14">
        <f>SUMIFS('obat masuk'!$E$3:$E$1962,'obat masuk'!$C$3:$C$1962,'form lplpo'!B101)</f>
        <v>0</v>
      </c>
      <c r="I101" s="14">
        <f t="shared" si="4"/>
        <v>0</v>
      </c>
      <c r="J101" s="14">
        <f>SUMIFS('obat keluar'!$I$3:$I$6881,'obat keluar'!$G$3:$G$6881,'form lplpo'!B101)</f>
        <v>0</v>
      </c>
      <c r="K101" s="14">
        <f t="shared" si="5"/>
        <v>0</v>
      </c>
      <c r="L101" s="14"/>
      <c r="M101" s="14"/>
      <c r="N101" s="14"/>
      <c r="O101" s="14"/>
      <c r="P101" s="14"/>
      <c r="Q101" s="14"/>
      <c r="R101" s="14"/>
      <c r="S101" s="14"/>
    </row>
    <row r="102" spans="1:19" hidden="1" x14ac:dyDescent="0.25">
      <c r="A102" s="13" t="s">
        <v>175</v>
      </c>
      <c r="B102" s="54" t="s">
        <v>1395</v>
      </c>
      <c r="C102" s="14" t="s">
        <v>176</v>
      </c>
      <c r="D102" s="14" t="s">
        <v>176</v>
      </c>
      <c r="E102" s="14"/>
      <c r="F102" s="13" t="s">
        <v>5</v>
      </c>
      <c r="G102" s="14">
        <v>0</v>
      </c>
      <c r="H102" s="14">
        <f>SUMIFS('obat masuk'!$E$3:$E$1962,'obat masuk'!$C$3:$C$1962,'form lplpo'!B102)</f>
        <v>0</v>
      </c>
      <c r="I102" s="14">
        <f t="shared" si="4"/>
        <v>0</v>
      </c>
      <c r="J102" s="14">
        <f>SUMIFS('obat keluar'!$I$3:$I$6881,'obat keluar'!$G$3:$G$6881,'form lplpo'!B102)</f>
        <v>0</v>
      </c>
      <c r="K102" s="14">
        <f t="shared" si="5"/>
        <v>0</v>
      </c>
      <c r="L102" s="14"/>
      <c r="M102" s="14"/>
      <c r="N102" s="14"/>
      <c r="O102" s="14"/>
      <c r="P102" s="14"/>
      <c r="Q102" s="14"/>
      <c r="R102" s="14"/>
      <c r="S102" s="14"/>
    </row>
    <row r="103" spans="1:19" hidden="1" x14ac:dyDescent="0.25">
      <c r="A103" s="13" t="s">
        <v>177</v>
      </c>
      <c r="B103" s="54" t="s">
        <v>1396</v>
      </c>
      <c r="C103" s="14" t="s">
        <v>178</v>
      </c>
      <c r="D103" s="14" t="s">
        <v>178</v>
      </c>
      <c r="E103" s="14"/>
      <c r="F103" s="13" t="s">
        <v>5</v>
      </c>
      <c r="G103" s="14">
        <v>0</v>
      </c>
      <c r="H103" s="14">
        <f>SUMIFS('obat masuk'!$E$3:$E$1962,'obat masuk'!$C$3:$C$1962,'form lplpo'!B103)</f>
        <v>0</v>
      </c>
      <c r="I103" s="14">
        <f t="shared" si="4"/>
        <v>0</v>
      </c>
      <c r="J103" s="14">
        <f>SUMIFS('obat keluar'!$I$3:$I$6881,'obat keluar'!$G$3:$G$6881,'form lplpo'!B103)</f>
        <v>0</v>
      </c>
      <c r="K103" s="14">
        <f t="shared" si="5"/>
        <v>0</v>
      </c>
      <c r="L103" s="14"/>
      <c r="M103" s="14"/>
      <c r="N103" s="14"/>
      <c r="O103" s="14"/>
      <c r="P103" s="14"/>
      <c r="Q103" s="14"/>
      <c r="R103" s="14"/>
      <c r="S103" s="14"/>
    </row>
    <row r="104" spans="1:19" x14ac:dyDescent="0.25">
      <c r="A104" s="13" t="s">
        <v>179</v>
      </c>
      <c r="B104" s="54" t="s">
        <v>1407</v>
      </c>
      <c r="C104" s="14" t="s">
        <v>180</v>
      </c>
      <c r="D104" s="14" t="s">
        <v>180</v>
      </c>
      <c r="E104" s="14"/>
      <c r="F104" s="13" t="s">
        <v>18</v>
      </c>
      <c r="G104" s="14">
        <v>30</v>
      </c>
      <c r="H104" s="14">
        <f>SUMIFS('obat masuk'!$E$3:$E$1962,'obat masuk'!$C$3:$C$1962,'form lplpo'!B104)</f>
        <v>0</v>
      </c>
      <c r="I104" s="14">
        <f t="shared" si="4"/>
        <v>30</v>
      </c>
      <c r="J104" s="14">
        <f>SUMIFS('obat keluar'!$I$3:$I$6881,'obat keluar'!$G$3:$G$6881,'form lplpo'!B104)</f>
        <v>0</v>
      </c>
      <c r="K104" s="14">
        <f t="shared" si="5"/>
        <v>30</v>
      </c>
      <c r="L104" s="14"/>
      <c r="M104" s="14"/>
      <c r="N104" s="14"/>
      <c r="O104" s="14"/>
      <c r="P104" s="14"/>
      <c r="Q104" s="14"/>
      <c r="R104" s="14"/>
      <c r="S104" s="14"/>
    </row>
    <row r="105" spans="1:19" x14ac:dyDescent="0.25">
      <c r="A105" s="13" t="s">
        <v>181</v>
      </c>
      <c r="B105" s="54" t="s">
        <v>1413</v>
      </c>
      <c r="C105" s="14" t="s">
        <v>182</v>
      </c>
      <c r="D105" s="14" t="s">
        <v>182</v>
      </c>
      <c r="E105" s="14"/>
      <c r="F105" s="13" t="s">
        <v>5</v>
      </c>
      <c r="G105" s="14">
        <v>1200</v>
      </c>
      <c r="H105" s="14">
        <f>SUMIFS('obat masuk'!$E$3:$E$1962,'obat masuk'!$C$3:$C$1962,'form lplpo'!B105)</f>
        <v>0</v>
      </c>
      <c r="I105" s="14">
        <f t="shared" si="4"/>
        <v>1200</v>
      </c>
      <c r="J105" s="14">
        <f>SUMIFS('obat keluar'!$I$3:$I$6881,'obat keluar'!$G$3:$G$6881,'form lplpo'!B105)</f>
        <v>500</v>
      </c>
      <c r="K105" s="14">
        <f t="shared" si="5"/>
        <v>700</v>
      </c>
      <c r="L105" s="14"/>
      <c r="M105" s="14"/>
      <c r="N105" s="14"/>
      <c r="O105" s="14"/>
      <c r="P105" s="14"/>
      <c r="Q105" s="14"/>
      <c r="R105" s="14"/>
      <c r="S105" s="14"/>
    </row>
    <row r="106" spans="1:19" hidden="1" x14ac:dyDescent="0.25">
      <c r="A106" s="13" t="s">
        <v>183</v>
      </c>
      <c r="B106" s="54" t="s">
        <v>1414</v>
      </c>
      <c r="C106" s="14" t="s">
        <v>184</v>
      </c>
      <c r="D106" s="14" t="s">
        <v>184</v>
      </c>
      <c r="E106" s="14"/>
      <c r="F106" s="13" t="s">
        <v>185</v>
      </c>
      <c r="G106" s="14">
        <v>0</v>
      </c>
      <c r="H106" s="14">
        <f>SUMIFS('obat masuk'!$E$3:$E$1962,'obat masuk'!$C$3:$C$1962,'form lplpo'!B106)</f>
        <v>0</v>
      </c>
      <c r="I106" s="14">
        <f t="shared" si="4"/>
        <v>0</v>
      </c>
      <c r="J106" s="14">
        <f>SUMIFS('obat keluar'!$I$3:$I$6881,'obat keluar'!$G$3:$G$6881,'form lplpo'!B106)</f>
        <v>0</v>
      </c>
      <c r="K106" s="14">
        <f t="shared" si="5"/>
        <v>0</v>
      </c>
      <c r="L106" s="14"/>
      <c r="M106" s="14"/>
      <c r="N106" s="14"/>
      <c r="O106" s="14"/>
      <c r="P106" s="14"/>
      <c r="Q106" s="14"/>
      <c r="R106" s="14"/>
      <c r="S106" s="14"/>
    </row>
    <row r="107" spans="1:19" x14ac:dyDescent="0.25">
      <c r="A107" s="13" t="s">
        <v>186</v>
      </c>
      <c r="B107" s="54" t="s">
        <v>1415</v>
      </c>
      <c r="C107" s="14" t="s">
        <v>187</v>
      </c>
      <c r="D107" s="14" t="s">
        <v>187</v>
      </c>
      <c r="E107" s="14"/>
      <c r="F107" s="13" t="s">
        <v>18</v>
      </c>
      <c r="G107" s="14">
        <v>72</v>
      </c>
      <c r="H107" s="14">
        <f>SUMIFS('obat masuk'!$E$3:$E$1962,'obat masuk'!$C$3:$C$1962,'form lplpo'!B107)</f>
        <v>60</v>
      </c>
      <c r="I107" s="14">
        <f t="shared" si="4"/>
        <v>132</v>
      </c>
      <c r="J107" s="14">
        <f>SUMIFS('obat keluar'!$I$3:$I$6881,'obat keluar'!$G$3:$G$6881,'form lplpo'!B107)</f>
        <v>24</v>
      </c>
      <c r="K107" s="14">
        <f t="shared" si="5"/>
        <v>108</v>
      </c>
      <c r="L107" s="14"/>
      <c r="M107" s="14"/>
      <c r="N107" s="14"/>
      <c r="O107" s="14"/>
      <c r="P107" s="14"/>
      <c r="Q107" s="14"/>
      <c r="R107" s="14"/>
      <c r="S107" s="14"/>
    </row>
    <row r="108" spans="1:19" hidden="1" x14ac:dyDescent="0.25">
      <c r="A108" s="13" t="s">
        <v>188</v>
      </c>
      <c r="B108" s="54" t="s">
        <v>1429</v>
      </c>
      <c r="C108" s="14" t="s">
        <v>189</v>
      </c>
      <c r="D108" s="14" t="s">
        <v>189</v>
      </c>
      <c r="E108" s="14"/>
      <c r="F108" s="13" t="s">
        <v>8</v>
      </c>
      <c r="G108" s="14">
        <v>0</v>
      </c>
      <c r="H108" s="14">
        <f>SUMIFS('obat masuk'!$E$3:$E$1962,'obat masuk'!$C$3:$C$1962,'form lplpo'!B108)</f>
        <v>0</v>
      </c>
      <c r="I108" s="14">
        <f t="shared" si="4"/>
        <v>0</v>
      </c>
      <c r="J108" s="14">
        <f>SUMIFS('obat keluar'!$I$3:$I$6881,'obat keluar'!$G$3:$G$6881,'form lplpo'!B108)</f>
        <v>0</v>
      </c>
      <c r="K108" s="14">
        <f t="shared" si="5"/>
        <v>0</v>
      </c>
      <c r="L108" s="14"/>
      <c r="M108" s="14"/>
      <c r="N108" s="14"/>
      <c r="O108" s="14"/>
      <c r="P108" s="14"/>
      <c r="Q108" s="14"/>
      <c r="R108" s="14"/>
      <c r="S108" s="14"/>
    </row>
    <row r="109" spans="1:19" hidden="1" x14ac:dyDescent="0.25">
      <c r="A109" s="13" t="s">
        <v>190</v>
      </c>
      <c r="B109" s="54" t="s">
        <v>1431</v>
      </c>
      <c r="C109" s="14" t="s">
        <v>191</v>
      </c>
      <c r="D109" s="14" t="s">
        <v>191</v>
      </c>
      <c r="E109" s="14"/>
      <c r="F109" s="13" t="s">
        <v>8</v>
      </c>
      <c r="G109" s="14">
        <v>0</v>
      </c>
      <c r="H109" s="14">
        <f>SUMIFS('obat masuk'!$E$3:$E$1962,'obat masuk'!$C$3:$C$1962,'form lplpo'!B109)</f>
        <v>0</v>
      </c>
      <c r="I109" s="14">
        <f t="shared" si="4"/>
        <v>0</v>
      </c>
      <c r="J109" s="14">
        <f>SUMIFS('obat keluar'!$I$3:$I$6881,'obat keluar'!$G$3:$G$6881,'form lplpo'!B109)</f>
        <v>0</v>
      </c>
      <c r="K109" s="14">
        <f t="shared" si="5"/>
        <v>0</v>
      </c>
      <c r="L109" s="14"/>
      <c r="M109" s="14"/>
      <c r="N109" s="14"/>
      <c r="O109" s="14"/>
      <c r="P109" s="14"/>
      <c r="Q109" s="14"/>
      <c r="R109" s="14"/>
      <c r="S109" s="14"/>
    </row>
    <row r="110" spans="1:19" hidden="1" x14ac:dyDescent="0.25">
      <c r="A110" s="13" t="s">
        <v>192</v>
      </c>
      <c r="B110" s="54" t="s">
        <v>1450</v>
      </c>
      <c r="C110" s="14" t="s">
        <v>193</v>
      </c>
      <c r="D110" s="14" t="s">
        <v>193</v>
      </c>
      <c r="E110" s="14"/>
      <c r="F110" s="13" t="s">
        <v>18</v>
      </c>
      <c r="G110" s="14">
        <v>0</v>
      </c>
      <c r="H110" s="14">
        <f>SUMIFS('obat masuk'!$E$3:$E$1962,'obat masuk'!$C$3:$C$1962,'form lplpo'!B110)</f>
        <v>0</v>
      </c>
      <c r="I110" s="14">
        <f t="shared" si="4"/>
        <v>0</v>
      </c>
      <c r="J110" s="14">
        <f>SUMIFS('obat keluar'!$I$3:$I$6881,'obat keluar'!$G$3:$G$6881,'form lplpo'!B110)</f>
        <v>0</v>
      </c>
      <c r="K110" s="14">
        <f t="shared" si="5"/>
        <v>0</v>
      </c>
      <c r="L110" s="14"/>
      <c r="M110" s="14"/>
      <c r="N110" s="14"/>
      <c r="O110" s="14"/>
      <c r="P110" s="14"/>
      <c r="Q110" s="14"/>
      <c r="R110" s="14"/>
      <c r="S110" s="14"/>
    </row>
    <row r="111" spans="1:19" hidden="1" x14ac:dyDescent="0.25">
      <c r="A111" s="13" t="s">
        <v>194</v>
      </c>
      <c r="B111" s="54" t="s">
        <v>1459</v>
      </c>
      <c r="C111" s="14" t="s">
        <v>195</v>
      </c>
      <c r="D111" s="14" t="s">
        <v>195</v>
      </c>
      <c r="E111" s="14"/>
      <c r="F111" s="13" t="s">
        <v>15</v>
      </c>
      <c r="G111" s="14">
        <v>0</v>
      </c>
      <c r="H111" s="14">
        <f>SUMIFS('obat masuk'!$E$3:$E$1962,'obat masuk'!$C$3:$C$1962,'form lplpo'!B111)</f>
        <v>0</v>
      </c>
      <c r="I111" s="14">
        <f t="shared" si="4"/>
        <v>0</v>
      </c>
      <c r="J111" s="14">
        <f>SUMIFS('obat keluar'!$I$3:$I$6881,'obat keluar'!$G$3:$G$6881,'form lplpo'!B111)</f>
        <v>0</v>
      </c>
      <c r="K111" s="14">
        <f t="shared" si="5"/>
        <v>0</v>
      </c>
      <c r="L111" s="14"/>
      <c r="M111" s="14"/>
      <c r="N111" s="14"/>
      <c r="O111" s="14"/>
      <c r="P111" s="14"/>
      <c r="Q111" s="14"/>
      <c r="R111" s="14"/>
      <c r="S111" s="14"/>
    </row>
    <row r="112" spans="1:19" hidden="1" x14ac:dyDescent="0.25">
      <c r="A112" s="13" t="s">
        <v>196</v>
      </c>
      <c r="B112" s="54" t="s">
        <v>1461</v>
      </c>
      <c r="C112" s="14" t="s">
        <v>197</v>
      </c>
      <c r="D112" s="14" t="s">
        <v>197</v>
      </c>
      <c r="E112" s="14"/>
      <c r="F112" s="13" t="s">
        <v>8</v>
      </c>
      <c r="G112" s="14">
        <v>0</v>
      </c>
      <c r="H112" s="14">
        <f>SUMIFS('obat masuk'!$E$3:$E$1962,'obat masuk'!$C$3:$C$1962,'form lplpo'!B112)</f>
        <v>0</v>
      </c>
      <c r="I112" s="14">
        <f t="shared" si="4"/>
        <v>0</v>
      </c>
      <c r="J112" s="14">
        <f>SUMIFS('obat keluar'!$I$3:$I$6881,'obat keluar'!$G$3:$G$6881,'form lplpo'!B112)</f>
        <v>0</v>
      </c>
      <c r="K112" s="14">
        <f t="shared" si="5"/>
        <v>0</v>
      </c>
      <c r="L112" s="14"/>
      <c r="M112" s="14"/>
      <c r="N112" s="14"/>
      <c r="O112" s="14"/>
      <c r="P112" s="14"/>
      <c r="Q112" s="14"/>
      <c r="R112" s="14"/>
      <c r="S112" s="14"/>
    </row>
    <row r="113" spans="1:19" x14ac:dyDescent="0.25">
      <c r="A113" s="13" t="s">
        <v>198</v>
      </c>
      <c r="B113" s="54" t="s">
        <v>1462</v>
      </c>
      <c r="C113" s="14" t="s">
        <v>199</v>
      </c>
      <c r="D113" s="14" t="s">
        <v>199</v>
      </c>
      <c r="E113" s="14"/>
      <c r="F113" s="13" t="s">
        <v>5</v>
      </c>
      <c r="G113" s="14"/>
      <c r="H113" s="14">
        <f>SUMIFS('obat masuk'!$E$3:$E$1962,'obat masuk'!$C$3:$C$1962,'form lplpo'!B113)</f>
        <v>1000</v>
      </c>
      <c r="I113" s="14">
        <f t="shared" si="4"/>
        <v>1000</v>
      </c>
      <c r="J113" s="14">
        <f>SUMIFS('obat keluar'!$I$3:$I$6881,'obat keluar'!$G$3:$G$6881,'form lplpo'!B113)</f>
        <v>0</v>
      </c>
      <c r="K113" s="14">
        <f t="shared" si="5"/>
        <v>1000</v>
      </c>
      <c r="L113" s="14"/>
      <c r="M113" s="14"/>
      <c r="N113" s="14"/>
      <c r="O113" s="14"/>
      <c r="P113" s="14"/>
      <c r="Q113" s="14"/>
      <c r="R113" s="14"/>
      <c r="S113" s="14"/>
    </row>
    <row r="114" spans="1:19" hidden="1" x14ac:dyDescent="0.25">
      <c r="A114" s="13" t="s">
        <v>200</v>
      </c>
      <c r="B114" s="54" t="s">
        <v>1467</v>
      </c>
      <c r="C114" s="14" t="s">
        <v>201</v>
      </c>
      <c r="D114" s="14" t="s">
        <v>201</v>
      </c>
      <c r="E114" s="14"/>
      <c r="F114" s="13" t="s">
        <v>5</v>
      </c>
      <c r="G114" s="14">
        <v>0</v>
      </c>
      <c r="H114" s="14">
        <f>SUMIFS('obat masuk'!$E$3:$E$1962,'obat masuk'!$C$3:$C$1962,'form lplpo'!B114)</f>
        <v>0</v>
      </c>
      <c r="I114" s="14">
        <f t="shared" si="4"/>
        <v>0</v>
      </c>
      <c r="J114" s="14">
        <f>SUMIFS('obat keluar'!$I$3:$I$6881,'obat keluar'!$G$3:$G$6881,'form lplpo'!B114)</f>
        <v>0</v>
      </c>
      <c r="K114" s="14">
        <f t="shared" si="5"/>
        <v>0</v>
      </c>
      <c r="L114" s="14"/>
      <c r="M114" s="14"/>
      <c r="N114" s="14"/>
      <c r="O114" s="14"/>
      <c r="P114" s="14"/>
      <c r="Q114" s="14"/>
      <c r="R114" s="14"/>
      <c r="S114" s="14"/>
    </row>
    <row r="115" spans="1:19" x14ac:dyDescent="0.25">
      <c r="A115" s="13" t="s">
        <v>202</v>
      </c>
      <c r="B115" s="54" t="s">
        <v>1476</v>
      </c>
      <c r="C115" s="14" t="s">
        <v>203</v>
      </c>
      <c r="D115" s="14" t="s">
        <v>203</v>
      </c>
      <c r="E115" s="14"/>
      <c r="F115" s="13" t="s">
        <v>5</v>
      </c>
      <c r="G115" s="14">
        <v>5800</v>
      </c>
      <c r="H115" s="14">
        <f>SUMIFS('obat masuk'!$E$3:$E$1962,'obat masuk'!$C$3:$C$1962,'form lplpo'!B115)</f>
        <v>4800</v>
      </c>
      <c r="I115" s="14">
        <f t="shared" si="4"/>
        <v>10600</v>
      </c>
      <c r="J115" s="14">
        <f>SUMIFS('obat keluar'!$I$3:$I$6881,'obat keluar'!$G$3:$G$6881,'form lplpo'!B115)</f>
        <v>4500</v>
      </c>
      <c r="K115" s="14">
        <f t="shared" si="5"/>
        <v>6100</v>
      </c>
      <c r="L115" s="14"/>
      <c r="M115" s="14"/>
      <c r="N115" s="14"/>
      <c r="O115" s="14"/>
      <c r="P115" s="14"/>
      <c r="Q115" s="14"/>
      <c r="R115" s="14"/>
      <c r="S115" s="14"/>
    </row>
    <row r="116" spans="1:19" hidden="1" x14ac:dyDescent="0.25">
      <c r="A116" s="13" t="s">
        <v>204</v>
      </c>
      <c r="B116" s="54" t="s">
        <v>1479</v>
      </c>
      <c r="C116" s="14" t="s">
        <v>205</v>
      </c>
      <c r="D116" s="14" t="s">
        <v>205</v>
      </c>
      <c r="E116" s="14"/>
      <c r="F116" s="13" t="s">
        <v>18</v>
      </c>
      <c r="G116" s="14">
        <v>0</v>
      </c>
      <c r="H116" s="14">
        <f>SUMIFS('obat masuk'!$E$3:$E$1962,'obat masuk'!$C$3:$C$1962,'form lplpo'!B116)</f>
        <v>0</v>
      </c>
      <c r="I116" s="14">
        <f t="shared" si="4"/>
        <v>0</v>
      </c>
      <c r="J116" s="14">
        <f>SUMIFS('obat keluar'!$I$3:$I$6881,'obat keluar'!$G$3:$G$6881,'form lplpo'!B116)</f>
        <v>0</v>
      </c>
      <c r="K116" s="14">
        <f t="shared" si="5"/>
        <v>0</v>
      </c>
      <c r="L116" s="14"/>
      <c r="M116" s="14"/>
      <c r="N116" s="14"/>
      <c r="O116" s="14"/>
      <c r="P116" s="14"/>
      <c r="Q116" s="14"/>
      <c r="R116" s="14"/>
      <c r="S116" s="14"/>
    </row>
    <row r="117" spans="1:19" hidden="1" x14ac:dyDescent="0.25">
      <c r="A117" s="13" t="s">
        <v>206</v>
      </c>
      <c r="B117" s="54" t="s">
        <v>1480</v>
      </c>
      <c r="C117" s="14" t="s">
        <v>207</v>
      </c>
      <c r="D117" s="14" t="s">
        <v>207</v>
      </c>
      <c r="E117" s="14"/>
      <c r="F117" s="13" t="s">
        <v>18</v>
      </c>
      <c r="G117" s="14">
        <v>0</v>
      </c>
      <c r="H117" s="14">
        <f>SUMIFS('obat masuk'!$E$3:$E$1962,'obat masuk'!$C$3:$C$1962,'form lplpo'!B117)</f>
        <v>0</v>
      </c>
      <c r="I117" s="14">
        <f t="shared" si="4"/>
        <v>0</v>
      </c>
      <c r="J117" s="14">
        <f>SUMIFS('obat keluar'!$I$3:$I$6881,'obat keluar'!$G$3:$G$6881,'form lplpo'!B117)</f>
        <v>0</v>
      </c>
      <c r="K117" s="14">
        <f t="shared" si="5"/>
        <v>0</v>
      </c>
      <c r="L117" s="14"/>
      <c r="M117" s="14"/>
      <c r="N117" s="14"/>
      <c r="O117" s="14"/>
      <c r="P117" s="14"/>
      <c r="Q117" s="14"/>
      <c r="R117" s="14"/>
      <c r="S117" s="14"/>
    </row>
    <row r="118" spans="1:19" x14ac:dyDescent="0.25">
      <c r="A118" s="13" t="s">
        <v>208</v>
      </c>
      <c r="B118" s="54" t="s">
        <v>1481</v>
      </c>
      <c r="C118" s="14" t="s">
        <v>209</v>
      </c>
      <c r="D118" s="16" t="s">
        <v>209</v>
      </c>
      <c r="E118" s="16"/>
      <c r="F118" s="17" t="s">
        <v>18</v>
      </c>
      <c r="G118" s="16">
        <v>16</v>
      </c>
      <c r="H118" s="14">
        <f>SUMIFS('obat masuk'!$E$3:$E$1962,'obat masuk'!$C$3:$C$1962,'form lplpo'!B118)</f>
        <v>0</v>
      </c>
      <c r="I118" s="14">
        <f t="shared" si="4"/>
        <v>16</v>
      </c>
      <c r="J118" s="14">
        <f>SUMIFS('obat keluar'!$I$3:$I$6881,'obat keluar'!$G$3:$G$6881,'form lplpo'!B118)</f>
        <v>1</v>
      </c>
      <c r="K118" s="14">
        <f t="shared" si="5"/>
        <v>15</v>
      </c>
      <c r="L118" s="16"/>
      <c r="M118" s="16"/>
      <c r="N118" s="16"/>
      <c r="O118" s="16"/>
      <c r="P118" s="16"/>
      <c r="Q118" s="16"/>
      <c r="R118" s="16"/>
      <c r="S118" s="16"/>
    </row>
    <row r="119" spans="1:19" hidden="1" x14ac:dyDescent="0.25">
      <c r="A119" s="13" t="s">
        <v>210</v>
      </c>
      <c r="B119" s="54" t="s">
        <v>1236</v>
      </c>
      <c r="C119" s="14" t="s">
        <v>211</v>
      </c>
      <c r="D119" s="14" t="s">
        <v>211</v>
      </c>
      <c r="E119" s="14"/>
      <c r="F119" s="13" t="s">
        <v>212</v>
      </c>
      <c r="G119" s="14">
        <v>0</v>
      </c>
      <c r="H119" s="14">
        <f>SUMIFS('obat masuk'!$E$3:$E$1962,'obat masuk'!$C$3:$C$1962,'form lplpo'!B119)</f>
        <v>0</v>
      </c>
      <c r="I119" s="14">
        <f t="shared" si="4"/>
        <v>0</v>
      </c>
      <c r="J119" s="14">
        <f>SUMIFS('obat keluar'!$I$3:$I$6881,'obat keluar'!$G$3:$G$6881,'form lplpo'!B119)</f>
        <v>0</v>
      </c>
      <c r="K119" s="14">
        <f t="shared" si="5"/>
        <v>0</v>
      </c>
      <c r="L119" s="14"/>
      <c r="M119" s="14"/>
      <c r="N119" s="14"/>
      <c r="O119" s="14"/>
      <c r="P119" s="14"/>
      <c r="Q119" s="14"/>
      <c r="R119" s="14"/>
      <c r="S119" s="14"/>
    </row>
    <row r="120" spans="1:19" hidden="1" x14ac:dyDescent="0.25">
      <c r="A120" s="13" t="s">
        <v>213</v>
      </c>
      <c r="B120" s="54" t="s">
        <v>1404</v>
      </c>
      <c r="C120" s="14" t="s">
        <v>214</v>
      </c>
      <c r="D120" s="14" t="s">
        <v>214</v>
      </c>
      <c r="E120" s="14"/>
      <c r="F120" s="13" t="s">
        <v>15</v>
      </c>
      <c r="G120" s="14">
        <v>0</v>
      </c>
      <c r="H120" s="14">
        <f>SUMIFS('obat masuk'!$E$3:$E$1962,'obat masuk'!$C$3:$C$1962,'form lplpo'!B120)</f>
        <v>0</v>
      </c>
      <c r="I120" s="14">
        <f t="shared" si="4"/>
        <v>0</v>
      </c>
      <c r="J120" s="14">
        <f>SUMIFS('obat keluar'!$I$3:$I$6881,'obat keluar'!$G$3:$G$6881,'form lplpo'!B120)</f>
        <v>0</v>
      </c>
      <c r="K120" s="14">
        <f t="shared" si="5"/>
        <v>0</v>
      </c>
      <c r="L120" s="14"/>
      <c r="M120" s="14"/>
      <c r="N120" s="14"/>
      <c r="O120" s="14"/>
      <c r="P120" s="14"/>
      <c r="Q120" s="14"/>
      <c r="R120" s="14"/>
      <c r="S120" s="14"/>
    </row>
    <row r="121" spans="1:19" hidden="1" x14ac:dyDescent="0.25">
      <c r="A121" s="13" t="s">
        <v>215</v>
      </c>
      <c r="B121" s="54" t="s">
        <v>1405</v>
      </c>
      <c r="C121" s="14" t="s">
        <v>216</v>
      </c>
      <c r="D121" s="14" t="s">
        <v>216</v>
      </c>
      <c r="E121" s="14"/>
      <c r="F121" s="13" t="s">
        <v>15</v>
      </c>
      <c r="G121" s="14">
        <v>0</v>
      </c>
      <c r="H121" s="14">
        <f>SUMIFS('obat masuk'!$E$3:$E$1962,'obat masuk'!$C$3:$C$1962,'form lplpo'!B121)</f>
        <v>0</v>
      </c>
      <c r="I121" s="14">
        <f t="shared" si="4"/>
        <v>0</v>
      </c>
      <c r="J121" s="14">
        <f>SUMIFS('obat keluar'!$I$3:$I$6881,'obat keluar'!$G$3:$G$6881,'form lplpo'!B121)</f>
        <v>0</v>
      </c>
      <c r="K121" s="14">
        <f t="shared" si="5"/>
        <v>0</v>
      </c>
      <c r="L121" s="14"/>
      <c r="M121" s="14"/>
      <c r="N121" s="14"/>
      <c r="O121" s="14"/>
      <c r="P121" s="14"/>
      <c r="Q121" s="14"/>
      <c r="R121" s="14"/>
      <c r="S121" s="14"/>
    </row>
    <row r="122" spans="1:19" hidden="1" x14ac:dyDescent="0.25">
      <c r="A122" s="13" t="s">
        <v>217</v>
      </c>
      <c r="B122" s="54" t="s">
        <v>1451</v>
      </c>
      <c r="C122" s="14" t="s">
        <v>218</v>
      </c>
      <c r="D122" s="14" t="s">
        <v>218</v>
      </c>
      <c r="E122" s="14"/>
      <c r="F122" s="13" t="s">
        <v>219</v>
      </c>
      <c r="G122" s="14">
        <v>0</v>
      </c>
      <c r="H122" s="14">
        <f>SUMIFS('obat masuk'!$E$3:$E$1962,'obat masuk'!$C$3:$C$1962,'form lplpo'!B122)</f>
        <v>0</v>
      </c>
      <c r="I122" s="14">
        <f t="shared" si="4"/>
        <v>0</v>
      </c>
      <c r="J122" s="14">
        <f>SUMIFS('obat keluar'!$I$3:$I$6881,'obat keluar'!$G$3:$G$6881,'form lplpo'!B122)</f>
        <v>0</v>
      </c>
      <c r="K122" s="14">
        <f t="shared" si="5"/>
        <v>0</v>
      </c>
      <c r="L122" s="14"/>
      <c r="M122" s="14"/>
      <c r="N122" s="14"/>
      <c r="O122" s="14"/>
      <c r="P122" s="14"/>
      <c r="Q122" s="14"/>
      <c r="R122" s="14"/>
      <c r="S122" s="14"/>
    </row>
    <row r="123" spans="1:19" hidden="1" x14ac:dyDescent="0.25">
      <c r="A123" s="18"/>
      <c r="B123" s="14"/>
      <c r="C123" s="14"/>
      <c r="D123" s="18"/>
      <c r="E123" s="18"/>
      <c r="F123" s="18"/>
      <c r="G123" s="19"/>
      <c r="H123" s="19"/>
      <c r="I123" s="19"/>
      <c r="J123" s="19"/>
      <c r="K123" s="19"/>
      <c r="L123" s="19"/>
      <c r="M123" s="19"/>
      <c r="N123" s="18"/>
      <c r="O123" s="18"/>
      <c r="P123" s="18"/>
      <c r="Q123" s="18"/>
      <c r="R123" s="18"/>
      <c r="S123" s="18"/>
    </row>
    <row r="124" spans="1:19" hidden="1" x14ac:dyDescent="0.25">
      <c r="B124" s="14"/>
      <c r="C124" s="14"/>
      <c r="D124" s="20" t="s">
        <v>1010</v>
      </c>
      <c r="E124" s="21"/>
    </row>
    <row r="125" spans="1:19" hidden="1" x14ac:dyDescent="0.25">
      <c r="A125" s="89" t="s">
        <v>0</v>
      </c>
      <c r="B125" s="14"/>
      <c r="C125" s="14"/>
      <c r="D125" s="89" t="s">
        <v>1</v>
      </c>
      <c r="E125" s="95"/>
      <c r="F125" s="89" t="s">
        <v>2</v>
      </c>
      <c r="G125" s="87" t="s">
        <v>997</v>
      </c>
      <c r="H125" s="87" t="s">
        <v>998</v>
      </c>
      <c r="I125" s="87" t="s">
        <v>999</v>
      </c>
      <c r="J125" s="87" t="s">
        <v>1000</v>
      </c>
      <c r="K125" s="87" t="s">
        <v>1001</v>
      </c>
      <c r="L125" s="87" t="s">
        <v>1002</v>
      </c>
      <c r="M125" s="87" t="s">
        <v>1003</v>
      </c>
      <c r="N125" s="89" t="s">
        <v>1004</v>
      </c>
      <c r="O125" s="89"/>
      <c r="P125" s="89"/>
      <c r="Q125" s="89"/>
      <c r="R125" s="89"/>
      <c r="S125" s="89" t="s">
        <v>1005</v>
      </c>
    </row>
    <row r="126" spans="1:19" hidden="1" x14ac:dyDescent="0.25">
      <c r="A126" s="89"/>
      <c r="B126" s="14"/>
      <c r="C126" s="14"/>
      <c r="D126" s="89"/>
      <c r="E126" s="96"/>
      <c r="F126" s="89"/>
      <c r="G126" s="88"/>
      <c r="H126" s="88"/>
      <c r="I126" s="88"/>
      <c r="J126" s="88"/>
      <c r="K126" s="88"/>
      <c r="L126" s="88"/>
      <c r="M126" s="88"/>
      <c r="N126" s="12">
        <v>1</v>
      </c>
      <c r="O126" s="12" t="s">
        <v>1006</v>
      </c>
      <c r="P126" s="12" t="s">
        <v>1007</v>
      </c>
      <c r="Q126" s="12" t="s">
        <v>1008</v>
      </c>
      <c r="R126" s="12" t="s">
        <v>1009</v>
      </c>
      <c r="S126" s="89"/>
    </row>
    <row r="127" spans="1:19" x14ac:dyDescent="0.25">
      <c r="A127" s="22" t="s">
        <v>220</v>
      </c>
      <c r="B127" s="54" t="s">
        <v>1076</v>
      </c>
      <c r="C127" s="14" t="s">
        <v>221</v>
      </c>
      <c r="D127" s="23" t="s">
        <v>221</v>
      </c>
      <c r="E127" s="23"/>
      <c r="F127" s="13" t="s">
        <v>5</v>
      </c>
      <c r="G127" s="14">
        <v>1500</v>
      </c>
      <c r="H127" s="14">
        <f>SUMIFS('obat masuk'!$E$3:$E$1962,'obat masuk'!$C$3:$C$1962,'form lplpo'!B127)</f>
        <v>2000</v>
      </c>
      <c r="I127" s="14">
        <f t="shared" ref="I127:I160" si="6">G127+H127</f>
        <v>3500</v>
      </c>
      <c r="J127" s="14">
        <f>SUMIFS('obat keluar'!$I$3:$I$6881,'obat keluar'!$G$3:$G$6881,'form lplpo'!B127)</f>
        <v>1000</v>
      </c>
      <c r="K127" s="14">
        <f t="shared" ref="K127:K160" si="7">I127-J127</f>
        <v>2500</v>
      </c>
      <c r="L127" s="14"/>
      <c r="M127" s="14"/>
      <c r="N127" s="14"/>
      <c r="O127" s="14"/>
      <c r="P127" s="14"/>
      <c r="Q127" s="14"/>
      <c r="R127" s="14"/>
      <c r="S127" s="14"/>
    </row>
    <row r="128" spans="1:19" x14ac:dyDescent="0.25">
      <c r="A128" s="13" t="s">
        <v>222</v>
      </c>
      <c r="B128" s="54" t="s">
        <v>1077</v>
      </c>
      <c r="C128" s="14" t="s">
        <v>223</v>
      </c>
      <c r="D128" s="14" t="s">
        <v>223</v>
      </c>
      <c r="E128" s="14"/>
      <c r="F128" s="13" t="s">
        <v>5</v>
      </c>
      <c r="G128" s="14">
        <v>700</v>
      </c>
      <c r="H128" s="14">
        <f>SUMIFS('obat masuk'!$E$3:$E$1962,'obat masuk'!$C$3:$C$1962,'form lplpo'!B128)</f>
        <v>4600</v>
      </c>
      <c r="I128" s="14">
        <f t="shared" si="6"/>
        <v>5300</v>
      </c>
      <c r="J128" s="14">
        <f>SUMIFS('obat keluar'!$I$3:$I$6881,'obat keluar'!$G$3:$G$6881,'form lplpo'!B128)</f>
        <v>1700</v>
      </c>
      <c r="K128" s="14">
        <f t="shared" si="7"/>
        <v>3600</v>
      </c>
      <c r="L128" s="14"/>
      <c r="M128" s="14"/>
      <c r="N128" s="14"/>
      <c r="O128" s="14"/>
      <c r="P128" s="14"/>
      <c r="Q128" s="14"/>
      <c r="R128" s="14"/>
      <c r="S128" s="14"/>
    </row>
    <row r="129" spans="1:19" x14ac:dyDescent="0.25">
      <c r="A129" s="22" t="s">
        <v>224</v>
      </c>
      <c r="B129" s="54" t="s">
        <v>1078</v>
      </c>
      <c r="C129" s="14" t="s">
        <v>225</v>
      </c>
      <c r="D129" s="14" t="s">
        <v>225</v>
      </c>
      <c r="E129" s="14"/>
      <c r="F129" s="13" t="s">
        <v>27</v>
      </c>
      <c r="G129" s="14">
        <v>55</v>
      </c>
      <c r="H129" s="14">
        <f>SUMIFS('obat masuk'!$E$3:$E$1962,'obat masuk'!$C$3:$C$1962,'form lplpo'!B129)</f>
        <v>0</v>
      </c>
      <c r="I129" s="14">
        <f t="shared" si="6"/>
        <v>55</v>
      </c>
      <c r="J129" s="14">
        <f>SUMIFS('obat keluar'!$I$3:$I$6881,'obat keluar'!$G$3:$G$6881,'form lplpo'!B129)</f>
        <v>0</v>
      </c>
      <c r="K129" s="14">
        <f t="shared" si="7"/>
        <v>55</v>
      </c>
      <c r="L129" s="14"/>
      <c r="M129" s="14"/>
      <c r="N129" s="14"/>
      <c r="O129" s="14"/>
      <c r="P129" s="14"/>
      <c r="Q129" s="14"/>
      <c r="R129" s="14"/>
      <c r="S129" s="14"/>
    </row>
    <row r="130" spans="1:19" x14ac:dyDescent="0.25">
      <c r="A130" s="13" t="s">
        <v>226</v>
      </c>
      <c r="B130" s="54" t="s">
        <v>1079</v>
      </c>
      <c r="C130" s="14" t="s">
        <v>227</v>
      </c>
      <c r="D130" s="14" t="s">
        <v>227</v>
      </c>
      <c r="E130" s="14"/>
      <c r="F130" s="13" t="s">
        <v>5</v>
      </c>
      <c r="G130" s="14">
        <v>800</v>
      </c>
      <c r="H130" s="14">
        <f>SUMIFS('obat masuk'!$E$3:$E$1962,'obat masuk'!$C$3:$C$1962,'form lplpo'!B130)</f>
        <v>0</v>
      </c>
      <c r="I130" s="14">
        <f t="shared" si="6"/>
        <v>800</v>
      </c>
      <c r="J130" s="14">
        <f>SUMIFS('obat keluar'!$I$3:$I$6881,'obat keluar'!$G$3:$G$6881,'form lplpo'!B130)</f>
        <v>0</v>
      </c>
      <c r="K130" s="14">
        <f t="shared" si="7"/>
        <v>800</v>
      </c>
      <c r="L130" s="14"/>
      <c r="M130" s="14"/>
      <c r="N130" s="14"/>
      <c r="O130" s="14"/>
      <c r="P130" s="14"/>
      <c r="Q130" s="14"/>
      <c r="R130" s="14"/>
      <c r="S130" s="14"/>
    </row>
    <row r="131" spans="1:19" hidden="1" x14ac:dyDescent="0.25">
      <c r="A131" s="22" t="s">
        <v>228</v>
      </c>
      <c r="B131" s="55" t="s">
        <v>1088</v>
      </c>
      <c r="C131" s="15" t="s">
        <v>229</v>
      </c>
      <c r="D131" s="15" t="s">
        <v>229</v>
      </c>
      <c r="E131" s="15"/>
      <c r="F131" s="13" t="s">
        <v>5</v>
      </c>
      <c r="G131" s="14">
        <v>0</v>
      </c>
      <c r="H131" s="14">
        <f>SUMIFS('obat masuk'!$E$3:$E$1962,'obat masuk'!$C$3:$C$1962,'form lplpo'!B131)</f>
        <v>0</v>
      </c>
      <c r="I131" s="14">
        <f t="shared" si="6"/>
        <v>0</v>
      </c>
      <c r="J131" s="14">
        <f>SUMIFS('obat keluar'!$I$3:$I$6881,'obat keluar'!$G$3:$G$6881,'form lplpo'!B131)</f>
        <v>0</v>
      </c>
      <c r="K131" s="14">
        <f t="shared" si="7"/>
        <v>0</v>
      </c>
      <c r="L131" s="14"/>
      <c r="M131" s="14"/>
      <c r="N131" s="14"/>
      <c r="O131" s="14"/>
      <c r="P131" s="14"/>
      <c r="Q131" s="14"/>
      <c r="R131" s="14"/>
      <c r="S131" s="14"/>
    </row>
    <row r="132" spans="1:19" hidden="1" x14ac:dyDescent="0.25">
      <c r="A132" s="13" t="s">
        <v>230</v>
      </c>
      <c r="B132" s="55" t="s">
        <v>1090</v>
      </c>
      <c r="C132" s="15" t="s">
        <v>231</v>
      </c>
      <c r="D132" s="15" t="s">
        <v>231</v>
      </c>
      <c r="E132" s="15"/>
      <c r="F132" s="13" t="s">
        <v>18</v>
      </c>
      <c r="G132" s="14">
        <v>0</v>
      </c>
      <c r="H132" s="14">
        <f>SUMIFS('obat masuk'!$E$3:$E$1962,'obat masuk'!$C$3:$C$1962,'form lplpo'!B132)</f>
        <v>0</v>
      </c>
      <c r="I132" s="14">
        <f t="shared" si="6"/>
        <v>0</v>
      </c>
      <c r="J132" s="14">
        <f>SUMIFS('obat keluar'!$I$3:$I$6881,'obat keluar'!$G$3:$G$6881,'form lplpo'!B132)</f>
        <v>0</v>
      </c>
      <c r="K132" s="14">
        <f t="shared" si="7"/>
        <v>0</v>
      </c>
      <c r="L132" s="14"/>
      <c r="M132" s="14"/>
      <c r="N132" s="14"/>
      <c r="O132" s="14"/>
      <c r="P132" s="14"/>
      <c r="Q132" s="14"/>
      <c r="R132" s="14"/>
      <c r="S132" s="14"/>
    </row>
    <row r="133" spans="1:19" hidden="1" x14ac:dyDescent="0.25">
      <c r="A133" s="22" t="s">
        <v>232</v>
      </c>
      <c r="B133" s="55" t="s">
        <v>1091</v>
      </c>
      <c r="C133" s="15" t="s">
        <v>233</v>
      </c>
      <c r="D133" s="15" t="s">
        <v>233</v>
      </c>
      <c r="E133" s="15"/>
      <c r="F133" s="13" t="s">
        <v>5</v>
      </c>
      <c r="G133" s="14">
        <v>0</v>
      </c>
      <c r="H133" s="14">
        <f>SUMIFS('obat masuk'!$E$3:$E$1962,'obat masuk'!$C$3:$C$1962,'form lplpo'!B133)</f>
        <v>0</v>
      </c>
      <c r="I133" s="14">
        <f t="shared" si="6"/>
        <v>0</v>
      </c>
      <c r="J133" s="14">
        <f>SUMIFS('obat keluar'!$I$3:$I$6881,'obat keluar'!$G$3:$G$6881,'form lplpo'!B133)</f>
        <v>0</v>
      </c>
      <c r="K133" s="14">
        <f t="shared" si="7"/>
        <v>0</v>
      </c>
      <c r="L133" s="14"/>
      <c r="M133" s="14"/>
      <c r="N133" s="14"/>
      <c r="O133" s="14"/>
      <c r="P133" s="14"/>
      <c r="Q133" s="14"/>
      <c r="R133" s="14"/>
      <c r="S133" s="14"/>
    </row>
    <row r="134" spans="1:19" x14ac:dyDescent="0.25">
      <c r="A134" s="13" t="s">
        <v>234</v>
      </c>
      <c r="B134" s="55" t="s">
        <v>1096</v>
      </c>
      <c r="C134" s="15" t="s">
        <v>235</v>
      </c>
      <c r="D134" s="15" t="s">
        <v>235</v>
      </c>
      <c r="E134" s="15"/>
      <c r="F134" s="13" t="s">
        <v>5</v>
      </c>
      <c r="G134" s="14">
        <v>24000</v>
      </c>
      <c r="H134" s="14">
        <f>SUMIFS('obat masuk'!$E$3:$E$1962,'obat masuk'!$C$3:$C$1962,'form lplpo'!B134)</f>
        <v>1500</v>
      </c>
      <c r="I134" s="14">
        <f t="shared" si="6"/>
        <v>25500</v>
      </c>
      <c r="J134" s="14">
        <f>SUMIFS('obat keluar'!$I$3:$I$6881,'obat keluar'!$G$3:$G$6881,'form lplpo'!B134)</f>
        <v>7500</v>
      </c>
      <c r="K134" s="14">
        <f t="shared" si="7"/>
        <v>18000</v>
      </c>
      <c r="L134" s="14"/>
      <c r="M134" s="14"/>
      <c r="N134" s="14"/>
      <c r="O134" s="14"/>
      <c r="P134" s="14"/>
      <c r="Q134" s="14"/>
      <c r="R134" s="14"/>
      <c r="S134" s="14"/>
    </row>
    <row r="135" spans="1:19" x14ac:dyDescent="0.25">
      <c r="A135" s="22" t="s">
        <v>236</v>
      </c>
      <c r="B135" s="54" t="s">
        <v>1097</v>
      </c>
      <c r="C135" s="14" t="s">
        <v>237</v>
      </c>
      <c r="D135" s="14" t="s">
        <v>237</v>
      </c>
      <c r="E135" s="14"/>
      <c r="F135" s="13" t="s">
        <v>5</v>
      </c>
      <c r="G135" s="14">
        <v>6000</v>
      </c>
      <c r="H135" s="14">
        <f>SUMIFS('obat masuk'!$E$3:$E$1962,'obat masuk'!$C$3:$C$1962,'form lplpo'!B135)</f>
        <v>0</v>
      </c>
      <c r="I135" s="14">
        <f t="shared" si="6"/>
        <v>6000</v>
      </c>
      <c r="J135" s="14">
        <f>SUMIFS('obat keluar'!$I$3:$I$6881,'obat keluar'!$G$3:$G$6881,'form lplpo'!B135)</f>
        <v>3000</v>
      </c>
      <c r="K135" s="14">
        <f t="shared" si="7"/>
        <v>3000</v>
      </c>
      <c r="L135" s="14"/>
      <c r="M135" s="14"/>
      <c r="N135" s="14"/>
      <c r="O135" s="14"/>
      <c r="P135" s="14"/>
      <c r="Q135" s="14"/>
      <c r="R135" s="14"/>
      <c r="S135" s="14"/>
    </row>
    <row r="136" spans="1:19" hidden="1" x14ac:dyDescent="0.25">
      <c r="A136" s="13" t="s">
        <v>238</v>
      </c>
      <c r="B136" s="56" t="s">
        <v>1098</v>
      </c>
      <c r="C136" s="24" t="s">
        <v>239</v>
      </c>
      <c r="D136" s="24" t="s">
        <v>239</v>
      </c>
      <c r="E136" s="24"/>
      <c r="F136" s="13" t="s">
        <v>5</v>
      </c>
      <c r="G136" s="14">
        <v>0</v>
      </c>
      <c r="H136" s="14">
        <f>SUMIFS('obat masuk'!$E$3:$E$1962,'obat masuk'!$C$3:$C$1962,'form lplpo'!B136)</f>
        <v>0</v>
      </c>
      <c r="I136" s="14">
        <f t="shared" si="6"/>
        <v>0</v>
      </c>
      <c r="J136" s="14">
        <f>SUMIFS('obat keluar'!$I$3:$I$6881,'obat keluar'!$G$3:$G$6881,'form lplpo'!B136)</f>
        <v>0</v>
      </c>
      <c r="K136" s="14">
        <f t="shared" si="7"/>
        <v>0</v>
      </c>
      <c r="L136" s="14"/>
      <c r="M136" s="14"/>
      <c r="N136" s="14"/>
      <c r="O136" s="14"/>
      <c r="P136" s="14"/>
      <c r="Q136" s="14"/>
      <c r="R136" s="14"/>
      <c r="S136" s="14"/>
    </row>
    <row r="137" spans="1:19" hidden="1" x14ac:dyDescent="0.25">
      <c r="A137" s="22" t="s">
        <v>240</v>
      </c>
      <c r="B137" s="54" t="s">
        <v>1099</v>
      </c>
      <c r="C137" s="14" t="s">
        <v>241</v>
      </c>
      <c r="D137" s="14" t="s">
        <v>241</v>
      </c>
      <c r="E137" s="14"/>
      <c r="F137" s="13" t="s">
        <v>8</v>
      </c>
      <c r="G137" s="14">
        <v>0</v>
      </c>
      <c r="H137" s="14">
        <f>SUMIFS('obat masuk'!$E$3:$E$1962,'obat masuk'!$C$3:$C$1962,'form lplpo'!B137)</f>
        <v>0</v>
      </c>
      <c r="I137" s="14">
        <f t="shared" si="6"/>
        <v>0</v>
      </c>
      <c r="J137" s="14">
        <f>SUMIFS('obat keluar'!$I$3:$I$6881,'obat keluar'!$G$3:$G$6881,'form lplpo'!B137)</f>
        <v>0</v>
      </c>
      <c r="K137" s="14">
        <f t="shared" si="7"/>
        <v>0</v>
      </c>
      <c r="L137" s="14"/>
      <c r="M137" s="14"/>
      <c r="N137" s="14"/>
      <c r="O137" s="14"/>
      <c r="P137" s="14"/>
      <c r="Q137" s="14"/>
      <c r="R137" s="14"/>
      <c r="S137" s="14"/>
    </row>
    <row r="138" spans="1:19" x14ac:dyDescent="0.25">
      <c r="A138" s="13" t="s">
        <v>242</v>
      </c>
      <c r="B138" s="54" t="s">
        <v>1489</v>
      </c>
      <c r="C138" s="14" t="s">
        <v>243</v>
      </c>
      <c r="D138" s="14" t="s">
        <v>243</v>
      </c>
      <c r="E138" s="14"/>
      <c r="F138" s="13" t="s">
        <v>18</v>
      </c>
      <c r="G138" s="14">
        <v>40</v>
      </c>
      <c r="H138" s="14">
        <f>SUMIFS('obat masuk'!$E$3:$E$1962,'obat masuk'!$C$3:$C$1962,'form lplpo'!B138)</f>
        <v>0</v>
      </c>
      <c r="I138" s="14">
        <f t="shared" si="6"/>
        <v>40</v>
      </c>
      <c r="J138" s="14">
        <f>SUMIFS('obat keluar'!$I$3:$I$6881,'obat keluar'!$G$3:$G$6881,'form lplpo'!B138)</f>
        <v>0</v>
      </c>
      <c r="K138" s="14">
        <f t="shared" si="7"/>
        <v>40</v>
      </c>
      <c r="L138" s="14"/>
      <c r="M138" s="14"/>
      <c r="N138" s="14"/>
      <c r="O138" s="14"/>
      <c r="P138" s="14"/>
      <c r="Q138" s="14"/>
      <c r="R138" s="14"/>
      <c r="S138" s="14"/>
    </row>
    <row r="139" spans="1:19" x14ac:dyDescent="0.25">
      <c r="A139" s="22" t="s">
        <v>244</v>
      </c>
      <c r="B139" s="55" t="s">
        <v>1116</v>
      </c>
      <c r="C139" s="15" t="s">
        <v>245</v>
      </c>
      <c r="D139" s="15" t="s">
        <v>245</v>
      </c>
      <c r="E139" s="15"/>
      <c r="F139" s="13" t="s">
        <v>5</v>
      </c>
      <c r="G139" s="14">
        <v>2500</v>
      </c>
      <c r="H139" s="14">
        <f>SUMIFS('obat masuk'!$E$3:$E$1962,'obat masuk'!$C$3:$C$1962,'form lplpo'!B139)</f>
        <v>0</v>
      </c>
      <c r="I139" s="14">
        <f t="shared" si="6"/>
        <v>2500</v>
      </c>
      <c r="J139" s="14">
        <f>SUMIFS('obat keluar'!$I$3:$I$6881,'obat keluar'!$G$3:$G$6881,'form lplpo'!B139)</f>
        <v>500</v>
      </c>
      <c r="K139" s="14">
        <f t="shared" si="7"/>
        <v>2000</v>
      </c>
      <c r="L139" s="14"/>
      <c r="M139" s="14"/>
      <c r="N139" s="14"/>
      <c r="O139" s="14"/>
      <c r="P139" s="14"/>
      <c r="Q139" s="14"/>
      <c r="R139" s="14"/>
      <c r="S139" s="14"/>
    </row>
    <row r="140" spans="1:19" x14ac:dyDescent="0.25">
      <c r="A140" s="13" t="s">
        <v>246</v>
      </c>
      <c r="B140" s="54" t="s">
        <v>1117</v>
      </c>
      <c r="C140" s="14" t="s">
        <v>247</v>
      </c>
      <c r="D140" s="14" t="s">
        <v>247</v>
      </c>
      <c r="E140" s="14"/>
      <c r="F140" s="13" t="s">
        <v>5</v>
      </c>
      <c r="G140" s="14">
        <v>3100</v>
      </c>
      <c r="H140" s="14">
        <f>SUMIFS('obat masuk'!$E$3:$E$1962,'obat masuk'!$C$3:$C$1962,'form lplpo'!B140)</f>
        <v>0</v>
      </c>
      <c r="I140" s="14">
        <f t="shared" si="6"/>
        <v>3100</v>
      </c>
      <c r="J140" s="14">
        <f>SUMIFS('obat keluar'!$I$3:$I$6881,'obat keluar'!$G$3:$G$6881,'form lplpo'!B140)</f>
        <v>1000</v>
      </c>
      <c r="K140" s="14">
        <f t="shared" si="7"/>
        <v>2100</v>
      </c>
      <c r="L140" s="14"/>
      <c r="M140" s="14"/>
      <c r="N140" s="14"/>
      <c r="O140" s="14"/>
      <c r="P140" s="14"/>
      <c r="Q140" s="14"/>
      <c r="R140" s="14"/>
      <c r="S140" s="14"/>
    </row>
    <row r="141" spans="1:19" x14ac:dyDescent="0.25">
      <c r="A141" s="22" t="s">
        <v>248</v>
      </c>
      <c r="B141" s="54" t="s">
        <v>1119</v>
      </c>
      <c r="C141" s="14" t="s">
        <v>249</v>
      </c>
      <c r="D141" s="14" t="s">
        <v>249</v>
      </c>
      <c r="E141" s="14"/>
      <c r="F141" s="13" t="s">
        <v>5</v>
      </c>
      <c r="G141" s="14">
        <v>200</v>
      </c>
      <c r="H141" s="14">
        <f>SUMIFS('obat masuk'!$E$3:$E$1962,'obat masuk'!$C$3:$C$1962,'form lplpo'!B141)</f>
        <v>0</v>
      </c>
      <c r="I141" s="14">
        <f t="shared" si="6"/>
        <v>200</v>
      </c>
      <c r="J141" s="14">
        <f>SUMIFS('obat keluar'!$I$3:$I$6881,'obat keluar'!$G$3:$G$6881,'form lplpo'!B141)</f>
        <v>0</v>
      </c>
      <c r="K141" s="14">
        <f t="shared" si="7"/>
        <v>200</v>
      </c>
      <c r="L141" s="14"/>
      <c r="M141" s="14"/>
      <c r="N141" s="14"/>
      <c r="O141" s="14"/>
      <c r="P141" s="14"/>
      <c r="Q141" s="14"/>
      <c r="R141" s="14"/>
      <c r="S141" s="14"/>
    </row>
    <row r="142" spans="1:19" x14ac:dyDescent="0.25">
      <c r="A142" s="13" t="s">
        <v>250</v>
      </c>
      <c r="B142" s="54" t="s">
        <v>1122</v>
      </c>
      <c r="C142" s="14" t="s">
        <v>251</v>
      </c>
      <c r="D142" s="14" t="s">
        <v>251</v>
      </c>
      <c r="E142" s="14"/>
      <c r="F142" s="13" t="s">
        <v>5</v>
      </c>
      <c r="G142" s="14">
        <v>1000</v>
      </c>
      <c r="H142" s="14">
        <f>SUMIFS('obat masuk'!$E$3:$E$1962,'obat masuk'!$C$3:$C$1962,'form lplpo'!B142)</f>
        <v>0</v>
      </c>
      <c r="I142" s="14">
        <f t="shared" si="6"/>
        <v>1000</v>
      </c>
      <c r="J142" s="14">
        <f>SUMIFS('obat keluar'!$I$3:$I$6881,'obat keluar'!$G$3:$G$6881,'form lplpo'!B142)</f>
        <v>400</v>
      </c>
      <c r="K142" s="14">
        <f t="shared" si="7"/>
        <v>600</v>
      </c>
      <c r="L142" s="14"/>
      <c r="M142" s="14"/>
      <c r="N142" s="14"/>
      <c r="O142" s="14"/>
      <c r="P142" s="14"/>
      <c r="Q142" s="14"/>
      <c r="R142" s="14"/>
      <c r="S142" s="14"/>
    </row>
    <row r="143" spans="1:19" hidden="1" x14ac:dyDescent="0.25">
      <c r="A143" s="22" t="s">
        <v>252</v>
      </c>
      <c r="B143" s="54" t="s">
        <v>1126</v>
      </c>
      <c r="C143" s="14" t="s">
        <v>253</v>
      </c>
      <c r="D143" s="14" t="s">
        <v>253</v>
      </c>
      <c r="E143" s="14"/>
      <c r="F143" s="13" t="s">
        <v>5</v>
      </c>
      <c r="G143" s="14">
        <v>0</v>
      </c>
      <c r="H143" s="14">
        <f>SUMIFS('obat masuk'!$E$3:$E$1962,'obat masuk'!$C$3:$C$1962,'form lplpo'!B143)</f>
        <v>0</v>
      </c>
      <c r="I143" s="14">
        <f t="shared" si="6"/>
        <v>0</v>
      </c>
      <c r="J143" s="14">
        <f>SUMIFS('obat keluar'!$I$3:$I$6881,'obat keluar'!$G$3:$G$6881,'form lplpo'!B143)</f>
        <v>0</v>
      </c>
      <c r="K143" s="14">
        <f t="shared" si="7"/>
        <v>0</v>
      </c>
      <c r="L143" s="14"/>
      <c r="M143" s="14"/>
      <c r="N143" s="14"/>
      <c r="O143" s="14"/>
      <c r="P143" s="14"/>
      <c r="Q143" s="14"/>
      <c r="R143" s="14"/>
      <c r="S143" s="14"/>
    </row>
    <row r="144" spans="1:19" hidden="1" x14ac:dyDescent="0.25">
      <c r="A144" s="13" t="s">
        <v>254</v>
      </c>
      <c r="B144" s="54" t="s">
        <v>1127</v>
      </c>
      <c r="C144" s="14" t="s">
        <v>255</v>
      </c>
      <c r="D144" s="14" t="s">
        <v>255</v>
      </c>
      <c r="E144" s="14"/>
      <c r="F144" s="13" t="s">
        <v>18</v>
      </c>
      <c r="G144" s="14">
        <v>0</v>
      </c>
      <c r="H144" s="14">
        <f>SUMIFS('obat masuk'!$E$3:$E$1962,'obat masuk'!$C$3:$C$1962,'form lplpo'!B144)</f>
        <v>0</v>
      </c>
      <c r="I144" s="14">
        <f t="shared" si="6"/>
        <v>0</v>
      </c>
      <c r="J144" s="14">
        <f>SUMIFS('obat keluar'!$I$3:$I$6881,'obat keluar'!$G$3:$G$6881,'form lplpo'!B144)</f>
        <v>0</v>
      </c>
      <c r="K144" s="14">
        <f t="shared" si="7"/>
        <v>0</v>
      </c>
      <c r="L144" s="14"/>
      <c r="M144" s="14"/>
      <c r="N144" s="14"/>
      <c r="O144" s="14"/>
      <c r="P144" s="14"/>
      <c r="Q144" s="14"/>
      <c r="R144" s="14"/>
      <c r="S144" s="14"/>
    </row>
    <row r="145" spans="1:19" x14ac:dyDescent="0.25">
      <c r="A145" s="22" t="s">
        <v>256</v>
      </c>
      <c r="B145" s="54" t="s">
        <v>1128</v>
      </c>
      <c r="C145" s="14" t="s">
        <v>257</v>
      </c>
      <c r="D145" s="14" t="s">
        <v>257</v>
      </c>
      <c r="E145" s="14"/>
      <c r="F145" s="13" t="s">
        <v>18</v>
      </c>
      <c r="G145" s="14">
        <v>300</v>
      </c>
      <c r="H145" s="14">
        <f>SUMIFS('obat masuk'!$E$3:$E$1962,'obat masuk'!$C$3:$C$1962,'form lplpo'!B145)</f>
        <v>0</v>
      </c>
      <c r="I145" s="14">
        <f t="shared" si="6"/>
        <v>300</v>
      </c>
      <c r="J145" s="14">
        <f>SUMIFS('obat keluar'!$I$3:$I$6881,'obat keluar'!$G$3:$G$6881,'form lplpo'!B145)</f>
        <v>300</v>
      </c>
      <c r="K145" s="14">
        <f t="shared" si="7"/>
        <v>0</v>
      </c>
      <c r="L145" s="14"/>
      <c r="M145" s="14"/>
      <c r="N145" s="14"/>
      <c r="O145" s="14"/>
      <c r="P145" s="14"/>
      <c r="Q145" s="14"/>
      <c r="R145" s="14"/>
      <c r="S145" s="14"/>
    </row>
    <row r="146" spans="1:19" hidden="1" x14ac:dyDescent="0.25">
      <c r="A146" s="13" t="s">
        <v>258</v>
      </c>
      <c r="B146" s="54" t="s">
        <v>1132</v>
      </c>
      <c r="C146" s="14" t="s">
        <v>259</v>
      </c>
      <c r="D146" s="14" t="s">
        <v>259</v>
      </c>
      <c r="E146" s="14"/>
      <c r="F146" s="13" t="s">
        <v>8</v>
      </c>
      <c r="G146" s="14">
        <v>0</v>
      </c>
      <c r="H146" s="14">
        <f>SUMIFS('obat masuk'!$E$3:$E$1962,'obat masuk'!$C$3:$C$1962,'form lplpo'!B146)</f>
        <v>0</v>
      </c>
      <c r="I146" s="14">
        <f t="shared" si="6"/>
        <v>0</v>
      </c>
      <c r="J146" s="14">
        <f>SUMIFS('obat keluar'!$I$3:$I$6881,'obat keluar'!$G$3:$G$6881,'form lplpo'!B146)</f>
        <v>0</v>
      </c>
      <c r="K146" s="14">
        <f t="shared" si="7"/>
        <v>0</v>
      </c>
      <c r="L146" s="14"/>
      <c r="M146" s="14"/>
      <c r="N146" s="14"/>
      <c r="O146" s="14"/>
      <c r="P146" s="14"/>
      <c r="Q146" s="14"/>
      <c r="R146" s="14"/>
      <c r="S146" s="14"/>
    </row>
    <row r="147" spans="1:19" x14ac:dyDescent="0.25">
      <c r="A147" s="22" t="s">
        <v>260</v>
      </c>
      <c r="B147" s="55" t="s">
        <v>1135</v>
      </c>
      <c r="C147" s="15" t="s">
        <v>261</v>
      </c>
      <c r="D147" s="15" t="s">
        <v>261</v>
      </c>
      <c r="E147" s="15"/>
      <c r="F147" s="13" t="s">
        <v>5</v>
      </c>
      <c r="G147" s="14">
        <v>1700</v>
      </c>
      <c r="H147" s="14">
        <f>SUMIFS('obat masuk'!$E$3:$E$1962,'obat masuk'!$C$3:$C$1962,'form lplpo'!B147)</f>
        <v>0</v>
      </c>
      <c r="I147" s="14">
        <f t="shared" si="6"/>
        <v>1700</v>
      </c>
      <c r="J147" s="14">
        <f>SUMIFS('obat keluar'!$I$3:$I$6881,'obat keluar'!$G$3:$G$6881,'form lplpo'!B147)</f>
        <v>1100</v>
      </c>
      <c r="K147" s="14">
        <f t="shared" si="7"/>
        <v>600</v>
      </c>
      <c r="L147" s="14"/>
      <c r="M147" s="14"/>
      <c r="N147" s="14"/>
      <c r="O147" s="14"/>
      <c r="P147" s="14"/>
      <c r="Q147" s="14"/>
      <c r="R147" s="14"/>
      <c r="S147" s="14"/>
    </row>
    <row r="148" spans="1:19" hidden="1" x14ac:dyDescent="0.25">
      <c r="A148" s="13" t="s">
        <v>262</v>
      </c>
      <c r="B148" s="54" t="s">
        <v>1137</v>
      </c>
      <c r="C148" s="14" t="s">
        <v>263</v>
      </c>
      <c r="D148" s="23" t="s">
        <v>263</v>
      </c>
      <c r="E148" s="23"/>
      <c r="F148" s="22" t="s">
        <v>18</v>
      </c>
      <c r="G148" s="23">
        <v>0</v>
      </c>
      <c r="H148" s="14">
        <f>SUMIFS('obat masuk'!$E$3:$E$1962,'obat masuk'!$C$3:$C$1962,'form lplpo'!B148)</f>
        <v>0</v>
      </c>
      <c r="I148" s="14">
        <f t="shared" si="6"/>
        <v>0</v>
      </c>
      <c r="J148" s="14">
        <f>SUMIFS('obat keluar'!$I$3:$I$6881,'obat keluar'!$G$3:$G$6881,'form lplpo'!B148)</f>
        <v>0</v>
      </c>
      <c r="K148" s="14">
        <f t="shared" si="7"/>
        <v>0</v>
      </c>
      <c r="L148" s="23"/>
      <c r="M148" s="23"/>
      <c r="N148" s="23"/>
      <c r="O148" s="23"/>
      <c r="P148" s="23"/>
      <c r="Q148" s="23"/>
      <c r="R148" s="23"/>
      <c r="S148" s="23"/>
    </row>
    <row r="149" spans="1:19" x14ac:dyDescent="0.25">
      <c r="A149" s="22" t="s">
        <v>264</v>
      </c>
      <c r="B149" s="54" t="s">
        <v>1138</v>
      </c>
      <c r="C149" s="14" t="s">
        <v>265</v>
      </c>
      <c r="D149" s="14" t="s">
        <v>265</v>
      </c>
      <c r="E149" s="14"/>
      <c r="F149" s="13" t="s">
        <v>5</v>
      </c>
      <c r="G149" s="14">
        <v>4000</v>
      </c>
      <c r="H149" s="14">
        <f>SUMIFS('obat masuk'!$E$3:$E$1962,'obat masuk'!$C$3:$C$1962,'form lplpo'!B149)</f>
        <v>0</v>
      </c>
      <c r="I149" s="14">
        <f t="shared" si="6"/>
        <v>4000</v>
      </c>
      <c r="J149" s="14">
        <f>SUMIFS('obat keluar'!$I$3:$I$6881,'obat keluar'!$G$3:$G$6881,'form lplpo'!B149)</f>
        <v>500</v>
      </c>
      <c r="K149" s="14">
        <f t="shared" si="7"/>
        <v>3500</v>
      </c>
      <c r="L149" s="14"/>
      <c r="M149" s="14"/>
      <c r="N149" s="14"/>
      <c r="O149" s="14"/>
      <c r="P149" s="14"/>
      <c r="Q149" s="14"/>
      <c r="R149" s="14"/>
      <c r="S149" s="14"/>
    </row>
    <row r="150" spans="1:19" hidden="1" x14ac:dyDescent="0.25">
      <c r="A150" s="13" t="s">
        <v>266</v>
      </c>
      <c r="B150" s="55" t="s">
        <v>1139</v>
      </c>
      <c r="C150" s="15" t="s">
        <v>267</v>
      </c>
      <c r="D150" s="15" t="s">
        <v>267</v>
      </c>
      <c r="E150" s="15"/>
      <c r="F150" s="13" t="s">
        <v>27</v>
      </c>
      <c r="G150" s="14">
        <v>0</v>
      </c>
      <c r="H150" s="14">
        <f>SUMIFS('obat masuk'!$E$3:$E$1962,'obat masuk'!$C$3:$C$1962,'form lplpo'!B150)</f>
        <v>0</v>
      </c>
      <c r="I150" s="14">
        <f t="shared" si="6"/>
        <v>0</v>
      </c>
      <c r="J150" s="14">
        <f>SUMIFS('obat keluar'!$I$3:$I$6881,'obat keluar'!$G$3:$G$6881,'form lplpo'!B150)</f>
        <v>0</v>
      </c>
      <c r="K150" s="14">
        <f t="shared" si="7"/>
        <v>0</v>
      </c>
      <c r="L150" s="14"/>
      <c r="M150" s="14"/>
      <c r="N150" s="14"/>
      <c r="O150" s="14"/>
      <c r="P150" s="14"/>
      <c r="Q150" s="14"/>
      <c r="R150" s="14"/>
      <c r="S150" s="14"/>
    </row>
    <row r="151" spans="1:19" hidden="1" x14ac:dyDescent="0.25">
      <c r="A151" s="22" t="s">
        <v>268</v>
      </c>
      <c r="B151" s="54" t="s">
        <v>1140</v>
      </c>
      <c r="C151" s="14" t="s">
        <v>269</v>
      </c>
      <c r="D151" s="14" t="s">
        <v>269</v>
      </c>
      <c r="E151" s="14"/>
      <c r="F151" s="13" t="s">
        <v>32</v>
      </c>
      <c r="G151" s="14">
        <v>0</v>
      </c>
      <c r="H151" s="14">
        <f>SUMIFS('obat masuk'!$E$3:$E$1962,'obat masuk'!$C$3:$C$1962,'form lplpo'!B151)</f>
        <v>0</v>
      </c>
      <c r="I151" s="14">
        <f t="shared" si="6"/>
        <v>0</v>
      </c>
      <c r="J151" s="14">
        <f>SUMIFS('obat keluar'!$I$3:$I$6881,'obat keluar'!$G$3:$G$6881,'form lplpo'!B151)</f>
        <v>0</v>
      </c>
      <c r="K151" s="14">
        <f t="shared" si="7"/>
        <v>0</v>
      </c>
      <c r="L151" s="14"/>
      <c r="M151" s="14"/>
      <c r="N151" s="14"/>
      <c r="O151" s="14"/>
      <c r="P151" s="14"/>
      <c r="Q151" s="14"/>
      <c r="R151" s="14"/>
      <c r="S151" s="14"/>
    </row>
    <row r="152" spans="1:19" hidden="1" x14ac:dyDescent="0.25">
      <c r="A152" s="13" t="s">
        <v>270</v>
      </c>
      <c r="B152" s="54" t="s">
        <v>1141</v>
      </c>
      <c r="C152" s="14" t="s">
        <v>271</v>
      </c>
      <c r="D152" s="14" t="s">
        <v>271</v>
      </c>
      <c r="E152" s="14"/>
      <c r="F152" s="13" t="s">
        <v>32</v>
      </c>
      <c r="G152" s="14">
        <v>0</v>
      </c>
      <c r="H152" s="14">
        <f>SUMIFS('obat masuk'!$E$3:$E$1962,'obat masuk'!$C$3:$C$1962,'form lplpo'!B152)</f>
        <v>0</v>
      </c>
      <c r="I152" s="14">
        <f t="shared" si="6"/>
        <v>0</v>
      </c>
      <c r="J152" s="14">
        <f>SUMIFS('obat keluar'!$I$3:$I$6881,'obat keluar'!$G$3:$G$6881,'form lplpo'!B152)</f>
        <v>0</v>
      </c>
      <c r="K152" s="14">
        <f t="shared" si="7"/>
        <v>0</v>
      </c>
      <c r="L152" s="14"/>
      <c r="M152" s="14"/>
      <c r="N152" s="14"/>
      <c r="O152" s="14"/>
      <c r="P152" s="14"/>
      <c r="Q152" s="14"/>
      <c r="R152" s="14"/>
      <c r="S152" s="14"/>
    </row>
    <row r="153" spans="1:19" hidden="1" x14ac:dyDescent="0.25">
      <c r="A153" s="22" t="s">
        <v>272</v>
      </c>
      <c r="B153" s="54" t="s">
        <v>1142</v>
      </c>
      <c r="C153" s="14" t="s">
        <v>273</v>
      </c>
      <c r="D153" s="14" t="s">
        <v>273</v>
      </c>
      <c r="E153" s="14"/>
      <c r="F153" s="13" t="s">
        <v>5</v>
      </c>
      <c r="G153" s="14">
        <v>0</v>
      </c>
      <c r="H153" s="14">
        <f>SUMIFS('obat masuk'!$E$3:$E$1962,'obat masuk'!$C$3:$C$1962,'form lplpo'!B153)</f>
        <v>0</v>
      </c>
      <c r="I153" s="14">
        <f t="shared" si="6"/>
        <v>0</v>
      </c>
      <c r="J153" s="14">
        <f>SUMIFS('obat keluar'!$I$3:$I$6881,'obat keluar'!$G$3:$G$6881,'form lplpo'!B153)</f>
        <v>0</v>
      </c>
      <c r="K153" s="14">
        <f t="shared" si="7"/>
        <v>0</v>
      </c>
      <c r="L153" s="14"/>
      <c r="M153" s="14"/>
      <c r="N153" s="14"/>
      <c r="O153" s="14"/>
      <c r="P153" s="14"/>
      <c r="Q153" s="14"/>
      <c r="R153" s="14"/>
      <c r="S153" s="14"/>
    </row>
    <row r="154" spans="1:19" hidden="1" x14ac:dyDescent="0.25">
      <c r="A154" s="13" t="s">
        <v>274</v>
      </c>
      <c r="B154" s="55" t="s">
        <v>1143</v>
      </c>
      <c r="C154" s="15" t="s">
        <v>275</v>
      </c>
      <c r="D154" s="15" t="s">
        <v>275</v>
      </c>
      <c r="E154" s="15"/>
      <c r="F154" s="13" t="s">
        <v>5</v>
      </c>
      <c r="G154" s="14">
        <v>0</v>
      </c>
      <c r="H154" s="14">
        <f>SUMIFS('obat masuk'!$E$3:$E$1962,'obat masuk'!$C$3:$C$1962,'form lplpo'!B154)</f>
        <v>0</v>
      </c>
      <c r="I154" s="14">
        <f t="shared" si="6"/>
        <v>0</v>
      </c>
      <c r="J154" s="14">
        <f>SUMIFS('obat keluar'!$I$3:$I$6881,'obat keluar'!$G$3:$G$6881,'form lplpo'!B154)</f>
        <v>0</v>
      </c>
      <c r="K154" s="14">
        <f t="shared" si="7"/>
        <v>0</v>
      </c>
      <c r="L154" s="14"/>
      <c r="M154" s="14"/>
      <c r="N154" s="14"/>
      <c r="O154" s="14"/>
      <c r="P154" s="14"/>
      <c r="Q154" s="14"/>
      <c r="R154" s="14"/>
      <c r="S154" s="14"/>
    </row>
    <row r="155" spans="1:19" x14ac:dyDescent="0.25">
      <c r="A155" s="22" t="s">
        <v>276</v>
      </c>
      <c r="B155" s="54" t="s">
        <v>1147</v>
      </c>
      <c r="C155" s="14" t="s">
        <v>277</v>
      </c>
      <c r="D155" s="14" t="s">
        <v>277</v>
      </c>
      <c r="E155" s="14"/>
      <c r="F155" s="13" t="s">
        <v>27</v>
      </c>
      <c r="G155" s="14">
        <v>24</v>
      </c>
      <c r="H155" s="14">
        <f>SUMIFS('obat masuk'!$E$3:$E$1962,'obat masuk'!$C$3:$C$1962,'form lplpo'!B155)</f>
        <v>0</v>
      </c>
      <c r="I155" s="14">
        <f t="shared" si="6"/>
        <v>24</v>
      </c>
      <c r="J155" s="14">
        <f>SUMIFS('obat keluar'!$I$3:$I$6881,'obat keluar'!$G$3:$G$6881,'form lplpo'!B155)</f>
        <v>24</v>
      </c>
      <c r="K155" s="14">
        <f t="shared" si="7"/>
        <v>0</v>
      </c>
      <c r="L155" s="14"/>
      <c r="M155" s="14"/>
      <c r="N155" s="14"/>
      <c r="O155" s="14"/>
      <c r="P155" s="14"/>
      <c r="Q155" s="14"/>
      <c r="R155" s="14"/>
      <c r="S155" s="14"/>
    </row>
    <row r="156" spans="1:19" x14ac:dyDescent="0.25">
      <c r="A156" s="13" t="s">
        <v>278</v>
      </c>
      <c r="B156" s="54" t="s">
        <v>1383</v>
      </c>
      <c r="C156" s="14" t="s">
        <v>279</v>
      </c>
      <c r="D156" s="14" t="s">
        <v>279</v>
      </c>
      <c r="E156" s="14"/>
      <c r="F156" s="13" t="s">
        <v>27</v>
      </c>
      <c r="G156" s="14">
        <v>9</v>
      </c>
      <c r="H156" s="14">
        <f>SUMIFS('obat masuk'!$E$3:$E$1962,'obat masuk'!$C$3:$C$1962,'form lplpo'!B156)</f>
        <v>0</v>
      </c>
      <c r="I156" s="14">
        <f t="shared" si="6"/>
        <v>9</v>
      </c>
      <c r="J156" s="14">
        <f>SUMIFS('obat keluar'!$I$3:$I$6881,'obat keluar'!$G$3:$G$6881,'form lplpo'!B156)</f>
        <v>0</v>
      </c>
      <c r="K156" s="14">
        <f t="shared" si="7"/>
        <v>9</v>
      </c>
      <c r="L156" s="14"/>
      <c r="M156" s="14"/>
      <c r="N156" s="14"/>
      <c r="O156" s="14"/>
      <c r="P156" s="14"/>
      <c r="Q156" s="14"/>
      <c r="R156" s="14"/>
      <c r="S156" s="14"/>
    </row>
    <row r="157" spans="1:19" x14ac:dyDescent="0.25">
      <c r="A157" s="22" t="s">
        <v>280</v>
      </c>
      <c r="B157" s="54" t="s">
        <v>1149</v>
      </c>
      <c r="C157" s="14" t="s">
        <v>281</v>
      </c>
      <c r="D157" s="14" t="s">
        <v>281</v>
      </c>
      <c r="E157" s="14"/>
      <c r="F157" s="13" t="s">
        <v>5</v>
      </c>
      <c r="G157" s="14">
        <v>1000</v>
      </c>
      <c r="H157" s="14">
        <f>SUMIFS('obat masuk'!$E$3:$E$1962,'obat masuk'!$C$3:$C$1962,'form lplpo'!B157)</f>
        <v>2000</v>
      </c>
      <c r="I157" s="14">
        <f t="shared" si="6"/>
        <v>3000</v>
      </c>
      <c r="J157" s="14">
        <f>SUMIFS('obat keluar'!$I$3:$I$6881,'obat keluar'!$G$3:$G$6881,'form lplpo'!B157)</f>
        <v>1500</v>
      </c>
      <c r="K157" s="14">
        <f t="shared" si="7"/>
        <v>1500</v>
      </c>
      <c r="L157" s="14"/>
      <c r="M157" s="14"/>
      <c r="N157" s="14"/>
      <c r="O157" s="14"/>
      <c r="P157" s="14"/>
      <c r="Q157" s="14"/>
      <c r="R157" s="14"/>
      <c r="S157" s="14"/>
    </row>
    <row r="158" spans="1:19" hidden="1" x14ac:dyDescent="0.25">
      <c r="A158" s="13" t="s">
        <v>282</v>
      </c>
      <c r="B158" s="54" t="s">
        <v>1157</v>
      </c>
      <c r="C158" s="14" t="s">
        <v>283</v>
      </c>
      <c r="D158" s="14" t="s">
        <v>283</v>
      </c>
      <c r="E158" s="14"/>
      <c r="F158" s="13" t="s">
        <v>5</v>
      </c>
      <c r="G158" s="14">
        <v>0</v>
      </c>
      <c r="H158" s="14">
        <f>SUMIFS('obat masuk'!$E$3:$E$1962,'obat masuk'!$C$3:$C$1962,'form lplpo'!B158)</f>
        <v>0</v>
      </c>
      <c r="I158" s="14">
        <f t="shared" si="6"/>
        <v>0</v>
      </c>
      <c r="J158" s="14">
        <f>SUMIFS('obat keluar'!$I$3:$I$6881,'obat keluar'!$G$3:$G$6881,'form lplpo'!B158)</f>
        <v>0</v>
      </c>
      <c r="K158" s="14">
        <f t="shared" si="7"/>
        <v>0</v>
      </c>
      <c r="L158" s="14"/>
      <c r="M158" s="14"/>
      <c r="N158" s="14"/>
      <c r="O158" s="14"/>
      <c r="P158" s="14"/>
      <c r="Q158" s="14"/>
      <c r="R158" s="14"/>
      <c r="S158" s="14"/>
    </row>
    <row r="159" spans="1:19" hidden="1" x14ac:dyDescent="0.25">
      <c r="A159" s="22" t="s">
        <v>284</v>
      </c>
      <c r="B159" s="54" t="s">
        <v>1158</v>
      </c>
      <c r="C159" s="14" t="s">
        <v>285</v>
      </c>
      <c r="D159" s="14" t="s">
        <v>285</v>
      </c>
      <c r="E159" s="14"/>
      <c r="F159" s="13" t="s">
        <v>5</v>
      </c>
      <c r="G159" s="14">
        <v>0</v>
      </c>
      <c r="H159" s="14">
        <f>SUMIFS('obat masuk'!$E$3:$E$1962,'obat masuk'!$C$3:$C$1962,'form lplpo'!B159)</f>
        <v>0</v>
      </c>
      <c r="I159" s="14">
        <f t="shared" si="6"/>
        <v>0</v>
      </c>
      <c r="J159" s="14">
        <f>SUMIFS('obat keluar'!$I$3:$I$6881,'obat keluar'!$G$3:$G$6881,'form lplpo'!B159)</f>
        <v>0</v>
      </c>
      <c r="K159" s="14">
        <f t="shared" si="7"/>
        <v>0</v>
      </c>
      <c r="L159" s="14"/>
      <c r="M159" s="14"/>
      <c r="N159" s="14"/>
      <c r="O159" s="14"/>
      <c r="P159" s="14"/>
      <c r="Q159" s="14"/>
      <c r="R159" s="14"/>
      <c r="S159" s="14"/>
    </row>
    <row r="160" spans="1:19" hidden="1" x14ac:dyDescent="0.25">
      <c r="A160" s="13" t="s">
        <v>286</v>
      </c>
      <c r="B160" s="54" t="s">
        <v>1159</v>
      </c>
      <c r="C160" s="14" t="s">
        <v>287</v>
      </c>
      <c r="D160" s="14" t="s">
        <v>287</v>
      </c>
      <c r="E160" s="14"/>
      <c r="F160" s="13" t="s">
        <v>288</v>
      </c>
      <c r="G160" s="14">
        <v>0</v>
      </c>
      <c r="H160" s="14">
        <f>SUMIFS('obat masuk'!$E$3:$E$1962,'obat masuk'!$C$3:$C$1962,'form lplpo'!B160)</f>
        <v>0</v>
      </c>
      <c r="I160" s="14">
        <f t="shared" si="6"/>
        <v>0</v>
      </c>
      <c r="J160" s="14">
        <f>SUMIFS('obat keluar'!$I$3:$I$6881,'obat keluar'!$G$3:$G$6881,'form lplpo'!B160)</f>
        <v>0</v>
      </c>
      <c r="K160" s="14">
        <f t="shared" si="7"/>
        <v>0</v>
      </c>
      <c r="L160" s="14"/>
      <c r="M160" s="14"/>
      <c r="N160" s="14"/>
      <c r="O160" s="14"/>
      <c r="P160" s="14"/>
      <c r="Q160" s="14"/>
      <c r="R160" s="14"/>
      <c r="S160" s="14"/>
    </row>
    <row r="161" spans="1:19" hidden="1" x14ac:dyDescent="0.25">
      <c r="B161" s="14"/>
      <c r="C161" s="14"/>
    </row>
    <row r="162" spans="1:19" hidden="1" x14ac:dyDescent="0.25">
      <c r="B162" s="14"/>
      <c r="C162" s="14"/>
    </row>
    <row r="163" spans="1:19" hidden="1" x14ac:dyDescent="0.25">
      <c r="B163" s="14"/>
      <c r="C163" s="14"/>
    </row>
    <row r="164" spans="1:19" hidden="1" x14ac:dyDescent="0.25">
      <c r="A164" s="89" t="s">
        <v>0</v>
      </c>
      <c r="B164" s="14"/>
      <c r="C164" s="14"/>
      <c r="D164" s="89" t="s">
        <v>1</v>
      </c>
      <c r="E164" s="95"/>
      <c r="F164" s="89" t="s">
        <v>2</v>
      </c>
      <c r="G164" s="87" t="s">
        <v>997</v>
      </c>
      <c r="H164" s="87" t="s">
        <v>998</v>
      </c>
      <c r="I164" s="87" t="s">
        <v>999</v>
      </c>
      <c r="J164" s="87" t="s">
        <v>1000</v>
      </c>
      <c r="K164" s="87" t="s">
        <v>1001</v>
      </c>
      <c r="L164" s="87" t="s">
        <v>1002</v>
      </c>
      <c r="M164" s="87" t="s">
        <v>1003</v>
      </c>
      <c r="N164" s="89" t="s">
        <v>1004</v>
      </c>
      <c r="O164" s="89"/>
      <c r="P164" s="89"/>
      <c r="Q164" s="89"/>
      <c r="R164" s="89"/>
      <c r="S164" s="89" t="s">
        <v>1005</v>
      </c>
    </row>
    <row r="165" spans="1:19" hidden="1" x14ac:dyDescent="0.25">
      <c r="A165" s="89"/>
      <c r="B165" s="14"/>
      <c r="C165" s="14"/>
      <c r="D165" s="89"/>
      <c r="E165" s="96"/>
      <c r="F165" s="89"/>
      <c r="G165" s="88"/>
      <c r="H165" s="88"/>
      <c r="I165" s="88"/>
      <c r="J165" s="88"/>
      <c r="K165" s="88"/>
      <c r="L165" s="88"/>
      <c r="M165" s="88"/>
      <c r="N165" s="12">
        <v>1</v>
      </c>
      <c r="O165" s="12" t="s">
        <v>1006</v>
      </c>
      <c r="P165" s="12" t="s">
        <v>1007</v>
      </c>
      <c r="Q165" s="12" t="s">
        <v>1008</v>
      </c>
      <c r="R165" s="12" t="s">
        <v>1009</v>
      </c>
      <c r="S165" s="89"/>
    </row>
    <row r="166" spans="1:19" x14ac:dyDescent="0.25">
      <c r="A166" s="13" t="s">
        <v>289</v>
      </c>
      <c r="B166" s="54" t="s">
        <v>1160</v>
      </c>
      <c r="C166" s="14" t="s">
        <v>290</v>
      </c>
      <c r="D166" s="14" t="s">
        <v>290</v>
      </c>
      <c r="E166" s="14"/>
      <c r="F166" s="13" t="s">
        <v>18</v>
      </c>
      <c r="G166" s="14">
        <v>0</v>
      </c>
      <c r="H166" s="14">
        <f>SUMIFS('obat masuk'!$E$3:$E$1962,'obat masuk'!$C$3:$C$1962,'form lplpo'!B166)</f>
        <v>50</v>
      </c>
      <c r="I166" s="14">
        <f t="shared" ref="I166:I200" si="8">G166+H166</f>
        <v>50</v>
      </c>
      <c r="J166" s="14">
        <f>SUMIFS('obat keluar'!$I$3:$I$6881,'obat keluar'!$G$3:$G$6881,'form lplpo'!B166)</f>
        <v>50</v>
      </c>
      <c r="K166" s="14">
        <f t="shared" ref="K166:K200" si="9">I166-J166</f>
        <v>0</v>
      </c>
      <c r="L166" s="14"/>
      <c r="M166" s="14"/>
      <c r="N166" s="14"/>
      <c r="O166" s="14"/>
      <c r="P166" s="14"/>
      <c r="Q166" s="14"/>
      <c r="R166" s="14"/>
      <c r="S166" s="14"/>
    </row>
    <row r="167" spans="1:19" hidden="1" x14ac:dyDescent="0.25">
      <c r="A167" s="13" t="s">
        <v>291</v>
      </c>
      <c r="B167" s="54" t="s">
        <v>1161</v>
      </c>
      <c r="C167" s="14" t="s">
        <v>292</v>
      </c>
      <c r="D167" s="14" t="s">
        <v>292</v>
      </c>
      <c r="E167" s="14"/>
      <c r="F167" s="13" t="s">
        <v>15</v>
      </c>
      <c r="G167" s="14">
        <v>0</v>
      </c>
      <c r="H167" s="14">
        <f>SUMIFS('obat masuk'!$E$3:$E$1962,'obat masuk'!$C$3:$C$1962,'form lplpo'!B167)</f>
        <v>0</v>
      </c>
      <c r="I167" s="14">
        <f t="shared" si="8"/>
        <v>0</v>
      </c>
      <c r="J167" s="14">
        <f>SUMIFS('obat keluar'!$I$3:$I$6881,'obat keluar'!$G$3:$G$6881,'form lplpo'!B167)</f>
        <v>0</v>
      </c>
      <c r="K167" s="14">
        <f t="shared" si="9"/>
        <v>0</v>
      </c>
      <c r="L167" s="14"/>
      <c r="M167" s="14"/>
      <c r="N167" s="14"/>
      <c r="O167" s="14"/>
      <c r="P167" s="14"/>
      <c r="Q167" s="14"/>
      <c r="R167" s="14"/>
      <c r="S167" s="14"/>
    </row>
    <row r="168" spans="1:19" hidden="1" x14ac:dyDescent="0.25">
      <c r="A168" s="13" t="s">
        <v>293</v>
      </c>
      <c r="B168" s="54" t="s">
        <v>1163</v>
      </c>
      <c r="C168" s="14" t="s">
        <v>294</v>
      </c>
      <c r="D168" s="14" t="s">
        <v>294</v>
      </c>
      <c r="E168" s="14"/>
      <c r="F168" s="13" t="s">
        <v>5</v>
      </c>
      <c r="G168" s="14">
        <v>0</v>
      </c>
      <c r="H168" s="14">
        <f>SUMIFS('obat masuk'!$E$3:$E$1962,'obat masuk'!$C$3:$C$1962,'form lplpo'!B168)</f>
        <v>0</v>
      </c>
      <c r="I168" s="14">
        <f t="shared" si="8"/>
        <v>0</v>
      </c>
      <c r="J168" s="14">
        <f>SUMIFS('obat keluar'!$I$3:$I$6881,'obat keluar'!$G$3:$G$6881,'form lplpo'!B168)</f>
        <v>0</v>
      </c>
      <c r="K168" s="14">
        <f t="shared" si="9"/>
        <v>0</v>
      </c>
      <c r="L168" s="14"/>
      <c r="M168" s="14"/>
      <c r="N168" s="14"/>
      <c r="O168" s="14"/>
      <c r="P168" s="14"/>
      <c r="Q168" s="14"/>
      <c r="R168" s="14"/>
      <c r="S168" s="14"/>
    </row>
    <row r="169" spans="1:19" x14ac:dyDescent="0.25">
      <c r="A169" s="13" t="s">
        <v>295</v>
      </c>
      <c r="B169" s="54" t="s">
        <v>1164</v>
      </c>
      <c r="C169" s="14" t="s">
        <v>296</v>
      </c>
      <c r="D169" s="14" t="s">
        <v>296</v>
      </c>
      <c r="E169" s="14"/>
      <c r="F169" s="13" t="s">
        <v>5</v>
      </c>
      <c r="G169" s="14">
        <v>1200</v>
      </c>
      <c r="H169" s="14">
        <f>SUMIFS('obat masuk'!$E$3:$E$1962,'obat masuk'!$C$3:$C$1962,'form lplpo'!B169)</f>
        <v>0</v>
      </c>
      <c r="I169" s="14">
        <f t="shared" si="8"/>
        <v>1200</v>
      </c>
      <c r="J169" s="14">
        <f>SUMIFS('obat keluar'!$I$3:$I$6881,'obat keluar'!$G$3:$G$6881,'form lplpo'!B169)</f>
        <v>300</v>
      </c>
      <c r="K169" s="14">
        <f t="shared" si="9"/>
        <v>900</v>
      </c>
      <c r="L169" s="14"/>
      <c r="M169" s="14"/>
      <c r="N169" s="14"/>
      <c r="O169" s="14"/>
      <c r="P169" s="14"/>
      <c r="Q169" s="14"/>
      <c r="R169" s="14"/>
      <c r="S169" s="14"/>
    </row>
    <row r="170" spans="1:19" x14ac:dyDescent="0.25">
      <c r="A170" s="13" t="s">
        <v>297</v>
      </c>
      <c r="B170" s="54" t="s">
        <v>1165</v>
      </c>
      <c r="C170" s="14" t="s">
        <v>298</v>
      </c>
      <c r="D170" s="14" t="s">
        <v>298</v>
      </c>
      <c r="E170" s="14"/>
      <c r="F170" s="13" t="s">
        <v>15</v>
      </c>
      <c r="G170" s="14">
        <v>400</v>
      </c>
      <c r="H170" s="14">
        <f>SUMIFS('obat masuk'!$E$3:$E$1962,'obat masuk'!$C$3:$C$1962,'form lplpo'!B170)</f>
        <v>0</v>
      </c>
      <c r="I170" s="14">
        <f t="shared" si="8"/>
        <v>400</v>
      </c>
      <c r="J170" s="14">
        <f>SUMIFS('obat keluar'!$I$3:$I$6881,'obat keluar'!$G$3:$G$6881,'form lplpo'!B170)</f>
        <v>0</v>
      </c>
      <c r="K170" s="14">
        <f t="shared" si="9"/>
        <v>400</v>
      </c>
      <c r="L170" s="14"/>
      <c r="M170" s="14"/>
      <c r="N170" s="14"/>
      <c r="O170" s="14"/>
      <c r="P170" s="14"/>
      <c r="Q170" s="14"/>
      <c r="R170" s="14"/>
      <c r="S170" s="14"/>
    </row>
    <row r="171" spans="1:19" hidden="1" x14ac:dyDescent="0.25">
      <c r="A171" s="13" t="s">
        <v>299</v>
      </c>
      <c r="B171" s="54" t="s">
        <v>1166</v>
      </c>
      <c r="C171" s="14" t="s">
        <v>300</v>
      </c>
      <c r="D171" s="14" t="s">
        <v>300</v>
      </c>
      <c r="E171" s="14"/>
      <c r="F171" s="13" t="s">
        <v>5</v>
      </c>
      <c r="G171" s="14">
        <v>0</v>
      </c>
      <c r="H171" s="14">
        <f>SUMIFS('obat masuk'!$E$3:$E$1962,'obat masuk'!$C$3:$C$1962,'form lplpo'!B171)</f>
        <v>0</v>
      </c>
      <c r="I171" s="14">
        <f t="shared" si="8"/>
        <v>0</v>
      </c>
      <c r="J171" s="14">
        <f>SUMIFS('obat keluar'!$I$3:$I$6881,'obat keluar'!$G$3:$G$6881,'form lplpo'!B171)</f>
        <v>0</v>
      </c>
      <c r="K171" s="14">
        <f t="shared" si="9"/>
        <v>0</v>
      </c>
      <c r="L171" s="14"/>
      <c r="M171" s="14"/>
      <c r="N171" s="14"/>
      <c r="O171" s="14"/>
      <c r="P171" s="14"/>
      <c r="Q171" s="14"/>
      <c r="R171" s="14"/>
      <c r="S171" s="14"/>
    </row>
    <row r="172" spans="1:19" hidden="1" x14ac:dyDescent="0.25">
      <c r="A172" s="13" t="s">
        <v>301</v>
      </c>
      <c r="B172" s="54" t="s">
        <v>1168</v>
      </c>
      <c r="C172" s="14" t="s">
        <v>302</v>
      </c>
      <c r="D172" s="14" t="s">
        <v>302</v>
      </c>
      <c r="E172" s="14"/>
      <c r="F172" s="13" t="s">
        <v>5</v>
      </c>
      <c r="G172" s="14">
        <v>0</v>
      </c>
      <c r="H172" s="14">
        <f>SUMIFS('obat masuk'!$E$3:$E$1962,'obat masuk'!$C$3:$C$1962,'form lplpo'!B172)</f>
        <v>0</v>
      </c>
      <c r="I172" s="14">
        <f t="shared" si="8"/>
        <v>0</v>
      </c>
      <c r="J172" s="14">
        <f>SUMIFS('obat keluar'!$I$3:$I$6881,'obat keluar'!$G$3:$G$6881,'form lplpo'!B172)</f>
        <v>0</v>
      </c>
      <c r="K172" s="14">
        <f t="shared" si="9"/>
        <v>0</v>
      </c>
      <c r="L172" s="14"/>
      <c r="M172" s="14"/>
      <c r="N172" s="14"/>
      <c r="O172" s="14"/>
      <c r="P172" s="14"/>
      <c r="Q172" s="14"/>
      <c r="R172" s="14"/>
      <c r="S172" s="14"/>
    </row>
    <row r="173" spans="1:19" hidden="1" x14ac:dyDescent="0.25">
      <c r="A173" s="13" t="s">
        <v>303</v>
      </c>
      <c r="B173" s="54" t="s">
        <v>1170</v>
      </c>
      <c r="C173" s="14" t="s">
        <v>304</v>
      </c>
      <c r="D173" s="14" t="s">
        <v>304</v>
      </c>
      <c r="E173" s="14"/>
      <c r="F173" s="13" t="s">
        <v>288</v>
      </c>
      <c r="G173" s="14">
        <v>0</v>
      </c>
      <c r="H173" s="14">
        <f>SUMIFS('obat masuk'!$E$3:$E$1962,'obat masuk'!$C$3:$C$1962,'form lplpo'!B173)</f>
        <v>0</v>
      </c>
      <c r="I173" s="14">
        <f t="shared" si="8"/>
        <v>0</v>
      </c>
      <c r="J173" s="14">
        <f>SUMIFS('obat keluar'!$I$3:$I$6881,'obat keluar'!$G$3:$G$6881,'form lplpo'!B173)</f>
        <v>0</v>
      </c>
      <c r="K173" s="14">
        <f t="shared" si="9"/>
        <v>0</v>
      </c>
      <c r="L173" s="14"/>
      <c r="M173" s="14"/>
      <c r="N173" s="14"/>
      <c r="O173" s="14"/>
      <c r="P173" s="14"/>
      <c r="Q173" s="14"/>
      <c r="R173" s="14"/>
      <c r="S173" s="14"/>
    </row>
    <row r="174" spans="1:19" hidden="1" x14ac:dyDescent="0.25">
      <c r="A174" s="13" t="s">
        <v>305</v>
      </c>
      <c r="B174" s="54" t="s">
        <v>1171</v>
      </c>
      <c r="C174" s="14" t="s">
        <v>306</v>
      </c>
      <c r="D174" s="14" t="s">
        <v>306</v>
      </c>
      <c r="E174" s="14"/>
      <c r="F174" s="13" t="s">
        <v>18</v>
      </c>
      <c r="G174" s="14">
        <v>0</v>
      </c>
      <c r="H174" s="14">
        <f>SUMIFS('obat masuk'!$E$3:$E$1962,'obat masuk'!$C$3:$C$1962,'form lplpo'!B174)</f>
        <v>0</v>
      </c>
      <c r="I174" s="14">
        <f t="shared" si="8"/>
        <v>0</v>
      </c>
      <c r="J174" s="14">
        <f>SUMIFS('obat keluar'!$I$3:$I$6881,'obat keluar'!$G$3:$G$6881,'form lplpo'!B174)</f>
        <v>0</v>
      </c>
      <c r="K174" s="14">
        <f t="shared" si="9"/>
        <v>0</v>
      </c>
      <c r="L174" s="14"/>
      <c r="M174" s="14"/>
      <c r="N174" s="14"/>
      <c r="O174" s="14"/>
      <c r="P174" s="14"/>
      <c r="Q174" s="14"/>
      <c r="R174" s="14"/>
      <c r="S174" s="14"/>
    </row>
    <row r="175" spans="1:19" hidden="1" x14ac:dyDescent="0.25">
      <c r="A175" s="13" t="s">
        <v>307</v>
      </c>
      <c r="B175" s="54" t="s">
        <v>1178</v>
      </c>
      <c r="C175" s="14" t="s">
        <v>308</v>
      </c>
      <c r="D175" s="14" t="s">
        <v>308</v>
      </c>
      <c r="E175" s="14"/>
      <c r="F175" s="13" t="s">
        <v>15</v>
      </c>
      <c r="G175" s="14">
        <v>0</v>
      </c>
      <c r="H175" s="14">
        <f>SUMIFS('obat masuk'!$E$3:$E$1962,'obat masuk'!$C$3:$C$1962,'form lplpo'!B175)</f>
        <v>0</v>
      </c>
      <c r="I175" s="14">
        <f t="shared" si="8"/>
        <v>0</v>
      </c>
      <c r="J175" s="14">
        <f>SUMIFS('obat keluar'!$I$3:$I$6881,'obat keluar'!$G$3:$G$6881,'form lplpo'!B175)</f>
        <v>0</v>
      </c>
      <c r="K175" s="14">
        <f t="shared" si="9"/>
        <v>0</v>
      </c>
      <c r="L175" s="14"/>
      <c r="M175" s="14"/>
      <c r="N175" s="14"/>
      <c r="O175" s="14"/>
      <c r="P175" s="14"/>
      <c r="Q175" s="14"/>
      <c r="R175" s="14"/>
      <c r="S175" s="14"/>
    </row>
    <row r="176" spans="1:19" hidden="1" x14ac:dyDescent="0.25">
      <c r="A176" s="13" t="s">
        <v>309</v>
      </c>
      <c r="B176" s="54" t="s">
        <v>1183</v>
      </c>
      <c r="C176" s="14" t="s">
        <v>310</v>
      </c>
      <c r="D176" s="14" t="s">
        <v>310</v>
      </c>
      <c r="E176" s="14"/>
      <c r="F176" s="13" t="s">
        <v>5</v>
      </c>
      <c r="G176" s="14">
        <v>0</v>
      </c>
      <c r="H176" s="14">
        <f>SUMIFS('obat masuk'!$E$3:$E$1962,'obat masuk'!$C$3:$C$1962,'form lplpo'!B176)</f>
        <v>0</v>
      </c>
      <c r="I176" s="14">
        <f t="shared" si="8"/>
        <v>0</v>
      </c>
      <c r="J176" s="14">
        <f>SUMIFS('obat keluar'!$I$3:$I$6881,'obat keluar'!$G$3:$G$6881,'form lplpo'!B176)</f>
        <v>0</v>
      </c>
      <c r="K176" s="14">
        <f t="shared" si="9"/>
        <v>0</v>
      </c>
      <c r="L176" s="14"/>
      <c r="M176" s="14"/>
      <c r="N176" s="14"/>
      <c r="O176" s="14"/>
      <c r="P176" s="14"/>
      <c r="Q176" s="14"/>
      <c r="R176" s="14"/>
      <c r="S176" s="14"/>
    </row>
    <row r="177" spans="1:19" hidden="1" x14ac:dyDescent="0.25">
      <c r="A177" s="13" t="s">
        <v>311</v>
      </c>
      <c r="B177" s="54" t="s">
        <v>1492</v>
      </c>
      <c r="C177" s="14" t="s">
        <v>312</v>
      </c>
      <c r="D177" s="14" t="s">
        <v>312</v>
      </c>
      <c r="E177" s="14"/>
      <c r="F177" s="13" t="s">
        <v>5</v>
      </c>
      <c r="G177" s="14">
        <v>0</v>
      </c>
      <c r="H177" s="14">
        <f>SUMIFS('obat masuk'!$E$3:$E$1962,'obat masuk'!$C$3:$C$1962,'form lplpo'!B177)</f>
        <v>0</v>
      </c>
      <c r="I177" s="14">
        <f t="shared" si="8"/>
        <v>0</v>
      </c>
      <c r="J177" s="14">
        <f>SUMIFS('obat keluar'!$I$3:$I$6881,'obat keluar'!$G$3:$G$6881,'form lplpo'!B177)</f>
        <v>0</v>
      </c>
      <c r="K177" s="14">
        <f t="shared" si="9"/>
        <v>0</v>
      </c>
      <c r="L177" s="14"/>
      <c r="M177" s="14"/>
      <c r="N177" s="14"/>
      <c r="O177" s="14"/>
      <c r="P177" s="14"/>
      <c r="Q177" s="14"/>
      <c r="R177" s="14"/>
      <c r="S177" s="14"/>
    </row>
    <row r="178" spans="1:19" hidden="1" x14ac:dyDescent="0.25">
      <c r="A178" s="13" t="s">
        <v>313</v>
      </c>
      <c r="B178" s="54" t="s">
        <v>1493</v>
      </c>
      <c r="C178" s="14" t="s">
        <v>314</v>
      </c>
      <c r="D178" s="14" t="s">
        <v>314</v>
      </c>
      <c r="E178" s="14"/>
      <c r="F178" s="13" t="s">
        <v>18</v>
      </c>
      <c r="G178" s="14">
        <v>0</v>
      </c>
      <c r="H178" s="14">
        <f>SUMIFS('obat masuk'!$E$3:$E$1962,'obat masuk'!$C$3:$C$1962,'form lplpo'!B178)</f>
        <v>0</v>
      </c>
      <c r="I178" s="14">
        <f t="shared" si="8"/>
        <v>0</v>
      </c>
      <c r="J178" s="14">
        <f>SUMIFS('obat keluar'!$I$3:$I$6881,'obat keluar'!$G$3:$G$6881,'form lplpo'!B178)</f>
        <v>0</v>
      </c>
      <c r="K178" s="14">
        <f t="shared" si="9"/>
        <v>0</v>
      </c>
      <c r="L178" s="14"/>
      <c r="M178" s="14"/>
      <c r="N178" s="14"/>
      <c r="O178" s="14"/>
      <c r="P178" s="14"/>
      <c r="Q178" s="14"/>
      <c r="R178" s="14"/>
      <c r="S178" s="14"/>
    </row>
    <row r="179" spans="1:19" hidden="1" x14ac:dyDescent="0.25">
      <c r="A179" s="13" t="s">
        <v>315</v>
      </c>
      <c r="B179" s="55" t="s">
        <v>1193</v>
      </c>
      <c r="C179" s="15" t="s">
        <v>316</v>
      </c>
      <c r="D179" s="15" t="s">
        <v>316</v>
      </c>
      <c r="E179" s="15"/>
      <c r="F179" s="13" t="s">
        <v>5</v>
      </c>
      <c r="G179" s="14">
        <v>0</v>
      </c>
      <c r="H179" s="14">
        <f>SUMIFS('obat masuk'!$E$3:$E$1962,'obat masuk'!$C$3:$C$1962,'form lplpo'!B179)</f>
        <v>0</v>
      </c>
      <c r="I179" s="14">
        <f t="shared" si="8"/>
        <v>0</v>
      </c>
      <c r="J179" s="14">
        <f>SUMIFS('obat keluar'!$I$3:$I$6881,'obat keluar'!$G$3:$G$6881,'form lplpo'!B179)</f>
        <v>0</v>
      </c>
      <c r="K179" s="14">
        <f t="shared" si="9"/>
        <v>0</v>
      </c>
      <c r="L179" s="14"/>
      <c r="M179" s="14"/>
      <c r="N179" s="14"/>
      <c r="O179" s="14"/>
      <c r="P179" s="14"/>
      <c r="Q179" s="14"/>
      <c r="R179" s="14"/>
      <c r="S179" s="14"/>
    </row>
    <row r="180" spans="1:19" x14ac:dyDescent="0.25">
      <c r="A180" s="13" t="s">
        <v>317</v>
      </c>
      <c r="B180" s="55" t="s">
        <v>1198</v>
      </c>
      <c r="C180" s="15" t="s">
        <v>318</v>
      </c>
      <c r="D180" s="15" t="s">
        <v>318</v>
      </c>
      <c r="E180" s="15"/>
      <c r="F180" s="13" t="s">
        <v>5</v>
      </c>
      <c r="G180" s="14">
        <v>1100</v>
      </c>
      <c r="H180" s="14">
        <f>SUMIFS('obat masuk'!$E$3:$E$1962,'obat masuk'!$C$3:$C$1962,'form lplpo'!B180)</f>
        <v>0</v>
      </c>
      <c r="I180" s="14">
        <f t="shared" si="8"/>
        <v>1100</v>
      </c>
      <c r="J180" s="14">
        <f>SUMIFS('obat keluar'!$I$3:$I$6881,'obat keluar'!$G$3:$G$6881,'form lplpo'!B180)</f>
        <v>500</v>
      </c>
      <c r="K180" s="14">
        <f t="shared" si="9"/>
        <v>600</v>
      </c>
      <c r="L180" s="14"/>
      <c r="M180" s="14"/>
      <c r="N180" s="14"/>
      <c r="O180" s="14"/>
      <c r="P180" s="14"/>
      <c r="Q180" s="14"/>
      <c r="R180" s="14"/>
      <c r="S180" s="14"/>
    </row>
    <row r="181" spans="1:19" hidden="1" x14ac:dyDescent="0.25">
      <c r="A181" s="13" t="s">
        <v>319</v>
      </c>
      <c r="B181" s="55" t="s">
        <v>1200</v>
      </c>
      <c r="C181" s="15" t="s">
        <v>320</v>
      </c>
      <c r="D181" s="15" t="s">
        <v>320</v>
      </c>
      <c r="E181" s="15"/>
      <c r="F181" s="13" t="s">
        <v>15</v>
      </c>
      <c r="G181" s="14">
        <v>0</v>
      </c>
      <c r="H181" s="14">
        <f>SUMIFS('obat masuk'!$E$3:$E$1962,'obat masuk'!$C$3:$C$1962,'form lplpo'!B181)</f>
        <v>0</v>
      </c>
      <c r="I181" s="14">
        <f t="shared" si="8"/>
        <v>0</v>
      </c>
      <c r="J181" s="14">
        <f>SUMIFS('obat keluar'!$I$3:$I$6881,'obat keluar'!$G$3:$G$6881,'form lplpo'!B181)</f>
        <v>0</v>
      </c>
      <c r="K181" s="14">
        <f t="shared" si="9"/>
        <v>0</v>
      </c>
      <c r="L181" s="14"/>
      <c r="M181" s="14"/>
      <c r="N181" s="14"/>
      <c r="O181" s="14"/>
      <c r="P181" s="14"/>
      <c r="Q181" s="14"/>
      <c r="R181" s="14"/>
      <c r="S181" s="14"/>
    </row>
    <row r="182" spans="1:19" hidden="1" x14ac:dyDescent="0.25">
      <c r="A182" s="13" t="s">
        <v>321</v>
      </c>
      <c r="B182" s="54" t="s">
        <v>1528</v>
      </c>
      <c r="C182" s="14" t="s">
        <v>322</v>
      </c>
      <c r="D182" s="14" t="s">
        <v>322</v>
      </c>
      <c r="E182" s="14"/>
      <c r="F182" s="13" t="s">
        <v>5</v>
      </c>
      <c r="G182" s="14">
        <v>0</v>
      </c>
      <c r="H182" s="14">
        <f>SUMIFS('obat masuk'!$E$3:$E$1962,'obat masuk'!$C$3:$C$1962,'form lplpo'!B182)</f>
        <v>0</v>
      </c>
      <c r="I182" s="14">
        <f t="shared" si="8"/>
        <v>0</v>
      </c>
      <c r="J182" s="14">
        <f>SUMIFS('obat keluar'!$I$3:$I$6881,'obat keluar'!$G$3:$G$6881,'form lplpo'!B182)</f>
        <v>0</v>
      </c>
      <c r="K182" s="14">
        <f t="shared" si="9"/>
        <v>0</v>
      </c>
      <c r="L182" s="14"/>
      <c r="M182" s="14"/>
      <c r="N182" s="14"/>
      <c r="O182" s="14"/>
      <c r="P182" s="14"/>
      <c r="Q182" s="14"/>
      <c r="R182" s="14"/>
      <c r="S182" s="14"/>
    </row>
    <row r="183" spans="1:19" x14ac:dyDescent="0.25">
      <c r="A183" s="13" t="s">
        <v>323</v>
      </c>
      <c r="B183" s="54" t="s">
        <v>1212</v>
      </c>
      <c r="C183" s="14" t="s">
        <v>324</v>
      </c>
      <c r="D183" s="14" t="s">
        <v>324</v>
      </c>
      <c r="E183" s="14"/>
      <c r="F183" s="13" t="s">
        <v>15</v>
      </c>
      <c r="G183" s="14">
        <v>300</v>
      </c>
      <c r="H183" s="14">
        <f>SUMIFS('obat masuk'!$E$3:$E$1962,'obat masuk'!$C$3:$C$1962,'form lplpo'!B183)</f>
        <v>0</v>
      </c>
      <c r="I183" s="14">
        <f t="shared" si="8"/>
        <v>300</v>
      </c>
      <c r="J183" s="14">
        <f>SUMIFS('obat keluar'!$I$3:$I$6881,'obat keluar'!$G$3:$G$6881,'form lplpo'!B183)</f>
        <v>0</v>
      </c>
      <c r="K183" s="14">
        <f t="shared" si="9"/>
        <v>300</v>
      </c>
      <c r="L183" s="14"/>
      <c r="M183" s="14"/>
      <c r="N183" s="14"/>
      <c r="O183" s="14"/>
      <c r="P183" s="14"/>
      <c r="Q183" s="14"/>
      <c r="R183" s="14"/>
      <c r="S183" s="14"/>
    </row>
    <row r="184" spans="1:19" hidden="1" x14ac:dyDescent="0.25">
      <c r="A184" s="13" t="s">
        <v>325</v>
      </c>
      <c r="B184" s="54" t="s">
        <v>1211</v>
      </c>
      <c r="C184" s="14" t="s">
        <v>326</v>
      </c>
      <c r="D184" s="14" t="s">
        <v>326</v>
      </c>
      <c r="E184" s="14"/>
      <c r="F184" s="13" t="s">
        <v>18</v>
      </c>
      <c r="G184" s="14">
        <v>0</v>
      </c>
      <c r="H184" s="14">
        <f>SUMIFS('obat masuk'!$E$3:$E$1962,'obat masuk'!$C$3:$C$1962,'form lplpo'!B184)</f>
        <v>0</v>
      </c>
      <c r="I184" s="14">
        <f t="shared" si="8"/>
        <v>0</v>
      </c>
      <c r="J184" s="14">
        <f>SUMIFS('obat keluar'!$I$3:$I$6881,'obat keluar'!$G$3:$G$6881,'form lplpo'!B184)</f>
        <v>0</v>
      </c>
      <c r="K184" s="14">
        <f t="shared" si="9"/>
        <v>0</v>
      </c>
      <c r="L184" s="14"/>
      <c r="M184" s="14"/>
      <c r="N184" s="14"/>
      <c r="O184" s="14"/>
      <c r="P184" s="14"/>
      <c r="Q184" s="14"/>
      <c r="R184" s="14"/>
      <c r="S184" s="14"/>
    </row>
    <row r="185" spans="1:19" hidden="1" x14ac:dyDescent="0.25">
      <c r="A185" s="13" t="s">
        <v>327</v>
      </c>
      <c r="B185" s="54" t="s">
        <v>1233</v>
      </c>
      <c r="C185" s="14" t="s">
        <v>328</v>
      </c>
      <c r="D185" s="14" t="s">
        <v>328</v>
      </c>
      <c r="E185" s="14"/>
      <c r="F185" s="13" t="s">
        <v>15</v>
      </c>
      <c r="G185" s="14">
        <v>0</v>
      </c>
      <c r="H185" s="14">
        <f>SUMIFS('obat masuk'!$E$3:$E$1962,'obat masuk'!$C$3:$C$1962,'form lplpo'!B185)</f>
        <v>0</v>
      </c>
      <c r="I185" s="14">
        <f t="shared" si="8"/>
        <v>0</v>
      </c>
      <c r="J185" s="14">
        <f>SUMIFS('obat keluar'!$I$3:$I$6881,'obat keluar'!$G$3:$G$6881,'form lplpo'!B185)</f>
        <v>0</v>
      </c>
      <c r="K185" s="14">
        <f t="shared" si="9"/>
        <v>0</v>
      </c>
      <c r="L185" s="14"/>
      <c r="M185" s="14"/>
      <c r="N185" s="14"/>
      <c r="O185" s="14"/>
      <c r="P185" s="14"/>
      <c r="Q185" s="14"/>
      <c r="R185" s="14"/>
      <c r="S185" s="14"/>
    </row>
    <row r="186" spans="1:19" x14ac:dyDescent="0.25">
      <c r="A186" s="13" t="s">
        <v>329</v>
      </c>
      <c r="B186" s="54" t="s">
        <v>1235</v>
      </c>
      <c r="C186" s="14" t="s">
        <v>330</v>
      </c>
      <c r="D186" s="14" t="s">
        <v>330</v>
      </c>
      <c r="E186" s="14"/>
      <c r="F186" s="13" t="s">
        <v>8</v>
      </c>
      <c r="G186" s="14">
        <v>10</v>
      </c>
      <c r="H186" s="14">
        <f>SUMIFS('obat masuk'!$E$3:$E$1962,'obat masuk'!$C$3:$C$1962,'form lplpo'!B186)</f>
        <v>0</v>
      </c>
      <c r="I186" s="14">
        <f t="shared" si="8"/>
        <v>10</v>
      </c>
      <c r="J186" s="14">
        <f>SUMIFS('obat keluar'!$I$3:$I$6881,'obat keluar'!$G$3:$G$6881,'form lplpo'!B186)</f>
        <v>0</v>
      </c>
      <c r="K186" s="14">
        <f t="shared" si="9"/>
        <v>10</v>
      </c>
      <c r="L186" s="14"/>
      <c r="M186" s="14"/>
      <c r="N186" s="14"/>
      <c r="O186" s="14"/>
      <c r="P186" s="14"/>
      <c r="Q186" s="14"/>
      <c r="R186" s="14"/>
      <c r="S186" s="14"/>
    </row>
    <row r="187" spans="1:19" hidden="1" x14ac:dyDescent="0.25">
      <c r="A187" s="13" t="s">
        <v>331</v>
      </c>
      <c r="B187" s="54" t="s">
        <v>1238</v>
      </c>
      <c r="C187" s="14" t="s">
        <v>332</v>
      </c>
      <c r="D187" s="23" t="s">
        <v>332</v>
      </c>
      <c r="E187" s="23"/>
      <c r="F187" s="22" t="s">
        <v>5</v>
      </c>
      <c r="G187" s="23">
        <v>0</v>
      </c>
      <c r="H187" s="14">
        <f>SUMIFS('obat masuk'!$E$3:$E$1962,'obat masuk'!$C$3:$C$1962,'form lplpo'!B187)</f>
        <v>0</v>
      </c>
      <c r="I187" s="14">
        <f t="shared" si="8"/>
        <v>0</v>
      </c>
      <c r="J187" s="14">
        <f>SUMIFS('obat keluar'!$I$3:$I$6881,'obat keluar'!$G$3:$G$6881,'form lplpo'!B187)</f>
        <v>0</v>
      </c>
      <c r="K187" s="14">
        <f t="shared" si="9"/>
        <v>0</v>
      </c>
      <c r="L187" s="23"/>
      <c r="M187" s="23"/>
      <c r="N187" s="23"/>
      <c r="O187" s="23"/>
      <c r="P187" s="23"/>
      <c r="Q187" s="23"/>
      <c r="R187" s="23"/>
      <c r="S187" s="23"/>
    </row>
    <row r="188" spans="1:19" hidden="1" x14ac:dyDescent="0.25">
      <c r="A188" s="13" t="s">
        <v>333</v>
      </c>
      <c r="B188" s="54" t="s">
        <v>1241</v>
      </c>
      <c r="C188" s="14" t="s">
        <v>334</v>
      </c>
      <c r="D188" s="14" t="s">
        <v>334</v>
      </c>
      <c r="E188" s="14"/>
      <c r="F188" s="13" t="s">
        <v>27</v>
      </c>
      <c r="G188" s="14">
        <v>0</v>
      </c>
      <c r="H188" s="14">
        <f>SUMIFS('obat masuk'!$E$3:$E$1962,'obat masuk'!$C$3:$C$1962,'form lplpo'!B188)</f>
        <v>0</v>
      </c>
      <c r="I188" s="14">
        <f t="shared" si="8"/>
        <v>0</v>
      </c>
      <c r="J188" s="14">
        <f>SUMIFS('obat keluar'!$I$3:$I$6881,'obat keluar'!$G$3:$G$6881,'form lplpo'!B188)</f>
        <v>0</v>
      </c>
      <c r="K188" s="14">
        <f t="shared" si="9"/>
        <v>0</v>
      </c>
      <c r="L188" s="14"/>
      <c r="M188" s="14"/>
      <c r="N188" s="14"/>
      <c r="O188" s="14"/>
      <c r="P188" s="14"/>
      <c r="Q188" s="14"/>
      <c r="R188" s="14"/>
      <c r="S188" s="14"/>
    </row>
    <row r="189" spans="1:19" x14ac:dyDescent="0.25">
      <c r="A189" s="13" t="s">
        <v>335</v>
      </c>
      <c r="B189" s="54" t="s">
        <v>1246</v>
      </c>
      <c r="C189" s="14" t="s">
        <v>336</v>
      </c>
      <c r="D189" s="14" t="s">
        <v>336</v>
      </c>
      <c r="E189" s="14"/>
      <c r="F189" s="13" t="s">
        <v>5</v>
      </c>
      <c r="G189" s="14">
        <v>11600</v>
      </c>
      <c r="H189" s="14">
        <f>SUMIFS('obat masuk'!$E$3:$E$1962,'obat masuk'!$C$3:$C$1962,'form lplpo'!B189)</f>
        <v>0</v>
      </c>
      <c r="I189" s="14">
        <f t="shared" si="8"/>
        <v>11600</v>
      </c>
      <c r="J189" s="14">
        <f>SUMIFS('obat keluar'!$I$3:$I$6881,'obat keluar'!$G$3:$G$6881,'form lplpo'!B189)</f>
        <v>3600</v>
      </c>
      <c r="K189" s="14">
        <f t="shared" si="9"/>
        <v>8000</v>
      </c>
      <c r="L189" s="14"/>
      <c r="M189" s="14"/>
      <c r="N189" s="14"/>
      <c r="O189" s="14"/>
      <c r="P189" s="14"/>
      <c r="Q189" s="14"/>
      <c r="R189" s="14"/>
      <c r="S189" s="14"/>
    </row>
    <row r="190" spans="1:19" hidden="1" x14ac:dyDescent="0.25">
      <c r="A190" s="13" t="s">
        <v>337</v>
      </c>
      <c r="B190" s="55" t="s">
        <v>1247</v>
      </c>
      <c r="C190" s="15" t="s">
        <v>338</v>
      </c>
      <c r="D190" s="15" t="s">
        <v>338</v>
      </c>
      <c r="E190" s="15"/>
      <c r="F190" s="13" t="s">
        <v>5</v>
      </c>
      <c r="G190" s="14">
        <v>0</v>
      </c>
      <c r="H190" s="14">
        <f>SUMIFS('obat masuk'!$E$3:$E$1962,'obat masuk'!$C$3:$C$1962,'form lplpo'!B190)</f>
        <v>0</v>
      </c>
      <c r="I190" s="14">
        <f t="shared" si="8"/>
        <v>0</v>
      </c>
      <c r="J190" s="14">
        <f>SUMIFS('obat keluar'!$I$3:$I$6881,'obat keluar'!$G$3:$G$6881,'form lplpo'!B190)</f>
        <v>0</v>
      </c>
      <c r="K190" s="14">
        <f t="shared" si="9"/>
        <v>0</v>
      </c>
      <c r="L190" s="14"/>
      <c r="M190" s="14"/>
      <c r="N190" s="14"/>
      <c r="O190" s="14"/>
      <c r="P190" s="14"/>
      <c r="Q190" s="14"/>
      <c r="R190" s="14"/>
      <c r="S190" s="14"/>
    </row>
    <row r="191" spans="1:19" hidden="1" x14ac:dyDescent="0.25">
      <c r="A191" s="13" t="s">
        <v>339</v>
      </c>
      <c r="B191" s="54" t="s">
        <v>1255</v>
      </c>
      <c r="C191" s="14" t="s">
        <v>340</v>
      </c>
      <c r="D191" s="14" t="s">
        <v>340</v>
      </c>
      <c r="E191" s="14"/>
      <c r="F191" s="13" t="s">
        <v>18</v>
      </c>
      <c r="G191" s="14">
        <v>0</v>
      </c>
      <c r="H191" s="14">
        <f>SUMIFS('obat masuk'!$E$3:$E$1962,'obat masuk'!$C$3:$C$1962,'form lplpo'!B191)</f>
        <v>0</v>
      </c>
      <c r="I191" s="14">
        <f t="shared" si="8"/>
        <v>0</v>
      </c>
      <c r="J191" s="14">
        <f>SUMIFS('obat keluar'!$I$3:$I$6881,'obat keluar'!$G$3:$G$6881,'form lplpo'!B191)</f>
        <v>0</v>
      </c>
      <c r="K191" s="14">
        <f t="shared" si="9"/>
        <v>0</v>
      </c>
      <c r="L191" s="14"/>
      <c r="M191" s="14"/>
      <c r="N191" s="14"/>
      <c r="O191" s="14"/>
      <c r="P191" s="14"/>
      <c r="Q191" s="14"/>
      <c r="R191" s="14"/>
      <c r="S191" s="14"/>
    </row>
    <row r="192" spans="1:19" hidden="1" x14ac:dyDescent="0.25">
      <c r="A192" s="13" t="s">
        <v>341</v>
      </c>
      <c r="B192" s="54" t="s">
        <v>1258</v>
      </c>
      <c r="C192" s="14" t="s">
        <v>342</v>
      </c>
      <c r="D192" s="14" t="s">
        <v>342</v>
      </c>
      <c r="E192" s="14"/>
      <c r="F192" s="13" t="s">
        <v>5</v>
      </c>
      <c r="G192" s="14">
        <v>0</v>
      </c>
      <c r="H192" s="14">
        <f>SUMIFS('obat masuk'!$E$3:$E$1962,'obat masuk'!$C$3:$C$1962,'form lplpo'!B192)</f>
        <v>0</v>
      </c>
      <c r="I192" s="14">
        <f t="shared" si="8"/>
        <v>0</v>
      </c>
      <c r="J192" s="14">
        <f>SUMIFS('obat keluar'!$I$3:$I$6881,'obat keluar'!$G$3:$G$6881,'form lplpo'!B192)</f>
        <v>0</v>
      </c>
      <c r="K192" s="14">
        <f t="shared" si="9"/>
        <v>0</v>
      </c>
      <c r="L192" s="14"/>
      <c r="M192" s="14"/>
      <c r="N192" s="14"/>
      <c r="O192" s="14"/>
      <c r="P192" s="14"/>
      <c r="Q192" s="14"/>
      <c r="R192" s="14"/>
      <c r="S192" s="14"/>
    </row>
    <row r="193" spans="1:19" hidden="1" x14ac:dyDescent="0.25">
      <c r="A193" s="13" t="s">
        <v>343</v>
      </c>
      <c r="B193" s="54" t="s">
        <v>1377</v>
      </c>
      <c r="C193" s="14" t="s">
        <v>344</v>
      </c>
      <c r="D193" s="14" t="s">
        <v>344</v>
      </c>
      <c r="E193" s="14"/>
      <c r="F193" s="13" t="s">
        <v>77</v>
      </c>
      <c r="G193" s="14">
        <v>0</v>
      </c>
      <c r="H193" s="14">
        <f>SUMIFS('obat masuk'!$E$3:$E$1962,'obat masuk'!$C$3:$C$1962,'form lplpo'!B193)</f>
        <v>0</v>
      </c>
      <c r="I193" s="14">
        <f t="shared" si="8"/>
        <v>0</v>
      </c>
      <c r="J193" s="14">
        <f>SUMIFS('obat keluar'!$I$3:$I$6881,'obat keluar'!$G$3:$G$6881,'form lplpo'!B193)</f>
        <v>0</v>
      </c>
      <c r="K193" s="14">
        <f t="shared" si="9"/>
        <v>0</v>
      </c>
      <c r="L193" s="14"/>
      <c r="M193" s="14"/>
      <c r="N193" s="14"/>
      <c r="O193" s="14"/>
      <c r="P193" s="14"/>
      <c r="Q193" s="14"/>
      <c r="R193" s="14"/>
      <c r="S193" s="14"/>
    </row>
    <row r="194" spans="1:19" hidden="1" x14ac:dyDescent="0.25">
      <c r="A194" s="13" t="s">
        <v>345</v>
      </c>
      <c r="B194" s="54" t="s">
        <v>1378</v>
      </c>
      <c r="C194" s="14" t="s">
        <v>346</v>
      </c>
      <c r="D194" s="14" t="s">
        <v>346</v>
      </c>
      <c r="E194" s="14"/>
      <c r="F194" s="13" t="s">
        <v>18</v>
      </c>
      <c r="G194" s="14">
        <v>0</v>
      </c>
      <c r="H194" s="14">
        <f>SUMIFS('obat masuk'!$E$3:$E$1962,'obat masuk'!$C$3:$C$1962,'form lplpo'!B194)</f>
        <v>0</v>
      </c>
      <c r="I194" s="14">
        <f t="shared" si="8"/>
        <v>0</v>
      </c>
      <c r="J194" s="14">
        <f>SUMIFS('obat keluar'!$I$3:$I$6881,'obat keluar'!$G$3:$G$6881,'form lplpo'!B194)</f>
        <v>0</v>
      </c>
      <c r="K194" s="14">
        <f t="shared" si="9"/>
        <v>0</v>
      </c>
      <c r="L194" s="14"/>
      <c r="M194" s="14"/>
      <c r="N194" s="14"/>
      <c r="O194" s="14"/>
      <c r="P194" s="14"/>
      <c r="Q194" s="14"/>
      <c r="R194" s="14"/>
      <c r="S194" s="14"/>
    </row>
    <row r="195" spans="1:19" hidden="1" x14ac:dyDescent="0.25">
      <c r="A195" s="13" t="s">
        <v>347</v>
      </c>
      <c r="B195" s="54" t="s">
        <v>1280</v>
      </c>
      <c r="C195" s="14" t="s">
        <v>348</v>
      </c>
      <c r="D195" s="14" t="s">
        <v>348</v>
      </c>
      <c r="E195" s="14"/>
      <c r="F195" s="13" t="s">
        <v>5</v>
      </c>
      <c r="G195" s="14">
        <v>0</v>
      </c>
      <c r="H195" s="14">
        <f>SUMIFS('obat masuk'!$E$3:$E$1962,'obat masuk'!$C$3:$C$1962,'form lplpo'!B195)</f>
        <v>0</v>
      </c>
      <c r="I195" s="14">
        <f t="shared" si="8"/>
        <v>0</v>
      </c>
      <c r="J195" s="14">
        <f>SUMIFS('obat keluar'!$I$3:$I$6881,'obat keluar'!$G$3:$G$6881,'form lplpo'!B195)</f>
        <v>0</v>
      </c>
      <c r="K195" s="14">
        <f t="shared" si="9"/>
        <v>0</v>
      </c>
      <c r="L195" s="14"/>
      <c r="M195" s="14"/>
      <c r="N195" s="14"/>
      <c r="O195" s="14"/>
      <c r="P195" s="14"/>
      <c r="Q195" s="14"/>
      <c r="R195" s="14"/>
      <c r="S195" s="14"/>
    </row>
    <row r="196" spans="1:19" x14ac:dyDescent="0.25">
      <c r="A196" s="13" t="s">
        <v>349</v>
      </c>
      <c r="B196" s="54" t="s">
        <v>1295</v>
      </c>
      <c r="C196" s="14" t="s">
        <v>350</v>
      </c>
      <c r="D196" s="14" t="s">
        <v>350</v>
      </c>
      <c r="E196" s="14"/>
      <c r="F196" s="13" t="s">
        <v>27</v>
      </c>
      <c r="G196" s="14">
        <v>48</v>
      </c>
      <c r="H196" s="14">
        <f>SUMIFS('obat masuk'!$E$3:$E$1962,'obat masuk'!$C$3:$C$1962,'form lplpo'!B196)</f>
        <v>0</v>
      </c>
      <c r="I196" s="14">
        <f t="shared" si="8"/>
        <v>48</v>
      </c>
      <c r="J196" s="14">
        <f>SUMIFS('obat keluar'!$I$3:$I$6881,'obat keluar'!$G$3:$G$6881,'form lplpo'!B196)</f>
        <v>0</v>
      </c>
      <c r="K196" s="14">
        <f t="shared" si="9"/>
        <v>48</v>
      </c>
      <c r="L196" s="14"/>
      <c r="M196" s="14"/>
      <c r="N196" s="14"/>
      <c r="O196" s="14"/>
      <c r="P196" s="14"/>
      <c r="Q196" s="14"/>
      <c r="R196" s="14"/>
      <c r="S196" s="14"/>
    </row>
    <row r="197" spans="1:19" hidden="1" x14ac:dyDescent="0.25">
      <c r="A197" s="13" t="s">
        <v>351</v>
      </c>
      <c r="B197" s="54" t="s">
        <v>1294</v>
      </c>
      <c r="C197" s="14" t="s">
        <v>352</v>
      </c>
      <c r="D197" s="14" t="s">
        <v>352</v>
      </c>
      <c r="E197" s="14"/>
      <c r="F197" s="13" t="s">
        <v>18</v>
      </c>
      <c r="G197" s="14">
        <v>0</v>
      </c>
      <c r="H197" s="14">
        <f>SUMIFS('obat masuk'!$E$3:$E$1962,'obat masuk'!$C$3:$C$1962,'form lplpo'!B197)</f>
        <v>0</v>
      </c>
      <c r="I197" s="14">
        <f t="shared" si="8"/>
        <v>0</v>
      </c>
      <c r="J197" s="14">
        <f>SUMIFS('obat keluar'!$I$3:$I$6881,'obat keluar'!$G$3:$G$6881,'form lplpo'!B197)</f>
        <v>0</v>
      </c>
      <c r="K197" s="14">
        <f t="shared" si="9"/>
        <v>0</v>
      </c>
      <c r="L197" s="14"/>
      <c r="M197" s="14"/>
      <c r="N197" s="14"/>
      <c r="O197" s="14"/>
      <c r="P197" s="14"/>
      <c r="Q197" s="14"/>
      <c r="R197" s="14"/>
      <c r="S197" s="14"/>
    </row>
    <row r="198" spans="1:19" x14ac:dyDescent="0.25">
      <c r="A198" s="13" t="s">
        <v>353</v>
      </c>
      <c r="B198" s="54" t="s">
        <v>1529</v>
      </c>
      <c r="C198" s="14" t="s">
        <v>354</v>
      </c>
      <c r="D198" s="14" t="s">
        <v>354</v>
      </c>
      <c r="E198" s="14"/>
      <c r="F198" s="13" t="s">
        <v>5</v>
      </c>
      <c r="G198" s="14">
        <v>500</v>
      </c>
      <c r="H198" s="14">
        <f>SUMIFS('obat masuk'!$E$3:$E$1962,'obat masuk'!$C$3:$C$1962,'form lplpo'!B198)</f>
        <v>0</v>
      </c>
      <c r="I198" s="14">
        <f t="shared" si="8"/>
        <v>500</v>
      </c>
      <c r="J198" s="14">
        <f>SUMIFS('obat keluar'!$I$3:$I$6881,'obat keluar'!$G$3:$G$6881,'form lplpo'!B198)</f>
        <v>0</v>
      </c>
      <c r="K198" s="14">
        <f t="shared" si="9"/>
        <v>500</v>
      </c>
      <c r="L198" s="14"/>
      <c r="M198" s="14"/>
      <c r="N198" s="14"/>
      <c r="O198" s="14"/>
      <c r="P198" s="14"/>
      <c r="Q198" s="14"/>
      <c r="R198" s="14"/>
      <c r="S198" s="14"/>
    </row>
    <row r="199" spans="1:19" hidden="1" x14ac:dyDescent="0.25">
      <c r="A199" s="13" t="s">
        <v>355</v>
      </c>
      <c r="B199" s="54" t="s">
        <v>1300</v>
      </c>
      <c r="C199" s="14" t="s">
        <v>356</v>
      </c>
      <c r="D199" s="14" t="s">
        <v>356</v>
      </c>
      <c r="E199" s="14"/>
      <c r="F199" s="13" t="s">
        <v>18</v>
      </c>
      <c r="G199" s="14">
        <v>0</v>
      </c>
      <c r="H199" s="14">
        <f>SUMIFS('obat masuk'!$E$3:$E$1962,'obat masuk'!$C$3:$C$1962,'form lplpo'!B199)</f>
        <v>0</v>
      </c>
      <c r="I199" s="14">
        <f t="shared" si="8"/>
        <v>0</v>
      </c>
      <c r="J199" s="14">
        <f>SUMIFS('obat keluar'!$I$3:$I$6881,'obat keluar'!$G$3:$G$6881,'form lplpo'!B199)</f>
        <v>0</v>
      </c>
      <c r="K199" s="14">
        <f t="shared" si="9"/>
        <v>0</v>
      </c>
      <c r="L199" s="14"/>
      <c r="M199" s="14"/>
      <c r="N199" s="14"/>
      <c r="O199" s="14"/>
      <c r="P199" s="14"/>
      <c r="Q199" s="14"/>
      <c r="R199" s="14"/>
      <c r="S199" s="14"/>
    </row>
    <row r="200" spans="1:19" x14ac:dyDescent="0.25">
      <c r="A200" s="13" t="s">
        <v>357</v>
      </c>
      <c r="B200" s="55" t="s">
        <v>1303</v>
      </c>
      <c r="C200" s="15" t="s">
        <v>358</v>
      </c>
      <c r="D200" s="15" t="s">
        <v>358</v>
      </c>
      <c r="E200" s="15"/>
      <c r="F200" s="13" t="s">
        <v>18</v>
      </c>
      <c r="G200" s="14">
        <v>0</v>
      </c>
      <c r="H200" s="14">
        <f>SUMIFS('obat masuk'!$E$3:$E$1962,'obat masuk'!$C$3:$C$1962,'form lplpo'!B200)</f>
        <v>35</v>
      </c>
      <c r="I200" s="14">
        <f t="shared" si="8"/>
        <v>35</v>
      </c>
      <c r="J200" s="14">
        <f>SUMIFS('obat keluar'!$I$3:$I$6881,'obat keluar'!$G$3:$G$6881,'form lplpo'!B200)</f>
        <v>35</v>
      </c>
      <c r="K200" s="14">
        <f t="shared" si="9"/>
        <v>0</v>
      </c>
      <c r="L200" s="14"/>
      <c r="M200" s="14"/>
      <c r="N200" s="14"/>
      <c r="O200" s="14"/>
      <c r="P200" s="14"/>
      <c r="Q200" s="14"/>
      <c r="R200" s="14"/>
      <c r="S200" s="14"/>
    </row>
    <row r="201" spans="1:19" hidden="1" x14ac:dyDescent="0.25">
      <c r="B201" s="15"/>
      <c r="C201" s="15"/>
    </row>
    <row r="202" spans="1:19" hidden="1" x14ac:dyDescent="0.25">
      <c r="B202" s="15"/>
      <c r="C202" s="15"/>
    </row>
    <row r="203" spans="1:19" hidden="1" x14ac:dyDescent="0.25">
      <c r="B203" s="15"/>
      <c r="C203" s="15"/>
    </row>
    <row r="204" spans="1:19" hidden="1" x14ac:dyDescent="0.25">
      <c r="B204" s="15"/>
      <c r="C204" s="15"/>
    </row>
    <row r="205" spans="1:19" hidden="1" x14ac:dyDescent="0.25">
      <c r="A205" s="89" t="s">
        <v>0</v>
      </c>
      <c r="B205" s="15"/>
      <c r="C205" s="15"/>
      <c r="D205" s="89" t="s">
        <v>1</v>
      </c>
      <c r="E205" s="95"/>
      <c r="F205" s="89" t="s">
        <v>2</v>
      </c>
      <c r="G205" s="87" t="s">
        <v>997</v>
      </c>
      <c r="H205" s="87" t="s">
        <v>998</v>
      </c>
      <c r="I205" s="87" t="s">
        <v>999</v>
      </c>
      <c r="J205" s="87" t="s">
        <v>1000</v>
      </c>
      <c r="K205" s="87" t="s">
        <v>1001</v>
      </c>
      <c r="L205" s="87" t="s">
        <v>1002</v>
      </c>
      <c r="M205" s="87" t="s">
        <v>1003</v>
      </c>
      <c r="N205" s="89" t="s">
        <v>1004</v>
      </c>
      <c r="O205" s="89"/>
      <c r="P205" s="89"/>
      <c r="Q205" s="89"/>
      <c r="R205" s="89"/>
      <c r="S205" s="89" t="s">
        <v>1005</v>
      </c>
    </row>
    <row r="206" spans="1:19" hidden="1" x14ac:dyDescent="0.25">
      <c r="A206" s="89"/>
      <c r="B206" s="15"/>
      <c r="C206" s="15"/>
      <c r="D206" s="89"/>
      <c r="E206" s="96"/>
      <c r="F206" s="89"/>
      <c r="G206" s="88"/>
      <c r="H206" s="88"/>
      <c r="I206" s="88"/>
      <c r="J206" s="88"/>
      <c r="K206" s="88"/>
      <c r="L206" s="88"/>
      <c r="M206" s="88"/>
      <c r="N206" s="12">
        <v>1</v>
      </c>
      <c r="O206" s="12" t="s">
        <v>1006</v>
      </c>
      <c r="P206" s="12" t="s">
        <v>1007</v>
      </c>
      <c r="Q206" s="12" t="s">
        <v>1008</v>
      </c>
      <c r="R206" s="12" t="s">
        <v>1009</v>
      </c>
      <c r="S206" s="89"/>
    </row>
    <row r="207" spans="1:19" hidden="1" x14ac:dyDescent="0.25">
      <c r="A207" s="13" t="s">
        <v>359</v>
      </c>
      <c r="B207" s="55" t="s">
        <v>1316</v>
      </c>
      <c r="C207" s="15" t="s">
        <v>360</v>
      </c>
      <c r="D207" s="15" t="s">
        <v>360</v>
      </c>
      <c r="E207" s="15"/>
      <c r="F207" s="13" t="s">
        <v>5</v>
      </c>
      <c r="G207" s="14">
        <v>0</v>
      </c>
      <c r="H207" s="14">
        <f>SUMIFS('obat masuk'!$E$3:$E$1962,'obat masuk'!$C$3:$C$1962,'form lplpo'!B207)</f>
        <v>0</v>
      </c>
      <c r="I207" s="14">
        <f t="shared" ref="I207:I241" si="10">G207+H207</f>
        <v>0</v>
      </c>
      <c r="J207" s="14">
        <f>SUMIFS('obat keluar'!$I$3:$I$6881,'obat keluar'!$G$3:$G$6881,'form lplpo'!B207)</f>
        <v>0</v>
      </c>
      <c r="K207" s="14">
        <f t="shared" ref="K207:K241" si="11">I207-J207</f>
        <v>0</v>
      </c>
      <c r="L207" s="14"/>
      <c r="M207" s="14"/>
      <c r="N207" s="14"/>
      <c r="O207" s="14"/>
      <c r="P207" s="14"/>
      <c r="Q207" s="14"/>
      <c r="R207" s="14"/>
      <c r="S207" s="14"/>
    </row>
    <row r="208" spans="1:19" hidden="1" x14ac:dyDescent="0.25">
      <c r="A208" s="13" t="s">
        <v>361</v>
      </c>
      <c r="B208" s="55" t="s">
        <v>1318</v>
      </c>
      <c r="C208" s="15" t="s">
        <v>362</v>
      </c>
      <c r="D208" s="15" t="s">
        <v>362</v>
      </c>
      <c r="E208" s="15"/>
      <c r="F208" s="13" t="s">
        <v>5</v>
      </c>
      <c r="G208" s="14">
        <v>0</v>
      </c>
      <c r="H208" s="14">
        <f>SUMIFS('obat masuk'!$E$3:$E$1962,'obat masuk'!$C$3:$C$1962,'form lplpo'!B208)</f>
        <v>0</v>
      </c>
      <c r="I208" s="14">
        <f t="shared" si="10"/>
        <v>0</v>
      </c>
      <c r="J208" s="14">
        <f>SUMIFS('obat keluar'!$I$3:$I$6881,'obat keluar'!$G$3:$G$6881,'form lplpo'!B208)</f>
        <v>0</v>
      </c>
      <c r="K208" s="14">
        <f t="shared" si="11"/>
        <v>0</v>
      </c>
      <c r="L208" s="14"/>
      <c r="M208" s="14"/>
      <c r="N208" s="14"/>
      <c r="O208" s="14"/>
      <c r="P208" s="14"/>
      <c r="Q208" s="14"/>
      <c r="R208" s="14"/>
      <c r="S208" s="14"/>
    </row>
    <row r="209" spans="1:19" hidden="1" x14ac:dyDescent="0.25">
      <c r="A209" s="13" t="s">
        <v>363</v>
      </c>
      <c r="B209" s="54" t="s">
        <v>1319</v>
      </c>
      <c r="C209" s="14" t="s">
        <v>364</v>
      </c>
      <c r="D209" s="14" t="s">
        <v>364</v>
      </c>
      <c r="E209" s="14"/>
      <c r="F209" s="13" t="s">
        <v>5</v>
      </c>
      <c r="G209" s="14">
        <v>0</v>
      </c>
      <c r="H209" s="14">
        <f>SUMIFS('obat masuk'!$E$3:$E$1962,'obat masuk'!$C$3:$C$1962,'form lplpo'!B209)</f>
        <v>0</v>
      </c>
      <c r="I209" s="14">
        <f t="shared" si="10"/>
        <v>0</v>
      </c>
      <c r="J209" s="14">
        <f>SUMIFS('obat keluar'!$I$3:$I$6881,'obat keluar'!$G$3:$G$6881,'form lplpo'!B209)</f>
        <v>0</v>
      </c>
      <c r="K209" s="14">
        <f t="shared" si="11"/>
        <v>0</v>
      </c>
      <c r="L209" s="14"/>
      <c r="M209" s="14"/>
      <c r="N209" s="14"/>
      <c r="O209" s="14"/>
      <c r="P209" s="14"/>
      <c r="Q209" s="14"/>
      <c r="R209" s="14"/>
      <c r="S209" s="14"/>
    </row>
    <row r="210" spans="1:19" x14ac:dyDescent="0.25">
      <c r="A210" s="13" t="s">
        <v>365</v>
      </c>
      <c r="B210" s="54" t="s">
        <v>1321</v>
      </c>
      <c r="C210" s="14" t="s">
        <v>366</v>
      </c>
      <c r="D210" s="14" t="s">
        <v>366</v>
      </c>
      <c r="E210" s="14"/>
      <c r="F210" s="13" t="s">
        <v>5</v>
      </c>
      <c r="G210" s="14">
        <v>6000</v>
      </c>
      <c r="H210" s="14">
        <f>SUMIFS('obat masuk'!$E$3:$E$1962,'obat masuk'!$C$3:$C$1962,'form lplpo'!B210)</f>
        <v>2000</v>
      </c>
      <c r="I210" s="14">
        <f t="shared" si="10"/>
        <v>8000</v>
      </c>
      <c r="J210" s="14">
        <f>SUMIFS('obat keluar'!$I$3:$I$6881,'obat keluar'!$G$3:$G$6881,'form lplpo'!B210)</f>
        <v>4500</v>
      </c>
      <c r="K210" s="14">
        <f t="shared" si="11"/>
        <v>3500</v>
      </c>
      <c r="L210" s="14"/>
      <c r="M210" s="14"/>
      <c r="N210" s="14"/>
      <c r="O210" s="14"/>
      <c r="P210" s="14"/>
      <c r="Q210" s="14"/>
      <c r="R210" s="14"/>
      <c r="S210" s="14"/>
    </row>
    <row r="211" spans="1:19" x14ac:dyDescent="0.25">
      <c r="A211" s="13" t="s">
        <v>367</v>
      </c>
      <c r="B211" s="54" t="s">
        <v>1334</v>
      </c>
      <c r="C211" s="14" t="s">
        <v>368</v>
      </c>
      <c r="D211" s="14" t="s">
        <v>368</v>
      </c>
      <c r="E211" s="14"/>
      <c r="F211" s="13" t="s">
        <v>5</v>
      </c>
      <c r="G211" s="14">
        <v>1000</v>
      </c>
      <c r="H211" s="14">
        <f>SUMIFS('obat masuk'!$E$3:$E$1962,'obat masuk'!$C$3:$C$1962,'form lplpo'!B211)</f>
        <v>1000</v>
      </c>
      <c r="I211" s="14">
        <f t="shared" si="10"/>
        <v>2000</v>
      </c>
      <c r="J211" s="14">
        <f>SUMIFS('obat keluar'!$I$3:$I$6881,'obat keluar'!$G$3:$G$6881,'form lplpo'!B211)</f>
        <v>1250</v>
      </c>
      <c r="K211" s="14">
        <f t="shared" si="11"/>
        <v>750</v>
      </c>
      <c r="L211" s="14"/>
      <c r="M211" s="14"/>
      <c r="N211" s="14"/>
      <c r="O211" s="14"/>
      <c r="P211" s="14"/>
      <c r="Q211" s="14"/>
      <c r="R211" s="14"/>
      <c r="S211" s="14"/>
    </row>
    <row r="212" spans="1:19" x14ac:dyDescent="0.25">
      <c r="A212" s="13" t="s">
        <v>369</v>
      </c>
      <c r="B212" s="54" t="s">
        <v>1335</v>
      </c>
      <c r="C212" s="14" t="s">
        <v>370</v>
      </c>
      <c r="D212" s="14" t="s">
        <v>370</v>
      </c>
      <c r="E212" s="14"/>
      <c r="F212" s="13" t="s">
        <v>5</v>
      </c>
      <c r="G212" s="14">
        <v>21000</v>
      </c>
      <c r="H212" s="14">
        <f>SUMIFS('obat masuk'!$E$3:$E$1962,'obat masuk'!$C$3:$C$1962,'form lplpo'!B212)</f>
        <v>0</v>
      </c>
      <c r="I212" s="14">
        <f t="shared" si="10"/>
        <v>21000</v>
      </c>
      <c r="J212" s="14">
        <f>SUMIFS('obat keluar'!$I$3:$I$6881,'obat keluar'!$G$3:$G$6881,'form lplpo'!B212)</f>
        <v>9400</v>
      </c>
      <c r="K212" s="14">
        <f t="shared" si="11"/>
        <v>11600</v>
      </c>
      <c r="L212" s="14"/>
      <c r="M212" s="14"/>
      <c r="N212" s="14"/>
      <c r="O212" s="14"/>
      <c r="P212" s="14"/>
      <c r="Q212" s="14"/>
      <c r="R212" s="14"/>
      <c r="S212" s="14"/>
    </row>
    <row r="213" spans="1:19" x14ac:dyDescent="0.25">
      <c r="A213" s="13" t="s">
        <v>371</v>
      </c>
      <c r="B213" s="55" t="s">
        <v>1500</v>
      </c>
      <c r="C213" s="15" t="s">
        <v>372</v>
      </c>
      <c r="D213" s="15" t="s">
        <v>372</v>
      </c>
      <c r="E213" s="15"/>
      <c r="F213" s="13" t="s">
        <v>5</v>
      </c>
      <c r="G213" s="14">
        <v>500</v>
      </c>
      <c r="H213" s="14">
        <f>SUMIFS('obat masuk'!$E$3:$E$1962,'obat masuk'!$C$3:$C$1962,'form lplpo'!B213)</f>
        <v>0</v>
      </c>
      <c r="I213" s="14">
        <f t="shared" si="10"/>
        <v>500</v>
      </c>
      <c r="J213" s="14">
        <f>SUMIFS('obat keluar'!$I$3:$I$6881,'obat keluar'!$G$3:$G$6881,'form lplpo'!B213)</f>
        <v>0</v>
      </c>
      <c r="K213" s="14">
        <f t="shared" si="11"/>
        <v>500</v>
      </c>
      <c r="L213" s="14"/>
      <c r="M213" s="14"/>
      <c r="N213" s="14"/>
      <c r="O213" s="14"/>
      <c r="P213" s="14"/>
      <c r="Q213" s="14"/>
      <c r="R213" s="14"/>
      <c r="S213" s="14"/>
    </row>
    <row r="214" spans="1:19" hidden="1" x14ac:dyDescent="0.25">
      <c r="A214" s="13" t="s">
        <v>373</v>
      </c>
      <c r="B214" s="54" t="s">
        <v>1340</v>
      </c>
      <c r="C214" s="14" t="s">
        <v>374</v>
      </c>
      <c r="D214" s="14" t="s">
        <v>374</v>
      </c>
      <c r="E214" s="14"/>
      <c r="F214" s="13" t="s">
        <v>8</v>
      </c>
      <c r="G214" s="14">
        <v>0</v>
      </c>
      <c r="H214" s="14">
        <f>SUMIFS('obat masuk'!$E$3:$E$1962,'obat masuk'!$C$3:$C$1962,'form lplpo'!B214)</f>
        <v>0</v>
      </c>
      <c r="I214" s="14">
        <f t="shared" si="10"/>
        <v>0</v>
      </c>
      <c r="J214" s="14">
        <f>SUMIFS('obat keluar'!$I$3:$I$6881,'obat keluar'!$G$3:$G$6881,'form lplpo'!B214)</f>
        <v>0</v>
      </c>
      <c r="K214" s="14">
        <f t="shared" si="11"/>
        <v>0</v>
      </c>
      <c r="L214" s="14"/>
      <c r="M214" s="14"/>
      <c r="N214" s="14"/>
      <c r="O214" s="14"/>
      <c r="P214" s="14"/>
      <c r="Q214" s="14"/>
      <c r="R214" s="14"/>
      <c r="S214" s="14"/>
    </row>
    <row r="215" spans="1:19" x14ac:dyDescent="0.25">
      <c r="A215" s="13" t="s">
        <v>375</v>
      </c>
      <c r="B215" s="54" t="s">
        <v>1341</v>
      </c>
      <c r="C215" s="14" t="s">
        <v>376</v>
      </c>
      <c r="D215" s="14" t="s">
        <v>376</v>
      </c>
      <c r="E215" s="14"/>
      <c r="F215" s="13" t="s">
        <v>5</v>
      </c>
      <c r="G215" s="14">
        <v>100</v>
      </c>
      <c r="H215" s="14">
        <f>SUMIFS('obat masuk'!$E$3:$E$1962,'obat masuk'!$C$3:$C$1962,'form lplpo'!B215)</f>
        <v>0</v>
      </c>
      <c r="I215" s="14">
        <f t="shared" si="10"/>
        <v>100</v>
      </c>
      <c r="J215" s="14">
        <f>SUMIFS('obat keluar'!$I$3:$I$6881,'obat keluar'!$G$3:$G$6881,'form lplpo'!B215)</f>
        <v>0</v>
      </c>
      <c r="K215" s="14">
        <f t="shared" si="11"/>
        <v>100</v>
      </c>
      <c r="L215" s="14"/>
      <c r="M215" s="14"/>
      <c r="N215" s="14"/>
      <c r="O215" s="14"/>
      <c r="P215" s="14"/>
      <c r="Q215" s="14"/>
      <c r="R215" s="14"/>
      <c r="S215" s="14"/>
    </row>
    <row r="216" spans="1:19" x14ac:dyDescent="0.25">
      <c r="A216" s="13" t="s">
        <v>377</v>
      </c>
      <c r="B216" s="54" t="s">
        <v>1347</v>
      </c>
      <c r="C216" s="14" t="s">
        <v>378</v>
      </c>
      <c r="D216" s="14" t="s">
        <v>378</v>
      </c>
      <c r="E216" s="14"/>
      <c r="F216" s="13" t="s">
        <v>27</v>
      </c>
      <c r="G216" s="14">
        <v>24</v>
      </c>
      <c r="H216" s="14">
        <f>SUMIFS('obat masuk'!$E$3:$E$1962,'obat masuk'!$C$3:$C$1962,'form lplpo'!B216)</f>
        <v>0</v>
      </c>
      <c r="I216" s="14">
        <f t="shared" si="10"/>
        <v>24</v>
      </c>
      <c r="J216" s="14">
        <f>SUMIFS('obat keluar'!$I$3:$I$6881,'obat keluar'!$G$3:$G$6881,'form lplpo'!B216)</f>
        <v>0</v>
      </c>
      <c r="K216" s="14">
        <f t="shared" si="11"/>
        <v>24</v>
      </c>
      <c r="L216" s="14"/>
      <c r="M216" s="14"/>
      <c r="N216" s="14"/>
      <c r="O216" s="14"/>
      <c r="P216" s="14"/>
      <c r="Q216" s="14"/>
      <c r="R216" s="14"/>
      <c r="S216" s="14"/>
    </row>
    <row r="217" spans="1:19" x14ac:dyDescent="0.25">
      <c r="A217" s="13" t="s">
        <v>379</v>
      </c>
      <c r="B217" s="54" t="s">
        <v>1350</v>
      </c>
      <c r="C217" s="14" t="s">
        <v>380</v>
      </c>
      <c r="D217" s="14" t="s">
        <v>380</v>
      </c>
      <c r="E217" s="14"/>
      <c r="F217" s="13" t="s">
        <v>18</v>
      </c>
      <c r="G217" s="14">
        <v>240</v>
      </c>
      <c r="H217" s="14">
        <f>SUMIFS('obat masuk'!$E$3:$E$1962,'obat masuk'!$C$3:$C$1962,'form lplpo'!B217)</f>
        <v>0</v>
      </c>
      <c r="I217" s="14">
        <f t="shared" si="10"/>
        <v>240</v>
      </c>
      <c r="J217" s="14">
        <f>SUMIFS('obat keluar'!$I$3:$I$6881,'obat keluar'!$G$3:$G$6881,'form lplpo'!B217)</f>
        <v>120</v>
      </c>
      <c r="K217" s="14">
        <f t="shared" si="11"/>
        <v>120</v>
      </c>
      <c r="L217" s="14"/>
      <c r="M217" s="14"/>
      <c r="N217" s="14"/>
      <c r="O217" s="14"/>
      <c r="P217" s="14"/>
      <c r="Q217" s="14"/>
      <c r="R217" s="14"/>
      <c r="S217" s="14"/>
    </row>
    <row r="218" spans="1:19" x14ac:dyDescent="0.25">
      <c r="A218" s="13" t="s">
        <v>381</v>
      </c>
      <c r="B218" s="54" t="s">
        <v>1352</v>
      </c>
      <c r="C218" s="14" t="s">
        <v>382</v>
      </c>
      <c r="D218" s="14" t="s">
        <v>382</v>
      </c>
      <c r="E218" s="14"/>
      <c r="F218" s="13" t="s">
        <v>5</v>
      </c>
      <c r="G218" s="14">
        <v>1500</v>
      </c>
      <c r="H218" s="14">
        <f>SUMIFS('obat masuk'!$E$3:$E$1962,'obat masuk'!$C$3:$C$1962,'form lplpo'!B218)</f>
        <v>0</v>
      </c>
      <c r="I218" s="14">
        <f t="shared" si="10"/>
        <v>1500</v>
      </c>
      <c r="J218" s="14">
        <f>SUMIFS('obat keluar'!$I$3:$I$6881,'obat keluar'!$G$3:$G$6881,'form lplpo'!B218)</f>
        <v>300</v>
      </c>
      <c r="K218" s="14">
        <f t="shared" si="11"/>
        <v>1200</v>
      </c>
      <c r="L218" s="14"/>
      <c r="M218" s="14"/>
      <c r="N218" s="14"/>
      <c r="O218" s="14"/>
      <c r="P218" s="14"/>
      <c r="Q218" s="14"/>
      <c r="R218" s="14"/>
      <c r="S218" s="14"/>
    </row>
    <row r="219" spans="1:19" hidden="1" x14ac:dyDescent="0.25">
      <c r="A219" s="13" t="s">
        <v>383</v>
      </c>
      <c r="B219" s="54" t="s">
        <v>1283</v>
      </c>
      <c r="C219" s="14" t="s">
        <v>384</v>
      </c>
      <c r="D219" s="14" t="s">
        <v>384</v>
      </c>
      <c r="E219" s="14"/>
      <c r="F219" s="13" t="s">
        <v>18</v>
      </c>
      <c r="G219" s="14">
        <v>0</v>
      </c>
      <c r="H219" s="14">
        <f>SUMIFS('obat masuk'!$E$3:$E$1962,'obat masuk'!$C$3:$C$1962,'form lplpo'!B219)</f>
        <v>0</v>
      </c>
      <c r="I219" s="14">
        <f t="shared" si="10"/>
        <v>0</v>
      </c>
      <c r="J219" s="14">
        <f>SUMIFS('obat keluar'!$I$3:$I$6881,'obat keluar'!$G$3:$G$6881,'form lplpo'!B219)</f>
        <v>0</v>
      </c>
      <c r="K219" s="14">
        <f t="shared" si="11"/>
        <v>0</v>
      </c>
      <c r="L219" s="14"/>
      <c r="M219" s="14"/>
      <c r="N219" s="14"/>
      <c r="O219" s="14"/>
      <c r="P219" s="14"/>
      <c r="Q219" s="14"/>
      <c r="R219" s="14"/>
      <c r="S219" s="14"/>
    </row>
    <row r="220" spans="1:19" hidden="1" x14ac:dyDescent="0.25">
      <c r="A220" s="13" t="s">
        <v>385</v>
      </c>
      <c r="B220" s="54" t="s">
        <v>1357</v>
      </c>
      <c r="C220" s="14" t="s">
        <v>386</v>
      </c>
      <c r="D220" s="14" t="s">
        <v>386</v>
      </c>
      <c r="E220" s="14"/>
      <c r="F220" s="13" t="s">
        <v>18</v>
      </c>
      <c r="G220" s="14">
        <v>0</v>
      </c>
      <c r="H220" s="14">
        <f>SUMIFS('obat masuk'!$E$3:$E$1962,'obat masuk'!$C$3:$C$1962,'form lplpo'!B220)</f>
        <v>0</v>
      </c>
      <c r="I220" s="14">
        <f t="shared" si="10"/>
        <v>0</v>
      </c>
      <c r="J220" s="14">
        <f>SUMIFS('obat keluar'!$I$3:$I$6881,'obat keluar'!$G$3:$G$6881,'form lplpo'!B220)</f>
        <v>0</v>
      </c>
      <c r="K220" s="14">
        <f t="shared" si="11"/>
        <v>0</v>
      </c>
      <c r="L220" s="14"/>
      <c r="M220" s="14"/>
      <c r="N220" s="14"/>
      <c r="O220" s="14"/>
      <c r="P220" s="14"/>
      <c r="Q220" s="14"/>
      <c r="R220" s="14"/>
      <c r="S220" s="14"/>
    </row>
    <row r="221" spans="1:19" x14ac:dyDescent="0.25">
      <c r="A221" s="13" t="s">
        <v>387</v>
      </c>
      <c r="B221" s="54" t="s">
        <v>1358</v>
      </c>
      <c r="C221" s="14" t="s">
        <v>388</v>
      </c>
      <c r="D221" s="14" t="s">
        <v>388</v>
      </c>
      <c r="E221" s="14"/>
      <c r="F221" s="13" t="s">
        <v>5</v>
      </c>
      <c r="G221" s="14">
        <v>700</v>
      </c>
      <c r="H221" s="14">
        <f>SUMIFS('obat masuk'!$E$3:$E$1962,'obat masuk'!$C$3:$C$1962,'form lplpo'!B221)</f>
        <v>0</v>
      </c>
      <c r="I221" s="14">
        <f t="shared" si="10"/>
        <v>700</v>
      </c>
      <c r="J221" s="14">
        <f>SUMIFS('obat keluar'!$I$3:$I$6881,'obat keluar'!$G$3:$G$6881,'form lplpo'!B221)</f>
        <v>300</v>
      </c>
      <c r="K221" s="14">
        <f t="shared" si="11"/>
        <v>400</v>
      </c>
      <c r="L221" s="14"/>
      <c r="M221" s="14"/>
      <c r="N221" s="14"/>
      <c r="O221" s="14"/>
      <c r="P221" s="14"/>
      <c r="Q221" s="14"/>
      <c r="R221" s="14"/>
      <c r="S221" s="14"/>
    </row>
    <row r="222" spans="1:19" hidden="1" x14ac:dyDescent="0.25">
      <c r="A222" s="13" t="s">
        <v>389</v>
      </c>
      <c r="B222" s="54" t="s">
        <v>1361</v>
      </c>
      <c r="C222" s="14" t="s">
        <v>390</v>
      </c>
      <c r="D222" s="14" t="s">
        <v>390</v>
      </c>
      <c r="E222" s="14"/>
      <c r="F222" s="13" t="s">
        <v>5</v>
      </c>
      <c r="G222" s="14">
        <v>0</v>
      </c>
      <c r="H222" s="14">
        <f>SUMIFS('obat masuk'!$E$3:$E$1962,'obat masuk'!$C$3:$C$1962,'form lplpo'!B222)</f>
        <v>0</v>
      </c>
      <c r="I222" s="14">
        <f t="shared" si="10"/>
        <v>0</v>
      </c>
      <c r="J222" s="14">
        <f>SUMIFS('obat keluar'!$I$3:$I$6881,'obat keluar'!$G$3:$G$6881,'form lplpo'!B222)</f>
        <v>0</v>
      </c>
      <c r="K222" s="14">
        <f t="shared" si="11"/>
        <v>0</v>
      </c>
      <c r="L222" s="14"/>
      <c r="M222" s="14"/>
      <c r="N222" s="14"/>
      <c r="O222" s="14"/>
      <c r="P222" s="14"/>
      <c r="Q222" s="14"/>
      <c r="R222" s="14"/>
      <c r="S222" s="14"/>
    </row>
    <row r="223" spans="1:19" ht="26.25" x14ac:dyDescent="0.25">
      <c r="A223" s="13" t="s">
        <v>392</v>
      </c>
      <c r="B223" s="54" t="s">
        <v>391</v>
      </c>
      <c r="C223" s="14" t="s">
        <v>393</v>
      </c>
      <c r="D223" s="25" t="s">
        <v>393</v>
      </c>
      <c r="E223" s="14"/>
      <c r="F223" s="13" t="s">
        <v>5</v>
      </c>
      <c r="G223" s="14">
        <v>4500</v>
      </c>
      <c r="H223" s="14">
        <f>SUMIFS('obat masuk'!$E$3:$E$1962,'obat masuk'!$C$3:$C$1962,'form lplpo'!B223)</f>
        <v>0</v>
      </c>
      <c r="I223" s="14">
        <f t="shared" si="10"/>
        <v>4500</v>
      </c>
      <c r="J223" s="14">
        <f>SUMIFS('obat keluar'!$I$3:$I$6881,'obat keluar'!$G$3:$G$6881,'form lplpo'!B223)</f>
        <v>2000</v>
      </c>
      <c r="K223" s="14">
        <f t="shared" si="11"/>
        <v>2500</v>
      </c>
      <c r="L223" s="14"/>
      <c r="M223" s="14"/>
      <c r="N223" s="14"/>
      <c r="O223" s="14"/>
      <c r="P223" s="14"/>
      <c r="Q223" s="14"/>
      <c r="R223" s="14"/>
      <c r="S223" s="14"/>
    </row>
    <row r="224" spans="1:19" hidden="1" x14ac:dyDescent="0.25">
      <c r="A224" s="13" t="s">
        <v>394</v>
      </c>
      <c r="B224" s="54" t="s">
        <v>1363</v>
      </c>
      <c r="C224" s="14" t="s">
        <v>395</v>
      </c>
      <c r="D224" s="14" t="s">
        <v>395</v>
      </c>
      <c r="E224" s="14"/>
      <c r="F224" s="13" t="s">
        <v>18</v>
      </c>
      <c r="G224" s="14">
        <v>0</v>
      </c>
      <c r="H224" s="14">
        <f>SUMIFS('obat masuk'!$E$3:$E$1962,'obat masuk'!$C$3:$C$1962,'form lplpo'!B224)</f>
        <v>0</v>
      </c>
      <c r="I224" s="14">
        <f t="shared" si="10"/>
        <v>0</v>
      </c>
      <c r="J224" s="14">
        <f>SUMIFS('obat keluar'!$I$3:$I$6881,'obat keluar'!$G$3:$G$6881,'form lplpo'!B224)</f>
        <v>0</v>
      </c>
      <c r="K224" s="14">
        <f t="shared" si="11"/>
        <v>0</v>
      </c>
      <c r="L224" s="14"/>
      <c r="M224" s="14"/>
      <c r="N224" s="14"/>
      <c r="O224" s="14"/>
      <c r="P224" s="14"/>
      <c r="Q224" s="14"/>
      <c r="R224" s="14"/>
      <c r="S224" s="14"/>
    </row>
    <row r="225" spans="1:19" hidden="1" x14ac:dyDescent="0.25">
      <c r="A225" s="13" t="s">
        <v>396</v>
      </c>
      <c r="B225" s="57" t="s">
        <v>1372</v>
      </c>
      <c r="C225" s="26" t="s">
        <v>397</v>
      </c>
      <c r="D225" s="26" t="s">
        <v>397</v>
      </c>
      <c r="E225" s="26"/>
      <c r="F225" s="13" t="s">
        <v>8</v>
      </c>
      <c r="G225" s="14">
        <v>0</v>
      </c>
      <c r="H225" s="14">
        <f>SUMIFS('obat masuk'!$E$3:$E$1962,'obat masuk'!$C$3:$C$1962,'form lplpo'!B225)</f>
        <v>0</v>
      </c>
      <c r="I225" s="14">
        <f t="shared" si="10"/>
        <v>0</v>
      </c>
      <c r="J225" s="14">
        <f>SUMIFS('obat keluar'!$I$3:$I$6881,'obat keluar'!$G$3:$G$6881,'form lplpo'!B225)</f>
        <v>0</v>
      </c>
      <c r="K225" s="14">
        <f t="shared" si="11"/>
        <v>0</v>
      </c>
      <c r="L225" s="14"/>
      <c r="M225" s="14"/>
      <c r="N225" s="14"/>
      <c r="O225" s="14"/>
      <c r="P225" s="14"/>
      <c r="Q225" s="14"/>
      <c r="R225" s="14"/>
      <c r="S225" s="14"/>
    </row>
    <row r="226" spans="1:19" x14ac:dyDescent="0.25">
      <c r="A226" s="13" t="s">
        <v>398</v>
      </c>
      <c r="B226" s="55" t="s">
        <v>1373</v>
      </c>
      <c r="C226" s="15" t="s">
        <v>399</v>
      </c>
      <c r="D226" s="15" t="s">
        <v>399</v>
      </c>
      <c r="E226" s="15"/>
      <c r="F226" s="13" t="s">
        <v>15</v>
      </c>
      <c r="G226" s="14">
        <v>600</v>
      </c>
      <c r="H226" s="14">
        <f>SUMIFS('obat masuk'!$E$3:$E$1962,'obat masuk'!$C$3:$C$1962,'form lplpo'!B226)</f>
        <v>0</v>
      </c>
      <c r="I226" s="14">
        <f t="shared" si="10"/>
        <v>600</v>
      </c>
      <c r="J226" s="14">
        <f>SUMIFS('obat keluar'!$I$3:$I$6881,'obat keluar'!$G$3:$G$6881,'form lplpo'!B226)</f>
        <v>200</v>
      </c>
      <c r="K226" s="14">
        <f t="shared" si="11"/>
        <v>400</v>
      </c>
      <c r="L226" s="14"/>
      <c r="M226" s="14"/>
      <c r="N226" s="14"/>
      <c r="O226" s="14"/>
      <c r="P226" s="14"/>
      <c r="Q226" s="14"/>
      <c r="R226" s="14"/>
      <c r="S226" s="14"/>
    </row>
    <row r="227" spans="1:19" x14ac:dyDescent="0.25">
      <c r="A227" s="13" t="s">
        <v>400</v>
      </c>
      <c r="B227" s="54" t="s">
        <v>1379</v>
      </c>
      <c r="C227" s="14" t="s">
        <v>401</v>
      </c>
      <c r="D227" s="23" t="s">
        <v>401</v>
      </c>
      <c r="E227" s="23"/>
      <c r="F227" s="22" t="s">
        <v>18</v>
      </c>
      <c r="G227" s="23">
        <v>0</v>
      </c>
      <c r="H227" s="14">
        <f>SUMIFS('obat masuk'!$E$3:$E$1962,'obat masuk'!$C$3:$C$1962,'form lplpo'!B227)</f>
        <v>100</v>
      </c>
      <c r="I227" s="14">
        <f t="shared" si="10"/>
        <v>100</v>
      </c>
      <c r="J227" s="14">
        <f>SUMIFS('obat keluar'!$I$3:$I$6881,'obat keluar'!$G$3:$G$6881,'form lplpo'!B227)</f>
        <v>100</v>
      </c>
      <c r="K227" s="14">
        <f t="shared" si="11"/>
        <v>0</v>
      </c>
      <c r="L227" s="23"/>
      <c r="M227" s="23"/>
      <c r="N227" s="23"/>
      <c r="O227" s="23"/>
      <c r="P227" s="23"/>
      <c r="Q227" s="23"/>
      <c r="R227" s="23"/>
      <c r="S227" s="23"/>
    </row>
    <row r="228" spans="1:19" hidden="1" x14ac:dyDescent="0.25">
      <c r="A228" s="13" t="s">
        <v>402</v>
      </c>
      <c r="B228" s="54" t="s">
        <v>1351</v>
      </c>
      <c r="C228" s="14" t="s">
        <v>403</v>
      </c>
      <c r="D228" s="14" t="s">
        <v>403</v>
      </c>
      <c r="E228" s="14"/>
      <c r="F228" s="13" t="s">
        <v>18</v>
      </c>
      <c r="G228" s="14">
        <v>0</v>
      </c>
      <c r="H228" s="14">
        <f>SUMIFS('obat masuk'!$E$3:$E$1962,'obat masuk'!$C$3:$C$1962,'form lplpo'!B228)</f>
        <v>0</v>
      </c>
      <c r="I228" s="14">
        <f t="shared" si="10"/>
        <v>0</v>
      </c>
      <c r="J228" s="14">
        <f>SUMIFS('obat keluar'!$I$3:$I$6881,'obat keluar'!$G$3:$G$6881,'form lplpo'!B228)</f>
        <v>0</v>
      </c>
      <c r="K228" s="14">
        <f t="shared" si="11"/>
        <v>0</v>
      </c>
      <c r="L228" s="14"/>
      <c r="M228" s="14"/>
      <c r="N228" s="14"/>
      <c r="O228" s="14"/>
      <c r="P228" s="14"/>
      <c r="Q228" s="14"/>
      <c r="R228" s="14"/>
      <c r="S228" s="14"/>
    </row>
    <row r="229" spans="1:19" hidden="1" x14ac:dyDescent="0.25">
      <c r="A229" s="13" t="s">
        <v>404</v>
      </c>
      <c r="B229" s="54" t="s">
        <v>1384</v>
      </c>
      <c r="C229" s="14" t="s">
        <v>405</v>
      </c>
      <c r="D229" s="14" t="s">
        <v>405</v>
      </c>
      <c r="E229" s="14"/>
      <c r="F229" s="13" t="s">
        <v>18</v>
      </c>
      <c r="G229" s="14">
        <v>0</v>
      </c>
      <c r="H229" s="14">
        <f>SUMIFS('obat masuk'!$E$3:$E$1962,'obat masuk'!$C$3:$C$1962,'form lplpo'!B229)</f>
        <v>0</v>
      </c>
      <c r="I229" s="14">
        <f t="shared" si="10"/>
        <v>0</v>
      </c>
      <c r="J229" s="14">
        <f>SUMIFS('obat keluar'!$I$3:$I$6881,'obat keluar'!$G$3:$G$6881,'form lplpo'!B229)</f>
        <v>0</v>
      </c>
      <c r="K229" s="14">
        <f t="shared" si="11"/>
        <v>0</v>
      </c>
      <c r="L229" s="14"/>
      <c r="M229" s="14"/>
      <c r="N229" s="14"/>
      <c r="O229" s="14"/>
      <c r="P229" s="14"/>
      <c r="Q229" s="14"/>
      <c r="R229" s="14"/>
      <c r="S229" s="14"/>
    </row>
    <row r="230" spans="1:19" hidden="1" x14ac:dyDescent="0.25">
      <c r="A230" s="13" t="s">
        <v>406</v>
      </c>
      <c r="B230" s="55" t="s">
        <v>1388</v>
      </c>
      <c r="C230" s="15" t="s">
        <v>407</v>
      </c>
      <c r="D230" s="15" t="s">
        <v>407</v>
      </c>
      <c r="E230" s="15"/>
      <c r="F230" s="13" t="s">
        <v>5</v>
      </c>
      <c r="G230" s="14">
        <v>0</v>
      </c>
      <c r="H230" s="14">
        <f>SUMIFS('obat masuk'!$E$3:$E$1962,'obat masuk'!$C$3:$C$1962,'form lplpo'!B230)</f>
        <v>0</v>
      </c>
      <c r="I230" s="14">
        <f t="shared" si="10"/>
        <v>0</v>
      </c>
      <c r="J230" s="14">
        <f>SUMIFS('obat keluar'!$I$3:$I$6881,'obat keluar'!$G$3:$G$6881,'form lplpo'!B230)</f>
        <v>0</v>
      </c>
      <c r="K230" s="14">
        <f t="shared" si="11"/>
        <v>0</v>
      </c>
      <c r="L230" s="14"/>
      <c r="M230" s="14"/>
      <c r="N230" s="14"/>
      <c r="O230" s="14"/>
      <c r="P230" s="14"/>
      <c r="Q230" s="14"/>
      <c r="R230" s="14"/>
      <c r="S230" s="14"/>
    </row>
    <row r="231" spans="1:19" hidden="1" x14ac:dyDescent="0.25">
      <c r="A231" s="13" t="s">
        <v>408</v>
      </c>
      <c r="B231" s="54" t="s">
        <v>1397</v>
      </c>
      <c r="C231" s="14" t="s">
        <v>409</v>
      </c>
      <c r="D231" s="14" t="s">
        <v>409</v>
      </c>
      <c r="E231" s="14"/>
      <c r="F231" s="13" t="s">
        <v>410</v>
      </c>
      <c r="G231" s="14">
        <v>0</v>
      </c>
      <c r="H231" s="14">
        <f>SUMIFS('obat masuk'!$E$3:$E$1962,'obat masuk'!$C$3:$C$1962,'form lplpo'!B231)</f>
        <v>0</v>
      </c>
      <c r="I231" s="14">
        <f t="shared" si="10"/>
        <v>0</v>
      </c>
      <c r="J231" s="14">
        <f>SUMIFS('obat keluar'!$I$3:$I$6881,'obat keluar'!$G$3:$G$6881,'form lplpo'!B231)</f>
        <v>0</v>
      </c>
      <c r="K231" s="14">
        <f t="shared" si="11"/>
        <v>0</v>
      </c>
      <c r="L231" s="14"/>
      <c r="M231" s="14"/>
      <c r="N231" s="14"/>
      <c r="O231" s="14"/>
      <c r="P231" s="14"/>
      <c r="Q231" s="14"/>
      <c r="R231" s="14"/>
      <c r="S231" s="14"/>
    </row>
    <row r="232" spans="1:19" hidden="1" x14ac:dyDescent="0.25">
      <c r="A232" s="13" t="s">
        <v>411</v>
      </c>
      <c r="B232" s="54" t="s">
        <v>1398</v>
      </c>
      <c r="C232" s="14" t="s">
        <v>412</v>
      </c>
      <c r="D232" s="14" t="s">
        <v>412</v>
      </c>
      <c r="E232" s="14"/>
      <c r="F232" s="13" t="s">
        <v>8</v>
      </c>
      <c r="G232" s="14">
        <v>0</v>
      </c>
      <c r="H232" s="14">
        <f>SUMIFS('obat masuk'!$E$3:$E$1962,'obat masuk'!$C$3:$C$1962,'form lplpo'!B232)</f>
        <v>0</v>
      </c>
      <c r="I232" s="14">
        <f t="shared" si="10"/>
        <v>0</v>
      </c>
      <c r="J232" s="14">
        <f>SUMIFS('obat keluar'!$I$3:$I$6881,'obat keluar'!$G$3:$G$6881,'form lplpo'!B232)</f>
        <v>0</v>
      </c>
      <c r="K232" s="14">
        <f t="shared" si="11"/>
        <v>0</v>
      </c>
      <c r="L232" s="14"/>
      <c r="M232" s="14"/>
      <c r="N232" s="14"/>
      <c r="O232" s="14"/>
      <c r="P232" s="14"/>
      <c r="Q232" s="14"/>
      <c r="R232" s="14"/>
      <c r="S232" s="14"/>
    </row>
    <row r="233" spans="1:19" x14ac:dyDescent="0.25">
      <c r="A233" s="13" t="s">
        <v>413</v>
      </c>
      <c r="B233" s="54" t="s">
        <v>1399</v>
      </c>
      <c r="C233" s="14" t="s">
        <v>414</v>
      </c>
      <c r="D233" s="14" t="s">
        <v>414</v>
      </c>
      <c r="E233" s="14"/>
      <c r="F233" s="13" t="s">
        <v>5</v>
      </c>
      <c r="G233" s="14">
        <v>1000</v>
      </c>
      <c r="H233" s="14">
        <f>SUMIFS('obat masuk'!$E$3:$E$1962,'obat masuk'!$C$3:$C$1962,'form lplpo'!B233)</f>
        <v>100</v>
      </c>
      <c r="I233" s="14">
        <f t="shared" si="10"/>
        <v>1100</v>
      </c>
      <c r="J233" s="14">
        <f>SUMIFS('obat keluar'!$I$3:$I$6881,'obat keluar'!$G$3:$G$6881,'form lplpo'!B233)</f>
        <v>500</v>
      </c>
      <c r="K233" s="14">
        <f t="shared" si="11"/>
        <v>600</v>
      </c>
      <c r="L233" s="14"/>
      <c r="M233" s="14"/>
      <c r="N233" s="14"/>
      <c r="O233" s="14"/>
      <c r="P233" s="14"/>
      <c r="Q233" s="14"/>
      <c r="R233" s="14"/>
      <c r="S233" s="14"/>
    </row>
    <row r="234" spans="1:19" hidden="1" x14ac:dyDescent="0.25">
      <c r="A234" s="13" t="s">
        <v>415</v>
      </c>
      <c r="B234" s="54" t="s">
        <v>1408</v>
      </c>
      <c r="C234" s="14" t="s">
        <v>416</v>
      </c>
      <c r="D234" s="14" t="s">
        <v>416</v>
      </c>
      <c r="E234" s="14"/>
      <c r="F234" s="13" t="s">
        <v>5</v>
      </c>
      <c r="G234" s="14">
        <v>0</v>
      </c>
      <c r="H234" s="14">
        <f>SUMIFS('obat masuk'!$E$3:$E$1962,'obat masuk'!$C$3:$C$1962,'form lplpo'!B234)</f>
        <v>0</v>
      </c>
      <c r="I234" s="14">
        <f t="shared" si="10"/>
        <v>0</v>
      </c>
      <c r="J234" s="14">
        <f>SUMIFS('obat keluar'!$I$3:$I$6881,'obat keluar'!$G$3:$G$6881,'form lplpo'!B234)</f>
        <v>0</v>
      </c>
      <c r="K234" s="14">
        <f t="shared" si="11"/>
        <v>0</v>
      </c>
      <c r="L234" s="14"/>
      <c r="M234" s="14"/>
      <c r="N234" s="14"/>
      <c r="O234" s="14"/>
      <c r="P234" s="14"/>
      <c r="Q234" s="14"/>
      <c r="R234" s="14"/>
      <c r="S234" s="14"/>
    </row>
    <row r="235" spans="1:19" hidden="1" x14ac:dyDescent="0.25">
      <c r="A235" s="13" t="s">
        <v>417</v>
      </c>
      <c r="B235" s="54" t="s">
        <v>1427</v>
      </c>
      <c r="C235" s="14" t="s">
        <v>418</v>
      </c>
      <c r="D235" s="14" t="s">
        <v>418</v>
      </c>
      <c r="E235" s="14"/>
      <c r="F235" s="13" t="s">
        <v>27</v>
      </c>
      <c r="G235" s="14">
        <v>0</v>
      </c>
      <c r="H235" s="14">
        <f>SUMIFS('obat masuk'!$E$3:$E$1962,'obat masuk'!$C$3:$C$1962,'form lplpo'!B235)</f>
        <v>0</v>
      </c>
      <c r="I235" s="14">
        <f t="shared" si="10"/>
        <v>0</v>
      </c>
      <c r="J235" s="14">
        <f>SUMIFS('obat keluar'!$I$3:$I$6881,'obat keluar'!$G$3:$G$6881,'form lplpo'!B235)</f>
        <v>0</v>
      </c>
      <c r="K235" s="14">
        <f t="shared" si="11"/>
        <v>0</v>
      </c>
      <c r="L235" s="14"/>
      <c r="M235" s="14"/>
      <c r="N235" s="14"/>
      <c r="O235" s="14"/>
      <c r="P235" s="14"/>
      <c r="Q235" s="14"/>
      <c r="R235" s="14"/>
      <c r="S235" s="14"/>
    </row>
    <row r="236" spans="1:19" x14ac:dyDescent="0.25">
      <c r="A236" s="13" t="s">
        <v>419</v>
      </c>
      <c r="B236" s="54" t="s">
        <v>1428</v>
      </c>
      <c r="C236" s="14" t="s">
        <v>420</v>
      </c>
      <c r="D236" s="14" t="s">
        <v>420</v>
      </c>
      <c r="E236" s="14"/>
      <c r="F236" s="13" t="s">
        <v>27</v>
      </c>
      <c r="G236" s="14">
        <v>60</v>
      </c>
      <c r="H236" s="14">
        <f>SUMIFS('obat masuk'!$E$3:$E$1962,'obat masuk'!$C$3:$C$1962,'form lplpo'!B236)</f>
        <v>60</v>
      </c>
      <c r="I236" s="14">
        <f t="shared" si="10"/>
        <v>120</v>
      </c>
      <c r="J236" s="14">
        <f>SUMIFS('obat keluar'!$I$3:$I$6881,'obat keluar'!$G$3:$G$6881,'form lplpo'!B236)</f>
        <v>50</v>
      </c>
      <c r="K236" s="14">
        <f t="shared" si="11"/>
        <v>70</v>
      </c>
      <c r="L236" s="14"/>
      <c r="M236" s="14"/>
      <c r="N236" s="14"/>
      <c r="O236" s="14"/>
      <c r="P236" s="14"/>
      <c r="Q236" s="14"/>
      <c r="R236" s="14"/>
      <c r="S236" s="14"/>
    </row>
    <row r="237" spans="1:19" hidden="1" x14ac:dyDescent="0.25">
      <c r="A237" s="13" t="s">
        <v>421</v>
      </c>
      <c r="B237" s="55" t="s">
        <v>1265</v>
      </c>
      <c r="C237" s="15" t="s">
        <v>422</v>
      </c>
      <c r="D237" s="15" t="s">
        <v>422</v>
      </c>
      <c r="E237" s="15"/>
      <c r="F237" s="13" t="s">
        <v>5</v>
      </c>
      <c r="G237" s="14">
        <v>0</v>
      </c>
      <c r="H237" s="14">
        <f>SUMIFS('obat masuk'!$E$3:$E$1962,'obat masuk'!$C$3:$C$1962,'form lplpo'!B237)</f>
        <v>0</v>
      </c>
      <c r="I237" s="14">
        <f t="shared" si="10"/>
        <v>0</v>
      </c>
      <c r="J237" s="14">
        <f>SUMIFS('obat keluar'!$I$3:$I$6881,'obat keluar'!$G$3:$G$6881,'form lplpo'!B237)</f>
        <v>0</v>
      </c>
      <c r="K237" s="14">
        <f t="shared" si="11"/>
        <v>0</v>
      </c>
      <c r="L237" s="14"/>
      <c r="M237" s="14"/>
      <c r="N237" s="14"/>
      <c r="O237" s="14"/>
      <c r="P237" s="14"/>
      <c r="Q237" s="14"/>
      <c r="R237" s="14"/>
      <c r="S237" s="14"/>
    </row>
    <row r="238" spans="1:19" x14ac:dyDescent="0.25">
      <c r="A238" s="13" t="s">
        <v>423</v>
      </c>
      <c r="B238" s="54" t="s">
        <v>1432</v>
      </c>
      <c r="C238" s="14" t="s">
        <v>424</v>
      </c>
      <c r="D238" s="14" t="s">
        <v>424</v>
      </c>
      <c r="E238" s="14"/>
      <c r="F238" s="13" t="s">
        <v>5</v>
      </c>
      <c r="G238" s="14">
        <v>1200</v>
      </c>
      <c r="H238" s="14">
        <f>SUMIFS('obat masuk'!$E$3:$E$1962,'obat masuk'!$C$3:$C$1962,'form lplpo'!B238)</f>
        <v>1000</v>
      </c>
      <c r="I238" s="14">
        <f t="shared" si="10"/>
        <v>2200</v>
      </c>
      <c r="J238" s="14">
        <f>SUMIFS('obat keluar'!$I$3:$I$6881,'obat keluar'!$G$3:$G$6881,'form lplpo'!B238)</f>
        <v>900</v>
      </c>
      <c r="K238" s="14">
        <f t="shared" si="11"/>
        <v>1300</v>
      </c>
      <c r="L238" s="14"/>
      <c r="M238" s="14"/>
      <c r="N238" s="14"/>
      <c r="O238" s="14"/>
      <c r="P238" s="14"/>
      <c r="Q238" s="14"/>
      <c r="R238" s="14"/>
      <c r="S238" s="14"/>
    </row>
    <row r="239" spans="1:19" x14ac:dyDescent="0.25">
      <c r="A239" s="13" t="s">
        <v>425</v>
      </c>
      <c r="B239" s="54" t="s">
        <v>1437</v>
      </c>
      <c r="C239" s="14" t="s">
        <v>426</v>
      </c>
      <c r="D239" s="14" t="s">
        <v>426</v>
      </c>
      <c r="E239" s="14"/>
      <c r="F239" s="13" t="s">
        <v>5</v>
      </c>
      <c r="G239" s="14">
        <v>2100</v>
      </c>
      <c r="H239" s="14">
        <f>SUMIFS('obat masuk'!$E$3:$E$1962,'obat masuk'!$C$3:$C$1962,'form lplpo'!B239)</f>
        <v>3960</v>
      </c>
      <c r="I239" s="14">
        <f t="shared" si="10"/>
        <v>6060</v>
      </c>
      <c r="J239" s="14">
        <f>SUMIFS('obat keluar'!$I$3:$I$6881,'obat keluar'!$G$3:$G$6881,'form lplpo'!B239)</f>
        <v>2100</v>
      </c>
      <c r="K239" s="14">
        <f t="shared" si="11"/>
        <v>3960</v>
      </c>
      <c r="L239" s="14"/>
      <c r="M239" s="14"/>
      <c r="N239" s="14"/>
      <c r="O239" s="14"/>
      <c r="P239" s="14"/>
      <c r="Q239" s="14"/>
      <c r="R239" s="14"/>
      <c r="S239" s="14"/>
    </row>
    <row r="240" spans="1:19" hidden="1" x14ac:dyDescent="0.25">
      <c r="A240" s="13" t="s">
        <v>427</v>
      </c>
      <c r="B240" s="54" t="s">
        <v>1441</v>
      </c>
      <c r="C240" s="14" t="s">
        <v>428</v>
      </c>
      <c r="D240" s="14" t="s">
        <v>428</v>
      </c>
      <c r="E240" s="14"/>
      <c r="F240" s="13" t="s">
        <v>5</v>
      </c>
      <c r="G240" s="14">
        <v>0</v>
      </c>
      <c r="H240" s="14">
        <f>SUMIFS('obat masuk'!$E$3:$E$1962,'obat masuk'!$C$3:$C$1962,'form lplpo'!B240)</f>
        <v>0</v>
      </c>
      <c r="I240" s="14">
        <f t="shared" si="10"/>
        <v>0</v>
      </c>
      <c r="J240" s="14">
        <f>SUMIFS('obat keluar'!$I$3:$I$6881,'obat keluar'!$G$3:$G$6881,'form lplpo'!B240)</f>
        <v>0</v>
      </c>
      <c r="K240" s="14">
        <f t="shared" si="11"/>
        <v>0</v>
      </c>
      <c r="L240" s="14"/>
      <c r="M240" s="14"/>
      <c r="N240" s="14"/>
      <c r="O240" s="14"/>
      <c r="P240" s="14"/>
      <c r="Q240" s="14"/>
      <c r="R240" s="14"/>
      <c r="S240" s="14"/>
    </row>
    <row r="241" spans="1:19" hidden="1" x14ac:dyDescent="0.25">
      <c r="A241" s="13" t="s">
        <v>429</v>
      </c>
      <c r="B241" s="55" t="s">
        <v>1445</v>
      </c>
      <c r="C241" s="15" t="s">
        <v>430</v>
      </c>
      <c r="D241" s="15" t="s">
        <v>430</v>
      </c>
      <c r="E241" s="15"/>
      <c r="F241" s="13" t="s">
        <v>5</v>
      </c>
      <c r="G241" s="14">
        <v>0</v>
      </c>
      <c r="H241" s="14">
        <f>SUMIFS('obat masuk'!$E$3:$E$1962,'obat masuk'!$C$3:$C$1962,'form lplpo'!B241)</f>
        <v>0</v>
      </c>
      <c r="I241" s="14">
        <f t="shared" si="10"/>
        <v>0</v>
      </c>
      <c r="J241" s="14">
        <f>SUMIFS('obat keluar'!$I$3:$I$6881,'obat keluar'!$G$3:$G$6881,'form lplpo'!B241)</f>
        <v>0</v>
      </c>
      <c r="K241" s="14">
        <f t="shared" si="11"/>
        <v>0</v>
      </c>
      <c r="L241" s="14"/>
      <c r="M241" s="14"/>
      <c r="N241" s="14"/>
      <c r="O241" s="14"/>
      <c r="P241" s="14"/>
      <c r="Q241" s="14"/>
      <c r="R241" s="14"/>
      <c r="S241" s="14"/>
    </row>
    <row r="242" spans="1:19" hidden="1" x14ac:dyDescent="0.25">
      <c r="B242" s="15"/>
      <c r="C242" s="15"/>
    </row>
    <row r="243" spans="1:19" hidden="1" x14ac:dyDescent="0.25">
      <c r="B243" s="15"/>
      <c r="C243" s="15"/>
    </row>
    <row r="244" spans="1:19" hidden="1" x14ac:dyDescent="0.25">
      <c r="B244" s="15"/>
      <c r="C244" s="15"/>
    </row>
    <row r="245" spans="1:19" hidden="1" x14ac:dyDescent="0.25">
      <c r="B245" s="15"/>
      <c r="C245" s="15"/>
    </row>
    <row r="246" spans="1:19" hidden="1" x14ac:dyDescent="0.25">
      <c r="A246" s="89" t="s">
        <v>0</v>
      </c>
      <c r="B246" s="15"/>
      <c r="C246" s="15"/>
      <c r="D246" s="89" t="s">
        <v>1</v>
      </c>
      <c r="E246" s="95"/>
      <c r="F246" s="89" t="s">
        <v>2</v>
      </c>
      <c r="G246" s="87" t="s">
        <v>997</v>
      </c>
      <c r="H246" s="87" t="s">
        <v>998</v>
      </c>
      <c r="I246" s="87" t="s">
        <v>999</v>
      </c>
      <c r="J246" s="87" t="s">
        <v>1000</v>
      </c>
      <c r="K246" s="87" t="s">
        <v>1001</v>
      </c>
      <c r="L246" s="87" t="s">
        <v>1002</v>
      </c>
      <c r="M246" s="87" t="s">
        <v>1003</v>
      </c>
      <c r="N246" s="89" t="s">
        <v>1004</v>
      </c>
      <c r="O246" s="89"/>
      <c r="P246" s="89"/>
      <c r="Q246" s="89"/>
      <c r="R246" s="89"/>
      <c r="S246" s="89" t="s">
        <v>1005</v>
      </c>
    </row>
    <row r="247" spans="1:19" hidden="1" x14ac:dyDescent="0.25">
      <c r="A247" s="89"/>
      <c r="B247" s="15"/>
      <c r="C247" s="15"/>
      <c r="D247" s="89"/>
      <c r="E247" s="96"/>
      <c r="F247" s="89"/>
      <c r="G247" s="88"/>
      <c r="H247" s="88"/>
      <c r="I247" s="88"/>
      <c r="J247" s="88"/>
      <c r="K247" s="88"/>
      <c r="L247" s="88"/>
      <c r="M247" s="88"/>
      <c r="N247" s="12">
        <v>1</v>
      </c>
      <c r="O247" s="12" t="s">
        <v>1006</v>
      </c>
      <c r="P247" s="12" t="s">
        <v>1007</v>
      </c>
      <c r="Q247" s="12" t="s">
        <v>1008</v>
      </c>
      <c r="R247" s="12" t="s">
        <v>1009</v>
      </c>
      <c r="S247" s="89"/>
    </row>
    <row r="248" spans="1:19" hidden="1" x14ac:dyDescent="0.25">
      <c r="A248" s="13" t="s">
        <v>431</v>
      </c>
      <c r="B248" s="54" t="s">
        <v>1446</v>
      </c>
      <c r="C248" s="14" t="s">
        <v>432</v>
      </c>
      <c r="D248" s="14" t="s">
        <v>432</v>
      </c>
      <c r="E248" s="14"/>
      <c r="F248" s="13" t="s">
        <v>5</v>
      </c>
      <c r="G248" s="14">
        <v>0</v>
      </c>
      <c r="H248" s="14">
        <f>SUMIFS('obat masuk'!$E$3:$E$1962,'obat masuk'!$C$3:$C$1962,'form lplpo'!B248)</f>
        <v>0</v>
      </c>
      <c r="I248" s="14">
        <f t="shared" ref="I248:I307" si="12">G248+H248</f>
        <v>0</v>
      </c>
      <c r="J248" s="14">
        <f>SUMIFS('obat keluar'!$I$3:$I$6881,'obat keluar'!$G$3:$G$6881,'form lplpo'!B248)</f>
        <v>0</v>
      </c>
      <c r="K248" s="14">
        <f t="shared" ref="K248:K307" si="13">I248-J248</f>
        <v>0</v>
      </c>
      <c r="L248" s="14"/>
      <c r="M248" s="14"/>
      <c r="N248" s="14"/>
      <c r="O248" s="14"/>
      <c r="P248" s="14"/>
      <c r="Q248" s="14"/>
      <c r="R248" s="14"/>
      <c r="S248" s="14"/>
    </row>
    <row r="249" spans="1:19" hidden="1" x14ac:dyDescent="0.25">
      <c r="A249" s="13" t="s">
        <v>433</v>
      </c>
      <c r="B249" s="55" t="s">
        <v>1449</v>
      </c>
      <c r="C249" s="15" t="s">
        <v>434</v>
      </c>
      <c r="D249" s="15" t="s">
        <v>434</v>
      </c>
      <c r="E249" s="15"/>
      <c r="F249" s="13" t="s">
        <v>32</v>
      </c>
      <c r="G249" s="14">
        <v>0</v>
      </c>
      <c r="H249" s="14">
        <f>SUMIFS('obat masuk'!$E$3:$E$1962,'obat masuk'!$C$3:$C$1962,'form lplpo'!B249)</f>
        <v>0</v>
      </c>
      <c r="I249" s="14">
        <f t="shared" si="12"/>
        <v>0</v>
      </c>
      <c r="J249" s="14">
        <f>SUMIFS('obat keluar'!$I$3:$I$6881,'obat keluar'!$G$3:$G$6881,'form lplpo'!B249)</f>
        <v>0</v>
      </c>
      <c r="K249" s="14">
        <f t="shared" si="13"/>
        <v>0</v>
      </c>
      <c r="L249" s="14"/>
      <c r="M249" s="14"/>
      <c r="N249" s="14"/>
      <c r="O249" s="14"/>
      <c r="P249" s="14"/>
      <c r="Q249" s="14"/>
      <c r="R249" s="14"/>
      <c r="S249" s="14"/>
    </row>
    <row r="250" spans="1:19" hidden="1" x14ac:dyDescent="0.25">
      <c r="A250" s="13" t="s">
        <v>435</v>
      </c>
      <c r="B250" s="54" t="s">
        <v>1460</v>
      </c>
      <c r="C250" s="14" t="s">
        <v>436</v>
      </c>
      <c r="D250" s="14" t="s">
        <v>436</v>
      </c>
      <c r="E250" s="14"/>
      <c r="F250" s="13" t="s">
        <v>15</v>
      </c>
      <c r="G250" s="14">
        <v>0</v>
      </c>
      <c r="H250" s="14">
        <f>SUMIFS('obat masuk'!$E$3:$E$1962,'obat masuk'!$C$3:$C$1962,'form lplpo'!B250)</f>
        <v>0</v>
      </c>
      <c r="I250" s="14">
        <f t="shared" si="12"/>
        <v>0</v>
      </c>
      <c r="J250" s="14">
        <f>SUMIFS('obat keluar'!$I$3:$I$6881,'obat keluar'!$G$3:$G$6881,'form lplpo'!B250)</f>
        <v>0</v>
      </c>
      <c r="K250" s="14">
        <f t="shared" si="13"/>
        <v>0</v>
      </c>
      <c r="L250" s="14"/>
      <c r="M250" s="14"/>
      <c r="N250" s="14"/>
      <c r="O250" s="14"/>
      <c r="P250" s="14"/>
      <c r="Q250" s="14"/>
      <c r="R250" s="14"/>
      <c r="S250" s="14"/>
    </row>
    <row r="251" spans="1:19" hidden="1" x14ac:dyDescent="0.25">
      <c r="A251" s="13" t="s">
        <v>437</v>
      </c>
      <c r="B251" s="55" t="s">
        <v>1463</v>
      </c>
      <c r="C251" s="15" t="s">
        <v>438</v>
      </c>
      <c r="D251" s="15" t="s">
        <v>438</v>
      </c>
      <c r="E251" s="15"/>
      <c r="F251" s="13" t="s">
        <v>15</v>
      </c>
      <c r="G251" s="14">
        <v>0</v>
      </c>
      <c r="H251" s="14">
        <f>SUMIFS('obat masuk'!$E$3:$E$1962,'obat masuk'!$C$3:$C$1962,'form lplpo'!B251)</f>
        <v>0</v>
      </c>
      <c r="I251" s="14">
        <f t="shared" si="12"/>
        <v>0</v>
      </c>
      <c r="J251" s="14">
        <f>SUMIFS('obat keluar'!$I$3:$I$6881,'obat keluar'!$G$3:$G$6881,'form lplpo'!B251)</f>
        <v>0</v>
      </c>
      <c r="K251" s="14">
        <f t="shared" si="13"/>
        <v>0</v>
      </c>
      <c r="L251" s="14"/>
      <c r="M251" s="14"/>
      <c r="N251" s="14"/>
      <c r="O251" s="14"/>
      <c r="P251" s="14"/>
      <c r="Q251" s="14"/>
      <c r="R251" s="14"/>
      <c r="S251" s="14"/>
    </row>
    <row r="252" spans="1:19" hidden="1" x14ac:dyDescent="0.25">
      <c r="A252" s="13" t="s">
        <v>439</v>
      </c>
      <c r="B252" s="54" t="s">
        <v>1465</v>
      </c>
      <c r="C252" s="14" t="s">
        <v>440</v>
      </c>
      <c r="D252" s="14" t="s">
        <v>440</v>
      </c>
      <c r="E252" s="14"/>
      <c r="F252" s="13" t="s">
        <v>5</v>
      </c>
      <c r="G252" s="14">
        <v>0</v>
      </c>
      <c r="H252" s="14">
        <f>SUMIFS('obat masuk'!$E$3:$E$1962,'obat masuk'!$C$3:$C$1962,'form lplpo'!B252)</f>
        <v>0</v>
      </c>
      <c r="I252" s="14">
        <f t="shared" si="12"/>
        <v>0</v>
      </c>
      <c r="J252" s="14">
        <f>SUMIFS('obat keluar'!$I$3:$I$6881,'obat keluar'!$G$3:$G$6881,'form lplpo'!B252)</f>
        <v>0</v>
      </c>
      <c r="K252" s="14">
        <f t="shared" si="13"/>
        <v>0</v>
      </c>
      <c r="L252" s="14"/>
      <c r="M252" s="14"/>
      <c r="N252" s="14"/>
      <c r="O252" s="14"/>
      <c r="P252" s="14"/>
      <c r="Q252" s="14"/>
      <c r="R252" s="14"/>
      <c r="S252" s="14"/>
    </row>
    <row r="253" spans="1:19" hidden="1" x14ac:dyDescent="0.25">
      <c r="A253" s="13" t="s">
        <v>441</v>
      </c>
      <c r="B253" s="54" t="s">
        <v>1411</v>
      </c>
      <c r="C253" s="14" t="s">
        <v>442</v>
      </c>
      <c r="D253" s="14" t="s">
        <v>442</v>
      </c>
      <c r="E253" s="14"/>
      <c r="F253" s="13" t="s">
        <v>18</v>
      </c>
      <c r="G253" s="14">
        <v>0</v>
      </c>
      <c r="H253" s="14">
        <f>SUMIFS('obat masuk'!$E$3:$E$1962,'obat masuk'!$C$3:$C$1962,'form lplpo'!B253)</f>
        <v>0</v>
      </c>
      <c r="I253" s="14">
        <f t="shared" si="12"/>
        <v>0</v>
      </c>
      <c r="J253" s="14">
        <f>SUMIFS('obat keluar'!$I$3:$I$6881,'obat keluar'!$G$3:$G$6881,'form lplpo'!B253)</f>
        <v>0</v>
      </c>
      <c r="K253" s="14">
        <f t="shared" si="13"/>
        <v>0</v>
      </c>
      <c r="L253" s="14"/>
      <c r="M253" s="14"/>
      <c r="N253" s="14"/>
      <c r="O253" s="14"/>
      <c r="P253" s="14"/>
      <c r="Q253" s="14"/>
      <c r="R253" s="14"/>
      <c r="S253" s="14"/>
    </row>
    <row r="254" spans="1:19" hidden="1" x14ac:dyDescent="0.25">
      <c r="A254" s="13" t="s">
        <v>443</v>
      </c>
      <c r="B254" s="54" t="s">
        <v>1249</v>
      </c>
      <c r="C254" s="14" t="s">
        <v>444</v>
      </c>
      <c r="D254" s="14" t="s">
        <v>444</v>
      </c>
      <c r="E254" s="14"/>
      <c r="F254" s="13" t="s">
        <v>5</v>
      </c>
      <c r="G254" s="14">
        <v>0</v>
      </c>
      <c r="H254" s="14">
        <f>SUMIFS('obat masuk'!$E$3:$E$1962,'obat masuk'!$C$3:$C$1962,'form lplpo'!B254)</f>
        <v>0</v>
      </c>
      <c r="I254" s="14">
        <f t="shared" si="12"/>
        <v>0</v>
      </c>
      <c r="J254" s="14">
        <f>SUMIFS('obat keluar'!$I$3:$I$6881,'obat keluar'!$G$3:$G$6881,'form lplpo'!B254)</f>
        <v>0</v>
      </c>
      <c r="K254" s="14">
        <f t="shared" si="13"/>
        <v>0</v>
      </c>
      <c r="L254" s="14"/>
      <c r="M254" s="14"/>
      <c r="N254" s="14"/>
      <c r="O254" s="14"/>
      <c r="P254" s="14"/>
      <c r="Q254" s="14"/>
      <c r="R254" s="14"/>
      <c r="S254" s="14"/>
    </row>
    <row r="255" spans="1:19" x14ac:dyDescent="0.25">
      <c r="A255" s="13" t="s">
        <v>445</v>
      </c>
      <c r="B255" s="58" t="s">
        <v>1469</v>
      </c>
      <c r="C255" s="14" t="s">
        <v>446</v>
      </c>
      <c r="D255" s="14" t="s">
        <v>446</v>
      </c>
      <c r="E255" s="14"/>
      <c r="F255" s="13" t="s">
        <v>5</v>
      </c>
      <c r="G255" s="14">
        <v>200</v>
      </c>
      <c r="H255" s="14">
        <f>SUMIFS('obat masuk'!$E$3:$E$1962,'obat masuk'!$C$3:$C$1962,'form lplpo'!B255)</f>
        <v>0</v>
      </c>
      <c r="I255" s="14">
        <f t="shared" si="12"/>
        <v>200</v>
      </c>
      <c r="J255" s="14">
        <f>SUMIFS('obat keluar'!$I$3:$I$6881,'obat keluar'!$G$3:$G$6881,'form lplpo'!B255)</f>
        <v>0</v>
      </c>
      <c r="K255" s="14">
        <f t="shared" si="13"/>
        <v>200</v>
      </c>
      <c r="L255" s="14"/>
      <c r="M255" s="14"/>
      <c r="N255" s="14"/>
      <c r="O255" s="14"/>
      <c r="P255" s="14"/>
      <c r="Q255" s="14"/>
      <c r="R255" s="14"/>
      <c r="S255" s="14"/>
    </row>
    <row r="256" spans="1:19" hidden="1" x14ac:dyDescent="0.25">
      <c r="A256" s="13" t="s">
        <v>447</v>
      </c>
      <c r="B256" s="54" t="s">
        <v>1298</v>
      </c>
      <c r="C256" s="14" t="s">
        <v>448</v>
      </c>
      <c r="D256" s="14" t="s">
        <v>448</v>
      </c>
      <c r="E256" s="14"/>
      <c r="F256" s="13" t="s">
        <v>27</v>
      </c>
      <c r="G256" s="14">
        <v>0</v>
      </c>
      <c r="H256" s="14">
        <f>SUMIFS('obat masuk'!$E$3:$E$1962,'obat masuk'!$C$3:$C$1962,'form lplpo'!B256)</f>
        <v>0</v>
      </c>
      <c r="I256" s="14">
        <f t="shared" si="12"/>
        <v>0</v>
      </c>
      <c r="J256" s="14">
        <f>SUMIFS('obat keluar'!$I$3:$I$6881,'obat keluar'!$G$3:$G$6881,'form lplpo'!B256)</f>
        <v>0</v>
      </c>
      <c r="K256" s="14">
        <f t="shared" si="13"/>
        <v>0</v>
      </c>
      <c r="L256" s="14"/>
      <c r="M256" s="14"/>
      <c r="N256" s="14"/>
      <c r="O256" s="14"/>
      <c r="P256" s="14"/>
      <c r="Q256" s="14"/>
      <c r="R256" s="14"/>
      <c r="S256" s="14"/>
    </row>
    <row r="257" spans="1:19" hidden="1" x14ac:dyDescent="0.25">
      <c r="A257" s="13" t="s">
        <v>449</v>
      </c>
      <c r="B257" s="54" t="s">
        <v>1089</v>
      </c>
      <c r="C257" s="14" t="s">
        <v>450</v>
      </c>
      <c r="D257" s="14" t="s">
        <v>450</v>
      </c>
      <c r="E257" s="14"/>
      <c r="F257" s="13" t="s">
        <v>18</v>
      </c>
      <c r="G257" s="14">
        <v>0</v>
      </c>
      <c r="H257" s="14">
        <f>SUMIFS('obat masuk'!$E$3:$E$1962,'obat masuk'!$C$3:$C$1962,'form lplpo'!B257)</f>
        <v>0</v>
      </c>
      <c r="I257" s="14">
        <f t="shared" si="12"/>
        <v>0</v>
      </c>
      <c r="J257" s="14">
        <f>SUMIFS('obat keluar'!$I$3:$I$6881,'obat keluar'!$G$3:$G$6881,'form lplpo'!B257)</f>
        <v>0</v>
      </c>
      <c r="K257" s="14">
        <f t="shared" si="13"/>
        <v>0</v>
      </c>
      <c r="L257" s="14"/>
      <c r="M257" s="14"/>
      <c r="N257" s="14"/>
      <c r="O257" s="14"/>
      <c r="P257" s="14"/>
      <c r="Q257" s="14"/>
      <c r="R257" s="14"/>
      <c r="S257" s="14"/>
    </row>
    <row r="258" spans="1:19" hidden="1" x14ac:dyDescent="0.25">
      <c r="A258" s="13" t="s">
        <v>451</v>
      </c>
      <c r="B258" s="54" t="s">
        <v>1146</v>
      </c>
      <c r="C258" s="14" t="s">
        <v>452</v>
      </c>
      <c r="D258" s="14" t="s">
        <v>452</v>
      </c>
      <c r="E258" s="14"/>
      <c r="F258" s="13" t="s">
        <v>410</v>
      </c>
      <c r="G258" s="14">
        <v>0</v>
      </c>
      <c r="H258" s="14">
        <f>SUMIFS('obat masuk'!$E$3:$E$1962,'obat masuk'!$C$3:$C$1962,'form lplpo'!B258)</f>
        <v>0</v>
      </c>
      <c r="I258" s="14">
        <f t="shared" si="12"/>
        <v>0</v>
      </c>
      <c r="J258" s="14">
        <f>SUMIFS('obat keluar'!$I$3:$I$6881,'obat keluar'!$G$3:$G$6881,'form lplpo'!B258)</f>
        <v>0</v>
      </c>
      <c r="K258" s="14">
        <f t="shared" si="13"/>
        <v>0</v>
      </c>
      <c r="L258" s="14"/>
      <c r="M258" s="14"/>
      <c r="N258" s="14"/>
      <c r="O258" s="14"/>
      <c r="P258" s="14"/>
      <c r="Q258" s="14"/>
      <c r="R258" s="14"/>
      <c r="S258" s="14"/>
    </row>
    <row r="259" spans="1:19" hidden="1" x14ac:dyDescent="0.25">
      <c r="A259" s="13" t="s">
        <v>453</v>
      </c>
      <c r="B259" s="54" t="s">
        <v>1324</v>
      </c>
      <c r="C259" s="14" t="s">
        <v>454</v>
      </c>
      <c r="D259" s="14" t="s">
        <v>454</v>
      </c>
      <c r="E259" s="14"/>
      <c r="F259" s="13" t="s">
        <v>5</v>
      </c>
      <c r="G259" s="14">
        <v>0</v>
      </c>
      <c r="H259" s="14">
        <f>SUMIFS('obat masuk'!$E$3:$E$1962,'obat masuk'!$C$3:$C$1962,'form lplpo'!B259)</f>
        <v>0</v>
      </c>
      <c r="I259" s="14">
        <f t="shared" si="12"/>
        <v>0</v>
      </c>
      <c r="J259" s="14">
        <f>SUMIFS('obat keluar'!$I$3:$I$6881,'obat keluar'!$G$3:$G$6881,'form lplpo'!B259)</f>
        <v>0</v>
      </c>
      <c r="K259" s="14">
        <f t="shared" si="13"/>
        <v>0</v>
      </c>
      <c r="L259" s="14"/>
      <c r="M259" s="14"/>
      <c r="N259" s="14"/>
      <c r="O259" s="14"/>
      <c r="P259" s="14"/>
      <c r="Q259" s="14"/>
      <c r="R259" s="14"/>
      <c r="S259" s="14"/>
    </row>
    <row r="260" spans="1:19" hidden="1" x14ac:dyDescent="0.25">
      <c r="A260" s="13" t="s">
        <v>455</v>
      </c>
      <c r="B260" s="54" t="s">
        <v>1199</v>
      </c>
      <c r="C260" s="14" t="s">
        <v>456</v>
      </c>
      <c r="D260" s="14" t="s">
        <v>456</v>
      </c>
      <c r="E260" s="14"/>
      <c r="F260" s="13" t="s">
        <v>8</v>
      </c>
      <c r="G260" s="14">
        <v>0</v>
      </c>
      <c r="H260" s="14">
        <f>SUMIFS('obat masuk'!$E$3:$E$1962,'obat masuk'!$C$3:$C$1962,'form lplpo'!B260)</f>
        <v>0</v>
      </c>
      <c r="I260" s="14">
        <f t="shared" si="12"/>
        <v>0</v>
      </c>
      <c r="J260" s="14">
        <f>SUMIFS('obat keluar'!$I$3:$I$6881,'obat keluar'!$G$3:$G$6881,'form lplpo'!B260)</f>
        <v>0</v>
      </c>
      <c r="K260" s="14">
        <f t="shared" si="13"/>
        <v>0</v>
      </c>
      <c r="L260" s="14"/>
      <c r="M260" s="14"/>
      <c r="N260" s="14"/>
      <c r="O260" s="14"/>
      <c r="P260" s="14"/>
      <c r="Q260" s="14"/>
      <c r="R260" s="14"/>
      <c r="S260" s="14"/>
    </row>
    <row r="261" spans="1:19" hidden="1" x14ac:dyDescent="0.25">
      <c r="A261" s="13" t="s">
        <v>457</v>
      </c>
      <c r="B261" s="54" t="s">
        <v>1297</v>
      </c>
      <c r="C261" s="14" t="s">
        <v>458</v>
      </c>
      <c r="D261" s="14" t="s">
        <v>458</v>
      </c>
      <c r="E261" s="14"/>
      <c r="F261" s="13" t="s">
        <v>32</v>
      </c>
      <c r="G261" s="14">
        <v>0</v>
      </c>
      <c r="H261" s="14">
        <f>SUMIFS('obat masuk'!$E$3:$E$1962,'obat masuk'!$C$3:$C$1962,'form lplpo'!B261)</f>
        <v>0</v>
      </c>
      <c r="I261" s="14">
        <f t="shared" si="12"/>
        <v>0</v>
      </c>
      <c r="J261" s="14">
        <f>SUMIFS('obat keluar'!$I$3:$I$6881,'obat keluar'!$G$3:$G$6881,'form lplpo'!B261)</f>
        <v>0</v>
      </c>
      <c r="K261" s="14">
        <f t="shared" si="13"/>
        <v>0</v>
      </c>
      <c r="L261" s="14"/>
      <c r="M261" s="14"/>
      <c r="N261" s="14"/>
      <c r="O261" s="14"/>
      <c r="P261" s="14"/>
      <c r="Q261" s="14"/>
      <c r="R261" s="14"/>
      <c r="S261" s="14"/>
    </row>
    <row r="262" spans="1:19" hidden="1" x14ac:dyDescent="0.25">
      <c r="A262" s="13" t="s">
        <v>459</v>
      </c>
      <c r="B262" s="54" t="s">
        <v>1490</v>
      </c>
      <c r="C262" s="14" t="s">
        <v>460</v>
      </c>
      <c r="D262" s="14" t="s">
        <v>460</v>
      </c>
      <c r="E262" s="14"/>
      <c r="F262" s="13" t="s">
        <v>5</v>
      </c>
      <c r="G262" s="14">
        <v>0</v>
      </c>
      <c r="H262" s="14">
        <f>SUMIFS('obat masuk'!$E$3:$E$1962,'obat masuk'!$C$3:$C$1962,'form lplpo'!B262)</f>
        <v>0</v>
      </c>
      <c r="I262" s="14">
        <f t="shared" si="12"/>
        <v>0</v>
      </c>
      <c r="J262" s="14">
        <f>SUMIFS('obat keluar'!$I$3:$I$6881,'obat keluar'!$G$3:$G$6881,'form lplpo'!B262)</f>
        <v>0</v>
      </c>
      <c r="K262" s="14">
        <f t="shared" si="13"/>
        <v>0</v>
      </c>
      <c r="L262" s="14"/>
      <c r="M262" s="14"/>
      <c r="N262" s="14"/>
      <c r="O262" s="14"/>
      <c r="P262" s="14"/>
      <c r="Q262" s="14"/>
      <c r="R262" s="14"/>
      <c r="S262" s="14"/>
    </row>
    <row r="263" spans="1:19" hidden="1" x14ac:dyDescent="0.25">
      <c r="A263" s="13" t="s">
        <v>461</v>
      </c>
      <c r="B263" s="54" t="s">
        <v>1266</v>
      </c>
      <c r="C263" s="14" t="s">
        <v>462</v>
      </c>
      <c r="D263" s="14" t="s">
        <v>462</v>
      </c>
      <c r="E263" s="14"/>
      <c r="F263" s="13" t="s">
        <v>8</v>
      </c>
      <c r="G263" s="14">
        <v>0</v>
      </c>
      <c r="H263" s="14">
        <f>SUMIFS('obat masuk'!$E$3:$E$1962,'obat masuk'!$C$3:$C$1962,'form lplpo'!B263)</f>
        <v>0</v>
      </c>
      <c r="I263" s="14">
        <f t="shared" si="12"/>
        <v>0</v>
      </c>
      <c r="J263" s="14">
        <f>SUMIFS('obat keluar'!$I$3:$I$6881,'obat keluar'!$G$3:$G$6881,'form lplpo'!B263)</f>
        <v>0</v>
      </c>
      <c r="K263" s="14">
        <f t="shared" si="13"/>
        <v>0</v>
      </c>
      <c r="L263" s="14"/>
      <c r="M263" s="14"/>
      <c r="N263" s="14"/>
      <c r="O263" s="14"/>
      <c r="P263" s="14"/>
      <c r="Q263" s="14"/>
      <c r="R263" s="14"/>
      <c r="S263" s="14"/>
    </row>
    <row r="264" spans="1:19" hidden="1" x14ac:dyDescent="0.25">
      <c r="A264" s="13" t="s">
        <v>463</v>
      </c>
      <c r="B264" s="54" t="s">
        <v>1267</v>
      </c>
      <c r="C264" s="14" t="s">
        <v>464</v>
      </c>
      <c r="D264" s="14" t="s">
        <v>464</v>
      </c>
      <c r="E264" s="14"/>
      <c r="F264" s="13" t="s">
        <v>5</v>
      </c>
      <c r="G264" s="14">
        <v>0</v>
      </c>
      <c r="H264" s="14">
        <f>SUMIFS('obat masuk'!$E$3:$E$1962,'obat masuk'!$C$3:$C$1962,'form lplpo'!B264)</f>
        <v>0</v>
      </c>
      <c r="I264" s="14">
        <f t="shared" si="12"/>
        <v>0</v>
      </c>
      <c r="J264" s="14">
        <f>SUMIFS('obat keluar'!$I$3:$I$6881,'obat keluar'!$G$3:$G$6881,'form lplpo'!B264)</f>
        <v>0</v>
      </c>
      <c r="K264" s="14">
        <f t="shared" si="13"/>
        <v>0</v>
      </c>
      <c r="L264" s="14"/>
      <c r="M264" s="14"/>
      <c r="N264" s="14"/>
      <c r="O264" s="14"/>
      <c r="P264" s="14"/>
      <c r="Q264" s="14"/>
      <c r="R264" s="14"/>
      <c r="S264" s="14"/>
    </row>
    <row r="265" spans="1:19" x14ac:dyDescent="0.25">
      <c r="A265" s="13" t="s">
        <v>465</v>
      </c>
      <c r="B265" s="54" t="s">
        <v>1502</v>
      </c>
      <c r="C265" s="14" t="s">
        <v>466</v>
      </c>
      <c r="D265" s="14" t="s">
        <v>466</v>
      </c>
      <c r="E265" s="14"/>
      <c r="F265" s="13" t="s">
        <v>32</v>
      </c>
      <c r="G265" s="14">
        <v>10</v>
      </c>
      <c r="H265" s="14">
        <f>SUMIFS('obat masuk'!$E$3:$E$1962,'obat masuk'!$C$3:$C$1962,'form lplpo'!B265)</f>
        <v>0</v>
      </c>
      <c r="I265" s="14">
        <f t="shared" si="12"/>
        <v>10</v>
      </c>
      <c r="J265" s="14">
        <f>SUMIFS('obat keluar'!$I$3:$I$6881,'obat keluar'!$G$3:$G$6881,'form lplpo'!B265)</f>
        <v>0</v>
      </c>
      <c r="K265" s="14">
        <f t="shared" si="13"/>
        <v>10</v>
      </c>
      <c r="L265" s="14"/>
      <c r="M265" s="14"/>
      <c r="N265" s="14"/>
      <c r="O265" s="14"/>
      <c r="P265" s="14"/>
      <c r="Q265" s="14"/>
      <c r="R265" s="14"/>
      <c r="S265" s="14"/>
    </row>
    <row r="266" spans="1:19" hidden="1" x14ac:dyDescent="0.25">
      <c r="A266" s="13" t="s">
        <v>467</v>
      </c>
      <c r="B266" s="54" t="s">
        <v>1268</v>
      </c>
      <c r="C266" s="14" t="s">
        <v>468</v>
      </c>
      <c r="D266" s="14" t="s">
        <v>468</v>
      </c>
      <c r="E266" s="14"/>
      <c r="F266" s="13" t="s">
        <v>18</v>
      </c>
      <c r="G266" s="14">
        <v>0</v>
      </c>
      <c r="H266" s="14">
        <f>SUMIFS('obat masuk'!$E$3:$E$1962,'obat masuk'!$C$3:$C$1962,'form lplpo'!B266)</f>
        <v>0</v>
      </c>
      <c r="I266" s="14">
        <f t="shared" si="12"/>
        <v>0</v>
      </c>
      <c r="J266" s="14">
        <f>SUMIFS('obat keluar'!$I$3:$I$6881,'obat keluar'!$G$3:$G$6881,'form lplpo'!B266)</f>
        <v>0</v>
      </c>
      <c r="K266" s="14">
        <f t="shared" si="13"/>
        <v>0</v>
      </c>
      <c r="L266" s="14"/>
      <c r="M266" s="14"/>
      <c r="N266" s="14"/>
      <c r="O266" s="14"/>
      <c r="P266" s="14"/>
      <c r="Q266" s="14"/>
      <c r="R266" s="14"/>
      <c r="S266" s="14"/>
    </row>
    <row r="267" spans="1:19" hidden="1" x14ac:dyDescent="0.25">
      <c r="A267" s="13" t="s">
        <v>469</v>
      </c>
      <c r="B267" s="54" t="s">
        <v>1100</v>
      </c>
      <c r="C267" s="14" t="s">
        <v>470</v>
      </c>
      <c r="D267" s="14" t="s">
        <v>470</v>
      </c>
      <c r="E267" s="14"/>
      <c r="F267" s="13" t="s">
        <v>18</v>
      </c>
      <c r="G267" s="14">
        <v>0</v>
      </c>
      <c r="H267" s="14">
        <f>SUMIFS('obat masuk'!$E$3:$E$1962,'obat masuk'!$C$3:$C$1962,'form lplpo'!B267)</f>
        <v>0</v>
      </c>
      <c r="I267" s="14">
        <f t="shared" si="12"/>
        <v>0</v>
      </c>
      <c r="J267" s="14">
        <f>SUMIFS('obat keluar'!$I$3:$I$6881,'obat keluar'!$G$3:$G$6881,'form lplpo'!B267)</f>
        <v>0</v>
      </c>
      <c r="K267" s="14">
        <f t="shared" si="13"/>
        <v>0</v>
      </c>
      <c r="L267" s="14"/>
      <c r="M267" s="14"/>
      <c r="N267" s="14"/>
      <c r="O267" s="14"/>
      <c r="P267" s="14"/>
      <c r="Q267" s="14"/>
      <c r="R267" s="14"/>
      <c r="S267" s="14"/>
    </row>
    <row r="268" spans="1:19" x14ac:dyDescent="0.25">
      <c r="A268" s="13" t="s">
        <v>471</v>
      </c>
      <c r="B268" s="54" t="s">
        <v>1344</v>
      </c>
      <c r="C268" s="14" t="s">
        <v>472</v>
      </c>
      <c r="D268" s="14" t="s">
        <v>472</v>
      </c>
      <c r="E268" s="27"/>
      <c r="F268" s="13" t="s">
        <v>5</v>
      </c>
      <c r="G268" s="14">
        <v>1000</v>
      </c>
      <c r="H268" s="14">
        <f>SUMIFS('obat masuk'!$E$3:$E$1962,'obat masuk'!$C$3:$C$1962,'form lplpo'!B268)</f>
        <v>0</v>
      </c>
      <c r="I268" s="14">
        <f t="shared" si="12"/>
        <v>1000</v>
      </c>
      <c r="J268" s="14">
        <f>SUMIFS('obat keluar'!$I$3:$I$6881,'obat keluar'!$G$3:$G$6881,'form lplpo'!B268)</f>
        <v>500</v>
      </c>
      <c r="K268" s="14">
        <f t="shared" si="13"/>
        <v>500</v>
      </c>
      <c r="L268" s="14"/>
      <c r="M268" s="14"/>
      <c r="N268" s="14"/>
      <c r="O268" s="14"/>
      <c r="P268" s="14"/>
      <c r="Q268" s="14"/>
      <c r="R268" s="14"/>
      <c r="S268" s="14"/>
    </row>
    <row r="269" spans="1:19" hidden="1" x14ac:dyDescent="0.25">
      <c r="A269" s="13" t="s">
        <v>473</v>
      </c>
      <c r="B269" s="54" t="s">
        <v>1417</v>
      </c>
      <c r="C269" s="14" t="s">
        <v>474</v>
      </c>
      <c r="D269" s="14" t="s">
        <v>474</v>
      </c>
      <c r="E269" s="13"/>
      <c r="F269" s="13" t="s">
        <v>18</v>
      </c>
      <c r="G269" s="14">
        <v>0</v>
      </c>
      <c r="H269" s="14">
        <f>SUMIFS('obat masuk'!$E$3:$E$1962,'obat masuk'!$C$3:$C$1962,'form lplpo'!B269)</f>
        <v>0</v>
      </c>
      <c r="I269" s="14">
        <f t="shared" si="12"/>
        <v>0</v>
      </c>
      <c r="J269" s="14">
        <f>SUMIFS('obat keluar'!$I$3:$I$6881,'obat keluar'!$G$3:$G$6881,'form lplpo'!B269)</f>
        <v>0</v>
      </c>
      <c r="K269" s="14">
        <f t="shared" si="13"/>
        <v>0</v>
      </c>
      <c r="L269" s="14"/>
      <c r="M269" s="14"/>
      <c r="N269" s="14"/>
      <c r="O269" s="14"/>
      <c r="P269" s="14"/>
      <c r="Q269" s="14"/>
      <c r="R269" s="14"/>
      <c r="S269" s="14"/>
    </row>
    <row r="270" spans="1:19" x14ac:dyDescent="0.25">
      <c r="A270" s="13" t="s">
        <v>475</v>
      </c>
      <c r="B270" s="54" t="s">
        <v>1368</v>
      </c>
      <c r="C270" s="14" t="s">
        <v>476</v>
      </c>
      <c r="D270" s="14" t="s">
        <v>476</v>
      </c>
      <c r="E270" s="13"/>
      <c r="F270" s="13" t="s">
        <v>18</v>
      </c>
      <c r="G270" s="14">
        <v>72</v>
      </c>
      <c r="H270" s="14">
        <f>SUMIFS('obat masuk'!$E$3:$E$1962,'obat masuk'!$C$3:$C$1962,'form lplpo'!B270)</f>
        <v>0</v>
      </c>
      <c r="I270" s="14">
        <f t="shared" si="12"/>
        <v>72</v>
      </c>
      <c r="J270" s="14">
        <f>SUMIFS('obat keluar'!$I$3:$I$6881,'obat keluar'!$G$3:$G$6881,'form lplpo'!B270)</f>
        <v>0</v>
      </c>
      <c r="K270" s="14">
        <f t="shared" si="13"/>
        <v>72</v>
      </c>
      <c r="L270" s="14"/>
      <c r="M270" s="14"/>
      <c r="N270" s="14"/>
      <c r="O270" s="14"/>
      <c r="P270" s="14"/>
      <c r="Q270" s="14"/>
      <c r="R270" s="14"/>
      <c r="S270" s="14"/>
    </row>
    <row r="271" spans="1:19" hidden="1" x14ac:dyDescent="0.25">
      <c r="A271" s="13" t="s">
        <v>477</v>
      </c>
      <c r="B271" s="54" t="s">
        <v>1134</v>
      </c>
      <c r="C271" s="14" t="s">
        <v>478</v>
      </c>
      <c r="D271" s="14" t="s">
        <v>478</v>
      </c>
      <c r="E271" s="13"/>
      <c r="F271" s="13" t="s">
        <v>18</v>
      </c>
      <c r="G271" s="14">
        <v>0</v>
      </c>
      <c r="H271" s="14">
        <f>SUMIFS('obat masuk'!$E$3:$E$1962,'obat masuk'!$C$3:$C$1962,'form lplpo'!B271)</f>
        <v>0</v>
      </c>
      <c r="I271" s="14">
        <f t="shared" si="12"/>
        <v>0</v>
      </c>
      <c r="J271" s="14">
        <f>SUMIFS('obat keluar'!$I$3:$I$6881,'obat keluar'!$G$3:$G$6881,'form lplpo'!B271)</f>
        <v>0</v>
      </c>
      <c r="K271" s="14">
        <f t="shared" si="13"/>
        <v>0</v>
      </c>
      <c r="L271" s="14"/>
      <c r="M271" s="14"/>
      <c r="N271" s="14"/>
      <c r="O271" s="14"/>
      <c r="P271" s="14"/>
      <c r="Q271" s="14"/>
      <c r="R271" s="14"/>
      <c r="S271" s="14"/>
    </row>
    <row r="272" spans="1:19" hidden="1" x14ac:dyDescent="0.25">
      <c r="A272" s="13" t="s">
        <v>479</v>
      </c>
      <c r="B272" s="54" t="s">
        <v>1194</v>
      </c>
      <c r="C272" s="14" t="s">
        <v>480</v>
      </c>
      <c r="D272" s="14" t="s">
        <v>480</v>
      </c>
      <c r="E272" s="13"/>
      <c r="F272" s="13" t="s">
        <v>8</v>
      </c>
      <c r="G272" s="14">
        <v>0</v>
      </c>
      <c r="H272" s="14">
        <f>SUMIFS('obat masuk'!$E$3:$E$1962,'obat masuk'!$C$3:$C$1962,'form lplpo'!B272)</f>
        <v>0</v>
      </c>
      <c r="I272" s="14">
        <f t="shared" si="12"/>
        <v>0</v>
      </c>
      <c r="J272" s="14">
        <f>SUMIFS('obat keluar'!$I$3:$I$6881,'obat keluar'!$G$3:$G$6881,'form lplpo'!B272)</f>
        <v>0</v>
      </c>
      <c r="K272" s="14">
        <f t="shared" si="13"/>
        <v>0</v>
      </c>
      <c r="L272" s="14"/>
      <c r="M272" s="14"/>
      <c r="N272" s="14"/>
      <c r="O272" s="14"/>
      <c r="P272" s="14"/>
      <c r="Q272" s="14"/>
      <c r="R272" s="14"/>
      <c r="S272" s="14"/>
    </row>
    <row r="273" spans="1:19" ht="26.25" hidden="1" x14ac:dyDescent="0.25">
      <c r="A273" s="28" t="s">
        <v>482</v>
      </c>
      <c r="B273" s="58" t="s">
        <v>481</v>
      </c>
      <c r="C273" s="25" t="s">
        <v>483</v>
      </c>
      <c r="D273" s="25" t="s">
        <v>483</v>
      </c>
      <c r="E273" s="13"/>
      <c r="F273" s="13" t="s">
        <v>8</v>
      </c>
      <c r="G273" s="14">
        <v>0</v>
      </c>
      <c r="H273" s="14">
        <f>SUMIFS('obat masuk'!$E$3:$E$1962,'obat masuk'!$C$3:$C$1962,'form lplpo'!B273)</f>
        <v>0</v>
      </c>
      <c r="I273" s="14">
        <f t="shared" si="12"/>
        <v>0</v>
      </c>
      <c r="J273" s="14">
        <f>SUMIFS('obat keluar'!$I$3:$I$6881,'obat keluar'!$G$3:$G$6881,'form lplpo'!B273)</f>
        <v>0</v>
      </c>
      <c r="K273" s="14">
        <f t="shared" si="13"/>
        <v>0</v>
      </c>
      <c r="L273" s="14"/>
      <c r="M273" s="14"/>
      <c r="N273" s="14"/>
      <c r="O273" s="14"/>
      <c r="P273" s="14"/>
      <c r="Q273" s="14"/>
      <c r="R273" s="14"/>
      <c r="S273" s="14"/>
    </row>
    <row r="274" spans="1:19" hidden="1" x14ac:dyDescent="0.25">
      <c r="A274" s="13" t="s">
        <v>485</v>
      </c>
      <c r="B274" s="54" t="s">
        <v>484</v>
      </c>
      <c r="C274" s="14" t="s">
        <v>486</v>
      </c>
      <c r="D274" s="14" t="s">
        <v>486</v>
      </c>
      <c r="E274" s="14"/>
      <c r="F274" s="13" t="s">
        <v>487</v>
      </c>
      <c r="G274" s="14">
        <v>0</v>
      </c>
      <c r="H274" s="14">
        <f>SUMIFS('obat masuk'!$E$3:$E$1962,'obat masuk'!$C$3:$C$1962,'form lplpo'!B274)</f>
        <v>0</v>
      </c>
      <c r="I274" s="14">
        <f t="shared" si="12"/>
        <v>0</v>
      </c>
      <c r="J274" s="14">
        <f>SUMIFS('obat keluar'!$I$3:$I$6881,'obat keluar'!$G$3:$G$6881,'form lplpo'!B274)</f>
        <v>0</v>
      </c>
      <c r="K274" s="14">
        <f t="shared" si="13"/>
        <v>0</v>
      </c>
      <c r="L274" s="14"/>
      <c r="M274" s="14"/>
      <c r="N274" s="14"/>
      <c r="O274" s="14"/>
      <c r="P274" s="14"/>
      <c r="Q274" s="14"/>
      <c r="R274" s="14"/>
      <c r="S274" s="14"/>
    </row>
    <row r="275" spans="1:19" x14ac:dyDescent="0.25">
      <c r="A275" s="13" t="s">
        <v>488</v>
      </c>
      <c r="B275" s="54" t="s">
        <v>1438</v>
      </c>
      <c r="C275" s="14" t="s">
        <v>489</v>
      </c>
      <c r="D275" s="14" t="s">
        <v>489</v>
      </c>
      <c r="E275" s="29"/>
      <c r="F275" s="13" t="s">
        <v>5</v>
      </c>
      <c r="G275" s="30">
        <v>8000</v>
      </c>
      <c r="H275" s="14">
        <f>SUMIFS('obat masuk'!$E$3:$E$1962,'obat masuk'!$C$3:$C$1962,'form lplpo'!B275)</f>
        <v>0</v>
      </c>
      <c r="I275" s="14">
        <f t="shared" si="12"/>
        <v>8000</v>
      </c>
      <c r="J275" s="14">
        <f>SUMIFS('obat keluar'!$I$3:$I$6881,'obat keluar'!$G$3:$G$6881,'form lplpo'!B275)</f>
        <v>2000</v>
      </c>
      <c r="K275" s="14">
        <f t="shared" si="13"/>
        <v>6000</v>
      </c>
      <c r="L275" s="30"/>
      <c r="M275" s="30"/>
      <c r="N275" s="29"/>
      <c r="O275" s="29"/>
      <c r="P275" s="29"/>
      <c r="Q275" s="29"/>
      <c r="R275" s="29"/>
      <c r="S275" s="29"/>
    </row>
    <row r="276" spans="1:19" hidden="1" x14ac:dyDescent="0.25">
      <c r="A276" s="13" t="s">
        <v>490</v>
      </c>
      <c r="B276" s="54" t="s">
        <v>1412</v>
      </c>
      <c r="C276" s="14" t="s">
        <v>491</v>
      </c>
      <c r="D276" s="14" t="s">
        <v>491</v>
      </c>
      <c r="E276" s="7"/>
      <c r="F276" s="13" t="s">
        <v>18</v>
      </c>
      <c r="G276" s="31">
        <v>0</v>
      </c>
      <c r="H276" s="14">
        <f>SUMIFS('obat masuk'!$E$3:$E$1962,'obat masuk'!$C$3:$C$1962,'form lplpo'!B276)</f>
        <v>0</v>
      </c>
      <c r="I276" s="14">
        <f t="shared" si="12"/>
        <v>0</v>
      </c>
      <c r="J276" s="14">
        <f>SUMIFS('obat keluar'!$I$3:$I$6881,'obat keluar'!$G$3:$G$6881,'form lplpo'!B276)</f>
        <v>0</v>
      </c>
      <c r="K276" s="14">
        <f t="shared" si="13"/>
        <v>0</v>
      </c>
      <c r="L276" s="31"/>
      <c r="M276" s="31"/>
      <c r="N276" s="12"/>
      <c r="O276" s="12"/>
      <c r="P276" s="12"/>
      <c r="Q276" s="12"/>
      <c r="R276" s="12"/>
      <c r="S276" s="7"/>
    </row>
    <row r="277" spans="1:19" hidden="1" x14ac:dyDescent="0.25">
      <c r="A277" s="13" t="s">
        <v>492</v>
      </c>
      <c r="B277" s="54" t="s">
        <v>1242</v>
      </c>
      <c r="C277" s="14" t="s">
        <v>493</v>
      </c>
      <c r="D277" s="14" t="s">
        <v>493</v>
      </c>
      <c r="E277" s="14"/>
      <c r="F277" s="13" t="s">
        <v>18</v>
      </c>
      <c r="G277" s="14">
        <v>0</v>
      </c>
      <c r="H277" s="14">
        <f>SUMIFS('obat masuk'!$E$3:$E$1962,'obat masuk'!$C$3:$C$1962,'form lplpo'!B277)</f>
        <v>0</v>
      </c>
      <c r="I277" s="14">
        <f t="shared" si="12"/>
        <v>0</v>
      </c>
      <c r="J277" s="14">
        <f>SUMIFS('obat keluar'!$I$3:$I$6881,'obat keluar'!$G$3:$G$6881,'form lplpo'!B277)</f>
        <v>0</v>
      </c>
      <c r="K277" s="14">
        <f t="shared" si="13"/>
        <v>0</v>
      </c>
      <c r="L277" s="14"/>
      <c r="M277" s="14"/>
      <c r="N277" s="14"/>
      <c r="O277" s="14"/>
      <c r="P277" s="14"/>
      <c r="Q277" s="14"/>
      <c r="R277" s="14"/>
      <c r="S277" s="14"/>
    </row>
    <row r="278" spans="1:19" hidden="1" x14ac:dyDescent="0.25">
      <c r="A278" s="13" t="s">
        <v>494</v>
      </c>
      <c r="B278" s="55" t="s">
        <v>1087</v>
      </c>
      <c r="C278" s="15" t="s">
        <v>495</v>
      </c>
      <c r="D278" s="15" t="s">
        <v>495</v>
      </c>
      <c r="E278" s="27"/>
      <c r="F278" s="13" t="s">
        <v>5</v>
      </c>
      <c r="G278" s="14">
        <v>0</v>
      </c>
      <c r="H278" s="14">
        <f>SUMIFS('obat masuk'!$E$3:$E$1962,'obat masuk'!$C$3:$C$1962,'form lplpo'!B278)</f>
        <v>0</v>
      </c>
      <c r="I278" s="14">
        <f t="shared" si="12"/>
        <v>0</v>
      </c>
      <c r="J278" s="14">
        <f>SUMIFS('obat keluar'!$I$3:$I$6881,'obat keluar'!$G$3:$G$6881,'form lplpo'!B278)</f>
        <v>0</v>
      </c>
      <c r="K278" s="14">
        <f t="shared" si="13"/>
        <v>0</v>
      </c>
      <c r="L278" s="14"/>
      <c r="M278" s="14"/>
      <c r="N278" s="14"/>
      <c r="O278" s="14"/>
      <c r="P278" s="14"/>
      <c r="Q278" s="14"/>
      <c r="R278" s="14"/>
      <c r="S278" s="14"/>
    </row>
    <row r="279" spans="1:19" hidden="1" x14ac:dyDescent="0.25">
      <c r="A279" s="13" t="s">
        <v>496</v>
      </c>
      <c r="B279" s="55" t="s">
        <v>1197</v>
      </c>
      <c r="C279" s="15" t="s">
        <v>497</v>
      </c>
      <c r="D279" s="15" t="s">
        <v>497</v>
      </c>
      <c r="E279" s="27"/>
      <c r="F279" s="13" t="s">
        <v>18</v>
      </c>
      <c r="G279" s="14">
        <v>0</v>
      </c>
      <c r="H279" s="14">
        <f>SUMIFS('obat masuk'!$E$3:$E$1962,'obat masuk'!$C$3:$C$1962,'form lplpo'!B279)</f>
        <v>0</v>
      </c>
      <c r="I279" s="14">
        <f t="shared" si="12"/>
        <v>0</v>
      </c>
      <c r="J279" s="14">
        <f>SUMIFS('obat keluar'!$I$3:$I$6881,'obat keluar'!$G$3:$G$6881,'form lplpo'!B279)</f>
        <v>0</v>
      </c>
      <c r="K279" s="14">
        <f t="shared" si="13"/>
        <v>0</v>
      </c>
      <c r="L279" s="14"/>
      <c r="M279" s="14"/>
      <c r="N279" s="14"/>
      <c r="O279" s="14"/>
      <c r="P279" s="14"/>
      <c r="Q279" s="14"/>
      <c r="R279" s="14"/>
      <c r="S279" s="14"/>
    </row>
    <row r="280" spans="1:19" hidden="1" x14ac:dyDescent="0.25">
      <c r="A280" s="13" t="s">
        <v>498</v>
      </c>
      <c r="B280" s="55" t="s">
        <v>1075</v>
      </c>
      <c r="C280" s="15" t="s">
        <v>499</v>
      </c>
      <c r="D280" s="15" t="s">
        <v>499</v>
      </c>
      <c r="E280" s="27"/>
      <c r="F280" s="13" t="s">
        <v>5</v>
      </c>
      <c r="G280" s="14">
        <v>0</v>
      </c>
      <c r="H280" s="14">
        <f>SUMIFS('obat masuk'!$E$3:$E$1962,'obat masuk'!$C$3:$C$1962,'form lplpo'!B280)</f>
        <v>0</v>
      </c>
      <c r="I280" s="14">
        <f t="shared" si="12"/>
        <v>0</v>
      </c>
      <c r="J280" s="14">
        <f>SUMIFS('obat keluar'!$I$3:$I$6881,'obat keluar'!$G$3:$G$6881,'form lplpo'!B280)</f>
        <v>0</v>
      </c>
      <c r="K280" s="14">
        <f t="shared" si="13"/>
        <v>0</v>
      </c>
      <c r="L280" s="14"/>
      <c r="M280" s="14"/>
      <c r="N280" s="14"/>
      <c r="O280" s="14"/>
      <c r="P280" s="14"/>
      <c r="Q280" s="14"/>
      <c r="R280" s="14"/>
      <c r="S280" s="14"/>
    </row>
    <row r="281" spans="1:19" hidden="1" x14ac:dyDescent="0.25">
      <c r="A281" s="13" t="s">
        <v>500</v>
      </c>
      <c r="B281" s="54" t="s">
        <v>1217</v>
      </c>
      <c r="C281" s="14" t="s">
        <v>501</v>
      </c>
      <c r="D281" s="14" t="s">
        <v>501</v>
      </c>
      <c r="E281" s="14"/>
      <c r="F281" s="13" t="s">
        <v>18</v>
      </c>
      <c r="G281" s="14">
        <v>0</v>
      </c>
      <c r="H281" s="14">
        <f>SUMIFS('obat masuk'!$E$3:$E$1962,'obat masuk'!$C$3:$C$1962,'form lplpo'!B281)</f>
        <v>0</v>
      </c>
      <c r="I281" s="14">
        <f t="shared" si="12"/>
        <v>0</v>
      </c>
      <c r="J281" s="14">
        <f>SUMIFS('obat keluar'!$I$3:$I$6881,'obat keluar'!$G$3:$G$6881,'form lplpo'!B281)</f>
        <v>0</v>
      </c>
      <c r="K281" s="14">
        <f t="shared" si="13"/>
        <v>0</v>
      </c>
      <c r="L281" s="14"/>
      <c r="M281" s="14"/>
      <c r="N281" s="14"/>
      <c r="O281" s="14"/>
      <c r="P281" s="14"/>
      <c r="Q281" s="14"/>
      <c r="R281" s="14"/>
      <c r="S281" s="14"/>
    </row>
    <row r="282" spans="1:19" hidden="1" x14ac:dyDescent="0.25">
      <c r="A282" s="13" t="s">
        <v>502</v>
      </c>
      <c r="B282" s="54" t="s">
        <v>1144</v>
      </c>
      <c r="C282" s="14" t="s">
        <v>503</v>
      </c>
      <c r="D282" s="14" t="s">
        <v>503</v>
      </c>
      <c r="E282" s="14"/>
      <c r="F282" s="13" t="s">
        <v>5</v>
      </c>
      <c r="G282" s="14">
        <v>0</v>
      </c>
      <c r="H282" s="14">
        <f>SUMIFS('obat masuk'!$E$3:$E$1962,'obat masuk'!$C$3:$C$1962,'form lplpo'!B282)</f>
        <v>0</v>
      </c>
      <c r="I282" s="14">
        <f t="shared" si="12"/>
        <v>0</v>
      </c>
      <c r="J282" s="14">
        <f>SUMIFS('obat keluar'!$I$3:$I$6881,'obat keluar'!$G$3:$G$6881,'form lplpo'!B282)</f>
        <v>0</v>
      </c>
      <c r="K282" s="14">
        <f t="shared" si="13"/>
        <v>0</v>
      </c>
      <c r="L282" s="14"/>
      <c r="M282" s="14"/>
      <c r="N282" s="14"/>
      <c r="O282" s="14"/>
      <c r="P282" s="14"/>
      <c r="Q282" s="14"/>
      <c r="R282" s="14"/>
      <c r="S282" s="14"/>
    </row>
    <row r="283" spans="1:19" hidden="1" x14ac:dyDescent="0.25">
      <c r="A283" s="13" t="s">
        <v>504</v>
      </c>
      <c r="B283" s="54" t="s">
        <v>1477</v>
      </c>
      <c r="C283" s="14" t="s">
        <v>505</v>
      </c>
      <c r="D283" s="14" t="s">
        <v>505</v>
      </c>
      <c r="E283" s="14"/>
      <c r="F283" s="13" t="s">
        <v>5</v>
      </c>
      <c r="G283" s="14">
        <v>0</v>
      </c>
      <c r="H283" s="14">
        <f>SUMIFS('obat masuk'!$E$3:$E$1962,'obat masuk'!$C$3:$C$1962,'form lplpo'!B283)</f>
        <v>0</v>
      </c>
      <c r="I283" s="14">
        <f t="shared" si="12"/>
        <v>0</v>
      </c>
      <c r="J283" s="14">
        <f>SUMIFS('obat keluar'!$I$3:$I$6881,'obat keluar'!$G$3:$G$6881,'form lplpo'!B283)</f>
        <v>0</v>
      </c>
      <c r="K283" s="14">
        <f t="shared" si="13"/>
        <v>0</v>
      </c>
      <c r="L283" s="14"/>
      <c r="M283" s="14"/>
      <c r="N283" s="14"/>
      <c r="O283" s="14"/>
      <c r="P283" s="14"/>
      <c r="Q283" s="14"/>
      <c r="R283" s="14"/>
      <c r="S283" s="14"/>
    </row>
    <row r="284" spans="1:19" hidden="1" x14ac:dyDescent="0.25">
      <c r="A284" s="13" t="s">
        <v>506</v>
      </c>
      <c r="B284" s="54" t="s">
        <v>1430</v>
      </c>
      <c r="C284" s="14" t="s">
        <v>507</v>
      </c>
      <c r="D284" s="14" t="s">
        <v>507</v>
      </c>
      <c r="E284" s="14"/>
      <c r="F284" s="13" t="s">
        <v>508</v>
      </c>
      <c r="G284" s="14">
        <v>0</v>
      </c>
      <c r="H284" s="14">
        <f>SUMIFS('obat masuk'!$E$3:$E$1962,'obat masuk'!$C$3:$C$1962,'form lplpo'!B284)</f>
        <v>0</v>
      </c>
      <c r="I284" s="14">
        <f t="shared" si="12"/>
        <v>0</v>
      </c>
      <c r="J284" s="14">
        <f>SUMIFS('obat keluar'!$I$3:$I$6881,'obat keluar'!$G$3:$G$6881,'form lplpo'!B284)</f>
        <v>0</v>
      </c>
      <c r="K284" s="14">
        <f t="shared" si="13"/>
        <v>0</v>
      </c>
      <c r="L284" s="14"/>
      <c r="M284" s="14"/>
      <c r="N284" s="14"/>
      <c r="O284" s="14"/>
      <c r="P284" s="14"/>
      <c r="Q284" s="14"/>
      <c r="R284" s="14"/>
      <c r="S284" s="14"/>
    </row>
    <row r="285" spans="1:19" hidden="1" x14ac:dyDescent="0.25">
      <c r="A285" s="13" t="s">
        <v>509</v>
      </c>
      <c r="B285" s="54" t="s">
        <v>1336</v>
      </c>
      <c r="C285" s="14" t="s">
        <v>510</v>
      </c>
      <c r="D285" s="14" t="s">
        <v>510</v>
      </c>
      <c r="E285" s="14"/>
      <c r="F285" s="13" t="s">
        <v>5</v>
      </c>
      <c r="G285" s="27">
        <v>0</v>
      </c>
      <c r="H285" s="14">
        <f>SUMIFS('obat masuk'!$E$3:$E$1962,'obat masuk'!$C$3:$C$1962,'form lplpo'!B285)</f>
        <v>0</v>
      </c>
      <c r="I285" s="14">
        <f t="shared" si="12"/>
        <v>0</v>
      </c>
      <c r="J285" s="14">
        <f>SUMIFS('obat keluar'!$I$3:$I$6881,'obat keluar'!$G$3:$G$6881,'form lplpo'!B285)</f>
        <v>0</v>
      </c>
      <c r="K285" s="14">
        <f t="shared" si="13"/>
        <v>0</v>
      </c>
      <c r="L285" s="14"/>
      <c r="M285" s="14"/>
      <c r="N285" s="14"/>
      <c r="O285" s="14"/>
      <c r="P285" s="14"/>
      <c r="Q285" s="14"/>
      <c r="R285" s="14"/>
      <c r="S285" s="14"/>
    </row>
    <row r="286" spans="1:19" hidden="1" x14ac:dyDescent="0.25">
      <c r="A286" s="13" t="s">
        <v>511</v>
      </c>
      <c r="B286" s="54" t="s">
        <v>1245</v>
      </c>
      <c r="C286" s="14" t="s">
        <v>512</v>
      </c>
      <c r="D286" s="14" t="s">
        <v>512</v>
      </c>
      <c r="E286" s="14"/>
      <c r="F286" s="13" t="s">
        <v>5</v>
      </c>
      <c r="G286" s="27">
        <v>0</v>
      </c>
      <c r="H286" s="14">
        <f>SUMIFS('obat masuk'!$E$3:$E$1962,'obat masuk'!$C$3:$C$1962,'form lplpo'!B286)</f>
        <v>0</v>
      </c>
      <c r="I286" s="14">
        <f t="shared" si="12"/>
        <v>0</v>
      </c>
      <c r="J286" s="14">
        <f>SUMIFS('obat keluar'!$I$3:$I$6881,'obat keluar'!$G$3:$G$6881,'form lplpo'!B286)</f>
        <v>0</v>
      </c>
      <c r="K286" s="14">
        <f t="shared" si="13"/>
        <v>0</v>
      </c>
      <c r="L286" s="14"/>
      <c r="M286" s="14"/>
      <c r="N286" s="14"/>
      <c r="O286" s="14"/>
      <c r="P286" s="14"/>
      <c r="Q286" s="14"/>
      <c r="R286" s="14"/>
      <c r="S286" s="14"/>
    </row>
    <row r="287" spans="1:19" hidden="1" x14ac:dyDescent="0.25">
      <c r="A287" s="13" t="s">
        <v>513</v>
      </c>
      <c r="B287" s="54" t="s">
        <v>1225</v>
      </c>
      <c r="C287" s="14" t="s">
        <v>514</v>
      </c>
      <c r="D287" s="14" t="s">
        <v>514</v>
      </c>
      <c r="E287" s="14"/>
      <c r="F287" s="13" t="s">
        <v>18</v>
      </c>
      <c r="G287" s="14">
        <v>0</v>
      </c>
      <c r="H287" s="14">
        <f>SUMIFS('obat masuk'!$E$3:$E$1962,'obat masuk'!$C$3:$C$1962,'form lplpo'!B287)</f>
        <v>0</v>
      </c>
      <c r="I287" s="14">
        <f t="shared" si="12"/>
        <v>0</v>
      </c>
      <c r="J287" s="14">
        <f>SUMIFS('obat keluar'!$I$3:$I$6881,'obat keluar'!$G$3:$G$6881,'form lplpo'!B287)</f>
        <v>0</v>
      </c>
      <c r="K287" s="14">
        <f t="shared" si="13"/>
        <v>0</v>
      </c>
      <c r="L287" s="14"/>
      <c r="M287" s="14"/>
      <c r="N287" s="14"/>
      <c r="O287" s="14"/>
      <c r="P287" s="14"/>
      <c r="Q287" s="14"/>
      <c r="R287" s="14"/>
      <c r="S287" s="14"/>
    </row>
    <row r="288" spans="1:19" x14ac:dyDescent="0.25">
      <c r="A288" s="13" t="s">
        <v>515</v>
      </c>
      <c r="B288" s="54" t="s">
        <v>1349</v>
      </c>
      <c r="C288" s="14" t="s">
        <v>516</v>
      </c>
      <c r="D288" s="14" t="s">
        <v>516</v>
      </c>
      <c r="E288" s="14"/>
      <c r="F288" s="13" t="s">
        <v>517</v>
      </c>
      <c r="G288" s="14">
        <v>12</v>
      </c>
      <c r="H288" s="14">
        <f>SUMIFS('obat masuk'!$E$3:$E$1962,'obat masuk'!$C$3:$C$1962,'form lplpo'!B288)</f>
        <v>0</v>
      </c>
      <c r="I288" s="14">
        <f t="shared" si="12"/>
        <v>12</v>
      </c>
      <c r="J288" s="14">
        <f>SUMIFS('obat keluar'!$I$3:$I$6881,'obat keluar'!$G$3:$G$6881,'form lplpo'!B288)</f>
        <v>0</v>
      </c>
      <c r="K288" s="14">
        <f t="shared" si="13"/>
        <v>12</v>
      </c>
      <c r="L288" s="14"/>
      <c r="M288" s="14"/>
      <c r="N288" s="14"/>
      <c r="O288" s="14"/>
      <c r="P288" s="14"/>
      <c r="Q288" s="14"/>
      <c r="R288" s="14"/>
      <c r="S288" s="14"/>
    </row>
    <row r="289" spans="1:19" hidden="1" x14ac:dyDescent="0.25">
      <c r="A289" s="13" t="s">
        <v>518</v>
      </c>
      <c r="B289" s="54" t="s">
        <v>1457</v>
      </c>
      <c r="C289" s="14" t="s">
        <v>519</v>
      </c>
      <c r="D289" s="14" t="s">
        <v>519</v>
      </c>
      <c r="E289" s="14"/>
      <c r="F289" s="13" t="s">
        <v>5</v>
      </c>
      <c r="G289" s="14">
        <v>0</v>
      </c>
      <c r="H289" s="14">
        <f>SUMIFS('obat masuk'!$E$3:$E$1962,'obat masuk'!$C$3:$C$1962,'form lplpo'!B289)</f>
        <v>0</v>
      </c>
      <c r="I289" s="14">
        <f t="shared" si="12"/>
        <v>0</v>
      </c>
      <c r="J289" s="14">
        <f>SUMIFS('obat keluar'!$I$3:$I$6881,'obat keluar'!$G$3:$G$6881,'form lplpo'!B289)</f>
        <v>0</v>
      </c>
      <c r="K289" s="14">
        <f t="shared" si="13"/>
        <v>0</v>
      </c>
      <c r="L289" s="14"/>
      <c r="M289" s="14"/>
      <c r="N289" s="14"/>
      <c r="O289" s="14"/>
      <c r="P289" s="14"/>
      <c r="Q289" s="14"/>
      <c r="R289" s="14"/>
      <c r="S289" s="14"/>
    </row>
    <row r="290" spans="1:19" hidden="1" x14ac:dyDescent="0.25">
      <c r="A290" s="13" t="s">
        <v>520</v>
      </c>
      <c r="B290" s="54" t="s">
        <v>1456</v>
      </c>
      <c r="C290" s="14" t="s">
        <v>521</v>
      </c>
      <c r="D290" s="14" t="s">
        <v>521</v>
      </c>
      <c r="E290" s="14"/>
      <c r="F290" s="13" t="s">
        <v>18</v>
      </c>
      <c r="G290" s="14">
        <v>0</v>
      </c>
      <c r="H290" s="14">
        <f>SUMIFS('obat masuk'!$E$3:$E$1962,'obat masuk'!$C$3:$C$1962,'form lplpo'!B290)</f>
        <v>0</v>
      </c>
      <c r="I290" s="14">
        <f t="shared" si="12"/>
        <v>0</v>
      </c>
      <c r="J290" s="14">
        <f>SUMIFS('obat keluar'!$I$3:$I$6881,'obat keluar'!$G$3:$G$6881,'form lplpo'!B290)</f>
        <v>0</v>
      </c>
      <c r="K290" s="14">
        <f t="shared" si="13"/>
        <v>0</v>
      </c>
      <c r="L290" s="14"/>
      <c r="M290" s="14"/>
      <c r="N290" s="14"/>
      <c r="O290" s="14"/>
      <c r="P290" s="14"/>
      <c r="Q290" s="14"/>
      <c r="R290" s="14"/>
      <c r="S290" s="14"/>
    </row>
    <row r="291" spans="1:19" x14ac:dyDescent="0.25">
      <c r="A291" s="13" t="s">
        <v>522</v>
      </c>
      <c r="B291" s="54" t="s">
        <v>1145</v>
      </c>
      <c r="C291" s="14" t="s">
        <v>523</v>
      </c>
      <c r="D291" s="14" t="s">
        <v>523</v>
      </c>
      <c r="E291" s="14"/>
      <c r="F291" s="13" t="s">
        <v>5</v>
      </c>
      <c r="G291" s="14">
        <v>800</v>
      </c>
      <c r="H291" s="14">
        <f>SUMIFS('obat masuk'!$E$3:$E$1962,'obat masuk'!$C$3:$C$1962,'form lplpo'!B291)</f>
        <v>0</v>
      </c>
      <c r="I291" s="14">
        <f t="shared" si="12"/>
        <v>800</v>
      </c>
      <c r="J291" s="14">
        <f>SUMIFS('obat keluar'!$I$3:$I$6881,'obat keluar'!$G$3:$G$6881,'form lplpo'!B291)</f>
        <v>0</v>
      </c>
      <c r="K291" s="14">
        <f t="shared" si="13"/>
        <v>800</v>
      </c>
      <c r="L291" s="14"/>
      <c r="M291" s="14"/>
      <c r="N291" s="14"/>
      <c r="O291" s="14"/>
      <c r="P291" s="14"/>
      <c r="Q291" s="14"/>
      <c r="R291" s="14"/>
      <c r="S291" s="14"/>
    </row>
    <row r="292" spans="1:19" x14ac:dyDescent="0.25">
      <c r="A292" s="13" t="s">
        <v>524</v>
      </c>
      <c r="B292" s="54" t="s">
        <v>1207</v>
      </c>
      <c r="C292" s="14" t="s">
        <v>525</v>
      </c>
      <c r="D292" s="14" t="s">
        <v>525</v>
      </c>
      <c r="E292" s="14"/>
      <c r="F292" s="13" t="s">
        <v>5</v>
      </c>
      <c r="G292" s="14">
        <v>2000</v>
      </c>
      <c r="H292" s="14">
        <f>SUMIFS('obat masuk'!$E$3:$E$1962,'obat masuk'!$C$3:$C$1962,'form lplpo'!B292)</f>
        <v>0</v>
      </c>
      <c r="I292" s="14">
        <f t="shared" si="12"/>
        <v>2000</v>
      </c>
      <c r="J292" s="14">
        <f>SUMIFS('obat keluar'!$I$3:$I$6881,'obat keluar'!$G$3:$G$6881,'form lplpo'!B292)</f>
        <v>0</v>
      </c>
      <c r="K292" s="14">
        <f t="shared" si="13"/>
        <v>2000</v>
      </c>
      <c r="L292" s="14"/>
      <c r="M292" s="14"/>
      <c r="N292" s="14"/>
      <c r="O292" s="14"/>
      <c r="P292" s="14"/>
      <c r="Q292" s="14"/>
      <c r="R292" s="14"/>
      <c r="S292" s="14"/>
    </row>
    <row r="293" spans="1:19" hidden="1" x14ac:dyDescent="0.25">
      <c r="A293" s="13" t="s">
        <v>526</v>
      </c>
      <c r="B293" s="54" t="s">
        <v>1293</v>
      </c>
      <c r="C293" s="14" t="s">
        <v>527</v>
      </c>
      <c r="D293" s="14" t="s">
        <v>527</v>
      </c>
      <c r="E293" s="14"/>
      <c r="F293" s="13" t="s">
        <v>27</v>
      </c>
      <c r="G293" s="14">
        <v>0</v>
      </c>
      <c r="H293" s="14">
        <f>SUMIFS('obat masuk'!$E$3:$E$1962,'obat masuk'!$C$3:$C$1962,'form lplpo'!B293)</f>
        <v>0</v>
      </c>
      <c r="I293" s="14">
        <f t="shared" si="12"/>
        <v>0</v>
      </c>
      <c r="J293" s="14">
        <f>SUMIFS('obat keluar'!$I$3:$I$6881,'obat keluar'!$G$3:$G$6881,'form lplpo'!B293)</f>
        <v>0</v>
      </c>
      <c r="K293" s="14">
        <f t="shared" si="13"/>
        <v>0</v>
      </c>
      <c r="L293" s="14"/>
      <c r="M293" s="14"/>
      <c r="N293" s="14"/>
      <c r="O293" s="14"/>
      <c r="P293" s="14"/>
      <c r="Q293" s="14"/>
      <c r="R293" s="14"/>
      <c r="S293" s="14"/>
    </row>
    <row r="294" spans="1:19" hidden="1" x14ac:dyDescent="0.25">
      <c r="A294" s="13" t="s">
        <v>528</v>
      </c>
      <c r="B294" s="54" t="s">
        <v>1355</v>
      </c>
      <c r="C294" s="14" t="s">
        <v>529</v>
      </c>
      <c r="D294" s="14" t="s">
        <v>529</v>
      </c>
      <c r="E294" s="14"/>
      <c r="F294" s="13" t="s">
        <v>5</v>
      </c>
      <c r="G294" s="14">
        <v>0</v>
      </c>
      <c r="H294" s="14">
        <f>SUMIFS('obat masuk'!$E$3:$E$1962,'obat masuk'!$C$3:$C$1962,'form lplpo'!B294)</f>
        <v>0</v>
      </c>
      <c r="I294" s="14">
        <f t="shared" si="12"/>
        <v>0</v>
      </c>
      <c r="J294" s="14">
        <f>SUMIFS('obat keluar'!$I$3:$I$6881,'obat keluar'!$G$3:$G$6881,'form lplpo'!B294)</f>
        <v>0</v>
      </c>
      <c r="K294" s="14">
        <f t="shared" si="13"/>
        <v>0</v>
      </c>
      <c r="L294" s="14"/>
      <c r="M294" s="14"/>
      <c r="N294" s="14"/>
      <c r="O294" s="14"/>
      <c r="P294" s="14"/>
      <c r="Q294" s="14"/>
      <c r="R294" s="14"/>
      <c r="S294" s="14"/>
    </row>
    <row r="295" spans="1:19" hidden="1" x14ac:dyDescent="0.25">
      <c r="A295" s="13" t="s">
        <v>530</v>
      </c>
      <c r="B295" s="54" t="s">
        <v>1416</v>
      </c>
      <c r="C295" s="14" t="s">
        <v>531</v>
      </c>
      <c r="D295" s="14" t="s">
        <v>531</v>
      </c>
      <c r="E295" s="14"/>
      <c r="F295" s="13" t="s">
        <v>18</v>
      </c>
      <c r="G295" s="14">
        <v>0</v>
      </c>
      <c r="H295" s="14">
        <f>SUMIFS('obat masuk'!$E$3:$E$1962,'obat masuk'!$C$3:$C$1962,'form lplpo'!B295)</f>
        <v>0</v>
      </c>
      <c r="I295" s="14">
        <f t="shared" si="12"/>
        <v>0</v>
      </c>
      <c r="J295" s="14">
        <f>SUMIFS('obat keluar'!$I$3:$I$6881,'obat keluar'!$G$3:$G$6881,'form lplpo'!B295)</f>
        <v>0</v>
      </c>
      <c r="K295" s="14">
        <f t="shared" si="13"/>
        <v>0</v>
      </c>
      <c r="L295" s="14"/>
      <c r="M295" s="14"/>
      <c r="N295" s="14"/>
      <c r="O295" s="14"/>
      <c r="P295" s="14"/>
      <c r="Q295" s="14"/>
      <c r="R295" s="14"/>
      <c r="S295" s="14"/>
    </row>
    <row r="296" spans="1:19" hidden="1" x14ac:dyDescent="0.25">
      <c r="A296" s="13" t="s">
        <v>532</v>
      </c>
      <c r="B296" s="54" t="s">
        <v>1440</v>
      </c>
      <c r="C296" s="14" t="s">
        <v>533</v>
      </c>
      <c r="D296" s="14" t="s">
        <v>533</v>
      </c>
      <c r="E296" s="14"/>
      <c r="F296" s="13" t="s">
        <v>5</v>
      </c>
      <c r="G296" s="14">
        <v>0</v>
      </c>
      <c r="H296" s="14">
        <f>SUMIFS('obat masuk'!$E$3:$E$1962,'obat masuk'!$C$3:$C$1962,'form lplpo'!B296)</f>
        <v>0</v>
      </c>
      <c r="I296" s="14">
        <f t="shared" si="12"/>
        <v>0</v>
      </c>
      <c r="J296" s="14">
        <f>SUMIFS('obat keluar'!$I$3:$I$6881,'obat keluar'!$G$3:$G$6881,'form lplpo'!B296)</f>
        <v>0</v>
      </c>
      <c r="K296" s="14">
        <f t="shared" si="13"/>
        <v>0</v>
      </c>
      <c r="L296" s="14"/>
      <c r="M296" s="14"/>
      <c r="N296" s="14"/>
      <c r="O296" s="14"/>
      <c r="P296" s="14"/>
      <c r="Q296" s="14"/>
      <c r="R296" s="14"/>
      <c r="S296" s="14"/>
    </row>
    <row r="297" spans="1:19" x14ac:dyDescent="0.25">
      <c r="A297" s="13" t="s">
        <v>534</v>
      </c>
      <c r="B297" s="54" t="s">
        <v>1129</v>
      </c>
      <c r="C297" s="14" t="s">
        <v>535</v>
      </c>
      <c r="D297" s="14" t="s">
        <v>535</v>
      </c>
      <c r="E297" s="14"/>
      <c r="F297" s="13" t="s">
        <v>5</v>
      </c>
      <c r="G297" s="14">
        <v>2000</v>
      </c>
      <c r="H297" s="14">
        <f>SUMIFS('obat masuk'!$E$3:$E$1962,'obat masuk'!$C$3:$C$1962,'form lplpo'!B297)</f>
        <v>0</v>
      </c>
      <c r="I297" s="14">
        <f t="shared" si="12"/>
        <v>2000</v>
      </c>
      <c r="J297" s="14">
        <f>SUMIFS('obat keluar'!$I$3:$I$6881,'obat keluar'!$G$3:$G$6881,'form lplpo'!B297)</f>
        <v>1600</v>
      </c>
      <c r="K297" s="14">
        <f t="shared" si="13"/>
        <v>400</v>
      </c>
      <c r="L297" s="14"/>
      <c r="M297" s="14"/>
      <c r="N297" s="14"/>
      <c r="O297" s="14"/>
      <c r="P297" s="14"/>
      <c r="Q297" s="14"/>
      <c r="R297" s="14"/>
      <c r="S297" s="14"/>
    </row>
    <row r="298" spans="1:19" hidden="1" x14ac:dyDescent="0.25">
      <c r="A298" s="13" t="s">
        <v>536</v>
      </c>
      <c r="B298" s="54" t="s">
        <v>1376</v>
      </c>
      <c r="C298" s="14" t="s">
        <v>537</v>
      </c>
      <c r="D298" s="14" t="s">
        <v>537</v>
      </c>
      <c r="E298" s="14"/>
      <c r="F298" s="13" t="s">
        <v>5</v>
      </c>
      <c r="G298" s="14">
        <v>0</v>
      </c>
      <c r="H298" s="14">
        <f>SUMIFS('obat masuk'!$E$3:$E$1962,'obat masuk'!$C$3:$C$1962,'form lplpo'!B298)</f>
        <v>0</v>
      </c>
      <c r="I298" s="14">
        <f t="shared" si="12"/>
        <v>0</v>
      </c>
      <c r="J298" s="14">
        <f>SUMIFS('obat keluar'!$I$3:$I$6881,'obat keluar'!$G$3:$G$6881,'form lplpo'!B298)</f>
        <v>0</v>
      </c>
      <c r="K298" s="14">
        <f t="shared" si="13"/>
        <v>0</v>
      </c>
      <c r="L298" s="14"/>
      <c r="M298" s="14"/>
      <c r="N298" s="14"/>
      <c r="O298" s="14"/>
      <c r="P298" s="14"/>
      <c r="Q298" s="14"/>
      <c r="R298" s="14"/>
      <c r="S298" s="14"/>
    </row>
    <row r="299" spans="1:19" hidden="1" x14ac:dyDescent="0.25">
      <c r="A299" s="13" t="s">
        <v>538</v>
      </c>
      <c r="B299" s="54" t="s">
        <v>1458</v>
      </c>
      <c r="C299" s="14" t="s">
        <v>539</v>
      </c>
      <c r="D299" s="14" t="s">
        <v>539</v>
      </c>
      <c r="E299" s="14"/>
      <c r="F299" s="13" t="s">
        <v>18</v>
      </c>
      <c r="G299" s="14">
        <v>0</v>
      </c>
      <c r="H299" s="14">
        <f>SUMIFS('obat masuk'!$E$3:$E$1962,'obat masuk'!$C$3:$C$1962,'form lplpo'!B299)</f>
        <v>0</v>
      </c>
      <c r="I299" s="14">
        <f t="shared" si="12"/>
        <v>0</v>
      </c>
      <c r="J299" s="14">
        <f>SUMIFS('obat keluar'!$I$3:$I$6881,'obat keluar'!$G$3:$G$6881,'form lplpo'!B299)</f>
        <v>0</v>
      </c>
      <c r="K299" s="14">
        <f t="shared" si="13"/>
        <v>0</v>
      </c>
      <c r="L299" s="14"/>
      <c r="M299" s="14"/>
      <c r="N299" s="14"/>
      <c r="O299" s="14"/>
      <c r="P299" s="14"/>
      <c r="Q299" s="14"/>
      <c r="R299" s="14"/>
      <c r="S299" s="14"/>
    </row>
    <row r="300" spans="1:19" x14ac:dyDescent="0.25">
      <c r="A300" s="13" t="s">
        <v>540</v>
      </c>
      <c r="B300" s="54" t="s">
        <v>1433</v>
      </c>
      <c r="C300" s="14" t="s">
        <v>541</v>
      </c>
      <c r="D300" s="14" t="s">
        <v>541</v>
      </c>
      <c r="E300" s="14"/>
      <c r="F300" s="13" t="s">
        <v>18</v>
      </c>
      <c r="G300" s="14">
        <v>90</v>
      </c>
      <c r="H300" s="14">
        <f>SUMIFS('obat masuk'!$E$3:$E$1962,'obat masuk'!$C$3:$C$1962,'form lplpo'!B300)</f>
        <v>0</v>
      </c>
      <c r="I300" s="14">
        <f t="shared" si="12"/>
        <v>90</v>
      </c>
      <c r="J300" s="14">
        <f>SUMIFS('obat keluar'!$I$3:$I$6881,'obat keluar'!$G$3:$G$6881,'form lplpo'!B300)</f>
        <v>0</v>
      </c>
      <c r="K300" s="14">
        <f t="shared" si="13"/>
        <v>90</v>
      </c>
      <c r="L300" s="14"/>
      <c r="M300" s="14"/>
      <c r="N300" s="14"/>
      <c r="O300" s="14"/>
      <c r="P300" s="14"/>
      <c r="Q300" s="14"/>
      <c r="R300" s="14"/>
      <c r="S300" s="14"/>
    </row>
    <row r="301" spans="1:19" x14ac:dyDescent="0.25">
      <c r="A301" s="13" t="s">
        <v>542</v>
      </c>
      <c r="B301" s="54" t="s">
        <v>1253</v>
      </c>
      <c r="C301" s="14" t="s">
        <v>543</v>
      </c>
      <c r="D301" s="14" t="s">
        <v>543</v>
      </c>
      <c r="E301" s="14"/>
      <c r="F301" s="13" t="s">
        <v>5</v>
      </c>
      <c r="G301" s="14">
        <v>3500</v>
      </c>
      <c r="H301" s="14">
        <f>SUMIFS('obat masuk'!$E$3:$E$1962,'obat masuk'!$C$3:$C$1962,'form lplpo'!B301)</f>
        <v>1000</v>
      </c>
      <c r="I301" s="14">
        <f t="shared" si="12"/>
        <v>4500</v>
      </c>
      <c r="J301" s="14">
        <f>SUMIFS('obat keluar'!$I$3:$I$6881,'obat keluar'!$G$3:$G$6881,'form lplpo'!B301)</f>
        <v>2100</v>
      </c>
      <c r="K301" s="14">
        <f t="shared" si="13"/>
        <v>2400</v>
      </c>
      <c r="L301" s="14"/>
      <c r="M301" s="14"/>
      <c r="N301" s="14"/>
      <c r="O301" s="14"/>
      <c r="P301" s="14"/>
      <c r="Q301" s="14"/>
      <c r="R301" s="14"/>
      <c r="S301" s="14"/>
    </row>
    <row r="302" spans="1:19" x14ac:dyDescent="0.25">
      <c r="A302" s="13" t="s">
        <v>544</v>
      </c>
      <c r="B302" s="54" t="s">
        <v>1354</v>
      </c>
      <c r="C302" s="14" t="s">
        <v>545</v>
      </c>
      <c r="D302" s="14" t="s">
        <v>545</v>
      </c>
      <c r="E302" s="14"/>
      <c r="F302" s="13" t="s">
        <v>27</v>
      </c>
      <c r="G302" s="14">
        <v>3</v>
      </c>
      <c r="H302" s="14">
        <f>SUMIFS('obat masuk'!$E$3:$E$1962,'obat masuk'!$C$3:$C$1962,'form lplpo'!B302)</f>
        <v>0</v>
      </c>
      <c r="I302" s="14">
        <f t="shared" si="12"/>
        <v>3</v>
      </c>
      <c r="J302" s="14">
        <f>SUMIFS('obat keluar'!$I$3:$I$6881,'obat keluar'!$G$3:$G$6881,'form lplpo'!B302)</f>
        <v>0</v>
      </c>
      <c r="K302" s="14">
        <f t="shared" si="13"/>
        <v>3</v>
      </c>
      <c r="L302" s="14"/>
      <c r="M302" s="14"/>
      <c r="N302" s="14"/>
      <c r="O302" s="14"/>
      <c r="P302" s="14"/>
      <c r="Q302" s="14"/>
      <c r="R302" s="14"/>
      <c r="S302" s="14"/>
    </row>
    <row r="303" spans="1:19" hidden="1" x14ac:dyDescent="0.25">
      <c r="A303" s="13" t="s">
        <v>546</v>
      </c>
      <c r="B303" s="54" t="s">
        <v>1188</v>
      </c>
      <c r="C303" s="14" t="s">
        <v>547</v>
      </c>
      <c r="D303" s="14" t="s">
        <v>547</v>
      </c>
      <c r="E303" s="14"/>
      <c r="F303" s="13" t="s">
        <v>517</v>
      </c>
      <c r="G303" s="14">
        <v>0</v>
      </c>
      <c r="H303" s="14">
        <f>SUMIFS('obat masuk'!$E$3:$E$1962,'obat masuk'!$C$3:$C$1962,'form lplpo'!B303)</f>
        <v>0</v>
      </c>
      <c r="I303" s="14">
        <f t="shared" si="12"/>
        <v>0</v>
      </c>
      <c r="J303" s="14">
        <f>SUMIFS('obat keluar'!$I$3:$I$6881,'obat keluar'!$G$3:$G$6881,'form lplpo'!B303)</f>
        <v>0</v>
      </c>
      <c r="K303" s="14">
        <f t="shared" si="13"/>
        <v>0</v>
      </c>
      <c r="L303" s="14"/>
      <c r="M303" s="14"/>
      <c r="N303" s="14"/>
      <c r="O303" s="14"/>
      <c r="P303" s="14"/>
      <c r="Q303" s="14"/>
      <c r="R303" s="14"/>
      <c r="S303" s="14"/>
    </row>
    <row r="304" spans="1:19" x14ac:dyDescent="0.25">
      <c r="A304" s="13" t="s">
        <v>548</v>
      </c>
      <c r="B304" s="54" t="s">
        <v>1323</v>
      </c>
      <c r="C304" s="14" t="s">
        <v>549</v>
      </c>
      <c r="D304" s="14" t="s">
        <v>549</v>
      </c>
      <c r="E304" s="14"/>
      <c r="F304" s="13" t="s">
        <v>18</v>
      </c>
      <c r="G304" s="14">
        <v>0</v>
      </c>
      <c r="H304" s="14">
        <f>SUMIFS('obat masuk'!$E$3:$E$1962,'obat masuk'!$C$3:$C$1962,'form lplpo'!B304)</f>
        <v>240</v>
      </c>
      <c r="I304" s="14">
        <f t="shared" si="12"/>
        <v>240</v>
      </c>
      <c r="J304" s="14">
        <f>SUMIFS('obat keluar'!$I$3:$I$6881,'obat keluar'!$G$3:$G$6881,'form lplpo'!B304)</f>
        <v>0</v>
      </c>
      <c r="K304" s="14">
        <f t="shared" si="13"/>
        <v>240</v>
      </c>
      <c r="L304" s="14"/>
      <c r="M304" s="14"/>
      <c r="N304" s="14"/>
      <c r="O304" s="14"/>
      <c r="P304" s="14"/>
      <c r="Q304" s="14"/>
      <c r="R304" s="14"/>
      <c r="S304" s="14"/>
    </row>
    <row r="305" spans="1:19" hidden="1" x14ac:dyDescent="0.25">
      <c r="A305" s="13" t="s">
        <v>550</v>
      </c>
      <c r="B305" s="54" t="s">
        <v>1120</v>
      </c>
      <c r="C305" s="14" t="s">
        <v>551</v>
      </c>
      <c r="D305" s="14" t="s">
        <v>551</v>
      </c>
      <c r="E305" s="14"/>
      <c r="F305" s="13" t="s">
        <v>5</v>
      </c>
      <c r="G305" s="14">
        <v>0</v>
      </c>
      <c r="H305" s="14">
        <f>SUMIFS('obat masuk'!$E$3:$E$1962,'obat masuk'!$C$3:$C$1962,'form lplpo'!B305)</f>
        <v>0</v>
      </c>
      <c r="I305" s="14">
        <f t="shared" si="12"/>
        <v>0</v>
      </c>
      <c r="J305" s="14">
        <f>SUMIFS('obat keluar'!$I$3:$I$6881,'obat keluar'!$G$3:$G$6881,'form lplpo'!B305)</f>
        <v>0</v>
      </c>
      <c r="K305" s="14">
        <f t="shared" si="13"/>
        <v>0</v>
      </c>
      <c r="L305" s="14"/>
      <c r="M305" s="14"/>
      <c r="N305" s="14"/>
      <c r="O305" s="14"/>
      <c r="P305" s="14"/>
      <c r="Q305" s="14"/>
      <c r="R305" s="14"/>
      <c r="S305" s="14"/>
    </row>
    <row r="306" spans="1:19" x14ac:dyDescent="0.25">
      <c r="A306" s="13" t="s">
        <v>552</v>
      </c>
      <c r="B306" s="54" t="s">
        <v>1439</v>
      </c>
      <c r="C306" s="14" t="s">
        <v>553</v>
      </c>
      <c r="D306" s="14" t="s">
        <v>553</v>
      </c>
      <c r="E306" s="14"/>
      <c r="F306" s="13" t="s">
        <v>18</v>
      </c>
      <c r="G306" s="14">
        <v>240</v>
      </c>
      <c r="H306" s="14">
        <f>SUMIFS('obat masuk'!$E$3:$E$1962,'obat masuk'!$C$3:$C$1962,'form lplpo'!B306)</f>
        <v>0</v>
      </c>
      <c r="I306" s="14">
        <f t="shared" si="12"/>
        <v>240</v>
      </c>
      <c r="J306" s="14">
        <f>SUMIFS('obat keluar'!$I$3:$I$6881,'obat keluar'!$G$3:$G$6881,'form lplpo'!B306)</f>
        <v>60</v>
      </c>
      <c r="K306" s="14">
        <f t="shared" si="13"/>
        <v>180</v>
      </c>
      <c r="L306" s="14"/>
      <c r="M306" s="14"/>
      <c r="N306" s="14"/>
      <c r="O306" s="14"/>
      <c r="P306" s="14"/>
      <c r="Q306" s="14"/>
      <c r="R306" s="14"/>
      <c r="S306" s="14"/>
    </row>
    <row r="307" spans="1:19" hidden="1" x14ac:dyDescent="0.25">
      <c r="A307" s="13" t="s">
        <v>554</v>
      </c>
      <c r="B307" s="54" t="s">
        <v>1374</v>
      </c>
      <c r="C307" s="14" t="s">
        <v>555</v>
      </c>
      <c r="D307" s="14" t="s">
        <v>555</v>
      </c>
      <c r="E307" s="14"/>
      <c r="F307" s="13" t="s">
        <v>8</v>
      </c>
      <c r="G307" s="14">
        <v>0</v>
      </c>
      <c r="H307" s="14">
        <f>SUMIFS('obat masuk'!$E$3:$E$1962,'obat masuk'!$C$3:$C$1962,'form lplpo'!B307)</f>
        <v>0</v>
      </c>
      <c r="I307" s="14">
        <f t="shared" si="12"/>
        <v>0</v>
      </c>
      <c r="J307" s="14">
        <f>SUMIFS('obat keluar'!$I$3:$I$6881,'obat keluar'!$G$3:$G$6881,'form lplpo'!B307)</f>
        <v>0</v>
      </c>
      <c r="K307" s="14">
        <f t="shared" si="13"/>
        <v>0</v>
      </c>
      <c r="L307" s="14"/>
      <c r="M307" s="14"/>
      <c r="N307" s="14"/>
      <c r="O307" s="14"/>
      <c r="P307" s="14"/>
      <c r="Q307" s="14"/>
      <c r="R307" s="14"/>
      <c r="S307" s="14"/>
    </row>
    <row r="308" spans="1:19" hidden="1" x14ac:dyDescent="0.25">
      <c r="B308" s="16"/>
      <c r="C308" s="16"/>
    </row>
    <row r="309" spans="1:19" hidden="1" x14ac:dyDescent="0.25">
      <c r="A309" s="32"/>
      <c r="B309" s="33"/>
      <c r="C309" s="33"/>
      <c r="D309" s="33"/>
    </row>
    <row r="310" spans="1:19" hidden="1" x14ac:dyDescent="0.25"/>
    <row r="311" spans="1:19" hidden="1" x14ac:dyDescent="0.25">
      <c r="A311" s="34"/>
      <c r="B311" s="35"/>
      <c r="C311" s="35"/>
      <c r="D311" s="35" t="s">
        <v>1011</v>
      </c>
    </row>
    <row r="312" spans="1:19" hidden="1" x14ac:dyDescent="0.25">
      <c r="A312" s="89" t="s">
        <v>0</v>
      </c>
      <c r="B312" s="14"/>
      <c r="C312" s="14"/>
      <c r="D312" s="89" t="s">
        <v>1</v>
      </c>
      <c r="E312" s="95"/>
      <c r="F312" s="89" t="s">
        <v>2</v>
      </c>
      <c r="G312" s="87" t="s">
        <v>997</v>
      </c>
      <c r="H312" s="87" t="s">
        <v>998</v>
      </c>
      <c r="I312" s="87" t="s">
        <v>999</v>
      </c>
      <c r="J312" s="87" t="s">
        <v>1000</v>
      </c>
      <c r="K312" s="87" t="s">
        <v>1001</v>
      </c>
      <c r="L312" s="87" t="s">
        <v>1002</v>
      </c>
      <c r="M312" s="87" t="s">
        <v>1003</v>
      </c>
      <c r="N312" s="89" t="s">
        <v>1004</v>
      </c>
      <c r="O312" s="89"/>
      <c r="P312" s="89"/>
      <c r="Q312" s="89"/>
      <c r="R312" s="89"/>
      <c r="S312" s="89" t="s">
        <v>1005</v>
      </c>
    </row>
    <row r="313" spans="1:19" hidden="1" x14ac:dyDescent="0.25">
      <c r="A313" s="89"/>
      <c r="B313" s="14"/>
      <c r="C313" s="14"/>
      <c r="D313" s="89"/>
      <c r="E313" s="96"/>
      <c r="F313" s="89"/>
      <c r="G313" s="88"/>
      <c r="H313" s="88"/>
      <c r="I313" s="88"/>
      <c r="J313" s="88"/>
      <c r="K313" s="88"/>
      <c r="L313" s="88"/>
      <c r="M313" s="88"/>
      <c r="N313" s="12">
        <v>1</v>
      </c>
      <c r="O313" s="12" t="s">
        <v>1006</v>
      </c>
      <c r="P313" s="12" t="s">
        <v>1007</v>
      </c>
      <c r="Q313" s="12" t="s">
        <v>1008</v>
      </c>
      <c r="R313" s="12" t="s">
        <v>1009</v>
      </c>
      <c r="S313" s="89"/>
    </row>
    <row r="314" spans="1:19" x14ac:dyDescent="0.25">
      <c r="A314" s="22" t="s">
        <v>556</v>
      </c>
      <c r="B314" s="54" t="s">
        <v>1080</v>
      </c>
      <c r="C314" s="14" t="s">
        <v>557</v>
      </c>
      <c r="D314" s="23" t="s">
        <v>557</v>
      </c>
      <c r="E314" s="23"/>
      <c r="F314" s="22" t="s">
        <v>487</v>
      </c>
      <c r="G314" s="23">
        <v>1000</v>
      </c>
      <c r="H314" s="14">
        <f>SUMIFS('obat masuk'!$E$3:$E$1962,'obat masuk'!$C$3:$C$1962,'form lplpo'!B314)</f>
        <v>0</v>
      </c>
      <c r="I314" s="14">
        <f t="shared" ref="I314:I377" si="14">G314+H314</f>
        <v>1000</v>
      </c>
      <c r="J314" s="14">
        <f>SUMIFS('obat keluar'!$I$3:$I$6881,'obat keluar'!$G$3:$G$6881,'form lplpo'!B314)</f>
        <v>0</v>
      </c>
      <c r="K314" s="14">
        <f t="shared" ref="K314:K377" si="15">I314-J314</f>
        <v>1000</v>
      </c>
      <c r="L314" s="23"/>
      <c r="M314" s="23"/>
      <c r="N314" s="23"/>
      <c r="O314" s="23"/>
      <c r="P314" s="23"/>
      <c r="Q314" s="23"/>
      <c r="R314" s="23"/>
      <c r="S314" s="23"/>
    </row>
    <row r="315" spans="1:19" x14ac:dyDescent="0.25">
      <c r="A315" s="13" t="s">
        <v>558</v>
      </c>
      <c r="B315" s="54" t="s">
        <v>1081</v>
      </c>
      <c r="C315" s="14" t="s">
        <v>559</v>
      </c>
      <c r="D315" s="14" t="s">
        <v>559</v>
      </c>
      <c r="E315" s="14"/>
      <c r="F315" s="13" t="s">
        <v>560</v>
      </c>
      <c r="G315" s="14">
        <v>2400</v>
      </c>
      <c r="H315" s="14">
        <f>SUMIFS('obat masuk'!$E$3:$E$1962,'obat masuk'!$C$3:$C$1962,'form lplpo'!B315)</f>
        <v>0</v>
      </c>
      <c r="I315" s="14">
        <f t="shared" si="14"/>
        <v>2400</v>
      </c>
      <c r="J315" s="14">
        <f>SUMIFS('obat keluar'!$I$3:$I$6881,'obat keluar'!$G$3:$G$6881,'form lplpo'!B315)</f>
        <v>400</v>
      </c>
      <c r="K315" s="14">
        <f t="shared" si="15"/>
        <v>2000</v>
      </c>
      <c r="L315" s="14"/>
      <c r="M315" s="14"/>
      <c r="N315" s="14"/>
      <c r="O315" s="14"/>
      <c r="P315" s="14"/>
      <c r="Q315" s="14"/>
      <c r="R315" s="14"/>
      <c r="S315" s="14"/>
    </row>
    <row r="316" spans="1:19" x14ac:dyDescent="0.25">
      <c r="A316" s="22" t="s">
        <v>561</v>
      </c>
      <c r="B316" s="54" t="s">
        <v>1082</v>
      </c>
      <c r="C316" s="14" t="s">
        <v>562</v>
      </c>
      <c r="D316" s="14" t="s">
        <v>562</v>
      </c>
      <c r="E316" s="14"/>
      <c r="F316" s="13" t="s">
        <v>487</v>
      </c>
      <c r="G316" s="14">
        <v>182</v>
      </c>
      <c r="H316" s="14">
        <f>SUMIFS('obat masuk'!$E$3:$E$1962,'obat masuk'!$C$3:$C$1962,'form lplpo'!B316)</f>
        <v>0</v>
      </c>
      <c r="I316" s="14">
        <f t="shared" si="14"/>
        <v>182</v>
      </c>
      <c r="J316" s="14">
        <f>SUMIFS('obat keluar'!$I$3:$I$6881,'obat keluar'!$G$3:$G$6881,'form lplpo'!B316)</f>
        <v>0</v>
      </c>
      <c r="K316" s="14">
        <f t="shared" si="15"/>
        <v>182</v>
      </c>
      <c r="L316" s="14"/>
      <c r="M316" s="14"/>
      <c r="N316" s="14"/>
      <c r="O316" s="14"/>
      <c r="P316" s="14"/>
      <c r="Q316" s="14"/>
      <c r="R316" s="14"/>
      <c r="S316" s="14"/>
    </row>
    <row r="317" spans="1:19" x14ac:dyDescent="0.25">
      <c r="A317" s="13" t="s">
        <v>563</v>
      </c>
      <c r="B317" s="54" t="s">
        <v>1052</v>
      </c>
      <c r="C317" s="14" t="s">
        <v>564</v>
      </c>
      <c r="D317" s="14" t="s">
        <v>564</v>
      </c>
      <c r="E317" s="14"/>
      <c r="F317" s="13" t="s">
        <v>487</v>
      </c>
      <c r="G317" s="82">
        <v>27900</v>
      </c>
      <c r="H317" s="14">
        <f>SUMIFS('obat masuk'!$E$3:$E$1962,'obat masuk'!$C$3:$C$1962,'form lplpo'!B317)</f>
        <v>0</v>
      </c>
      <c r="I317" s="14">
        <f t="shared" si="14"/>
        <v>27900</v>
      </c>
      <c r="J317" s="14">
        <f>SUMIFS('obat keluar'!$I$3:$I$6881,'obat keluar'!$G$3:$G$6881,'form lplpo'!B317)</f>
        <v>0</v>
      </c>
      <c r="K317" s="14">
        <f t="shared" si="15"/>
        <v>27900</v>
      </c>
      <c r="L317" s="14"/>
      <c r="M317" s="14"/>
      <c r="N317" s="14"/>
      <c r="O317" s="14"/>
      <c r="P317" s="14"/>
      <c r="Q317" s="14"/>
      <c r="R317" s="14"/>
      <c r="S317" s="14"/>
    </row>
    <row r="318" spans="1:19" x14ac:dyDescent="0.25">
      <c r="A318" s="22" t="s">
        <v>565</v>
      </c>
      <c r="B318" s="54" t="s">
        <v>1150</v>
      </c>
      <c r="C318" s="14" t="s">
        <v>566</v>
      </c>
      <c r="D318" s="14" t="s">
        <v>566</v>
      </c>
      <c r="E318" s="14"/>
      <c r="F318" s="13" t="s">
        <v>487</v>
      </c>
      <c r="G318" s="14">
        <v>12</v>
      </c>
      <c r="H318" s="14">
        <f>SUMIFS('obat masuk'!$E$3:$E$1962,'obat masuk'!$C$3:$C$1962,'form lplpo'!B318)</f>
        <v>0</v>
      </c>
      <c r="I318" s="14">
        <f t="shared" si="14"/>
        <v>12</v>
      </c>
      <c r="J318" s="14">
        <f>SUMIFS('obat keluar'!$I$3:$I$6881,'obat keluar'!$G$3:$G$6881,'form lplpo'!B318)</f>
        <v>0</v>
      </c>
      <c r="K318" s="14">
        <f t="shared" si="15"/>
        <v>12</v>
      </c>
      <c r="L318" s="14"/>
      <c r="M318" s="14"/>
      <c r="N318" s="14"/>
      <c r="O318" s="14"/>
      <c r="P318" s="14"/>
      <c r="Q318" s="14"/>
      <c r="R318" s="14"/>
      <c r="S318" s="14"/>
    </row>
    <row r="319" spans="1:19" hidden="1" x14ac:dyDescent="0.25">
      <c r="A319" s="13" t="s">
        <v>567</v>
      </c>
      <c r="B319" s="54" t="s">
        <v>1151</v>
      </c>
      <c r="C319" s="14" t="s">
        <v>568</v>
      </c>
      <c r="D319" s="14" t="s">
        <v>568</v>
      </c>
      <c r="E319" s="14"/>
      <c r="F319" s="13" t="s">
        <v>487</v>
      </c>
      <c r="G319" s="14">
        <v>0</v>
      </c>
      <c r="H319" s="14">
        <f>SUMIFS('obat masuk'!$E$3:$E$1962,'obat masuk'!$C$3:$C$1962,'form lplpo'!B319)</f>
        <v>0</v>
      </c>
      <c r="I319" s="14">
        <f t="shared" si="14"/>
        <v>0</v>
      </c>
      <c r="J319" s="14">
        <f>SUMIFS('obat keluar'!$I$3:$I$6881,'obat keluar'!$G$3:$G$6881,'form lplpo'!B319)</f>
        <v>0</v>
      </c>
      <c r="K319" s="14">
        <f t="shared" si="15"/>
        <v>0</v>
      </c>
      <c r="L319" s="14"/>
      <c r="M319" s="14"/>
      <c r="N319" s="14"/>
      <c r="O319" s="14"/>
      <c r="P319" s="14"/>
      <c r="Q319" s="14"/>
      <c r="R319" s="14"/>
      <c r="S319" s="14"/>
    </row>
    <row r="320" spans="1:19" hidden="1" x14ac:dyDescent="0.25">
      <c r="A320" s="22" t="s">
        <v>569</v>
      </c>
      <c r="B320" s="54" t="s">
        <v>1152</v>
      </c>
      <c r="C320" s="14" t="s">
        <v>570</v>
      </c>
      <c r="D320" s="14" t="s">
        <v>570</v>
      </c>
      <c r="E320" s="14"/>
      <c r="F320" s="13" t="s">
        <v>487</v>
      </c>
      <c r="G320" s="14">
        <v>0</v>
      </c>
      <c r="H320" s="14">
        <f>SUMIFS('obat masuk'!$E$3:$E$1962,'obat masuk'!$C$3:$C$1962,'form lplpo'!B320)</f>
        <v>0</v>
      </c>
      <c r="I320" s="14">
        <f t="shared" si="14"/>
        <v>0</v>
      </c>
      <c r="J320" s="14">
        <f>SUMIFS('obat keluar'!$I$3:$I$6881,'obat keluar'!$G$3:$G$6881,'form lplpo'!B320)</f>
        <v>0</v>
      </c>
      <c r="K320" s="14">
        <f t="shared" si="15"/>
        <v>0</v>
      </c>
      <c r="L320" s="14"/>
      <c r="M320" s="14"/>
      <c r="N320" s="14"/>
      <c r="O320" s="14"/>
      <c r="P320" s="14"/>
      <c r="Q320" s="14"/>
      <c r="R320" s="14"/>
      <c r="S320" s="14"/>
    </row>
    <row r="321" spans="1:19" hidden="1" x14ac:dyDescent="0.25">
      <c r="A321" s="13" t="s">
        <v>571</v>
      </c>
      <c r="B321" s="54" t="s">
        <v>1153</v>
      </c>
      <c r="C321" s="14" t="s">
        <v>572</v>
      </c>
      <c r="D321" s="14" t="s">
        <v>572</v>
      </c>
      <c r="E321" s="14"/>
      <c r="F321" s="13" t="s">
        <v>487</v>
      </c>
      <c r="G321" s="82">
        <v>0</v>
      </c>
      <c r="H321" s="14">
        <f>SUMIFS('obat masuk'!$E$3:$E$1962,'obat masuk'!$C$3:$C$1962,'form lplpo'!B321)</f>
        <v>0</v>
      </c>
      <c r="I321" s="14">
        <f t="shared" si="14"/>
        <v>0</v>
      </c>
      <c r="J321" s="14">
        <f>SUMIFS('obat keluar'!$I$3:$I$6881,'obat keluar'!$G$3:$G$6881,'form lplpo'!B321)</f>
        <v>0</v>
      </c>
      <c r="K321" s="14">
        <f t="shared" si="15"/>
        <v>0</v>
      </c>
      <c r="L321" s="14"/>
      <c r="M321" s="14"/>
      <c r="N321" s="14"/>
      <c r="O321" s="14"/>
      <c r="P321" s="14"/>
      <c r="Q321" s="14"/>
      <c r="R321" s="14"/>
      <c r="S321" s="14"/>
    </row>
    <row r="322" spans="1:19" hidden="1" x14ac:dyDescent="0.25">
      <c r="A322" s="22" t="s">
        <v>573</v>
      </c>
      <c r="B322" s="54" t="s">
        <v>1154</v>
      </c>
      <c r="C322" s="14" t="s">
        <v>574</v>
      </c>
      <c r="D322" s="14" t="s">
        <v>574</v>
      </c>
      <c r="E322" s="14"/>
      <c r="F322" s="13" t="s">
        <v>487</v>
      </c>
      <c r="G322" s="82">
        <v>0</v>
      </c>
      <c r="H322" s="14">
        <f>SUMIFS('obat masuk'!$E$3:$E$1962,'obat masuk'!$C$3:$C$1962,'form lplpo'!B322)</f>
        <v>0</v>
      </c>
      <c r="I322" s="14">
        <f t="shared" si="14"/>
        <v>0</v>
      </c>
      <c r="J322" s="14">
        <f>SUMIFS('obat keluar'!$I$3:$I$6881,'obat keluar'!$G$3:$G$6881,'form lplpo'!B322)</f>
        <v>0</v>
      </c>
      <c r="K322" s="14">
        <f t="shared" si="15"/>
        <v>0</v>
      </c>
      <c r="L322" s="14"/>
      <c r="M322" s="14"/>
      <c r="N322" s="14"/>
      <c r="O322" s="14"/>
      <c r="P322" s="14"/>
      <c r="Q322" s="14"/>
      <c r="R322" s="14"/>
      <c r="S322" s="14"/>
    </row>
    <row r="323" spans="1:19" x14ac:dyDescent="0.25">
      <c r="A323" s="13" t="s">
        <v>575</v>
      </c>
      <c r="B323" s="54" t="s">
        <v>1055</v>
      </c>
      <c r="C323" s="14" t="s">
        <v>576</v>
      </c>
      <c r="D323" s="14" t="s">
        <v>576</v>
      </c>
      <c r="E323" s="14"/>
      <c r="F323" s="13" t="s">
        <v>487</v>
      </c>
      <c r="G323" s="82">
        <v>30</v>
      </c>
      <c r="H323" s="14">
        <f>SUMIFS('obat masuk'!$E$3:$E$1962,'obat masuk'!$C$3:$C$1962,'form lplpo'!B323)</f>
        <v>0</v>
      </c>
      <c r="I323" s="14">
        <f t="shared" si="14"/>
        <v>30</v>
      </c>
      <c r="J323" s="14">
        <f>SUMIFS('obat keluar'!$I$3:$I$6881,'obat keluar'!$G$3:$G$6881,'form lplpo'!B323)</f>
        <v>10</v>
      </c>
      <c r="K323" s="14">
        <f t="shared" si="15"/>
        <v>20</v>
      </c>
      <c r="L323" s="14"/>
      <c r="M323" s="14"/>
      <c r="N323" s="14"/>
      <c r="O323" s="14"/>
      <c r="P323" s="14"/>
      <c r="Q323" s="14"/>
      <c r="R323" s="14"/>
      <c r="S323" s="14"/>
    </row>
    <row r="324" spans="1:19" x14ac:dyDescent="0.25">
      <c r="A324" s="22" t="s">
        <v>577</v>
      </c>
      <c r="B324" s="54" t="s">
        <v>1056</v>
      </c>
      <c r="C324" s="14" t="s">
        <v>578</v>
      </c>
      <c r="D324" s="14" t="s">
        <v>578</v>
      </c>
      <c r="E324" s="14"/>
      <c r="F324" s="13" t="s">
        <v>487</v>
      </c>
      <c r="G324" s="82">
        <v>8</v>
      </c>
      <c r="H324" s="14">
        <f>SUMIFS('obat masuk'!$E$3:$E$1962,'obat masuk'!$C$3:$C$1962,'form lplpo'!B324)</f>
        <v>0</v>
      </c>
      <c r="I324" s="14">
        <f t="shared" si="14"/>
        <v>8</v>
      </c>
      <c r="J324" s="14">
        <f>SUMIFS('obat keluar'!$I$3:$I$6881,'obat keluar'!$G$3:$G$6881,'form lplpo'!B324)</f>
        <v>5</v>
      </c>
      <c r="K324" s="14">
        <f t="shared" si="15"/>
        <v>3</v>
      </c>
      <c r="L324" s="14"/>
      <c r="M324" s="14"/>
      <c r="N324" s="14"/>
      <c r="O324" s="14"/>
      <c r="P324" s="14"/>
      <c r="Q324" s="14"/>
      <c r="R324" s="14"/>
      <c r="S324" s="14"/>
    </row>
    <row r="325" spans="1:19" x14ac:dyDescent="0.25">
      <c r="A325" s="13" t="s">
        <v>579</v>
      </c>
      <c r="B325" s="54" t="s">
        <v>1057</v>
      </c>
      <c r="C325" s="14" t="s">
        <v>580</v>
      </c>
      <c r="D325" s="14" t="s">
        <v>580</v>
      </c>
      <c r="E325" s="14"/>
      <c r="F325" s="13" t="s">
        <v>487</v>
      </c>
      <c r="G325" s="82">
        <v>4</v>
      </c>
      <c r="H325" s="14">
        <f>SUMIFS('obat masuk'!$E$3:$E$1962,'obat masuk'!$C$3:$C$1962,'form lplpo'!B325)</f>
        <v>0</v>
      </c>
      <c r="I325" s="14">
        <f t="shared" si="14"/>
        <v>4</v>
      </c>
      <c r="J325" s="14">
        <f>SUMIFS('obat keluar'!$I$3:$I$6881,'obat keluar'!$G$3:$G$6881,'form lplpo'!B325)</f>
        <v>0</v>
      </c>
      <c r="K325" s="14">
        <f t="shared" si="15"/>
        <v>4</v>
      </c>
      <c r="L325" s="14"/>
      <c r="M325" s="14"/>
      <c r="N325" s="14"/>
      <c r="O325" s="14"/>
      <c r="P325" s="14"/>
      <c r="Q325" s="14"/>
      <c r="R325" s="14"/>
      <c r="S325" s="14"/>
    </row>
    <row r="326" spans="1:19" x14ac:dyDescent="0.25">
      <c r="A326" s="22" t="s">
        <v>581</v>
      </c>
      <c r="B326" s="54" t="s">
        <v>1058</v>
      </c>
      <c r="C326" s="14" t="s">
        <v>582</v>
      </c>
      <c r="D326" s="14" t="s">
        <v>582</v>
      </c>
      <c r="E326" s="14"/>
      <c r="F326" s="13" t="s">
        <v>487</v>
      </c>
      <c r="G326" s="82">
        <v>4</v>
      </c>
      <c r="H326" s="14">
        <f>SUMIFS('obat masuk'!$E$3:$E$1962,'obat masuk'!$C$3:$C$1962,'form lplpo'!B326)</f>
        <v>0</v>
      </c>
      <c r="I326" s="14">
        <f t="shared" si="14"/>
        <v>4</v>
      </c>
      <c r="J326" s="14">
        <f>SUMIFS('obat keluar'!$I$3:$I$6881,'obat keluar'!$G$3:$G$6881,'form lplpo'!B326)</f>
        <v>0</v>
      </c>
      <c r="K326" s="14">
        <f t="shared" si="15"/>
        <v>4</v>
      </c>
      <c r="L326" s="14"/>
      <c r="M326" s="14"/>
      <c r="N326" s="14"/>
      <c r="O326" s="14"/>
      <c r="P326" s="14"/>
      <c r="Q326" s="14"/>
      <c r="R326" s="14"/>
      <c r="S326" s="14"/>
    </row>
    <row r="327" spans="1:19" hidden="1" x14ac:dyDescent="0.25">
      <c r="A327" s="13" t="s">
        <v>583</v>
      </c>
      <c r="B327" s="54" t="s">
        <v>1271</v>
      </c>
      <c r="C327" s="14" t="s">
        <v>584</v>
      </c>
      <c r="D327" s="14" t="s">
        <v>584</v>
      </c>
      <c r="E327" s="14"/>
      <c r="F327" s="13" t="s">
        <v>487</v>
      </c>
      <c r="G327" s="14">
        <v>0</v>
      </c>
      <c r="H327" s="14">
        <f>SUMIFS('obat masuk'!$E$3:$E$1962,'obat masuk'!$C$3:$C$1962,'form lplpo'!B327)</f>
        <v>0</v>
      </c>
      <c r="I327" s="14">
        <f t="shared" si="14"/>
        <v>0</v>
      </c>
      <c r="J327" s="14">
        <f>SUMIFS('obat keluar'!$I$3:$I$6881,'obat keluar'!$G$3:$G$6881,'form lplpo'!B327)</f>
        <v>0</v>
      </c>
      <c r="K327" s="14">
        <f t="shared" si="15"/>
        <v>0</v>
      </c>
      <c r="L327" s="14"/>
      <c r="M327" s="14"/>
      <c r="N327" s="14"/>
      <c r="O327" s="14"/>
      <c r="P327" s="14"/>
      <c r="Q327" s="14"/>
      <c r="R327" s="14"/>
      <c r="S327" s="14"/>
    </row>
    <row r="328" spans="1:19" x14ac:dyDescent="0.25">
      <c r="A328" s="22" t="s">
        <v>585</v>
      </c>
      <c r="B328" s="54" t="s">
        <v>1272</v>
      </c>
      <c r="C328" s="14" t="s">
        <v>586</v>
      </c>
      <c r="D328" s="14" t="s">
        <v>586</v>
      </c>
      <c r="E328" s="14"/>
      <c r="F328" s="13" t="s">
        <v>487</v>
      </c>
      <c r="G328" s="14">
        <v>2</v>
      </c>
      <c r="H328" s="14">
        <f>SUMIFS('obat masuk'!$E$3:$E$1962,'obat masuk'!$C$3:$C$1962,'form lplpo'!B328)</f>
        <v>0</v>
      </c>
      <c r="I328" s="14">
        <f t="shared" si="14"/>
        <v>2</v>
      </c>
      <c r="J328" s="14">
        <f>SUMIFS('obat keluar'!$I$3:$I$6881,'obat keluar'!$G$3:$G$6881,'form lplpo'!B328)</f>
        <v>0</v>
      </c>
      <c r="K328" s="14">
        <f t="shared" si="15"/>
        <v>2</v>
      </c>
      <c r="L328" s="14"/>
      <c r="M328" s="14"/>
      <c r="N328" s="14"/>
      <c r="O328" s="14"/>
      <c r="P328" s="14"/>
      <c r="Q328" s="14"/>
      <c r="R328" s="14"/>
      <c r="S328" s="14"/>
    </row>
    <row r="329" spans="1:19" x14ac:dyDescent="0.25">
      <c r="A329" s="13" t="s">
        <v>587</v>
      </c>
      <c r="B329" s="54" t="s">
        <v>1284</v>
      </c>
      <c r="C329" s="14" t="s">
        <v>588</v>
      </c>
      <c r="D329" s="14" t="s">
        <v>588</v>
      </c>
      <c r="E329" s="14"/>
      <c r="F329" s="13" t="s">
        <v>589</v>
      </c>
      <c r="G329" s="14">
        <v>0</v>
      </c>
      <c r="H329" s="14">
        <f>SUMIFS('obat masuk'!$E$3:$E$1962,'obat masuk'!$C$3:$C$1962,'form lplpo'!B329)</f>
        <v>2</v>
      </c>
      <c r="I329" s="14">
        <f t="shared" si="14"/>
        <v>2</v>
      </c>
      <c r="J329" s="14">
        <f>SUMIFS('obat keluar'!$I$3:$I$6881,'obat keluar'!$G$3:$G$6881,'form lplpo'!B329)</f>
        <v>0</v>
      </c>
      <c r="K329" s="14">
        <f t="shared" si="15"/>
        <v>2</v>
      </c>
      <c r="L329" s="14"/>
      <c r="M329" s="14"/>
      <c r="N329" s="14"/>
      <c r="O329" s="14"/>
      <c r="P329" s="14"/>
      <c r="Q329" s="14"/>
      <c r="R329" s="14"/>
      <c r="S329" s="14"/>
    </row>
    <row r="330" spans="1:19" hidden="1" x14ac:dyDescent="0.25">
      <c r="A330" s="22" t="s">
        <v>590</v>
      </c>
      <c r="B330" s="54" t="s">
        <v>1287</v>
      </c>
      <c r="C330" s="14" t="s">
        <v>591</v>
      </c>
      <c r="D330" s="14" t="s">
        <v>591</v>
      </c>
      <c r="E330" s="14"/>
      <c r="F330" s="13" t="s">
        <v>589</v>
      </c>
      <c r="G330" s="14">
        <v>0</v>
      </c>
      <c r="H330" s="14">
        <f>SUMIFS('obat masuk'!$E$3:$E$1962,'obat masuk'!$C$3:$C$1962,'form lplpo'!B330)</f>
        <v>0</v>
      </c>
      <c r="I330" s="14">
        <f t="shared" si="14"/>
        <v>0</v>
      </c>
      <c r="J330" s="14">
        <f>SUMIFS('obat keluar'!$I$3:$I$6881,'obat keluar'!$G$3:$G$6881,'form lplpo'!B330)</f>
        <v>0</v>
      </c>
      <c r="K330" s="14">
        <f t="shared" si="15"/>
        <v>0</v>
      </c>
      <c r="L330" s="14"/>
      <c r="M330" s="14"/>
      <c r="N330" s="14"/>
      <c r="O330" s="14"/>
      <c r="P330" s="14"/>
      <c r="Q330" s="14"/>
      <c r="R330" s="14"/>
      <c r="S330" s="14"/>
    </row>
    <row r="331" spans="1:19" hidden="1" x14ac:dyDescent="0.25">
      <c r="A331" s="13" t="s">
        <v>592</v>
      </c>
      <c r="B331" s="54" t="s">
        <v>1288</v>
      </c>
      <c r="C331" s="14" t="s">
        <v>593</v>
      </c>
      <c r="D331" s="14" t="s">
        <v>593</v>
      </c>
      <c r="E331" s="14"/>
      <c r="F331" s="13" t="s">
        <v>594</v>
      </c>
      <c r="G331" s="14">
        <v>0</v>
      </c>
      <c r="H331" s="14">
        <f>SUMIFS('obat masuk'!$E$3:$E$1962,'obat masuk'!$C$3:$C$1962,'form lplpo'!B331)</f>
        <v>0</v>
      </c>
      <c r="I331" s="14">
        <f t="shared" si="14"/>
        <v>0</v>
      </c>
      <c r="J331" s="14">
        <f>SUMIFS('obat keluar'!$I$3:$I$6881,'obat keluar'!$G$3:$G$6881,'form lplpo'!B331)</f>
        <v>0</v>
      </c>
      <c r="K331" s="14">
        <f t="shared" si="15"/>
        <v>0</v>
      </c>
      <c r="L331" s="14"/>
      <c r="M331" s="14"/>
      <c r="N331" s="14"/>
      <c r="O331" s="14"/>
      <c r="P331" s="14"/>
      <c r="Q331" s="14"/>
      <c r="R331" s="14"/>
      <c r="S331" s="14"/>
    </row>
    <row r="332" spans="1:19" hidden="1" x14ac:dyDescent="0.25">
      <c r="A332" s="22" t="s">
        <v>595</v>
      </c>
      <c r="B332" s="54" t="s">
        <v>1289</v>
      </c>
      <c r="C332" s="14" t="s">
        <v>596</v>
      </c>
      <c r="D332" s="14" t="s">
        <v>596</v>
      </c>
      <c r="E332" s="14"/>
      <c r="F332" s="13" t="s">
        <v>594</v>
      </c>
      <c r="G332" s="14">
        <v>0</v>
      </c>
      <c r="H332" s="14">
        <f>SUMIFS('obat masuk'!$E$3:$E$1962,'obat masuk'!$C$3:$C$1962,'form lplpo'!B332)</f>
        <v>0</v>
      </c>
      <c r="I332" s="14">
        <f t="shared" si="14"/>
        <v>0</v>
      </c>
      <c r="J332" s="14">
        <f>SUMIFS('obat keluar'!$I$3:$I$6881,'obat keluar'!$G$3:$G$6881,'form lplpo'!B332)</f>
        <v>0</v>
      </c>
      <c r="K332" s="14">
        <f t="shared" si="15"/>
        <v>0</v>
      </c>
      <c r="L332" s="14"/>
      <c r="M332" s="14"/>
      <c r="N332" s="14"/>
      <c r="O332" s="14"/>
      <c r="P332" s="14"/>
      <c r="Q332" s="14"/>
      <c r="R332" s="14"/>
      <c r="S332" s="14"/>
    </row>
    <row r="333" spans="1:19" hidden="1" x14ac:dyDescent="0.25">
      <c r="A333" s="13" t="s">
        <v>597</v>
      </c>
      <c r="B333" s="54" t="s">
        <v>1290</v>
      </c>
      <c r="C333" s="14" t="s">
        <v>598</v>
      </c>
      <c r="D333" s="14" t="s">
        <v>598</v>
      </c>
      <c r="E333" s="14"/>
      <c r="F333" s="13" t="s">
        <v>594</v>
      </c>
      <c r="G333" s="14">
        <v>0</v>
      </c>
      <c r="H333" s="14">
        <f>SUMIFS('obat masuk'!$E$3:$E$1962,'obat masuk'!$C$3:$C$1962,'form lplpo'!B333)</f>
        <v>0</v>
      </c>
      <c r="I333" s="14">
        <f t="shared" si="14"/>
        <v>0</v>
      </c>
      <c r="J333" s="14">
        <f>SUMIFS('obat keluar'!$I$3:$I$6881,'obat keluar'!$G$3:$G$6881,'form lplpo'!B333)</f>
        <v>0</v>
      </c>
      <c r="K333" s="14">
        <f t="shared" si="15"/>
        <v>0</v>
      </c>
      <c r="L333" s="14"/>
      <c r="M333" s="14"/>
      <c r="N333" s="14"/>
      <c r="O333" s="14"/>
      <c r="P333" s="14"/>
      <c r="Q333" s="14"/>
      <c r="R333" s="14"/>
      <c r="S333" s="14"/>
    </row>
    <row r="334" spans="1:19" hidden="1" x14ac:dyDescent="0.25">
      <c r="A334" s="22" t="s">
        <v>599</v>
      </c>
      <c r="B334" s="54" t="s">
        <v>1291</v>
      </c>
      <c r="C334" s="14" t="s">
        <v>600</v>
      </c>
      <c r="D334" s="14" t="s">
        <v>600</v>
      </c>
      <c r="E334" s="14"/>
      <c r="F334" s="13" t="s">
        <v>487</v>
      </c>
      <c r="G334" s="14">
        <v>0</v>
      </c>
      <c r="H334" s="14">
        <f>SUMIFS('obat masuk'!$E$3:$E$1962,'obat masuk'!$C$3:$C$1962,'form lplpo'!B334)</f>
        <v>0</v>
      </c>
      <c r="I334" s="14">
        <f t="shared" si="14"/>
        <v>0</v>
      </c>
      <c r="J334" s="14">
        <f>SUMIFS('obat keluar'!$I$3:$I$6881,'obat keluar'!$G$3:$G$6881,'form lplpo'!B334)</f>
        <v>0</v>
      </c>
      <c r="K334" s="14">
        <f t="shared" si="15"/>
        <v>0</v>
      </c>
      <c r="L334" s="14"/>
      <c r="M334" s="14"/>
      <c r="N334" s="14"/>
      <c r="O334" s="14"/>
      <c r="P334" s="14"/>
      <c r="Q334" s="14"/>
      <c r="R334" s="14"/>
      <c r="S334" s="14"/>
    </row>
    <row r="335" spans="1:19" hidden="1" x14ac:dyDescent="0.25">
      <c r="A335" s="13" t="s">
        <v>601</v>
      </c>
      <c r="B335" s="54" t="s">
        <v>1328</v>
      </c>
      <c r="C335" s="14" t="s">
        <v>602</v>
      </c>
      <c r="D335" s="14" t="s">
        <v>602</v>
      </c>
      <c r="E335" s="14"/>
      <c r="F335" s="13" t="s">
        <v>487</v>
      </c>
      <c r="G335" s="15">
        <v>0</v>
      </c>
      <c r="H335" s="14">
        <f>SUMIFS('obat masuk'!$E$3:$E$1962,'obat masuk'!$C$3:$C$1962,'form lplpo'!B335)</f>
        <v>0</v>
      </c>
      <c r="I335" s="14">
        <f t="shared" si="14"/>
        <v>0</v>
      </c>
      <c r="J335" s="14">
        <f>SUMIFS('obat keluar'!$I$3:$I$6881,'obat keluar'!$G$3:$G$6881,'form lplpo'!B335)</f>
        <v>0</v>
      </c>
      <c r="K335" s="14">
        <f t="shared" si="15"/>
        <v>0</v>
      </c>
      <c r="L335" s="14"/>
      <c r="M335" s="14"/>
      <c r="N335" s="14"/>
      <c r="O335" s="14"/>
      <c r="P335" s="14"/>
      <c r="Q335" s="14"/>
      <c r="R335" s="14"/>
      <c r="S335" s="14"/>
    </row>
    <row r="336" spans="1:19" hidden="1" x14ac:dyDescent="0.25">
      <c r="A336" s="22" t="s">
        <v>603</v>
      </c>
      <c r="B336" s="54" t="s">
        <v>1389</v>
      </c>
      <c r="C336" s="14" t="s">
        <v>604</v>
      </c>
      <c r="D336" s="14" t="s">
        <v>604</v>
      </c>
      <c r="E336" s="14"/>
      <c r="F336" s="13" t="s">
        <v>594</v>
      </c>
      <c r="G336" s="14">
        <v>0</v>
      </c>
      <c r="H336" s="14">
        <f>SUMIFS('obat masuk'!$E$3:$E$1962,'obat masuk'!$C$3:$C$1962,'form lplpo'!B336)</f>
        <v>0</v>
      </c>
      <c r="I336" s="14">
        <f t="shared" si="14"/>
        <v>0</v>
      </c>
      <c r="J336" s="14">
        <f>SUMIFS('obat keluar'!$I$3:$I$6881,'obat keluar'!$G$3:$G$6881,'form lplpo'!B336)</f>
        <v>0</v>
      </c>
      <c r="K336" s="14">
        <f t="shared" si="15"/>
        <v>0</v>
      </c>
      <c r="L336" s="14"/>
      <c r="M336" s="14"/>
      <c r="N336" s="14"/>
      <c r="O336" s="14"/>
      <c r="P336" s="14"/>
      <c r="Q336" s="14"/>
      <c r="R336" s="14"/>
      <c r="S336" s="14"/>
    </row>
    <row r="337" spans="1:19" x14ac:dyDescent="0.25">
      <c r="A337" s="13" t="s">
        <v>605</v>
      </c>
      <c r="B337" s="54" t="s">
        <v>1418</v>
      </c>
      <c r="C337" s="14" t="s">
        <v>606</v>
      </c>
      <c r="D337" s="14" t="s">
        <v>606</v>
      </c>
      <c r="E337" s="14"/>
      <c r="F337" s="13" t="s">
        <v>487</v>
      </c>
      <c r="G337" s="15">
        <v>1400</v>
      </c>
      <c r="H337" s="14">
        <f>SUMIFS('obat masuk'!$E$3:$E$1962,'obat masuk'!$C$3:$C$1962,'form lplpo'!B337)</f>
        <v>0</v>
      </c>
      <c r="I337" s="14">
        <f t="shared" si="14"/>
        <v>1400</v>
      </c>
      <c r="J337" s="14">
        <f>SUMIFS('obat keluar'!$I$3:$I$6881,'obat keluar'!$G$3:$G$6881,'form lplpo'!B337)</f>
        <v>0</v>
      </c>
      <c r="K337" s="14">
        <f t="shared" si="15"/>
        <v>1400</v>
      </c>
      <c r="L337" s="14"/>
      <c r="M337" s="14"/>
      <c r="N337" s="14"/>
      <c r="O337" s="14"/>
      <c r="P337" s="14"/>
      <c r="Q337" s="14"/>
      <c r="R337" s="14"/>
      <c r="S337" s="14"/>
    </row>
    <row r="338" spans="1:19" x14ac:dyDescent="0.25">
      <c r="A338" s="22" t="s">
        <v>607</v>
      </c>
      <c r="B338" s="54" t="s">
        <v>1419</v>
      </c>
      <c r="C338" s="14" t="s">
        <v>608</v>
      </c>
      <c r="D338" s="14" t="s">
        <v>608</v>
      </c>
      <c r="E338" s="14"/>
      <c r="F338" s="13" t="s">
        <v>487</v>
      </c>
      <c r="G338" s="15">
        <v>1300</v>
      </c>
      <c r="H338" s="14">
        <f>SUMIFS('obat masuk'!$E$3:$E$1962,'obat masuk'!$C$3:$C$1962,'form lplpo'!B338)</f>
        <v>0</v>
      </c>
      <c r="I338" s="14">
        <f t="shared" si="14"/>
        <v>1300</v>
      </c>
      <c r="J338" s="14">
        <f>SUMIFS('obat keluar'!$I$3:$I$6881,'obat keluar'!$G$3:$G$6881,'form lplpo'!B338)</f>
        <v>0</v>
      </c>
      <c r="K338" s="14">
        <f t="shared" si="15"/>
        <v>1300</v>
      </c>
      <c r="L338" s="14"/>
      <c r="M338" s="14"/>
      <c r="N338" s="14"/>
      <c r="O338" s="14"/>
      <c r="P338" s="14"/>
      <c r="Q338" s="14"/>
      <c r="R338" s="14"/>
      <c r="S338" s="14"/>
    </row>
    <row r="339" spans="1:19" x14ac:dyDescent="0.25">
      <c r="A339" s="13" t="s">
        <v>609</v>
      </c>
      <c r="B339" s="54" t="s">
        <v>1420</v>
      </c>
      <c r="C339" s="14" t="s">
        <v>610</v>
      </c>
      <c r="D339" s="14" t="s">
        <v>610</v>
      </c>
      <c r="E339" s="14"/>
      <c r="F339" s="13" t="s">
        <v>487</v>
      </c>
      <c r="G339" s="15">
        <v>800</v>
      </c>
      <c r="H339" s="14">
        <f>SUMIFS('obat masuk'!$E$3:$E$1962,'obat masuk'!$C$3:$C$1962,'form lplpo'!B339)</f>
        <v>0</v>
      </c>
      <c r="I339" s="14">
        <f t="shared" si="14"/>
        <v>800</v>
      </c>
      <c r="J339" s="14">
        <f>SUMIFS('obat keluar'!$I$3:$I$6881,'obat keluar'!$G$3:$G$6881,'form lplpo'!B339)</f>
        <v>0</v>
      </c>
      <c r="K339" s="14">
        <f t="shared" si="15"/>
        <v>800</v>
      </c>
      <c r="L339" s="14"/>
      <c r="M339" s="14"/>
      <c r="N339" s="14"/>
      <c r="O339" s="14"/>
      <c r="P339" s="14"/>
      <c r="Q339" s="14"/>
      <c r="R339" s="14"/>
      <c r="S339" s="14"/>
    </row>
    <row r="340" spans="1:19" hidden="1" x14ac:dyDescent="0.25">
      <c r="A340" s="22" t="s">
        <v>611</v>
      </c>
      <c r="B340" s="54" t="s">
        <v>1421</v>
      </c>
      <c r="C340" s="14" t="s">
        <v>612</v>
      </c>
      <c r="D340" s="14" t="s">
        <v>612</v>
      </c>
      <c r="E340" s="14"/>
      <c r="F340" s="13" t="s">
        <v>487</v>
      </c>
      <c r="G340" s="15">
        <v>0</v>
      </c>
      <c r="H340" s="14">
        <f>SUMIFS('obat masuk'!$E$3:$E$1962,'obat masuk'!$C$3:$C$1962,'form lplpo'!B340)</f>
        <v>0</v>
      </c>
      <c r="I340" s="14">
        <f t="shared" si="14"/>
        <v>0</v>
      </c>
      <c r="J340" s="14">
        <f>SUMIFS('obat keluar'!$I$3:$I$6881,'obat keluar'!$G$3:$G$6881,'form lplpo'!B340)</f>
        <v>0</v>
      </c>
      <c r="K340" s="14">
        <f t="shared" si="15"/>
        <v>0</v>
      </c>
      <c r="L340" s="14"/>
      <c r="M340" s="14"/>
      <c r="N340" s="14"/>
      <c r="O340" s="14"/>
      <c r="P340" s="14"/>
      <c r="Q340" s="14"/>
      <c r="R340" s="14"/>
      <c r="S340" s="14"/>
    </row>
    <row r="341" spans="1:19" hidden="1" x14ac:dyDescent="0.25">
      <c r="A341" s="13" t="s">
        <v>613</v>
      </c>
      <c r="B341" s="54" t="s">
        <v>1422</v>
      </c>
      <c r="C341" s="14" t="s">
        <v>614</v>
      </c>
      <c r="D341" s="14" t="s">
        <v>614</v>
      </c>
      <c r="E341" s="14"/>
      <c r="F341" s="13" t="s">
        <v>487</v>
      </c>
      <c r="G341" s="15">
        <v>0</v>
      </c>
      <c r="H341" s="14">
        <f>SUMIFS('obat masuk'!$E$3:$E$1962,'obat masuk'!$C$3:$C$1962,'form lplpo'!B341)</f>
        <v>0</v>
      </c>
      <c r="I341" s="14">
        <f t="shared" si="14"/>
        <v>0</v>
      </c>
      <c r="J341" s="14">
        <f>SUMIFS('obat keluar'!$I$3:$I$6881,'obat keluar'!$G$3:$G$6881,'form lplpo'!B341)</f>
        <v>0</v>
      </c>
      <c r="K341" s="14">
        <f t="shared" si="15"/>
        <v>0</v>
      </c>
      <c r="L341" s="14"/>
      <c r="M341" s="14"/>
      <c r="N341" s="14"/>
      <c r="O341" s="14"/>
      <c r="P341" s="14"/>
      <c r="Q341" s="14"/>
      <c r="R341" s="14"/>
      <c r="S341" s="14"/>
    </row>
    <row r="342" spans="1:19" x14ac:dyDescent="0.25">
      <c r="A342" s="22" t="s">
        <v>615</v>
      </c>
      <c r="B342" s="54" t="s">
        <v>1423</v>
      </c>
      <c r="C342" s="14" t="s">
        <v>616</v>
      </c>
      <c r="D342" s="14" t="s">
        <v>616</v>
      </c>
      <c r="E342" s="16"/>
      <c r="F342" s="13" t="s">
        <v>487</v>
      </c>
      <c r="G342" s="15">
        <v>250</v>
      </c>
      <c r="H342" s="14">
        <f>SUMIFS('obat masuk'!$E$3:$E$1962,'obat masuk'!$C$3:$C$1962,'form lplpo'!B342)</f>
        <v>0</v>
      </c>
      <c r="I342" s="14">
        <f t="shared" si="14"/>
        <v>250</v>
      </c>
      <c r="J342" s="14">
        <f>SUMIFS('obat keluar'!$I$3:$I$6881,'obat keluar'!$G$3:$G$6881,'form lplpo'!B342)</f>
        <v>0</v>
      </c>
      <c r="K342" s="14">
        <f t="shared" si="15"/>
        <v>250</v>
      </c>
      <c r="L342" s="14"/>
      <c r="M342" s="14"/>
      <c r="N342" s="14"/>
      <c r="O342" s="14"/>
      <c r="P342" s="14"/>
      <c r="Q342" s="14"/>
      <c r="R342" s="14"/>
      <c r="S342" s="14"/>
    </row>
    <row r="343" spans="1:19" hidden="1" x14ac:dyDescent="0.25">
      <c r="A343" s="13" t="s">
        <v>617</v>
      </c>
      <c r="B343" s="54" t="s">
        <v>1424</v>
      </c>
      <c r="C343" s="14" t="s">
        <v>618</v>
      </c>
      <c r="D343" s="14" t="s">
        <v>618</v>
      </c>
      <c r="E343" s="16"/>
      <c r="F343" s="13" t="s">
        <v>487</v>
      </c>
      <c r="G343" s="15">
        <v>0</v>
      </c>
      <c r="H343" s="14">
        <f>SUMIFS('obat masuk'!$E$3:$E$1962,'obat masuk'!$C$3:$C$1962,'form lplpo'!B343)</f>
        <v>0</v>
      </c>
      <c r="I343" s="14">
        <f t="shared" si="14"/>
        <v>0</v>
      </c>
      <c r="J343" s="14">
        <f>SUMIFS('obat keluar'!$I$3:$I$6881,'obat keluar'!$G$3:$G$6881,'form lplpo'!B343)</f>
        <v>0</v>
      </c>
      <c r="K343" s="14">
        <f t="shared" si="15"/>
        <v>0</v>
      </c>
      <c r="L343" s="14"/>
      <c r="M343" s="14"/>
      <c r="N343" s="14"/>
      <c r="O343" s="14"/>
      <c r="P343" s="14"/>
      <c r="Q343" s="14"/>
      <c r="R343" s="14"/>
      <c r="S343" s="14"/>
    </row>
    <row r="344" spans="1:19" hidden="1" x14ac:dyDescent="0.25">
      <c r="A344" s="22" t="s">
        <v>619</v>
      </c>
      <c r="B344" s="54" t="s">
        <v>1471</v>
      </c>
      <c r="C344" s="14" t="s">
        <v>620</v>
      </c>
      <c r="D344" s="16" t="s">
        <v>620</v>
      </c>
      <c r="E344" s="16"/>
      <c r="F344" s="13" t="s">
        <v>487</v>
      </c>
      <c r="G344" s="15">
        <v>0</v>
      </c>
      <c r="H344" s="14">
        <f>SUMIFS('obat masuk'!$E$3:$E$1962,'obat masuk'!$C$3:$C$1962,'form lplpo'!B344)</f>
        <v>0</v>
      </c>
      <c r="I344" s="14">
        <f t="shared" si="14"/>
        <v>0</v>
      </c>
      <c r="J344" s="14">
        <f>SUMIFS('obat keluar'!$I$3:$I$6881,'obat keluar'!$G$3:$G$6881,'form lplpo'!B344)</f>
        <v>0</v>
      </c>
      <c r="K344" s="14">
        <f t="shared" si="15"/>
        <v>0</v>
      </c>
      <c r="L344" s="14"/>
      <c r="M344" s="14"/>
      <c r="N344" s="14"/>
      <c r="O344" s="14"/>
      <c r="P344" s="14"/>
      <c r="Q344" s="14"/>
      <c r="R344" s="14"/>
      <c r="S344" s="14"/>
    </row>
    <row r="345" spans="1:19" x14ac:dyDescent="0.25">
      <c r="A345" s="13" t="s">
        <v>621</v>
      </c>
      <c r="B345" s="54" t="s">
        <v>1213</v>
      </c>
      <c r="C345" s="14" t="s">
        <v>622</v>
      </c>
      <c r="D345" s="14" t="s">
        <v>622</v>
      </c>
      <c r="E345" s="14"/>
      <c r="F345" s="13" t="s">
        <v>18</v>
      </c>
      <c r="G345" s="14">
        <v>115</v>
      </c>
      <c r="H345" s="14">
        <f>SUMIFS('obat masuk'!$E$3:$E$1962,'obat masuk'!$C$3:$C$1962,'form lplpo'!B345)</f>
        <v>0</v>
      </c>
      <c r="I345" s="14">
        <f t="shared" si="14"/>
        <v>115</v>
      </c>
      <c r="J345" s="14">
        <f>SUMIFS('obat keluar'!$I$3:$I$6881,'obat keluar'!$G$3:$G$6881,'form lplpo'!B345)</f>
        <v>0</v>
      </c>
      <c r="K345" s="14">
        <f t="shared" si="15"/>
        <v>115</v>
      </c>
      <c r="L345" s="14"/>
      <c r="M345" s="14"/>
      <c r="N345" s="14"/>
      <c r="O345" s="14"/>
      <c r="P345" s="14"/>
      <c r="Q345" s="14"/>
      <c r="R345" s="14"/>
      <c r="S345" s="14"/>
    </row>
    <row r="346" spans="1:19" hidden="1" x14ac:dyDescent="0.25">
      <c r="A346" s="22" t="s">
        <v>623</v>
      </c>
      <c r="B346" s="54" t="s">
        <v>1317</v>
      </c>
      <c r="C346" s="14" t="s">
        <v>624</v>
      </c>
      <c r="D346" s="14" t="s">
        <v>624</v>
      </c>
      <c r="E346" s="14"/>
      <c r="F346" s="13" t="s">
        <v>18</v>
      </c>
      <c r="G346" s="14">
        <v>0</v>
      </c>
      <c r="H346" s="14">
        <f>SUMIFS('obat masuk'!$E$3:$E$1962,'obat masuk'!$C$3:$C$1962,'form lplpo'!B346)</f>
        <v>0</v>
      </c>
      <c r="I346" s="14">
        <f t="shared" si="14"/>
        <v>0</v>
      </c>
      <c r="J346" s="14">
        <f>SUMIFS('obat keluar'!$I$3:$I$6881,'obat keluar'!$G$3:$G$6881,'form lplpo'!B346)</f>
        <v>0</v>
      </c>
      <c r="K346" s="14">
        <f t="shared" si="15"/>
        <v>0</v>
      </c>
      <c r="L346" s="14"/>
      <c r="M346" s="14"/>
      <c r="N346" s="14"/>
      <c r="O346" s="14"/>
      <c r="P346" s="14"/>
      <c r="Q346" s="14"/>
      <c r="R346" s="14"/>
      <c r="S346" s="14"/>
    </row>
    <row r="347" spans="1:19" hidden="1" x14ac:dyDescent="0.25">
      <c r="A347" s="13" t="s">
        <v>625</v>
      </c>
      <c r="B347" s="54" t="s">
        <v>1177</v>
      </c>
      <c r="C347" s="14" t="s">
        <v>626</v>
      </c>
      <c r="D347" s="14" t="s">
        <v>626</v>
      </c>
      <c r="E347" s="14"/>
      <c r="F347" s="13" t="s">
        <v>487</v>
      </c>
      <c r="G347" s="14">
        <v>0</v>
      </c>
      <c r="H347" s="14">
        <f>SUMIFS('obat masuk'!$E$3:$E$1962,'obat masuk'!$C$3:$C$1962,'form lplpo'!B347)</f>
        <v>0</v>
      </c>
      <c r="I347" s="14">
        <f t="shared" si="14"/>
        <v>0</v>
      </c>
      <c r="J347" s="14">
        <f>SUMIFS('obat keluar'!$I$3:$I$6881,'obat keluar'!$G$3:$G$6881,'form lplpo'!B347)</f>
        <v>0</v>
      </c>
      <c r="K347" s="14">
        <f t="shared" si="15"/>
        <v>0</v>
      </c>
      <c r="L347" s="14"/>
      <c r="M347" s="14"/>
      <c r="N347" s="14"/>
      <c r="O347" s="14"/>
      <c r="P347" s="14"/>
      <c r="Q347" s="14"/>
      <c r="R347" s="14"/>
      <c r="S347" s="14"/>
    </row>
    <row r="348" spans="1:19" hidden="1" x14ac:dyDescent="0.25">
      <c r="A348" s="22" t="s">
        <v>627</v>
      </c>
      <c r="B348" s="54" t="s">
        <v>1491</v>
      </c>
      <c r="C348" s="14" t="s">
        <v>628</v>
      </c>
      <c r="D348" s="14" t="s">
        <v>628</v>
      </c>
      <c r="E348" s="14"/>
      <c r="F348" s="13" t="s">
        <v>487</v>
      </c>
      <c r="G348" s="14">
        <v>0</v>
      </c>
      <c r="H348" s="14">
        <f>SUMIFS('obat masuk'!$E$3:$E$1962,'obat masuk'!$C$3:$C$1962,'form lplpo'!B348)</f>
        <v>0</v>
      </c>
      <c r="I348" s="14">
        <f t="shared" si="14"/>
        <v>0</v>
      </c>
      <c r="J348" s="14">
        <f>SUMIFS('obat keluar'!$I$3:$I$6881,'obat keluar'!$G$3:$G$6881,'form lplpo'!B348)</f>
        <v>0</v>
      </c>
      <c r="K348" s="14">
        <f t="shared" si="15"/>
        <v>0</v>
      </c>
      <c r="L348" s="14"/>
      <c r="M348" s="14"/>
      <c r="N348" s="14"/>
      <c r="O348" s="14"/>
      <c r="P348" s="14"/>
      <c r="Q348" s="14"/>
      <c r="R348" s="14"/>
      <c r="S348" s="14"/>
    </row>
    <row r="349" spans="1:19" hidden="1" x14ac:dyDescent="0.25">
      <c r="A349" s="13" t="s">
        <v>629</v>
      </c>
      <c r="B349" s="54" t="s">
        <v>1176</v>
      </c>
      <c r="C349" s="14" t="s">
        <v>630</v>
      </c>
      <c r="D349" s="14" t="s">
        <v>630</v>
      </c>
      <c r="E349" s="14"/>
      <c r="F349" s="13" t="s">
        <v>487</v>
      </c>
      <c r="G349" s="14">
        <v>0</v>
      </c>
      <c r="H349" s="14">
        <f>SUMIFS('obat masuk'!$E$3:$E$1962,'obat masuk'!$C$3:$C$1962,'form lplpo'!B349)</f>
        <v>0</v>
      </c>
      <c r="I349" s="14">
        <f t="shared" si="14"/>
        <v>0</v>
      </c>
      <c r="J349" s="14">
        <f>SUMIFS('obat keluar'!$I$3:$I$6881,'obat keluar'!$G$3:$G$6881,'form lplpo'!B349)</f>
        <v>0</v>
      </c>
      <c r="K349" s="14">
        <f t="shared" si="15"/>
        <v>0</v>
      </c>
      <c r="L349" s="14"/>
      <c r="M349" s="14"/>
      <c r="N349" s="14"/>
      <c r="O349" s="14"/>
      <c r="P349" s="14"/>
      <c r="Q349" s="14"/>
      <c r="R349" s="14"/>
      <c r="S349" s="14"/>
    </row>
    <row r="350" spans="1:19" hidden="1" x14ac:dyDescent="0.25">
      <c r="A350" s="22" t="s">
        <v>631</v>
      </c>
      <c r="B350" s="54" t="s">
        <v>1174</v>
      </c>
      <c r="C350" s="14" t="s">
        <v>632</v>
      </c>
      <c r="D350" s="14" t="s">
        <v>632</v>
      </c>
      <c r="E350" s="14"/>
      <c r="F350" s="13" t="s">
        <v>487</v>
      </c>
      <c r="G350" s="14">
        <v>0</v>
      </c>
      <c r="H350" s="14">
        <f>SUMIFS('obat masuk'!$E$3:$E$1962,'obat masuk'!$C$3:$C$1962,'form lplpo'!B350)</f>
        <v>0</v>
      </c>
      <c r="I350" s="14">
        <f t="shared" si="14"/>
        <v>0</v>
      </c>
      <c r="J350" s="14">
        <f>SUMIFS('obat keluar'!$I$3:$I$6881,'obat keluar'!$G$3:$G$6881,'form lplpo'!B350)</f>
        <v>0</v>
      </c>
      <c r="K350" s="14">
        <f t="shared" si="15"/>
        <v>0</v>
      </c>
      <c r="L350" s="14"/>
      <c r="M350" s="14"/>
      <c r="N350" s="14"/>
      <c r="O350" s="14"/>
      <c r="P350" s="14"/>
      <c r="Q350" s="14"/>
      <c r="R350" s="14"/>
      <c r="S350" s="14"/>
    </row>
    <row r="351" spans="1:19" hidden="1" x14ac:dyDescent="0.25">
      <c r="A351" s="13" t="s">
        <v>633</v>
      </c>
      <c r="B351" s="54" t="s">
        <v>1175</v>
      </c>
      <c r="C351" s="14" t="s">
        <v>634</v>
      </c>
      <c r="D351" s="14" t="s">
        <v>634</v>
      </c>
      <c r="E351" s="14"/>
      <c r="F351" s="13" t="s">
        <v>487</v>
      </c>
      <c r="G351" s="14">
        <v>0</v>
      </c>
      <c r="H351" s="14">
        <f>SUMIFS('obat masuk'!$E$3:$E$1962,'obat masuk'!$C$3:$C$1962,'form lplpo'!B351)</f>
        <v>0</v>
      </c>
      <c r="I351" s="14">
        <f t="shared" si="14"/>
        <v>0</v>
      </c>
      <c r="J351" s="14">
        <f>SUMIFS('obat keluar'!$I$3:$I$6881,'obat keluar'!$G$3:$G$6881,'form lplpo'!B351)</f>
        <v>0</v>
      </c>
      <c r="K351" s="14">
        <f t="shared" si="15"/>
        <v>0</v>
      </c>
      <c r="L351" s="14"/>
      <c r="M351" s="14"/>
      <c r="N351" s="14"/>
      <c r="O351" s="14"/>
      <c r="P351" s="14"/>
      <c r="Q351" s="14"/>
      <c r="R351" s="14"/>
      <c r="S351" s="14"/>
    </row>
    <row r="352" spans="1:19" hidden="1" x14ac:dyDescent="0.25">
      <c r="A352" s="22" t="s">
        <v>635</v>
      </c>
      <c r="B352" s="54" t="s">
        <v>1229</v>
      </c>
      <c r="C352" s="14" t="s">
        <v>636</v>
      </c>
      <c r="D352" s="14" t="s">
        <v>636</v>
      </c>
      <c r="E352" s="14"/>
      <c r="F352" s="13" t="s">
        <v>637</v>
      </c>
      <c r="G352" s="14">
        <v>0</v>
      </c>
      <c r="H352" s="14">
        <f>SUMIFS('obat masuk'!$E$3:$E$1962,'obat masuk'!$C$3:$C$1962,'form lplpo'!B352)</f>
        <v>0</v>
      </c>
      <c r="I352" s="14">
        <f t="shared" si="14"/>
        <v>0</v>
      </c>
      <c r="J352" s="14">
        <f>SUMIFS('obat keluar'!$I$3:$I$6881,'obat keluar'!$G$3:$G$6881,'form lplpo'!B352)</f>
        <v>0</v>
      </c>
      <c r="K352" s="14">
        <f t="shared" si="15"/>
        <v>0</v>
      </c>
      <c r="L352" s="14"/>
      <c r="M352" s="14"/>
      <c r="N352" s="14"/>
      <c r="O352" s="14"/>
      <c r="P352" s="14"/>
      <c r="Q352" s="14"/>
      <c r="R352" s="14"/>
      <c r="S352" s="14"/>
    </row>
    <row r="353" spans="1:19" hidden="1" x14ac:dyDescent="0.25">
      <c r="A353" s="13" t="s">
        <v>638</v>
      </c>
      <c r="B353" s="54" t="s">
        <v>1230</v>
      </c>
      <c r="C353" s="14" t="s">
        <v>639</v>
      </c>
      <c r="D353" s="14" t="s">
        <v>639</v>
      </c>
      <c r="E353" s="14"/>
      <c r="F353" s="13" t="s">
        <v>637</v>
      </c>
      <c r="G353" s="14">
        <v>0</v>
      </c>
      <c r="H353" s="14">
        <f>SUMIFS('obat masuk'!$E$3:$E$1962,'obat masuk'!$C$3:$C$1962,'form lplpo'!B353)</f>
        <v>0</v>
      </c>
      <c r="I353" s="14">
        <f t="shared" si="14"/>
        <v>0</v>
      </c>
      <c r="J353" s="14">
        <f>SUMIFS('obat keluar'!$I$3:$I$6881,'obat keluar'!$G$3:$G$6881,'form lplpo'!B353)</f>
        <v>0</v>
      </c>
      <c r="K353" s="14">
        <f t="shared" si="15"/>
        <v>0</v>
      </c>
      <c r="L353" s="14"/>
      <c r="M353" s="14"/>
      <c r="N353" s="14"/>
      <c r="O353" s="14"/>
      <c r="P353" s="14"/>
      <c r="Q353" s="14"/>
      <c r="R353" s="14"/>
      <c r="S353" s="14"/>
    </row>
    <row r="354" spans="1:19" hidden="1" x14ac:dyDescent="0.25">
      <c r="A354" s="22" t="s">
        <v>640</v>
      </c>
      <c r="B354" s="54" t="s">
        <v>1231</v>
      </c>
      <c r="C354" s="14" t="s">
        <v>641</v>
      </c>
      <c r="D354" s="14" t="s">
        <v>641</v>
      </c>
      <c r="E354" s="14"/>
      <c r="F354" s="13" t="s">
        <v>637</v>
      </c>
      <c r="G354" s="14">
        <v>0</v>
      </c>
      <c r="H354" s="14">
        <f>SUMIFS('obat masuk'!$E$3:$E$1962,'obat masuk'!$C$3:$C$1962,'form lplpo'!B354)</f>
        <v>0</v>
      </c>
      <c r="I354" s="14">
        <f t="shared" si="14"/>
        <v>0</v>
      </c>
      <c r="J354" s="14">
        <f>SUMIFS('obat keluar'!$I$3:$I$6881,'obat keluar'!$G$3:$G$6881,'form lplpo'!B354)</f>
        <v>0</v>
      </c>
      <c r="K354" s="14">
        <f t="shared" si="15"/>
        <v>0</v>
      </c>
      <c r="L354" s="14"/>
      <c r="M354" s="14"/>
      <c r="N354" s="14"/>
      <c r="O354" s="14"/>
      <c r="P354" s="14"/>
      <c r="Q354" s="14"/>
      <c r="R354" s="14"/>
      <c r="S354" s="14"/>
    </row>
    <row r="355" spans="1:19" hidden="1" x14ac:dyDescent="0.25">
      <c r="A355" s="13" t="s">
        <v>642</v>
      </c>
      <c r="B355" s="54" t="s">
        <v>1112</v>
      </c>
      <c r="C355" s="14" t="s">
        <v>643</v>
      </c>
      <c r="D355" s="14" t="s">
        <v>643</v>
      </c>
      <c r="E355" s="14"/>
      <c r="F355" s="13" t="s">
        <v>487</v>
      </c>
      <c r="G355" s="14">
        <v>0</v>
      </c>
      <c r="H355" s="14">
        <f>SUMIFS('obat masuk'!$E$3:$E$1962,'obat masuk'!$C$3:$C$1962,'form lplpo'!B355)</f>
        <v>0</v>
      </c>
      <c r="I355" s="14">
        <f t="shared" si="14"/>
        <v>0</v>
      </c>
      <c r="J355" s="14">
        <f>SUMIFS('obat keluar'!$I$3:$I$6881,'obat keluar'!$G$3:$G$6881,'form lplpo'!B355)</f>
        <v>0</v>
      </c>
      <c r="K355" s="14">
        <f t="shared" si="15"/>
        <v>0</v>
      </c>
      <c r="L355" s="14"/>
      <c r="M355" s="14"/>
      <c r="N355" s="14"/>
      <c r="O355" s="14"/>
      <c r="P355" s="14"/>
      <c r="Q355" s="14"/>
      <c r="R355" s="14"/>
      <c r="S355" s="14"/>
    </row>
    <row r="356" spans="1:19" hidden="1" x14ac:dyDescent="0.25">
      <c r="A356" s="22" t="s">
        <v>644</v>
      </c>
      <c r="B356" s="54" t="s">
        <v>1113</v>
      </c>
      <c r="C356" s="14" t="s">
        <v>645</v>
      </c>
      <c r="D356" s="14" t="s">
        <v>645</v>
      </c>
      <c r="E356" s="14"/>
      <c r="F356" s="13" t="s">
        <v>487</v>
      </c>
      <c r="G356" s="14">
        <v>0</v>
      </c>
      <c r="H356" s="14">
        <f>SUMIFS('obat masuk'!$E$3:$E$1962,'obat masuk'!$C$3:$C$1962,'form lplpo'!B356)</f>
        <v>0</v>
      </c>
      <c r="I356" s="14">
        <f t="shared" si="14"/>
        <v>0</v>
      </c>
      <c r="J356" s="14">
        <f>SUMIFS('obat keluar'!$I$3:$I$6881,'obat keluar'!$G$3:$G$6881,'form lplpo'!B356)</f>
        <v>0</v>
      </c>
      <c r="K356" s="14">
        <f t="shared" si="15"/>
        <v>0</v>
      </c>
      <c r="L356" s="14"/>
      <c r="M356" s="14"/>
      <c r="N356" s="14"/>
      <c r="O356" s="14"/>
      <c r="P356" s="14"/>
      <c r="Q356" s="14"/>
      <c r="R356" s="14"/>
      <c r="S356" s="14"/>
    </row>
    <row r="357" spans="1:19" hidden="1" x14ac:dyDescent="0.25">
      <c r="A357" s="13" t="s">
        <v>646</v>
      </c>
      <c r="B357" s="54" t="s">
        <v>1201</v>
      </c>
      <c r="C357" s="14" t="s">
        <v>647</v>
      </c>
      <c r="D357" s="14" t="s">
        <v>647</v>
      </c>
      <c r="E357" s="14"/>
      <c r="F357" s="13" t="s">
        <v>487</v>
      </c>
      <c r="G357" s="14">
        <v>0</v>
      </c>
      <c r="H357" s="14">
        <f>SUMIFS('obat masuk'!$E$3:$E$1962,'obat masuk'!$C$3:$C$1962,'form lplpo'!B357)</f>
        <v>0</v>
      </c>
      <c r="I357" s="14">
        <f t="shared" si="14"/>
        <v>0</v>
      </c>
      <c r="J357" s="14">
        <f>SUMIFS('obat keluar'!$I$3:$I$6881,'obat keluar'!$G$3:$G$6881,'form lplpo'!B357)</f>
        <v>0</v>
      </c>
      <c r="K357" s="14">
        <f t="shared" si="15"/>
        <v>0</v>
      </c>
      <c r="L357" s="14"/>
      <c r="M357" s="14"/>
      <c r="N357" s="14"/>
      <c r="O357" s="14"/>
      <c r="P357" s="14"/>
      <c r="Q357" s="14"/>
      <c r="R357" s="14"/>
      <c r="S357" s="14"/>
    </row>
    <row r="358" spans="1:19" hidden="1" x14ac:dyDescent="0.25">
      <c r="A358" s="22" t="s">
        <v>648</v>
      </c>
      <c r="B358" s="54" t="s">
        <v>1202</v>
      </c>
      <c r="C358" s="14" t="s">
        <v>649</v>
      </c>
      <c r="D358" s="14" t="s">
        <v>649</v>
      </c>
      <c r="E358" s="14"/>
      <c r="F358" s="13" t="s">
        <v>487</v>
      </c>
      <c r="G358" s="14">
        <v>0</v>
      </c>
      <c r="H358" s="14">
        <f>SUMIFS('obat masuk'!$E$3:$E$1962,'obat masuk'!$C$3:$C$1962,'form lplpo'!B358)</f>
        <v>0</v>
      </c>
      <c r="I358" s="14">
        <f t="shared" si="14"/>
        <v>0</v>
      </c>
      <c r="J358" s="14">
        <f>SUMIFS('obat keluar'!$I$3:$I$6881,'obat keluar'!$G$3:$G$6881,'form lplpo'!B358)</f>
        <v>0</v>
      </c>
      <c r="K358" s="14">
        <f t="shared" si="15"/>
        <v>0</v>
      </c>
      <c r="L358" s="14"/>
      <c r="M358" s="14"/>
      <c r="N358" s="14"/>
      <c r="O358" s="14"/>
      <c r="P358" s="14"/>
      <c r="Q358" s="14"/>
      <c r="R358" s="14"/>
      <c r="S358" s="14"/>
    </row>
    <row r="359" spans="1:19" hidden="1" x14ac:dyDescent="0.25">
      <c r="A359" s="13" t="s">
        <v>650</v>
      </c>
      <c r="B359" s="54" t="s">
        <v>1282</v>
      </c>
      <c r="C359" s="14" t="s">
        <v>651</v>
      </c>
      <c r="D359" s="14" t="s">
        <v>651</v>
      </c>
      <c r="E359" s="14"/>
      <c r="F359" s="13" t="s">
        <v>487</v>
      </c>
      <c r="G359" s="14">
        <v>0</v>
      </c>
      <c r="H359" s="14">
        <f>SUMIFS('obat masuk'!$E$3:$E$1962,'obat masuk'!$C$3:$C$1962,'form lplpo'!B359)</f>
        <v>0</v>
      </c>
      <c r="I359" s="14">
        <f t="shared" si="14"/>
        <v>0</v>
      </c>
      <c r="J359" s="14">
        <f>SUMIFS('obat keluar'!$I$3:$I$6881,'obat keluar'!$G$3:$G$6881,'form lplpo'!B359)</f>
        <v>0</v>
      </c>
      <c r="K359" s="14">
        <f t="shared" si="15"/>
        <v>0</v>
      </c>
      <c r="L359" s="14"/>
      <c r="M359" s="14"/>
      <c r="N359" s="14"/>
      <c r="O359" s="14"/>
      <c r="P359" s="14"/>
      <c r="Q359" s="14"/>
      <c r="R359" s="14"/>
      <c r="S359" s="14"/>
    </row>
    <row r="360" spans="1:19" hidden="1" x14ac:dyDescent="0.25">
      <c r="A360" s="22" t="s">
        <v>652</v>
      </c>
      <c r="B360" s="54" t="s">
        <v>1425</v>
      </c>
      <c r="C360" s="14" t="s">
        <v>653</v>
      </c>
      <c r="D360" s="14" t="s">
        <v>653</v>
      </c>
      <c r="E360" s="14"/>
      <c r="F360" s="13" t="s">
        <v>487</v>
      </c>
      <c r="G360" s="14">
        <v>0</v>
      </c>
      <c r="H360" s="14">
        <f>SUMIFS('obat masuk'!$E$3:$E$1962,'obat masuk'!$C$3:$C$1962,'form lplpo'!B360)</f>
        <v>0</v>
      </c>
      <c r="I360" s="14">
        <f t="shared" si="14"/>
        <v>0</v>
      </c>
      <c r="J360" s="14">
        <f>SUMIFS('obat keluar'!$I$3:$I$6881,'obat keluar'!$G$3:$G$6881,'form lplpo'!B360)</f>
        <v>0</v>
      </c>
      <c r="K360" s="14">
        <f t="shared" si="15"/>
        <v>0</v>
      </c>
      <c r="L360" s="14"/>
      <c r="M360" s="14"/>
      <c r="N360" s="14"/>
      <c r="O360" s="14"/>
      <c r="P360" s="14"/>
      <c r="Q360" s="14"/>
      <c r="R360" s="14"/>
      <c r="S360" s="14"/>
    </row>
    <row r="361" spans="1:19" hidden="1" x14ac:dyDescent="0.25">
      <c r="A361" s="13" t="s">
        <v>654</v>
      </c>
      <c r="B361" s="54" t="s">
        <v>1426</v>
      </c>
      <c r="C361" s="14" t="s">
        <v>655</v>
      </c>
      <c r="D361" s="14" t="s">
        <v>655</v>
      </c>
      <c r="E361" s="14"/>
      <c r="F361" s="13" t="s">
        <v>487</v>
      </c>
      <c r="G361" s="14">
        <v>0</v>
      </c>
      <c r="H361" s="14">
        <f>SUMIFS('obat masuk'!$E$3:$E$1962,'obat masuk'!$C$3:$C$1962,'form lplpo'!B361)</f>
        <v>0</v>
      </c>
      <c r="I361" s="14">
        <f t="shared" si="14"/>
        <v>0</v>
      </c>
      <c r="J361" s="14">
        <f>SUMIFS('obat keluar'!$I$3:$I$6881,'obat keluar'!$G$3:$G$6881,'form lplpo'!B361)</f>
        <v>0</v>
      </c>
      <c r="K361" s="14">
        <f t="shared" si="15"/>
        <v>0</v>
      </c>
      <c r="L361" s="14"/>
      <c r="M361" s="14"/>
      <c r="N361" s="14"/>
      <c r="O361" s="14"/>
      <c r="P361" s="14"/>
      <c r="Q361" s="14"/>
      <c r="R361" s="14"/>
      <c r="S361" s="14"/>
    </row>
    <row r="362" spans="1:19" hidden="1" x14ac:dyDescent="0.25">
      <c r="A362" s="22" t="s">
        <v>656</v>
      </c>
      <c r="B362" s="54" t="s">
        <v>1329</v>
      </c>
      <c r="C362" s="14" t="s">
        <v>657</v>
      </c>
      <c r="D362" s="14" t="s">
        <v>657</v>
      </c>
      <c r="E362" s="14"/>
      <c r="F362" s="13" t="s">
        <v>487</v>
      </c>
      <c r="G362" s="14">
        <v>0</v>
      </c>
      <c r="H362" s="14">
        <f>SUMIFS('obat masuk'!$E$3:$E$1962,'obat masuk'!$C$3:$C$1962,'form lplpo'!B362)</f>
        <v>0</v>
      </c>
      <c r="I362" s="14">
        <f t="shared" si="14"/>
        <v>0</v>
      </c>
      <c r="J362" s="14">
        <f>SUMIFS('obat keluar'!$I$3:$I$6881,'obat keluar'!$G$3:$G$6881,'form lplpo'!B362)</f>
        <v>0</v>
      </c>
      <c r="K362" s="14">
        <f t="shared" si="15"/>
        <v>0</v>
      </c>
      <c r="L362" s="14"/>
      <c r="M362" s="14"/>
      <c r="N362" s="14"/>
      <c r="O362" s="14"/>
      <c r="P362" s="14"/>
      <c r="Q362" s="14"/>
      <c r="R362" s="14"/>
      <c r="S362" s="14"/>
    </row>
    <row r="363" spans="1:19" hidden="1" x14ac:dyDescent="0.25">
      <c r="A363" s="13" t="s">
        <v>658</v>
      </c>
      <c r="B363" s="54" t="s">
        <v>1203</v>
      </c>
      <c r="C363" s="14" t="s">
        <v>659</v>
      </c>
      <c r="D363" s="14" t="s">
        <v>659</v>
      </c>
      <c r="E363" s="14"/>
      <c r="F363" s="13" t="s">
        <v>27</v>
      </c>
      <c r="G363" s="14">
        <v>0</v>
      </c>
      <c r="H363" s="14">
        <f>SUMIFS('obat masuk'!$E$3:$E$1962,'obat masuk'!$C$3:$C$1962,'form lplpo'!B363)</f>
        <v>0</v>
      </c>
      <c r="I363" s="14">
        <f t="shared" si="14"/>
        <v>0</v>
      </c>
      <c r="J363" s="14">
        <f>SUMIFS('obat keluar'!$I$3:$I$6881,'obat keluar'!$G$3:$G$6881,'form lplpo'!B363)</f>
        <v>0</v>
      </c>
      <c r="K363" s="14">
        <f t="shared" si="15"/>
        <v>0</v>
      </c>
      <c r="L363" s="14"/>
      <c r="M363" s="14"/>
      <c r="N363" s="14"/>
      <c r="O363" s="14"/>
      <c r="P363" s="14"/>
      <c r="Q363" s="14"/>
      <c r="R363" s="14"/>
      <c r="S363" s="14"/>
    </row>
    <row r="364" spans="1:19" hidden="1" x14ac:dyDescent="0.25">
      <c r="A364" s="22" t="s">
        <v>660</v>
      </c>
      <c r="B364" s="59" t="s">
        <v>1442</v>
      </c>
      <c r="C364" s="36" t="s">
        <v>661</v>
      </c>
      <c r="D364" s="36" t="s">
        <v>661</v>
      </c>
      <c r="E364" s="14"/>
      <c r="F364" s="13" t="s">
        <v>487</v>
      </c>
      <c r="G364" s="14">
        <v>0</v>
      </c>
      <c r="H364" s="14">
        <f>SUMIFS('obat masuk'!$E$3:$E$1962,'obat masuk'!$C$3:$C$1962,'form lplpo'!B364)</f>
        <v>0</v>
      </c>
      <c r="I364" s="14">
        <f t="shared" si="14"/>
        <v>0</v>
      </c>
      <c r="J364" s="14">
        <f>SUMIFS('obat keluar'!$I$3:$I$6881,'obat keluar'!$G$3:$G$6881,'form lplpo'!B364)</f>
        <v>0</v>
      </c>
      <c r="K364" s="14">
        <f t="shared" si="15"/>
        <v>0</v>
      </c>
      <c r="L364" s="14"/>
      <c r="M364" s="14"/>
      <c r="N364" s="14"/>
      <c r="O364" s="14"/>
      <c r="P364" s="14"/>
      <c r="Q364" s="14"/>
      <c r="R364" s="14"/>
      <c r="S364" s="14"/>
    </row>
    <row r="365" spans="1:19" hidden="1" x14ac:dyDescent="0.25">
      <c r="A365" s="13" t="s">
        <v>662</v>
      </c>
      <c r="B365" s="59" t="s">
        <v>1443</v>
      </c>
      <c r="C365" s="36" t="s">
        <v>663</v>
      </c>
      <c r="D365" s="36" t="s">
        <v>663</v>
      </c>
      <c r="E365" s="14"/>
      <c r="F365" s="13" t="s">
        <v>487</v>
      </c>
      <c r="G365" s="14">
        <v>0</v>
      </c>
      <c r="H365" s="14">
        <f>SUMIFS('obat masuk'!$E$3:$E$1962,'obat masuk'!$C$3:$C$1962,'form lplpo'!B365)</f>
        <v>0</v>
      </c>
      <c r="I365" s="14">
        <f t="shared" si="14"/>
        <v>0</v>
      </c>
      <c r="J365" s="14">
        <f>SUMIFS('obat keluar'!$I$3:$I$6881,'obat keluar'!$G$3:$G$6881,'form lplpo'!B365)</f>
        <v>0</v>
      </c>
      <c r="K365" s="14">
        <f t="shared" si="15"/>
        <v>0</v>
      </c>
      <c r="L365" s="14"/>
      <c r="M365" s="14"/>
      <c r="N365" s="14"/>
      <c r="O365" s="14"/>
      <c r="P365" s="14"/>
      <c r="Q365" s="14"/>
      <c r="R365" s="14"/>
      <c r="S365" s="14"/>
    </row>
    <row r="366" spans="1:19" hidden="1" x14ac:dyDescent="0.25">
      <c r="A366" s="22" t="s">
        <v>664</v>
      </c>
      <c r="B366" s="59" t="s">
        <v>1444</v>
      </c>
      <c r="C366" s="36" t="s">
        <v>665</v>
      </c>
      <c r="D366" s="36" t="s">
        <v>665</v>
      </c>
      <c r="E366" s="14"/>
      <c r="F366" s="13" t="s">
        <v>487</v>
      </c>
      <c r="G366" s="14">
        <v>0</v>
      </c>
      <c r="H366" s="14">
        <f>SUMIFS('obat masuk'!$E$3:$E$1962,'obat masuk'!$C$3:$C$1962,'form lplpo'!B366)</f>
        <v>0</v>
      </c>
      <c r="I366" s="14">
        <f t="shared" si="14"/>
        <v>0</v>
      </c>
      <c r="J366" s="14">
        <f>SUMIFS('obat keluar'!$I$3:$I$6881,'obat keluar'!$G$3:$G$6881,'form lplpo'!B366)</f>
        <v>0</v>
      </c>
      <c r="K366" s="14">
        <f t="shared" si="15"/>
        <v>0</v>
      </c>
      <c r="L366" s="14"/>
      <c r="M366" s="14"/>
      <c r="N366" s="14"/>
      <c r="O366" s="14"/>
      <c r="P366" s="14"/>
      <c r="Q366" s="14"/>
      <c r="R366" s="14"/>
      <c r="S366" s="14"/>
    </row>
    <row r="367" spans="1:19" x14ac:dyDescent="0.25">
      <c r="A367" s="13" t="s">
        <v>666</v>
      </c>
      <c r="B367" s="59" t="s">
        <v>953</v>
      </c>
      <c r="C367" s="36" t="s">
        <v>667</v>
      </c>
      <c r="D367" s="36" t="s">
        <v>667</v>
      </c>
      <c r="E367" s="14"/>
      <c r="F367" s="13" t="s">
        <v>487</v>
      </c>
      <c r="G367" s="14">
        <v>13500</v>
      </c>
      <c r="H367" s="14">
        <f>SUMIFS('obat masuk'!$E$3:$E$1962,'obat masuk'!$C$3:$C$1962,'form lplpo'!B367)</f>
        <v>0</v>
      </c>
      <c r="I367" s="14">
        <f t="shared" si="14"/>
        <v>13500</v>
      </c>
      <c r="J367" s="14">
        <f>SUMIFS('obat keluar'!$I$3:$I$6881,'obat keluar'!$G$3:$G$6881,'form lplpo'!B367)</f>
        <v>0</v>
      </c>
      <c r="K367" s="14">
        <f t="shared" si="15"/>
        <v>13500</v>
      </c>
      <c r="L367" s="14"/>
      <c r="M367" s="14"/>
      <c r="N367" s="14"/>
      <c r="O367" s="14"/>
      <c r="P367" s="14"/>
      <c r="Q367" s="14"/>
      <c r="R367" s="14"/>
      <c r="S367" s="14"/>
    </row>
    <row r="368" spans="1:19" x14ac:dyDescent="0.25">
      <c r="A368" s="22" t="s">
        <v>668</v>
      </c>
      <c r="B368" s="54" t="s">
        <v>1263</v>
      </c>
      <c r="C368" s="14" t="s">
        <v>669</v>
      </c>
      <c r="D368" s="14" t="s">
        <v>669</v>
      </c>
      <c r="E368" s="14"/>
      <c r="F368" s="13" t="s">
        <v>670</v>
      </c>
      <c r="G368" s="14">
        <v>3</v>
      </c>
      <c r="H368" s="14">
        <f>SUMIFS('obat masuk'!$E$3:$E$1962,'obat masuk'!$C$3:$C$1962,'form lplpo'!B368)</f>
        <v>0</v>
      </c>
      <c r="I368" s="14">
        <f t="shared" si="14"/>
        <v>3</v>
      </c>
      <c r="J368" s="14">
        <f>SUMIFS('obat keluar'!$I$3:$I$6881,'obat keluar'!$G$3:$G$6881,'form lplpo'!B368)</f>
        <v>0</v>
      </c>
      <c r="K368" s="14">
        <f t="shared" si="15"/>
        <v>3</v>
      </c>
      <c r="L368" s="14"/>
      <c r="M368" s="14"/>
      <c r="N368" s="14"/>
      <c r="O368" s="14"/>
      <c r="P368" s="14"/>
      <c r="Q368" s="14"/>
      <c r="R368" s="14"/>
      <c r="S368" s="14"/>
    </row>
    <row r="369" spans="1:19" hidden="1" x14ac:dyDescent="0.25">
      <c r="A369" s="13" t="s">
        <v>671</v>
      </c>
      <c r="B369" s="54" t="s">
        <v>1155</v>
      </c>
      <c r="C369" s="14" t="s">
        <v>672</v>
      </c>
      <c r="D369" s="14" t="s">
        <v>672</v>
      </c>
      <c r="E369" s="14"/>
      <c r="F369" s="13" t="s">
        <v>673</v>
      </c>
      <c r="G369" s="14">
        <v>0</v>
      </c>
      <c r="H369" s="14">
        <f>SUMIFS('obat masuk'!$E$3:$E$1962,'obat masuk'!$C$3:$C$1962,'form lplpo'!B369)</f>
        <v>0</v>
      </c>
      <c r="I369" s="14">
        <f t="shared" si="14"/>
        <v>0</v>
      </c>
      <c r="J369" s="14">
        <f>SUMIFS('obat keluar'!$I$3:$I$6881,'obat keluar'!$G$3:$G$6881,'form lplpo'!B369)</f>
        <v>0</v>
      </c>
      <c r="K369" s="14">
        <f t="shared" si="15"/>
        <v>0</v>
      </c>
      <c r="L369" s="14"/>
      <c r="M369" s="14"/>
      <c r="N369" s="14"/>
      <c r="O369" s="14"/>
      <c r="P369" s="14"/>
      <c r="Q369" s="14"/>
      <c r="R369" s="14"/>
      <c r="S369" s="14"/>
    </row>
    <row r="370" spans="1:19" hidden="1" x14ac:dyDescent="0.25">
      <c r="A370" s="22" t="s">
        <v>675</v>
      </c>
      <c r="B370" s="54" t="s">
        <v>674</v>
      </c>
      <c r="C370" s="14" t="s">
        <v>676</v>
      </c>
      <c r="D370" s="14" t="s">
        <v>676</v>
      </c>
      <c r="E370" s="14"/>
      <c r="F370" s="13" t="s">
        <v>673</v>
      </c>
      <c r="G370" s="14">
        <v>0</v>
      </c>
      <c r="H370" s="14">
        <f>SUMIFS('obat masuk'!$E$3:$E$1962,'obat masuk'!$C$3:$C$1962,'form lplpo'!B370)</f>
        <v>0</v>
      </c>
      <c r="I370" s="14">
        <f t="shared" si="14"/>
        <v>0</v>
      </c>
      <c r="J370" s="14">
        <f>SUMIFS('obat keluar'!$I$3:$I$6881,'obat keluar'!$G$3:$G$6881,'form lplpo'!B370)</f>
        <v>0</v>
      </c>
      <c r="K370" s="14">
        <f t="shared" si="15"/>
        <v>0</v>
      </c>
      <c r="L370" s="14"/>
      <c r="M370" s="14"/>
      <c r="N370" s="14"/>
      <c r="O370" s="14"/>
      <c r="P370" s="14"/>
      <c r="Q370" s="14"/>
      <c r="R370" s="14"/>
      <c r="S370" s="14"/>
    </row>
    <row r="371" spans="1:19" hidden="1" x14ac:dyDescent="0.25">
      <c r="A371" s="13" t="s">
        <v>678</v>
      </c>
      <c r="B371" s="54" t="s">
        <v>677</v>
      </c>
      <c r="C371" s="14" t="s">
        <v>679</v>
      </c>
      <c r="D371" s="14" t="s">
        <v>679</v>
      </c>
      <c r="E371" s="14"/>
      <c r="F371" s="13" t="s">
        <v>673</v>
      </c>
      <c r="G371" s="14">
        <v>0</v>
      </c>
      <c r="H371" s="14">
        <f>SUMIFS('obat masuk'!$E$3:$E$1962,'obat masuk'!$C$3:$C$1962,'form lplpo'!B371)</f>
        <v>0</v>
      </c>
      <c r="I371" s="14">
        <f t="shared" si="14"/>
        <v>0</v>
      </c>
      <c r="J371" s="14">
        <f>SUMIFS('obat keluar'!$I$3:$I$6881,'obat keluar'!$G$3:$G$6881,'form lplpo'!B371)</f>
        <v>0</v>
      </c>
      <c r="K371" s="14">
        <f t="shared" si="15"/>
        <v>0</v>
      </c>
      <c r="L371" s="14"/>
      <c r="M371" s="14"/>
      <c r="N371" s="14"/>
      <c r="O371" s="14"/>
      <c r="P371" s="14"/>
      <c r="Q371" s="14"/>
      <c r="R371" s="14"/>
      <c r="S371" s="14"/>
    </row>
    <row r="372" spans="1:19" x14ac:dyDescent="0.25">
      <c r="A372" s="22" t="s">
        <v>680</v>
      </c>
      <c r="B372" s="54" t="s">
        <v>1330</v>
      </c>
      <c r="C372" s="14" t="s">
        <v>681</v>
      </c>
      <c r="D372" s="14" t="s">
        <v>681</v>
      </c>
      <c r="E372" s="14"/>
      <c r="F372" s="13" t="s">
        <v>682</v>
      </c>
      <c r="G372" s="14">
        <v>2400</v>
      </c>
      <c r="H372" s="14">
        <f>SUMIFS('obat masuk'!$E$3:$E$1962,'obat masuk'!$C$3:$C$1962,'form lplpo'!B372)</f>
        <v>0</v>
      </c>
      <c r="I372" s="14">
        <f t="shared" si="14"/>
        <v>2400</v>
      </c>
      <c r="J372" s="14">
        <f>SUMIFS('obat keluar'!$I$3:$I$6881,'obat keluar'!$G$3:$G$6881,'form lplpo'!B372)</f>
        <v>400</v>
      </c>
      <c r="K372" s="14">
        <f t="shared" si="15"/>
        <v>2000</v>
      </c>
      <c r="L372" s="14"/>
      <c r="M372" s="14"/>
      <c r="N372" s="14"/>
      <c r="O372" s="14"/>
      <c r="P372" s="14"/>
      <c r="Q372" s="14"/>
      <c r="R372" s="14"/>
      <c r="S372" s="14"/>
    </row>
    <row r="373" spans="1:19" hidden="1" x14ac:dyDescent="0.25">
      <c r="A373" s="13" t="s">
        <v>683</v>
      </c>
      <c r="B373" s="54" t="s">
        <v>1054</v>
      </c>
      <c r="C373" s="14" t="s">
        <v>684</v>
      </c>
      <c r="D373" s="14" t="s">
        <v>684</v>
      </c>
      <c r="E373" s="14"/>
      <c r="F373" s="13" t="s">
        <v>670</v>
      </c>
      <c r="G373" s="14">
        <v>0</v>
      </c>
      <c r="H373" s="14">
        <f>SUMIFS('obat masuk'!$E$3:$E$1962,'obat masuk'!$C$3:$C$1962,'form lplpo'!B373)</f>
        <v>0</v>
      </c>
      <c r="I373" s="14">
        <f t="shared" si="14"/>
        <v>0</v>
      </c>
      <c r="J373" s="14">
        <f>SUMIFS('obat keluar'!$I$3:$I$6881,'obat keluar'!$G$3:$G$6881,'form lplpo'!B373)</f>
        <v>0</v>
      </c>
      <c r="K373" s="14">
        <f t="shared" si="15"/>
        <v>0</v>
      </c>
      <c r="L373" s="14"/>
      <c r="M373" s="14"/>
      <c r="N373" s="14"/>
      <c r="O373" s="14"/>
      <c r="P373" s="14"/>
      <c r="Q373" s="14"/>
      <c r="R373" s="14"/>
      <c r="S373" s="14"/>
    </row>
    <row r="374" spans="1:19" hidden="1" x14ac:dyDescent="0.25">
      <c r="A374" s="22" t="s">
        <v>685</v>
      </c>
      <c r="B374" s="59" t="s">
        <v>1464</v>
      </c>
      <c r="C374" s="36" t="s">
        <v>686</v>
      </c>
      <c r="D374" s="36" t="s">
        <v>686</v>
      </c>
      <c r="E374" s="14"/>
      <c r="F374" s="13" t="s">
        <v>687</v>
      </c>
      <c r="G374" s="14">
        <v>0</v>
      </c>
      <c r="H374" s="14">
        <f>SUMIFS('obat masuk'!$E$3:$E$1962,'obat masuk'!$C$3:$C$1962,'form lplpo'!B374)</f>
        <v>0</v>
      </c>
      <c r="I374" s="14">
        <f t="shared" si="14"/>
        <v>0</v>
      </c>
      <c r="J374" s="14">
        <f>SUMIFS('obat keluar'!$I$3:$I$6881,'obat keluar'!$G$3:$G$6881,'form lplpo'!B374)</f>
        <v>0</v>
      </c>
      <c r="K374" s="14">
        <f t="shared" si="15"/>
        <v>0</v>
      </c>
      <c r="L374" s="14"/>
      <c r="M374" s="14"/>
      <c r="N374" s="14"/>
      <c r="O374" s="14"/>
      <c r="P374" s="14"/>
      <c r="Q374" s="14"/>
      <c r="R374" s="14"/>
      <c r="S374" s="14"/>
    </row>
    <row r="375" spans="1:19" hidden="1" x14ac:dyDescent="0.25">
      <c r="A375" s="13" t="s">
        <v>688</v>
      </c>
      <c r="B375" s="59" t="s">
        <v>1063</v>
      </c>
      <c r="C375" s="36" t="s">
        <v>689</v>
      </c>
      <c r="D375" s="36" t="s">
        <v>689</v>
      </c>
      <c r="E375" s="14"/>
      <c r="F375" s="13" t="s">
        <v>687</v>
      </c>
      <c r="G375" s="14">
        <v>0</v>
      </c>
      <c r="H375" s="14">
        <f>SUMIFS('obat masuk'!$E$3:$E$1962,'obat masuk'!$C$3:$C$1962,'form lplpo'!B375)</f>
        <v>0</v>
      </c>
      <c r="I375" s="14">
        <f t="shared" si="14"/>
        <v>0</v>
      </c>
      <c r="J375" s="14">
        <f>SUMIFS('obat keluar'!$I$3:$I$6881,'obat keluar'!$G$3:$G$6881,'form lplpo'!B375)</f>
        <v>0</v>
      </c>
      <c r="K375" s="14">
        <f t="shared" si="15"/>
        <v>0</v>
      </c>
      <c r="L375" s="14"/>
      <c r="M375" s="14"/>
      <c r="N375" s="14"/>
      <c r="O375" s="14"/>
      <c r="P375" s="14"/>
      <c r="Q375" s="14"/>
      <c r="R375" s="14"/>
      <c r="S375" s="14"/>
    </row>
    <row r="376" spans="1:19" x14ac:dyDescent="0.25">
      <c r="A376" s="22" t="s">
        <v>690</v>
      </c>
      <c r="B376" s="54" t="s">
        <v>1472</v>
      </c>
      <c r="C376" s="14" t="s">
        <v>691</v>
      </c>
      <c r="D376" s="14" t="s">
        <v>691</v>
      </c>
      <c r="E376" s="14"/>
      <c r="F376" s="13" t="s">
        <v>687</v>
      </c>
      <c r="G376" s="14">
        <v>125</v>
      </c>
      <c r="H376" s="14">
        <f>SUMIFS('obat masuk'!$E$3:$E$1962,'obat masuk'!$C$3:$C$1962,'form lplpo'!B376)</f>
        <v>0</v>
      </c>
      <c r="I376" s="14">
        <f t="shared" si="14"/>
        <v>125</v>
      </c>
      <c r="J376" s="14">
        <f>SUMIFS('obat keluar'!$I$3:$I$6881,'obat keluar'!$G$3:$G$6881,'form lplpo'!B376)</f>
        <v>0</v>
      </c>
      <c r="K376" s="14">
        <f t="shared" si="15"/>
        <v>125</v>
      </c>
      <c r="L376" s="14"/>
      <c r="M376" s="14"/>
      <c r="N376" s="14"/>
      <c r="O376" s="14"/>
      <c r="P376" s="14"/>
      <c r="Q376" s="14"/>
      <c r="R376" s="14"/>
      <c r="S376" s="14"/>
    </row>
    <row r="377" spans="1:19" x14ac:dyDescent="0.25">
      <c r="A377" s="13" t="s">
        <v>693</v>
      </c>
      <c r="B377" s="54" t="s">
        <v>692</v>
      </c>
      <c r="C377" s="14" t="s">
        <v>694</v>
      </c>
      <c r="D377" s="14" t="s">
        <v>694</v>
      </c>
      <c r="E377" s="14"/>
      <c r="F377" s="13" t="s">
        <v>687</v>
      </c>
      <c r="G377" s="14">
        <v>125</v>
      </c>
      <c r="H377" s="14">
        <f>SUMIFS('obat masuk'!$E$3:$E$1962,'obat masuk'!$C$3:$C$1962,'form lplpo'!B377)</f>
        <v>0</v>
      </c>
      <c r="I377" s="14">
        <f t="shared" si="14"/>
        <v>125</v>
      </c>
      <c r="J377" s="14">
        <f>SUMIFS('obat keluar'!$I$3:$I$6881,'obat keluar'!$G$3:$G$6881,'form lplpo'!B377)</f>
        <v>0</v>
      </c>
      <c r="K377" s="14">
        <f t="shared" si="15"/>
        <v>125</v>
      </c>
      <c r="L377" s="14"/>
      <c r="M377" s="14"/>
      <c r="N377" s="14"/>
      <c r="O377" s="14"/>
      <c r="P377" s="14"/>
      <c r="Q377" s="14"/>
      <c r="R377" s="14"/>
      <c r="S377" s="14"/>
    </row>
    <row r="378" spans="1:19" hidden="1" x14ac:dyDescent="0.25">
      <c r="A378" s="22" t="s">
        <v>695</v>
      </c>
      <c r="B378" s="54" t="s">
        <v>1292</v>
      </c>
      <c r="C378" s="14" t="s">
        <v>696</v>
      </c>
      <c r="D378" s="14" t="s">
        <v>696</v>
      </c>
      <c r="E378" s="14"/>
      <c r="F378" s="13" t="s">
        <v>682</v>
      </c>
      <c r="G378" s="14">
        <v>0</v>
      </c>
      <c r="H378" s="14">
        <f>SUMIFS('obat masuk'!$E$3:$E$1962,'obat masuk'!$C$3:$C$1962,'form lplpo'!B378)</f>
        <v>0</v>
      </c>
      <c r="I378" s="14">
        <f t="shared" ref="I378:I394" si="16">G378+H378</f>
        <v>0</v>
      </c>
      <c r="J378" s="14">
        <f>SUMIFS('obat keluar'!$I$3:$I$6881,'obat keluar'!$G$3:$G$6881,'form lplpo'!B378)</f>
        <v>0</v>
      </c>
      <c r="K378" s="14">
        <f t="shared" ref="K378:K394" si="17">I378-J378</f>
        <v>0</v>
      </c>
      <c r="L378" s="14"/>
      <c r="M378" s="14"/>
      <c r="N378" s="14"/>
      <c r="O378" s="14"/>
      <c r="P378" s="14"/>
      <c r="Q378" s="14"/>
      <c r="R378" s="14"/>
      <c r="S378" s="14"/>
    </row>
    <row r="379" spans="1:19" x14ac:dyDescent="0.25">
      <c r="A379" s="13" t="s">
        <v>697</v>
      </c>
      <c r="B379" s="54" t="s">
        <v>1375</v>
      </c>
      <c r="C379" s="14" t="s">
        <v>698</v>
      </c>
      <c r="D379" s="14" t="s">
        <v>698</v>
      </c>
      <c r="E379" s="14"/>
      <c r="F379" s="13" t="s">
        <v>682</v>
      </c>
      <c r="G379" s="14">
        <v>8</v>
      </c>
      <c r="H379" s="14">
        <f>SUMIFS('obat masuk'!$E$3:$E$1962,'obat masuk'!$C$3:$C$1962,'form lplpo'!B379)</f>
        <v>0</v>
      </c>
      <c r="I379" s="14">
        <f t="shared" si="16"/>
        <v>8</v>
      </c>
      <c r="J379" s="14">
        <f>SUMIFS('obat keluar'!$I$3:$I$6881,'obat keluar'!$G$3:$G$6881,'form lplpo'!B379)</f>
        <v>0</v>
      </c>
      <c r="K379" s="14">
        <f t="shared" si="17"/>
        <v>8</v>
      </c>
      <c r="L379" s="14"/>
      <c r="M379" s="14"/>
      <c r="N379" s="14"/>
      <c r="O379" s="14"/>
      <c r="P379" s="14"/>
      <c r="Q379" s="14"/>
      <c r="R379" s="14"/>
      <c r="S379" s="14"/>
    </row>
    <row r="380" spans="1:19" x14ac:dyDescent="0.25">
      <c r="A380" s="22" t="s">
        <v>699</v>
      </c>
      <c r="B380" s="54" t="s">
        <v>1130</v>
      </c>
      <c r="C380" s="14" t="s">
        <v>700</v>
      </c>
      <c r="D380" s="14" t="s">
        <v>700</v>
      </c>
      <c r="E380" s="14"/>
      <c r="F380" s="13" t="s">
        <v>682</v>
      </c>
      <c r="G380" s="14">
        <v>8500</v>
      </c>
      <c r="H380" s="14">
        <f>SUMIFS('obat masuk'!$E$3:$E$1962,'obat masuk'!$C$3:$C$1962,'form lplpo'!B380)</f>
        <v>0</v>
      </c>
      <c r="I380" s="14">
        <f t="shared" si="16"/>
        <v>8500</v>
      </c>
      <c r="J380" s="14">
        <f>SUMIFS('obat keluar'!$I$3:$I$6881,'obat keluar'!$G$3:$G$6881,'form lplpo'!B380)</f>
        <v>0</v>
      </c>
      <c r="K380" s="14">
        <f t="shared" si="17"/>
        <v>8500</v>
      </c>
      <c r="L380" s="14"/>
      <c r="M380" s="14"/>
      <c r="N380" s="14"/>
      <c r="O380" s="14"/>
      <c r="P380" s="14"/>
      <c r="Q380" s="14"/>
      <c r="R380" s="14"/>
      <c r="S380" s="14"/>
    </row>
    <row r="381" spans="1:19" hidden="1" x14ac:dyDescent="0.25">
      <c r="A381" s="13" t="s">
        <v>701</v>
      </c>
      <c r="B381" s="54" t="s">
        <v>1131</v>
      </c>
      <c r="C381" s="14" t="s">
        <v>702</v>
      </c>
      <c r="D381" s="14" t="s">
        <v>702</v>
      </c>
      <c r="E381" s="14"/>
      <c r="F381" s="13" t="s">
        <v>682</v>
      </c>
      <c r="G381" s="14"/>
      <c r="H381" s="14">
        <f>SUMIFS('obat masuk'!$E$3:$E$1962,'obat masuk'!$C$3:$C$1962,'form lplpo'!B381)</f>
        <v>0</v>
      </c>
      <c r="I381" s="14">
        <f t="shared" si="16"/>
        <v>0</v>
      </c>
      <c r="J381" s="14">
        <f>SUMIFS('obat keluar'!$I$3:$I$6881,'obat keluar'!$G$3:$G$6881,'form lplpo'!B381)</f>
        <v>0</v>
      </c>
      <c r="K381" s="14">
        <f t="shared" si="17"/>
        <v>0</v>
      </c>
      <c r="L381" s="14"/>
      <c r="M381" s="14"/>
      <c r="N381" s="14"/>
      <c r="O381" s="14"/>
      <c r="P381" s="14"/>
      <c r="Q381" s="14"/>
      <c r="R381" s="14"/>
      <c r="S381" s="14"/>
    </row>
    <row r="382" spans="1:19" x14ac:dyDescent="0.25">
      <c r="A382" s="22" t="s">
        <v>703</v>
      </c>
      <c r="B382" s="54" t="s">
        <v>1123</v>
      </c>
      <c r="C382" s="14" t="s">
        <v>704</v>
      </c>
      <c r="D382" s="14" t="s">
        <v>704</v>
      </c>
      <c r="E382" s="14"/>
      <c r="F382" s="13" t="s">
        <v>682</v>
      </c>
      <c r="G382" s="14">
        <v>3000</v>
      </c>
      <c r="H382" s="14">
        <f>SUMIFS('obat masuk'!$E$3:$E$1962,'obat masuk'!$C$3:$C$1962,'form lplpo'!B382)</f>
        <v>0</v>
      </c>
      <c r="I382" s="14">
        <f t="shared" si="16"/>
        <v>3000</v>
      </c>
      <c r="J382" s="14">
        <f>SUMIFS('obat keluar'!$I$3:$I$6881,'obat keluar'!$G$3:$G$6881,'form lplpo'!B382)</f>
        <v>0</v>
      </c>
      <c r="K382" s="14">
        <f t="shared" si="17"/>
        <v>3000</v>
      </c>
      <c r="L382" s="14"/>
      <c r="M382" s="14"/>
      <c r="N382" s="14"/>
      <c r="O382" s="14"/>
      <c r="P382" s="14"/>
      <c r="Q382" s="14"/>
      <c r="R382" s="14"/>
      <c r="S382" s="14"/>
    </row>
    <row r="383" spans="1:19" x14ac:dyDescent="0.25">
      <c r="A383" s="13" t="s">
        <v>705</v>
      </c>
      <c r="B383" s="54" t="s">
        <v>1124</v>
      </c>
      <c r="C383" s="14" t="s">
        <v>706</v>
      </c>
      <c r="D383" s="14" t="s">
        <v>706</v>
      </c>
      <c r="E383" s="14"/>
      <c r="F383" s="13" t="s">
        <v>682</v>
      </c>
      <c r="G383" s="14">
        <v>50</v>
      </c>
      <c r="H383" s="14">
        <f>SUMIFS('obat masuk'!$E$3:$E$1962,'obat masuk'!$C$3:$C$1962,'form lplpo'!B383)</f>
        <v>0</v>
      </c>
      <c r="I383" s="14">
        <f t="shared" si="16"/>
        <v>50</v>
      </c>
      <c r="J383" s="14">
        <f>SUMIFS('obat keluar'!$I$3:$I$6881,'obat keluar'!$G$3:$G$6881,'form lplpo'!B383)</f>
        <v>0</v>
      </c>
      <c r="K383" s="14">
        <f t="shared" si="17"/>
        <v>50</v>
      </c>
      <c r="L383" s="14"/>
      <c r="M383" s="14"/>
      <c r="N383" s="14"/>
      <c r="O383" s="14"/>
      <c r="P383" s="14"/>
      <c r="Q383" s="14"/>
      <c r="R383" s="14"/>
      <c r="S383" s="14"/>
    </row>
    <row r="384" spans="1:19" hidden="1" x14ac:dyDescent="0.25">
      <c r="A384" s="22" t="s">
        <v>707</v>
      </c>
      <c r="B384" s="54" t="s">
        <v>1125</v>
      </c>
      <c r="C384" s="14" t="s">
        <v>708</v>
      </c>
      <c r="D384" s="14" t="s">
        <v>708</v>
      </c>
      <c r="E384" s="14"/>
      <c r="F384" s="13" t="s">
        <v>682</v>
      </c>
      <c r="G384" s="14"/>
      <c r="H384" s="14">
        <f>SUMIFS('obat masuk'!$E$3:$E$1962,'obat masuk'!$C$3:$C$1962,'form lplpo'!B384)</f>
        <v>0</v>
      </c>
      <c r="I384" s="14">
        <f t="shared" si="16"/>
        <v>0</v>
      </c>
      <c r="J384" s="14">
        <f>SUMIFS('obat keluar'!$I$3:$I$6881,'obat keluar'!$G$3:$G$6881,'form lplpo'!B384)</f>
        <v>0</v>
      </c>
      <c r="K384" s="14">
        <f t="shared" si="17"/>
        <v>0</v>
      </c>
      <c r="L384" s="14"/>
      <c r="M384" s="14"/>
      <c r="N384" s="14"/>
      <c r="O384" s="14"/>
      <c r="P384" s="14"/>
      <c r="Q384" s="14"/>
      <c r="R384" s="14"/>
      <c r="S384" s="14"/>
    </row>
    <row r="385" spans="1:19" x14ac:dyDescent="0.25">
      <c r="A385" s="13" t="s">
        <v>709</v>
      </c>
      <c r="B385" s="54" t="s">
        <v>1434</v>
      </c>
      <c r="C385" s="14" t="s">
        <v>710</v>
      </c>
      <c r="D385" s="14" t="s">
        <v>710</v>
      </c>
      <c r="E385" s="14"/>
      <c r="F385" s="13" t="s">
        <v>682</v>
      </c>
      <c r="G385" s="14">
        <v>36</v>
      </c>
      <c r="H385" s="14">
        <f>SUMIFS('obat masuk'!$E$3:$E$1962,'obat masuk'!$C$3:$C$1962,'form lplpo'!B385)</f>
        <v>0</v>
      </c>
      <c r="I385" s="14">
        <f t="shared" si="16"/>
        <v>36</v>
      </c>
      <c r="J385" s="14">
        <f>SUMIFS('obat keluar'!$I$3:$I$6881,'obat keluar'!$G$3:$G$6881,'form lplpo'!B385)</f>
        <v>0</v>
      </c>
      <c r="K385" s="14">
        <f t="shared" si="17"/>
        <v>36</v>
      </c>
      <c r="L385" s="14"/>
      <c r="M385" s="14"/>
      <c r="N385" s="14"/>
      <c r="O385" s="14"/>
      <c r="P385" s="14"/>
      <c r="Q385" s="14"/>
      <c r="R385" s="14"/>
      <c r="S385" s="14"/>
    </row>
    <row r="386" spans="1:19" x14ac:dyDescent="0.25">
      <c r="A386" s="22" t="s">
        <v>711</v>
      </c>
      <c r="B386" s="54" t="s">
        <v>1435</v>
      </c>
      <c r="C386" s="14" t="s">
        <v>712</v>
      </c>
      <c r="D386" s="14" t="s">
        <v>712</v>
      </c>
      <c r="E386" s="14"/>
      <c r="F386" s="13" t="s">
        <v>682</v>
      </c>
      <c r="G386" s="14">
        <v>36</v>
      </c>
      <c r="H386" s="14">
        <f>SUMIFS('obat masuk'!$E$3:$E$1962,'obat masuk'!$C$3:$C$1962,'form lplpo'!B386)</f>
        <v>0</v>
      </c>
      <c r="I386" s="14">
        <f t="shared" si="16"/>
        <v>36</v>
      </c>
      <c r="J386" s="14">
        <f>SUMIFS('obat keluar'!$I$3:$I$6881,'obat keluar'!$G$3:$G$6881,'form lplpo'!B386)</f>
        <v>0</v>
      </c>
      <c r="K386" s="14">
        <f t="shared" si="17"/>
        <v>36</v>
      </c>
      <c r="L386" s="14"/>
      <c r="M386" s="14"/>
      <c r="N386" s="14"/>
      <c r="O386" s="14"/>
      <c r="P386" s="14"/>
      <c r="Q386" s="14"/>
      <c r="R386" s="14"/>
      <c r="S386" s="14"/>
    </row>
    <row r="387" spans="1:19" hidden="1" x14ac:dyDescent="0.25">
      <c r="A387" s="13" t="s">
        <v>713</v>
      </c>
      <c r="B387" s="54" t="s">
        <v>1436</v>
      </c>
      <c r="C387" s="14" t="s">
        <v>714</v>
      </c>
      <c r="D387" s="14" t="s">
        <v>714</v>
      </c>
      <c r="E387" s="14"/>
      <c r="F387" s="13" t="s">
        <v>682</v>
      </c>
      <c r="G387" s="14"/>
      <c r="H387" s="14">
        <f>SUMIFS('obat masuk'!$E$3:$E$1962,'obat masuk'!$C$3:$C$1962,'form lplpo'!B387)</f>
        <v>0</v>
      </c>
      <c r="I387" s="14">
        <f t="shared" si="16"/>
        <v>0</v>
      </c>
      <c r="J387" s="14">
        <f>SUMIFS('obat keluar'!$I$3:$I$6881,'obat keluar'!$G$3:$G$6881,'form lplpo'!B387)</f>
        <v>0</v>
      </c>
      <c r="K387" s="14">
        <f t="shared" si="17"/>
        <v>0</v>
      </c>
      <c r="L387" s="14"/>
      <c r="M387" s="14"/>
      <c r="N387" s="14"/>
      <c r="O387" s="14"/>
      <c r="P387" s="14"/>
      <c r="Q387" s="14"/>
      <c r="R387" s="14"/>
      <c r="S387" s="14"/>
    </row>
    <row r="388" spans="1:19" hidden="1" x14ac:dyDescent="0.25">
      <c r="A388" s="22" t="s">
        <v>715</v>
      </c>
      <c r="B388" s="54" t="s">
        <v>1172</v>
      </c>
      <c r="C388" s="14" t="s">
        <v>716</v>
      </c>
      <c r="D388" s="14" t="s">
        <v>716</v>
      </c>
      <c r="E388" s="14"/>
      <c r="F388" s="13" t="s">
        <v>682</v>
      </c>
      <c r="G388" s="14">
        <v>0</v>
      </c>
      <c r="H388" s="14">
        <f>SUMIFS('obat masuk'!$E$3:$E$1962,'obat masuk'!$C$3:$C$1962,'form lplpo'!B388)</f>
        <v>0</v>
      </c>
      <c r="I388" s="14">
        <f t="shared" si="16"/>
        <v>0</v>
      </c>
      <c r="J388" s="14">
        <f>SUMIFS('obat keluar'!$I$3:$I$6881,'obat keluar'!$G$3:$G$6881,'form lplpo'!B388)</f>
        <v>0</v>
      </c>
      <c r="K388" s="14">
        <f t="shared" si="17"/>
        <v>0</v>
      </c>
      <c r="L388" s="14"/>
      <c r="M388" s="14"/>
      <c r="N388" s="14"/>
      <c r="O388" s="14"/>
      <c r="P388" s="14"/>
      <c r="Q388" s="14"/>
      <c r="R388" s="14"/>
      <c r="S388" s="14"/>
    </row>
    <row r="389" spans="1:19" hidden="1" x14ac:dyDescent="0.25">
      <c r="A389" s="13" t="s">
        <v>717</v>
      </c>
      <c r="B389" s="54" t="s">
        <v>1322</v>
      </c>
      <c r="C389" s="14" t="s">
        <v>718</v>
      </c>
      <c r="D389" s="14" t="s">
        <v>718</v>
      </c>
      <c r="E389" s="14"/>
      <c r="F389" s="13" t="s">
        <v>517</v>
      </c>
      <c r="G389" s="14">
        <v>0</v>
      </c>
      <c r="H389" s="14">
        <f>SUMIFS('obat masuk'!$E$3:$E$1962,'obat masuk'!$C$3:$C$1962,'form lplpo'!B389)</f>
        <v>0</v>
      </c>
      <c r="I389" s="14">
        <f t="shared" si="16"/>
        <v>0</v>
      </c>
      <c r="J389" s="14">
        <f>SUMIFS('obat keluar'!$I$3:$I$6881,'obat keluar'!$G$3:$G$6881,'form lplpo'!B389)</f>
        <v>0</v>
      </c>
      <c r="K389" s="14">
        <f t="shared" si="17"/>
        <v>0</v>
      </c>
      <c r="L389" s="14"/>
      <c r="M389" s="14"/>
      <c r="N389" s="14"/>
      <c r="O389" s="14"/>
      <c r="P389" s="14"/>
      <c r="Q389" s="14"/>
      <c r="R389" s="14"/>
      <c r="S389" s="14"/>
    </row>
    <row r="390" spans="1:19" hidden="1" x14ac:dyDescent="0.25">
      <c r="A390" s="22" t="s">
        <v>719</v>
      </c>
      <c r="B390" s="54" t="s">
        <v>1447</v>
      </c>
      <c r="C390" s="14" t="s">
        <v>720</v>
      </c>
      <c r="D390" s="14" t="s">
        <v>720</v>
      </c>
      <c r="E390" s="14"/>
      <c r="F390" s="13" t="s">
        <v>682</v>
      </c>
      <c r="G390" s="14">
        <v>0</v>
      </c>
      <c r="H390" s="14">
        <f>SUMIFS('obat masuk'!$E$3:$E$1962,'obat masuk'!$C$3:$C$1962,'form lplpo'!B390)</f>
        <v>0</v>
      </c>
      <c r="I390" s="14">
        <f t="shared" si="16"/>
        <v>0</v>
      </c>
      <c r="J390" s="14">
        <f>SUMIFS('obat keluar'!$I$3:$I$6881,'obat keluar'!$G$3:$G$6881,'form lplpo'!B390)</f>
        <v>0</v>
      </c>
      <c r="K390" s="14">
        <f t="shared" si="17"/>
        <v>0</v>
      </c>
      <c r="L390" s="14"/>
      <c r="M390" s="14"/>
      <c r="N390" s="14"/>
      <c r="O390" s="14"/>
      <c r="P390" s="14"/>
      <c r="Q390" s="14"/>
      <c r="R390" s="14"/>
      <c r="S390" s="14"/>
    </row>
    <row r="391" spans="1:19" hidden="1" x14ac:dyDescent="0.25">
      <c r="A391" s="13" t="s">
        <v>721</v>
      </c>
      <c r="B391" s="54" t="s">
        <v>1362</v>
      </c>
      <c r="C391" s="14" t="s">
        <v>722</v>
      </c>
      <c r="D391" s="14" t="s">
        <v>722</v>
      </c>
      <c r="E391" s="14"/>
      <c r="F391" s="13" t="s">
        <v>487</v>
      </c>
      <c r="G391" s="14">
        <v>0</v>
      </c>
      <c r="H391" s="14">
        <f>SUMIFS('obat masuk'!$E$3:$E$1962,'obat masuk'!$C$3:$C$1962,'form lplpo'!B391)</f>
        <v>0</v>
      </c>
      <c r="I391" s="14">
        <f t="shared" si="16"/>
        <v>0</v>
      </c>
      <c r="J391" s="14">
        <f>SUMIFS('obat keluar'!$I$3:$I$6881,'obat keluar'!$G$3:$G$6881,'form lplpo'!B391)</f>
        <v>0</v>
      </c>
      <c r="K391" s="14">
        <f t="shared" si="17"/>
        <v>0</v>
      </c>
      <c r="L391" s="14"/>
      <c r="M391" s="14"/>
      <c r="N391" s="14"/>
      <c r="O391" s="14"/>
      <c r="P391" s="14"/>
      <c r="Q391" s="14"/>
      <c r="R391" s="14"/>
      <c r="S391" s="14"/>
    </row>
    <row r="392" spans="1:19" hidden="1" x14ac:dyDescent="0.25">
      <c r="A392" s="13" t="s">
        <v>723</v>
      </c>
      <c r="B392" s="54" t="s">
        <v>1473</v>
      </c>
      <c r="C392" s="14" t="s">
        <v>724</v>
      </c>
      <c r="D392" s="14" t="s">
        <v>724</v>
      </c>
      <c r="E392" s="14"/>
      <c r="F392" s="13" t="s">
        <v>687</v>
      </c>
      <c r="G392" s="14">
        <v>0</v>
      </c>
      <c r="H392" s="14">
        <f>SUMIFS('obat masuk'!$E$3:$E$1962,'obat masuk'!$C$3:$C$1962,'form lplpo'!B392)</f>
        <v>0</v>
      </c>
      <c r="I392" s="14">
        <f t="shared" si="16"/>
        <v>0</v>
      </c>
      <c r="J392" s="14">
        <f>SUMIFS('obat keluar'!$I$3:$I$6881,'obat keluar'!$G$3:$G$6881,'form lplpo'!B392)</f>
        <v>0</v>
      </c>
      <c r="K392" s="14">
        <f t="shared" si="17"/>
        <v>0</v>
      </c>
      <c r="L392" s="14"/>
      <c r="M392" s="14"/>
      <c r="N392" s="14"/>
      <c r="O392" s="14"/>
      <c r="P392" s="14"/>
      <c r="Q392" s="14"/>
      <c r="R392" s="14"/>
      <c r="S392" s="14"/>
    </row>
    <row r="393" spans="1:19" hidden="1" x14ac:dyDescent="0.25">
      <c r="A393" s="13" t="s">
        <v>725</v>
      </c>
      <c r="B393" s="54" t="s">
        <v>1179</v>
      </c>
      <c r="C393" s="14" t="s">
        <v>726</v>
      </c>
      <c r="D393" s="14" t="s">
        <v>726</v>
      </c>
      <c r="E393" s="14"/>
      <c r="F393" s="13" t="s">
        <v>594</v>
      </c>
      <c r="G393" s="14"/>
      <c r="H393" s="14">
        <f>SUMIFS('obat masuk'!$E$3:$E$1962,'obat masuk'!$C$3:$C$1962,'form lplpo'!B393)</f>
        <v>0</v>
      </c>
      <c r="I393" s="14">
        <f t="shared" si="16"/>
        <v>0</v>
      </c>
      <c r="J393" s="14">
        <f>SUMIFS('obat keluar'!$I$3:$I$6881,'obat keluar'!$G$3:$G$6881,'form lplpo'!B393)</f>
        <v>0</v>
      </c>
      <c r="K393" s="14">
        <f t="shared" si="17"/>
        <v>0</v>
      </c>
      <c r="L393" s="14"/>
      <c r="M393" s="14"/>
      <c r="N393" s="14"/>
      <c r="O393" s="14"/>
      <c r="P393" s="14"/>
      <c r="Q393" s="14"/>
      <c r="R393" s="14"/>
      <c r="S393" s="14"/>
    </row>
    <row r="394" spans="1:19" hidden="1" x14ac:dyDescent="0.25">
      <c r="A394" s="13" t="s">
        <v>727</v>
      </c>
      <c r="B394" s="54" t="s">
        <v>1180</v>
      </c>
      <c r="C394" s="14" t="s">
        <v>728</v>
      </c>
      <c r="D394" s="14" t="s">
        <v>728</v>
      </c>
      <c r="E394" s="14"/>
      <c r="F394" s="13" t="s">
        <v>594</v>
      </c>
      <c r="G394" s="14"/>
      <c r="H394" s="14">
        <f>SUMIFS('obat masuk'!$E$3:$E$1962,'obat masuk'!$C$3:$C$1962,'form lplpo'!B394)</f>
        <v>0</v>
      </c>
      <c r="I394" s="14">
        <f t="shared" si="16"/>
        <v>0</v>
      </c>
      <c r="J394" s="14">
        <f>SUMIFS('obat keluar'!$I$3:$I$6881,'obat keluar'!$G$3:$G$6881,'form lplpo'!B394)</f>
        <v>0</v>
      </c>
      <c r="K394" s="14">
        <f t="shared" si="17"/>
        <v>0</v>
      </c>
      <c r="L394" s="14"/>
      <c r="M394" s="14"/>
      <c r="N394" s="14"/>
      <c r="O394" s="14"/>
      <c r="P394" s="14"/>
      <c r="Q394" s="14"/>
      <c r="R394" s="14"/>
      <c r="S394" s="14"/>
    </row>
    <row r="395" spans="1:19" hidden="1" x14ac:dyDescent="0.25">
      <c r="B395" s="14"/>
      <c r="C395" s="14"/>
    </row>
    <row r="396" spans="1:19" hidden="1" x14ac:dyDescent="0.25">
      <c r="B396" s="14"/>
      <c r="C396" s="14"/>
    </row>
    <row r="397" spans="1:19" hidden="1" x14ac:dyDescent="0.25">
      <c r="B397" s="14"/>
      <c r="C397" s="14"/>
    </row>
    <row r="398" spans="1:19" hidden="1" x14ac:dyDescent="0.25">
      <c r="B398" s="14"/>
      <c r="C398" s="14"/>
      <c r="D398" s="4" t="s">
        <v>1012</v>
      </c>
    </row>
    <row r="399" spans="1:19" hidden="1" x14ac:dyDescent="0.25">
      <c r="A399" s="95" t="s">
        <v>0</v>
      </c>
      <c r="B399" s="14"/>
      <c r="C399" s="14"/>
      <c r="D399" s="95" t="s">
        <v>1</v>
      </c>
      <c r="E399" s="95"/>
      <c r="F399" s="95" t="s">
        <v>2</v>
      </c>
      <c r="G399" s="87" t="s">
        <v>997</v>
      </c>
      <c r="H399" s="87" t="s">
        <v>998</v>
      </c>
      <c r="I399" s="87" t="s">
        <v>999</v>
      </c>
      <c r="J399" s="87" t="s">
        <v>1000</v>
      </c>
      <c r="K399" s="87" t="s">
        <v>1001</v>
      </c>
      <c r="L399" s="87" t="s">
        <v>1002</v>
      </c>
      <c r="M399" s="87" t="s">
        <v>1003</v>
      </c>
      <c r="N399" s="97" t="s">
        <v>1004</v>
      </c>
      <c r="O399" s="98"/>
      <c r="P399" s="98"/>
      <c r="Q399" s="98"/>
      <c r="R399" s="99"/>
      <c r="S399" s="95" t="s">
        <v>1005</v>
      </c>
    </row>
    <row r="400" spans="1:19" ht="25.5" hidden="1" x14ac:dyDescent="0.25">
      <c r="A400" s="96"/>
      <c r="B400" s="14"/>
      <c r="C400" s="14"/>
      <c r="D400" s="96"/>
      <c r="E400" s="96"/>
      <c r="F400" s="96"/>
      <c r="G400" s="88"/>
      <c r="H400" s="88"/>
      <c r="I400" s="88"/>
      <c r="J400" s="88"/>
      <c r="K400" s="88"/>
      <c r="L400" s="88"/>
      <c r="M400" s="88"/>
      <c r="N400" s="12">
        <v>1</v>
      </c>
      <c r="O400" s="12" t="s">
        <v>1006</v>
      </c>
      <c r="P400" s="12" t="s">
        <v>1007</v>
      </c>
      <c r="Q400" s="37" t="s">
        <v>1008</v>
      </c>
      <c r="R400" s="12" t="s">
        <v>1009</v>
      </c>
      <c r="S400" s="96"/>
    </row>
    <row r="401" spans="1:19" hidden="1" x14ac:dyDescent="0.25">
      <c r="A401" s="13" t="s">
        <v>729</v>
      </c>
      <c r="B401" s="54" t="s">
        <v>1083</v>
      </c>
      <c r="C401" s="14" t="s">
        <v>730</v>
      </c>
      <c r="D401" s="14" t="s">
        <v>730</v>
      </c>
      <c r="E401" s="14"/>
      <c r="F401" s="13" t="s">
        <v>487</v>
      </c>
      <c r="G401" s="14">
        <v>0</v>
      </c>
      <c r="H401" s="14">
        <f>SUMIFS('obat masuk'!$E$3:$E$1962,'obat masuk'!$C$3:$C$1962,'form lplpo'!B401)</f>
        <v>0</v>
      </c>
      <c r="I401" s="14">
        <f t="shared" ref="I401:I408" si="18">G401+H401</f>
        <v>0</v>
      </c>
      <c r="J401" s="14">
        <f>SUMIFS('obat keluar'!$I$3:$I$6881,'obat keluar'!$G$3:$G$6881,'form lplpo'!B401)</f>
        <v>0</v>
      </c>
      <c r="K401" s="14">
        <f t="shared" ref="K401:K408" si="19">I401-J401</f>
        <v>0</v>
      </c>
      <c r="L401" s="14"/>
      <c r="M401" s="14"/>
      <c r="N401" s="14"/>
      <c r="O401" s="14"/>
      <c r="P401" s="14"/>
      <c r="Q401" s="14"/>
      <c r="R401" s="14"/>
      <c r="S401" s="14"/>
    </row>
    <row r="402" spans="1:19" hidden="1" x14ac:dyDescent="0.25">
      <c r="A402" s="13" t="s">
        <v>731</v>
      </c>
      <c r="B402" s="54" t="s">
        <v>1072</v>
      </c>
      <c r="C402" s="14" t="s">
        <v>732</v>
      </c>
      <c r="D402" s="14" t="s">
        <v>732</v>
      </c>
      <c r="E402" s="14"/>
      <c r="F402" s="13" t="s">
        <v>487</v>
      </c>
      <c r="G402" s="14">
        <v>0</v>
      </c>
      <c r="H402" s="14">
        <f>SUMIFS('obat masuk'!$E$3:$E$1962,'obat masuk'!$C$3:$C$1962,'form lplpo'!B402)</f>
        <v>0</v>
      </c>
      <c r="I402" s="14">
        <f t="shared" si="18"/>
        <v>0</v>
      </c>
      <c r="J402" s="14">
        <f>SUMIFS('obat keluar'!$I$3:$I$6881,'obat keluar'!$G$3:$G$6881,'form lplpo'!B402)</f>
        <v>0</v>
      </c>
      <c r="K402" s="14">
        <f t="shared" si="19"/>
        <v>0</v>
      </c>
      <c r="L402" s="14"/>
      <c r="M402" s="14"/>
      <c r="N402" s="14"/>
      <c r="O402" s="14"/>
      <c r="P402" s="14"/>
      <c r="Q402" s="14"/>
      <c r="R402" s="14"/>
      <c r="S402" s="14"/>
    </row>
    <row r="403" spans="1:19" hidden="1" x14ac:dyDescent="0.25">
      <c r="A403" s="13" t="s">
        <v>733</v>
      </c>
      <c r="B403" s="54" t="s">
        <v>1410</v>
      </c>
      <c r="C403" s="14" t="s">
        <v>734</v>
      </c>
      <c r="D403" s="14" t="s">
        <v>734</v>
      </c>
      <c r="E403" s="14"/>
      <c r="F403" s="13" t="s">
        <v>487</v>
      </c>
      <c r="G403" s="14">
        <v>0</v>
      </c>
      <c r="H403" s="14">
        <f>SUMIFS('obat masuk'!$E$3:$E$1962,'obat masuk'!$C$3:$C$1962,'form lplpo'!B403)</f>
        <v>0</v>
      </c>
      <c r="I403" s="14">
        <f t="shared" si="18"/>
        <v>0</v>
      </c>
      <c r="J403" s="14">
        <f>SUMIFS('obat keluar'!$I$3:$I$6881,'obat keluar'!$G$3:$G$6881,'form lplpo'!B403)</f>
        <v>0</v>
      </c>
      <c r="K403" s="14">
        <f t="shared" si="19"/>
        <v>0</v>
      </c>
      <c r="L403" s="14"/>
      <c r="M403" s="14"/>
      <c r="N403" s="14"/>
      <c r="O403" s="14"/>
      <c r="P403" s="14"/>
      <c r="Q403" s="14"/>
      <c r="R403" s="14"/>
      <c r="S403" s="14"/>
    </row>
    <row r="404" spans="1:19" hidden="1" x14ac:dyDescent="0.25">
      <c r="A404" s="13" t="s">
        <v>735</v>
      </c>
      <c r="B404" s="54" t="s">
        <v>1394</v>
      </c>
      <c r="C404" s="14" t="s">
        <v>736</v>
      </c>
      <c r="D404" s="14" t="s">
        <v>736</v>
      </c>
      <c r="E404" s="14"/>
      <c r="F404" s="13" t="s">
        <v>288</v>
      </c>
      <c r="G404" s="14">
        <v>0</v>
      </c>
      <c r="H404" s="14">
        <f>SUMIFS('obat masuk'!$E$3:$E$1962,'obat masuk'!$C$3:$C$1962,'form lplpo'!B404)</f>
        <v>0</v>
      </c>
      <c r="I404" s="14">
        <f t="shared" si="18"/>
        <v>0</v>
      </c>
      <c r="J404" s="14">
        <f>SUMIFS('obat keluar'!$I$3:$I$6881,'obat keluar'!$G$3:$G$6881,'form lplpo'!B404)</f>
        <v>0</v>
      </c>
      <c r="K404" s="14">
        <f t="shared" si="19"/>
        <v>0</v>
      </c>
      <c r="L404" s="14"/>
      <c r="M404" s="14"/>
      <c r="N404" s="14"/>
      <c r="O404" s="14"/>
      <c r="P404" s="14"/>
      <c r="Q404" s="14"/>
      <c r="R404" s="14"/>
      <c r="S404" s="14"/>
    </row>
    <row r="405" spans="1:19" hidden="1" x14ac:dyDescent="0.25">
      <c r="A405" s="13" t="s">
        <v>737</v>
      </c>
      <c r="B405" s="54" t="s">
        <v>1240</v>
      </c>
      <c r="C405" s="14" t="s">
        <v>738</v>
      </c>
      <c r="D405" s="14" t="s">
        <v>738</v>
      </c>
      <c r="E405" s="14"/>
      <c r="F405" s="13" t="s">
        <v>8</v>
      </c>
      <c r="G405" s="14">
        <v>0</v>
      </c>
      <c r="H405" s="14">
        <f>SUMIFS('obat masuk'!$E$3:$E$1962,'obat masuk'!$C$3:$C$1962,'form lplpo'!B405)</f>
        <v>0</v>
      </c>
      <c r="I405" s="14">
        <f t="shared" si="18"/>
        <v>0</v>
      </c>
      <c r="J405" s="14">
        <f>SUMIFS('obat keluar'!$I$3:$I$6881,'obat keluar'!$G$3:$G$6881,'form lplpo'!B405)</f>
        <v>0</v>
      </c>
      <c r="K405" s="14">
        <f t="shared" si="19"/>
        <v>0</v>
      </c>
      <c r="L405" s="14"/>
      <c r="M405" s="14"/>
      <c r="N405" s="14"/>
      <c r="O405" s="14"/>
      <c r="P405" s="14"/>
      <c r="Q405" s="14"/>
      <c r="R405" s="14"/>
      <c r="S405" s="14"/>
    </row>
    <row r="406" spans="1:19" hidden="1" x14ac:dyDescent="0.25">
      <c r="A406" s="13" t="s">
        <v>739</v>
      </c>
      <c r="B406" s="54" t="s">
        <v>1073</v>
      </c>
      <c r="C406" s="14" t="s">
        <v>740</v>
      </c>
      <c r="D406" s="14" t="s">
        <v>740</v>
      </c>
      <c r="E406" s="14"/>
      <c r="F406" s="13" t="s">
        <v>487</v>
      </c>
      <c r="G406" s="14">
        <v>0</v>
      </c>
      <c r="H406" s="14">
        <f>SUMIFS('obat masuk'!$E$3:$E$1962,'obat masuk'!$C$3:$C$1962,'form lplpo'!B406)</f>
        <v>0</v>
      </c>
      <c r="I406" s="14">
        <f t="shared" si="18"/>
        <v>0</v>
      </c>
      <c r="J406" s="14">
        <f>SUMIFS('obat keluar'!$I$3:$I$6881,'obat keluar'!$G$3:$G$6881,'form lplpo'!B406)</f>
        <v>0</v>
      </c>
      <c r="K406" s="14">
        <f t="shared" si="19"/>
        <v>0</v>
      </c>
      <c r="L406" s="14"/>
      <c r="M406" s="14"/>
      <c r="N406" s="14"/>
      <c r="O406" s="14"/>
      <c r="P406" s="14"/>
      <c r="Q406" s="14"/>
      <c r="R406" s="14"/>
      <c r="S406" s="14"/>
    </row>
    <row r="407" spans="1:19" hidden="1" x14ac:dyDescent="0.25">
      <c r="A407" s="13" t="s">
        <v>741</v>
      </c>
      <c r="B407" s="54" t="s">
        <v>1343</v>
      </c>
      <c r="C407" s="14" t="s">
        <v>742</v>
      </c>
      <c r="D407" s="14" t="s">
        <v>742</v>
      </c>
      <c r="E407" s="14"/>
      <c r="F407" s="13" t="s">
        <v>5</v>
      </c>
      <c r="G407" s="14">
        <v>0</v>
      </c>
      <c r="H407" s="14">
        <f>SUMIFS('obat masuk'!$E$3:$E$1962,'obat masuk'!$C$3:$C$1962,'form lplpo'!B407)</f>
        <v>0</v>
      </c>
      <c r="I407" s="14">
        <f t="shared" si="18"/>
        <v>0</v>
      </c>
      <c r="J407" s="14">
        <f>SUMIFS('obat keluar'!$I$3:$I$6881,'obat keluar'!$G$3:$G$6881,'form lplpo'!B407)</f>
        <v>0</v>
      </c>
      <c r="K407" s="14">
        <f t="shared" si="19"/>
        <v>0</v>
      </c>
      <c r="L407" s="14"/>
      <c r="M407" s="14"/>
      <c r="N407" s="14"/>
      <c r="O407" s="14"/>
      <c r="P407" s="14"/>
      <c r="Q407" s="14"/>
      <c r="R407" s="14"/>
      <c r="S407" s="14"/>
    </row>
    <row r="408" spans="1:19" hidden="1" x14ac:dyDescent="0.25">
      <c r="A408" s="13" t="s">
        <v>743</v>
      </c>
      <c r="B408" s="54" t="s">
        <v>1162</v>
      </c>
      <c r="C408" s="14" t="s">
        <v>744</v>
      </c>
      <c r="D408" s="14" t="s">
        <v>744</v>
      </c>
      <c r="E408" s="14"/>
      <c r="F408" s="13" t="s">
        <v>687</v>
      </c>
      <c r="G408" s="14">
        <v>0</v>
      </c>
      <c r="H408" s="14">
        <f>SUMIFS('obat masuk'!$E$3:$E$1962,'obat masuk'!$C$3:$C$1962,'form lplpo'!B408)</f>
        <v>0</v>
      </c>
      <c r="I408" s="14">
        <f t="shared" si="18"/>
        <v>0</v>
      </c>
      <c r="J408" s="14">
        <f>SUMIFS('obat keluar'!$I$3:$I$6881,'obat keluar'!$G$3:$G$6881,'form lplpo'!B408)</f>
        <v>0</v>
      </c>
      <c r="K408" s="14">
        <f t="shared" si="19"/>
        <v>0</v>
      </c>
      <c r="L408" s="14"/>
      <c r="M408" s="14"/>
      <c r="N408" s="14"/>
      <c r="O408" s="14"/>
      <c r="P408" s="14"/>
      <c r="Q408" s="14"/>
      <c r="R408" s="14"/>
      <c r="S408" s="14"/>
    </row>
    <row r="409" spans="1:19" hidden="1" x14ac:dyDescent="0.25">
      <c r="B409" s="14"/>
      <c r="C409" s="14"/>
      <c r="D409" s="38"/>
    </row>
    <row r="410" spans="1:19" hidden="1" x14ac:dyDescent="0.25">
      <c r="B410" s="14"/>
      <c r="C410" s="14"/>
    </row>
    <row r="411" spans="1:19" hidden="1" x14ac:dyDescent="0.25">
      <c r="B411" s="14"/>
      <c r="C411" s="14"/>
    </row>
    <row r="412" spans="1:19" hidden="1" x14ac:dyDescent="0.25">
      <c r="B412" s="14"/>
      <c r="C412" s="14"/>
    </row>
    <row r="413" spans="1:19" hidden="1" x14ac:dyDescent="0.25">
      <c r="B413" s="14"/>
      <c r="C413" s="14"/>
    </row>
    <row r="414" spans="1:19" hidden="1" x14ac:dyDescent="0.25">
      <c r="B414" s="14"/>
      <c r="C414" s="14"/>
    </row>
    <row r="415" spans="1:19" hidden="1" x14ac:dyDescent="0.25">
      <c r="B415" s="14"/>
      <c r="C415" s="14"/>
    </row>
    <row r="416" spans="1:19" hidden="1" x14ac:dyDescent="0.25">
      <c r="B416" s="14"/>
      <c r="C416" s="14"/>
    </row>
    <row r="417" spans="1:19" hidden="1" x14ac:dyDescent="0.25">
      <c r="B417" s="14"/>
      <c r="C417" s="14"/>
    </row>
    <row r="418" spans="1:19" hidden="1" x14ac:dyDescent="0.25">
      <c r="B418" s="14"/>
      <c r="C418" s="14"/>
      <c r="D418" s="4" t="s">
        <v>1013</v>
      </c>
    </row>
    <row r="419" spans="1:19" hidden="1" x14ac:dyDescent="0.25">
      <c r="A419" s="89" t="s">
        <v>0</v>
      </c>
      <c r="B419" s="14"/>
      <c r="C419" s="14"/>
      <c r="D419" s="89" t="s">
        <v>1</v>
      </c>
      <c r="E419" s="95"/>
      <c r="F419" s="89" t="s">
        <v>2</v>
      </c>
      <c r="G419" s="87" t="s">
        <v>997</v>
      </c>
      <c r="H419" s="87" t="s">
        <v>998</v>
      </c>
      <c r="I419" s="87" t="s">
        <v>999</v>
      </c>
      <c r="J419" s="87" t="s">
        <v>1000</v>
      </c>
      <c r="K419" s="87" t="s">
        <v>1001</v>
      </c>
      <c r="L419" s="87" t="s">
        <v>1002</v>
      </c>
      <c r="M419" s="87" t="s">
        <v>1003</v>
      </c>
      <c r="N419" s="89" t="s">
        <v>1004</v>
      </c>
      <c r="O419" s="89"/>
      <c r="P419" s="89"/>
      <c r="Q419" s="89"/>
      <c r="R419" s="89"/>
      <c r="S419" s="89" t="s">
        <v>1005</v>
      </c>
    </row>
    <row r="420" spans="1:19" ht="25.5" hidden="1" x14ac:dyDescent="0.25">
      <c r="A420" s="89"/>
      <c r="B420" s="14"/>
      <c r="C420" s="14"/>
      <c r="D420" s="89"/>
      <c r="E420" s="96"/>
      <c r="F420" s="89"/>
      <c r="G420" s="88"/>
      <c r="H420" s="88"/>
      <c r="I420" s="88"/>
      <c r="J420" s="88"/>
      <c r="K420" s="88"/>
      <c r="L420" s="88"/>
      <c r="M420" s="88"/>
      <c r="N420" s="12">
        <v>1</v>
      </c>
      <c r="O420" s="12" t="s">
        <v>1006</v>
      </c>
      <c r="P420" s="12" t="s">
        <v>1007</v>
      </c>
      <c r="Q420" s="37" t="s">
        <v>1008</v>
      </c>
      <c r="R420" s="12" t="s">
        <v>1009</v>
      </c>
      <c r="S420" s="89"/>
    </row>
    <row r="421" spans="1:19" hidden="1" x14ac:dyDescent="0.25">
      <c r="A421" s="13" t="s">
        <v>745</v>
      </c>
      <c r="B421" s="54" t="s">
        <v>1074</v>
      </c>
      <c r="C421" s="14" t="s">
        <v>746</v>
      </c>
      <c r="D421" s="14" t="s">
        <v>746</v>
      </c>
      <c r="E421" s="14"/>
      <c r="F421" s="13" t="s">
        <v>5</v>
      </c>
      <c r="G421" s="14">
        <v>0</v>
      </c>
      <c r="H421" s="14">
        <f>SUMIFS('obat masuk'!$E$3:$E$1962,'obat masuk'!$C$3:$C$1962,'form lplpo'!B421)</f>
        <v>0</v>
      </c>
      <c r="I421" s="14">
        <f t="shared" ref="I421:I451" si="20">G421+H421</f>
        <v>0</v>
      </c>
      <c r="J421" s="14">
        <f>SUMIFS('obat keluar'!$I$3:$I$6881,'obat keluar'!$G$3:$G$6881,'form lplpo'!B421)</f>
        <v>0</v>
      </c>
      <c r="K421" s="14">
        <f t="shared" ref="K421:K451" si="21">I421-J421</f>
        <v>0</v>
      </c>
      <c r="L421" s="14"/>
      <c r="M421" s="14"/>
      <c r="N421" s="14"/>
      <c r="O421" s="14"/>
      <c r="P421" s="14"/>
      <c r="Q421" s="14"/>
      <c r="R421" s="14"/>
      <c r="S421" s="14"/>
    </row>
    <row r="422" spans="1:19" hidden="1" x14ac:dyDescent="0.25">
      <c r="A422" s="13" t="s">
        <v>747</v>
      </c>
      <c r="B422" s="54" t="s">
        <v>1205</v>
      </c>
      <c r="C422" s="14" t="s">
        <v>748</v>
      </c>
      <c r="D422" s="14" t="s">
        <v>748</v>
      </c>
      <c r="E422" s="14"/>
      <c r="F422" s="13" t="s">
        <v>5</v>
      </c>
      <c r="G422" s="14">
        <v>0</v>
      </c>
      <c r="H422" s="14">
        <f>SUMIFS('obat masuk'!$E$3:$E$1962,'obat masuk'!$C$3:$C$1962,'form lplpo'!B422)</f>
        <v>0</v>
      </c>
      <c r="I422" s="14">
        <f t="shared" si="20"/>
        <v>0</v>
      </c>
      <c r="J422" s="14">
        <f>SUMIFS('obat keluar'!$I$3:$I$6881,'obat keluar'!$G$3:$G$6881,'form lplpo'!B422)</f>
        <v>0</v>
      </c>
      <c r="K422" s="14">
        <f t="shared" si="21"/>
        <v>0</v>
      </c>
      <c r="L422" s="14"/>
      <c r="M422" s="14"/>
      <c r="N422" s="14"/>
      <c r="O422" s="14"/>
      <c r="P422" s="14"/>
      <c r="Q422" s="14"/>
      <c r="R422" s="14"/>
      <c r="S422" s="14"/>
    </row>
    <row r="423" spans="1:19" hidden="1" x14ac:dyDescent="0.25">
      <c r="A423" s="13" t="s">
        <v>749</v>
      </c>
      <c r="B423" s="54" t="s">
        <v>1313</v>
      </c>
      <c r="C423" s="14" t="s">
        <v>750</v>
      </c>
      <c r="D423" s="14" t="s">
        <v>750</v>
      </c>
      <c r="E423" s="14"/>
      <c r="F423" s="13" t="s">
        <v>5</v>
      </c>
      <c r="G423" s="14">
        <v>0</v>
      </c>
      <c r="H423" s="14">
        <f>SUMIFS('obat masuk'!$E$3:$E$1962,'obat masuk'!$C$3:$C$1962,'form lplpo'!B423)</f>
        <v>0</v>
      </c>
      <c r="I423" s="14">
        <f t="shared" si="20"/>
        <v>0</v>
      </c>
      <c r="J423" s="14">
        <f>SUMIFS('obat keluar'!$I$3:$I$6881,'obat keluar'!$G$3:$G$6881,'form lplpo'!B423)</f>
        <v>0</v>
      </c>
      <c r="K423" s="14">
        <f t="shared" si="21"/>
        <v>0</v>
      </c>
      <c r="L423" s="14"/>
      <c r="M423" s="14"/>
      <c r="N423" s="14"/>
      <c r="O423" s="14"/>
      <c r="P423" s="14"/>
      <c r="Q423" s="14"/>
      <c r="R423" s="14"/>
      <c r="S423" s="14"/>
    </row>
    <row r="424" spans="1:19" hidden="1" x14ac:dyDescent="0.25">
      <c r="A424" s="13" t="s">
        <v>751</v>
      </c>
      <c r="B424" s="57" t="s">
        <v>1320</v>
      </c>
      <c r="C424" s="26" t="s">
        <v>752</v>
      </c>
      <c r="D424" s="26" t="s">
        <v>752</v>
      </c>
      <c r="E424" s="26"/>
      <c r="F424" s="13" t="s">
        <v>5</v>
      </c>
      <c r="G424" s="14">
        <v>0</v>
      </c>
      <c r="H424" s="14">
        <f>SUMIFS('obat masuk'!$E$3:$E$1962,'obat masuk'!$C$3:$C$1962,'form lplpo'!B424)</f>
        <v>0</v>
      </c>
      <c r="I424" s="14">
        <f t="shared" si="20"/>
        <v>0</v>
      </c>
      <c r="J424" s="14">
        <f>SUMIFS('obat keluar'!$I$3:$I$6881,'obat keluar'!$G$3:$G$6881,'form lplpo'!B424)</f>
        <v>0</v>
      </c>
      <c r="K424" s="14">
        <f t="shared" si="21"/>
        <v>0</v>
      </c>
      <c r="L424" s="14"/>
      <c r="M424" s="14"/>
      <c r="N424" s="14"/>
      <c r="O424" s="14"/>
      <c r="P424" s="14"/>
      <c r="Q424" s="14"/>
      <c r="R424" s="14"/>
      <c r="S424" s="14"/>
    </row>
    <row r="425" spans="1:19" hidden="1" x14ac:dyDescent="0.25">
      <c r="A425" s="13" t="s">
        <v>753</v>
      </c>
      <c r="B425" s="54" t="s">
        <v>1356</v>
      </c>
      <c r="C425" s="14" t="s">
        <v>754</v>
      </c>
      <c r="D425" s="14" t="s">
        <v>754</v>
      </c>
      <c r="E425" s="14"/>
      <c r="F425" s="13" t="s">
        <v>5</v>
      </c>
      <c r="G425" s="14">
        <v>0</v>
      </c>
      <c r="H425" s="14">
        <f>SUMIFS('obat masuk'!$E$3:$E$1962,'obat masuk'!$C$3:$C$1962,'form lplpo'!B425)</f>
        <v>0</v>
      </c>
      <c r="I425" s="14">
        <f t="shared" si="20"/>
        <v>0</v>
      </c>
      <c r="J425" s="14">
        <f>SUMIFS('obat keluar'!$I$3:$I$6881,'obat keluar'!$G$3:$G$6881,'form lplpo'!B425)</f>
        <v>0</v>
      </c>
      <c r="K425" s="14">
        <f t="shared" si="21"/>
        <v>0</v>
      </c>
      <c r="L425" s="14"/>
      <c r="M425" s="14"/>
      <c r="N425" s="14"/>
      <c r="O425" s="14"/>
      <c r="P425" s="14"/>
      <c r="Q425" s="14"/>
      <c r="R425" s="14"/>
      <c r="S425" s="14"/>
    </row>
    <row r="426" spans="1:19" hidden="1" x14ac:dyDescent="0.25">
      <c r="A426" s="13" t="s">
        <v>755</v>
      </c>
      <c r="B426" s="54" t="s">
        <v>1453</v>
      </c>
      <c r="C426" s="14" t="s">
        <v>756</v>
      </c>
      <c r="D426" s="14" t="s">
        <v>756</v>
      </c>
      <c r="E426" s="14"/>
      <c r="F426" s="13" t="s">
        <v>5</v>
      </c>
      <c r="G426" s="14">
        <v>0</v>
      </c>
      <c r="H426" s="14">
        <f>SUMIFS('obat masuk'!$E$3:$E$1962,'obat masuk'!$C$3:$C$1962,'form lplpo'!B426)</f>
        <v>0</v>
      </c>
      <c r="I426" s="14">
        <f t="shared" si="20"/>
        <v>0</v>
      </c>
      <c r="J426" s="14">
        <f>SUMIFS('obat keluar'!$I$3:$I$6881,'obat keluar'!$G$3:$G$6881,'form lplpo'!B426)</f>
        <v>0</v>
      </c>
      <c r="K426" s="14">
        <f t="shared" si="21"/>
        <v>0</v>
      </c>
      <c r="L426" s="14"/>
      <c r="M426" s="14"/>
      <c r="N426" s="14"/>
      <c r="O426" s="14"/>
      <c r="P426" s="14"/>
      <c r="Q426" s="14"/>
      <c r="R426" s="14"/>
      <c r="S426" s="14"/>
    </row>
    <row r="427" spans="1:19" hidden="1" x14ac:dyDescent="0.25">
      <c r="A427" s="13" t="s">
        <v>757</v>
      </c>
      <c r="B427" s="54" t="s">
        <v>1454</v>
      </c>
      <c r="C427" s="14" t="s">
        <v>758</v>
      </c>
      <c r="D427" s="14" t="s">
        <v>758</v>
      </c>
      <c r="E427" s="14"/>
      <c r="F427" s="13" t="s">
        <v>5</v>
      </c>
      <c r="G427" s="14">
        <v>0</v>
      </c>
      <c r="H427" s="14">
        <f>SUMIFS('obat masuk'!$E$3:$E$1962,'obat masuk'!$C$3:$C$1962,'form lplpo'!B427)</f>
        <v>0</v>
      </c>
      <c r="I427" s="14">
        <f t="shared" si="20"/>
        <v>0</v>
      </c>
      <c r="J427" s="14">
        <f>SUMIFS('obat keluar'!$I$3:$I$6881,'obat keluar'!$G$3:$G$6881,'form lplpo'!B427)</f>
        <v>0</v>
      </c>
      <c r="K427" s="14">
        <f t="shared" si="21"/>
        <v>0</v>
      </c>
      <c r="L427" s="14"/>
      <c r="M427" s="14"/>
      <c r="N427" s="14"/>
      <c r="O427" s="14"/>
      <c r="P427" s="14"/>
      <c r="Q427" s="14"/>
      <c r="R427" s="14"/>
      <c r="S427" s="14"/>
    </row>
    <row r="428" spans="1:19" ht="26.25" x14ac:dyDescent="0.25">
      <c r="A428" s="13" t="s">
        <v>759</v>
      </c>
      <c r="B428" s="54" t="s">
        <v>1455</v>
      </c>
      <c r="C428" s="14" t="s">
        <v>760</v>
      </c>
      <c r="D428" s="25" t="s">
        <v>760</v>
      </c>
      <c r="E428" s="14"/>
      <c r="F428" s="13" t="s">
        <v>5</v>
      </c>
      <c r="G428" s="14">
        <v>210</v>
      </c>
      <c r="H428" s="14">
        <f>SUMIFS('obat masuk'!$E$3:$E$1962,'obat masuk'!$C$3:$C$1962,'form lplpo'!B428)</f>
        <v>0</v>
      </c>
      <c r="I428" s="14">
        <f t="shared" si="20"/>
        <v>210</v>
      </c>
      <c r="J428" s="14">
        <f>SUMIFS('obat keluar'!$I$3:$I$6881,'obat keluar'!$G$3:$G$6881,'form lplpo'!B428)</f>
        <v>210</v>
      </c>
      <c r="K428" s="14">
        <f t="shared" si="21"/>
        <v>0</v>
      </c>
      <c r="L428" s="14"/>
      <c r="M428" s="14"/>
      <c r="N428" s="14"/>
      <c r="O428" s="14"/>
      <c r="P428" s="14"/>
      <c r="Q428" s="14"/>
      <c r="R428" s="14"/>
      <c r="S428" s="14"/>
    </row>
    <row r="429" spans="1:19" hidden="1" x14ac:dyDescent="0.25">
      <c r="A429" s="13" t="s">
        <v>761</v>
      </c>
      <c r="B429" s="54" t="s">
        <v>1482</v>
      </c>
      <c r="C429" s="14" t="s">
        <v>762</v>
      </c>
      <c r="D429" s="14" t="s">
        <v>762</v>
      </c>
      <c r="E429" s="14"/>
      <c r="F429" s="13" t="s">
        <v>5</v>
      </c>
      <c r="G429" s="14">
        <v>0</v>
      </c>
      <c r="H429" s="14">
        <f>SUMIFS('obat masuk'!$E$3:$E$1962,'obat masuk'!$C$3:$C$1962,'form lplpo'!B429)</f>
        <v>0</v>
      </c>
      <c r="I429" s="14">
        <f t="shared" si="20"/>
        <v>0</v>
      </c>
      <c r="J429" s="14">
        <f>SUMIFS('obat keluar'!$I$3:$I$6881,'obat keluar'!$G$3:$G$6881,'form lplpo'!B429)</f>
        <v>0</v>
      </c>
      <c r="K429" s="14">
        <f t="shared" si="21"/>
        <v>0</v>
      </c>
      <c r="L429" s="14"/>
      <c r="M429" s="14"/>
      <c r="N429" s="14"/>
      <c r="O429" s="14"/>
      <c r="P429" s="14"/>
      <c r="Q429" s="14"/>
      <c r="R429" s="14"/>
      <c r="S429" s="14"/>
    </row>
    <row r="430" spans="1:19" hidden="1" x14ac:dyDescent="0.25">
      <c r="A430" s="13" t="s">
        <v>763</v>
      </c>
      <c r="B430" s="54" t="s">
        <v>1483</v>
      </c>
      <c r="C430" s="14" t="s">
        <v>764</v>
      </c>
      <c r="D430" s="14" t="s">
        <v>764</v>
      </c>
      <c r="E430" s="14"/>
      <c r="F430" s="13" t="s">
        <v>5</v>
      </c>
      <c r="G430" s="14">
        <v>0</v>
      </c>
      <c r="H430" s="14">
        <f>SUMIFS('obat masuk'!$E$3:$E$1962,'obat masuk'!$C$3:$C$1962,'form lplpo'!B430)</f>
        <v>0</v>
      </c>
      <c r="I430" s="14">
        <f t="shared" si="20"/>
        <v>0</v>
      </c>
      <c r="J430" s="14">
        <f>SUMIFS('obat keluar'!$I$3:$I$6881,'obat keluar'!$G$3:$G$6881,'form lplpo'!B430)</f>
        <v>0</v>
      </c>
      <c r="K430" s="14">
        <f t="shared" si="21"/>
        <v>0</v>
      </c>
      <c r="L430" s="14"/>
      <c r="M430" s="14"/>
      <c r="N430" s="14"/>
      <c r="O430" s="14"/>
      <c r="P430" s="14"/>
      <c r="Q430" s="14"/>
      <c r="R430" s="14"/>
      <c r="S430" s="14"/>
    </row>
    <row r="431" spans="1:19" hidden="1" x14ac:dyDescent="0.25">
      <c r="A431" s="13" t="s">
        <v>765</v>
      </c>
      <c r="B431" s="54" t="s">
        <v>1204</v>
      </c>
      <c r="C431" s="14" t="s">
        <v>766</v>
      </c>
      <c r="D431" s="14" t="s">
        <v>766</v>
      </c>
      <c r="E431" s="14"/>
      <c r="F431" s="13" t="s">
        <v>5</v>
      </c>
      <c r="G431" s="14">
        <v>0</v>
      </c>
      <c r="H431" s="14">
        <f>SUMIFS('obat masuk'!$E$3:$E$1962,'obat masuk'!$C$3:$C$1962,'form lplpo'!B431)</f>
        <v>0</v>
      </c>
      <c r="I431" s="14">
        <f t="shared" si="20"/>
        <v>0</v>
      </c>
      <c r="J431" s="14">
        <f>SUMIFS('obat keluar'!$I$3:$I$6881,'obat keluar'!$G$3:$G$6881,'form lplpo'!B431)</f>
        <v>0</v>
      </c>
      <c r="K431" s="14">
        <f t="shared" si="21"/>
        <v>0</v>
      </c>
      <c r="L431" s="14"/>
      <c r="M431" s="14"/>
      <c r="N431" s="14"/>
      <c r="O431" s="14"/>
      <c r="P431" s="14"/>
      <c r="Q431" s="14"/>
      <c r="R431" s="14"/>
      <c r="S431" s="14"/>
    </row>
    <row r="432" spans="1:19" ht="26.25" hidden="1" x14ac:dyDescent="0.25">
      <c r="A432" s="13" t="s">
        <v>767</v>
      </c>
      <c r="B432" s="54" t="s">
        <v>1484</v>
      </c>
      <c r="C432" s="14" t="s">
        <v>768</v>
      </c>
      <c r="D432" s="39" t="s">
        <v>768</v>
      </c>
      <c r="E432" s="16"/>
      <c r="F432" s="17" t="s">
        <v>5</v>
      </c>
      <c r="G432" s="16">
        <v>0</v>
      </c>
      <c r="H432" s="14">
        <f>SUMIFS('obat masuk'!$E$3:$E$1962,'obat masuk'!$C$3:$C$1962,'form lplpo'!B432)</f>
        <v>0</v>
      </c>
      <c r="I432" s="14">
        <f t="shared" si="20"/>
        <v>0</v>
      </c>
      <c r="J432" s="14">
        <f>SUMIFS('obat keluar'!$I$3:$I$6881,'obat keluar'!$G$3:$G$6881,'form lplpo'!B432)</f>
        <v>0</v>
      </c>
      <c r="K432" s="14">
        <f t="shared" si="21"/>
        <v>0</v>
      </c>
      <c r="L432" s="16"/>
      <c r="M432" s="16"/>
      <c r="N432" s="16"/>
      <c r="O432" s="16"/>
      <c r="P432" s="16"/>
      <c r="Q432" s="16"/>
      <c r="R432" s="16"/>
      <c r="S432" s="16"/>
    </row>
    <row r="433" spans="1:19" hidden="1" x14ac:dyDescent="0.25">
      <c r="A433" s="13" t="s">
        <v>769</v>
      </c>
      <c r="B433" s="54" t="s">
        <v>1276</v>
      </c>
      <c r="C433" s="14" t="s">
        <v>770</v>
      </c>
      <c r="D433" s="14" t="s">
        <v>770</v>
      </c>
      <c r="E433" s="14"/>
      <c r="F433" s="13" t="s">
        <v>5</v>
      </c>
      <c r="G433" s="14">
        <v>0</v>
      </c>
      <c r="H433" s="14">
        <f>SUMIFS('obat masuk'!$E$3:$E$1962,'obat masuk'!$C$3:$C$1962,'form lplpo'!B433)</f>
        <v>0</v>
      </c>
      <c r="I433" s="14">
        <f t="shared" si="20"/>
        <v>0</v>
      </c>
      <c r="J433" s="14">
        <f>SUMIFS('obat keluar'!$I$3:$I$6881,'obat keluar'!$G$3:$G$6881,'form lplpo'!B433)</f>
        <v>0</v>
      </c>
      <c r="K433" s="14">
        <f t="shared" si="21"/>
        <v>0</v>
      </c>
      <c r="L433" s="14"/>
      <c r="M433" s="14"/>
      <c r="N433" s="14"/>
      <c r="O433" s="14"/>
      <c r="P433" s="14"/>
      <c r="Q433" s="14"/>
      <c r="R433" s="14"/>
      <c r="S433" s="14"/>
    </row>
    <row r="434" spans="1:19" hidden="1" x14ac:dyDescent="0.25">
      <c r="A434" s="13" t="s">
        <v>771</v>
      </c>
      <c r="B434" s="54" t="s">
        <v>1215</v>
      </c>
      <c r="C434" s="14" t="s">
        <v>772</v>
      </c>
      <c r="D434" s="14" t="s">
        <v>772</v>
      </c>
      <c r="E434" s="14"/>
      <c r="F434" s="28" t="s">
        <v>773</v>
      </c>
      <c r="G434" s="14">
        <v>0</v>
      </c>
      <c r="H434" s="14">
        <f>SUMIFS('obat masuk'!$E$3:$E$1962,'obat masuk'!$C$3:$C$1962,'form lplpo'!B434)</f>
        <v>0</v>
      </c>
      <c r="I434" s="14">
        <f t="shared" si="20"/>
        <v>0</v>
      </c>
      <c r="J434" s="14">
        <f>SUMIFS('obat keluar'!$I$3:$I$6881,'obat keluar'!$G$3:$G$6881,'form lplpo'!B434)</f>
        <v>0</v>
      </c>
      <c r="K434" s="14">
        <f t="shared" si="21"/>
        <v>0</v>
      </c>
      <c r="L434" s="14"/>
      <c r="M434" s="14"/>
      <c r="N434" s="14"/>
      <c r="O434" s="14"/>
      <c r="P434" s="14"/>
      <c r="Q434" s="14"/>
      <c r="R434" s="14"/>
      <c r="S434" s="14"/>
    </row>
    <row r="435" spans="1:19" hidden="1" x14ac:dyDescent="0.25">
      <c r="A435" s="13" t="s">
        <v>774</v>
      </c>
      <c r="B435" s="54" t="s">
        <v>1216</v>
      </c>
      <c r="C435" s="14" t="s">
        <v>775</v>
      </c>
      <c r="D435" s="14" t="s">
        <v>775</v>
      </c>
      <c r="E435" s="14"/>
      <c r="F435" s="28" t="s">
        <v>773</v>
      </c>
      <c r="G435" s="14">
        <v>0</v>
      </c>
      <c r="H435" s="14">
        <f>SUMIFS('obat masuk'!$E$3:$E$1962,'obat masuk'!$C$3:$C$1962,'form lplpo'!B435)</f>
        <v>0</v>
      </c>
      <c r="I435" s="14">
        <f t="shared" si="20"/>
        <v>0</v>
      </c>
      <c r="J435" s="14">
        <f>SUMIFS('obat keluar'!$I$3:$I$6881,'obat keluar'!$G$3:$G$6881,'form lplpo'!B435)</f>
        <v>0</v>
      </c>
      <c r="K435" s="14">
        <f t="shared" si="21"/>
        <v>0</v>
      </c>
      <c r="L435" s="14"/>
      <c r="M435" s="14"/>
      <c r="N435" s="14"/>
      <c r="O435" s="14"/>
      <c r="P435" s="14"/>
      <c r="Q435" s="14"/>
      <c r="R435" s="14"/>
      <c r="S435" s="14"/>
    </row>
    <row r="436" spans="1:19" hidden="1" x14ac:dyDescent="0.25">
      <c r="A436" s="13" t="s">
        <v>776</v>
      </c>
      <c r="B436" s="54" t="s">
        <v>1195</v>
      </c>
      <c r="C436" s="14" t="s">
        <v>777</v>
      </c>
      <c r="D436" s="14" t="s">
        <v>777</v>
      </c>
      <c r="E436" s="14"/>
      <c r="F436" s="28" t="s">
        <v>5</v>
      </c>
      <c r="G436" s="14">
        <v>0</v>
      </c>
      <c r="H436" s="14">
        <f>SUMIFS('obat masuk'!$E$3:$E$1962,'obat masuk'!$C$3:$C$1962,'form lplpo'!B436)</f>
        <v>0</v>
      </c>
      <c r="I436" s="14">
        <f t="shared" si="20"/>
        <v>0</v>
      </c>
      <c r="J436" s="14">
        <f>SUMIFS('obat keluar'!$I$3:$I$6881,'obat keluar'!$G$3:$G$6881,'form lplpo'!B436)</f>
        <v>0</v>
      </c>
      <c r="K436" s="14">
        <f t="shared" si="21"/>
        <v>0</v>
      </c>
      <c r="L436" s="14"/>
      <c r="M436" s="14"/>
      <c r="N436" s="14"/>
      <c r="O436" s="14"/>
      <c r="P436" s="14"/>
      <c r="Q436" s="14"/>
      <c r="R436" s="14"/>
      <c r="S436" s="14"/>
    </row>
    <row r="437" spans="1:19" ht="26.25" hidden="1" x14ac:dyDescent="0.25">
      <c r="A437" s="13" t="s">
        <v>778</v>
      </c>
      <c r="B437" s="54" t="s">
        <v>1196</v>
      </c>
      <c r="C437" s="14" t="s">
        <v>779</v>
      </c>
      <c r="D437" s="80" t="s">
        <v>779</v>
      </c>
      <c r="E437" s="14"/>
      <c r="F437" s="28" t="s">
        <v>5</v>
      </c>
      <c r="G437" s="81">
        <v>0</v>
      </c>
      <c r="H437" s="14">
        <f>SUMIFS('obat masuk'!$E$3:$E$1962,'obat masuk'!$C$3:$C$1962,'form lplpo'!B437)</f>
        <v>0</v>
      </c>
      <c r="I437" s="14">
        <f t="shared" si="20"/>
        <v>0</v>
      </c>
      <c r="J437" s="14">
        <f>SUMIFS('obat keluar'!$I$3:$I$6881,'obat keluar'!$G$3:$G$6881,'form lplpo'!B437)</f>
        <v>0</v>
      </c>
      <c r="K437" s="14">
        <f t="shared" si="21"/>
        <v>0</v>
      </c>
      <c r="L437" s="14"/>
      <c r="M437" s="14"/>
      <c r="N437" s="14"/>
      <c r="O437" s="14"/>
      <c r="P437" s="14"/>
      <c r="Q437" s="14"/>
      <c r="R437" s="14"/>
      <c r="S437" s="14"/>
    </row>
    <row r="438" spans="1:19" x14ac:dyDescent="0.25">
      <c r="A438" s="13" t="s">
        <v>780</v>
      </c>
      <c r="B438" s="54" t="s">
        <v>1173</v>
      </c>
      <c r="C438" s="14" t="s">
        <v>781</v>
      </c>
      <c r="D438" s="44" t="s">
        <v>781</v>
      </c>
      <c r="E438" s="14"/>
      <c r="F438" s="13" t="s">
        <v>5</v>
      </c>
      <c r="G438" s="81">
        <v>500</v>
      </c>
      <c r="H438" s="14">
        <f>SUMIFS('obat masuk'!$E$3:$E$1962,'obat masuk'!$C$3:$C$1962,'form lplpo'!B438)</f>
        <v>0</v>
      </c>
      <c r="I438" s="14">
        <f t="shared" si="20"/>
        <v>500</v>
      </c>
      <c r="J438" s="14">
        <f>SUMIFS('obat keluar'!$I$3:$I$6881,'obat keluar'!$G$3:$G$6881,'form lplpo'!B438)</f>
        <v>0</v>
      </c>
      <c r="K438" s="14">
        <f t="shared" si="21"/>
        <v>500</v>
      </c>
      <c r="L438" s="14"/>
      <c r="M438" s="14"/>
      <c r="N438" s="14"/>
      <c r="O438" s="14"/>
      <c r="P438" s="14"/>
      <c r="Q438" s="14"/>
      <c r="R438" s="14"/>
      <c r="S438" s="14"/>
    </row>
    <row r="439" spans="1:19" hidden="1" x14ac:dyDescent="0.25">
      <c r="A439" s="13" t="s">
        <v>782</v>
      </c>
      <c r="B439" s="54" t="s">
        <v>1273</v>
      </c>
      <c r="C439" s="14" t="s">
        <v>783</v>
      </c>
      <c r="D439" s="4" t="s">
        <v>783</v>
      </c>
      <c r="E439" s="14"/>
      <c r="F439" s="13" t="s">
        <v>5</v>
      </c>
      <c r="G439" s="4">
        <v>0</v>
      </c>
      <c r="H439" s="14">
        <f>SUMIFS('obat masuk'!$E$3:$E$1962,'obat masuk'!$C$3:$C$1962,'form lplpo'!B439)</f>
        <v>0</v>
      </c>
      <c r="I439" s="14">
        <f t="shared" si="20"/>
        <v>0</v>
      </c>
      <c r="J439" s="14">
        <f>SUMIFS('obat keluar'!$I$3:$I$6881,'obat keluar'!$G$3:$G$6881,'form lplpo'!B439)</f>
        <v>0</v>
      </c>
      <c r="K439" s="14">
        <f t="shared" si="21"/>
        <v>0</v>
      </c>
    </row>
    <row r="440" spans="1:19" hidden="1" x14ac:dyDescent="0.25">
      <c r="A440" s="13" t="s">
        <v>784</v>
      </c>
      <c r="B440" s="54" t="s">
        <v>1386</v>
      </c>
      <c r="C440" s="14" t="s">
        <v>785</v>
      </c>
      <c r="D440" s="44" t="s">
        <v>785</v>
      </c>
      <c r="E440" s="14"/>
      <c r="F440" s="13" t="s">
        <v>5</v>
      </c>
      <c r="G440" s="81">
        <v>0</v>
      </c>
      <c r="H440" s="14">
        <f>SUMIFS('obat masuk'!$E$3:$E$1962,'obat masuk'!$C$3:$C$1962,'form lplpo'!B440)</f>
        <v>0</v>
      </c>
      <c r="I440" s="14">
        <f t="shared" si="20"/>
        <v>0</v>
      </c>
      <c r="J440" s="14">
        <f>SUMIFS('obat keluar'!$I$3:$I$6881,'obat keluar'!$G$3:$G$6881,'form lplpo'!B440)</f>
        <v>0</v>
      </c>
      <c r="K440" s="14">
        <f t="shared" si="21"/>
        <v>0</v>
      </c>
      <c r="L440" s="14"/>
      <c r="M440" s="14"/>
      <c r="N440" s="14"/>
      <c r="O440" s="14"/>
      <c r="P440" s="14"/>
      <c r="Q440" s="14"/>
      <c r="R440" s="14"/>
      <c r="S440" s="14"/>
    </row>
    <row r="441" spans="1:19" hidden="1" x14ac:dyDescent="0.25">
      <c r="A441" s="13" t="s">
        <v>786</v>
      </c>
      <c r="B441" s="54" t="s">
        <v>1133</v>
      </c>
      <c r="C441" s="14" t="s">
        <v>259</v>
      </c>
      <c r="D441" s="44" t="s">
        <v>259</v>
      </c>
      <c r="E441" s="14"/>
      <c r="F441" s="13" t="s">
        <v>787</v>
      </c>
      <c r="G441" s="81">
        <v>0</v>
      </c>
      <c r="H441" s="14">
        <f>SUMIFS('obat masuk'!$E$3:$E$1962,'obat masuk'!$C$3:$C$1962,'form lplpo'!B441)</f>
        <v>0</v>
      </c>
      <c r="I441" s="14">
        <f t="shared" si="20"/>
        <v>0</v>
      </c>
      <c r="J441" s="14">
        <f>SUMIFS('obat keluar'!$I$3:$I$6881,'obat keluar'!$G$3:$G$6881,'form lplpo'!B441)</f>
        <v>0</v>
      </c>
      <c r="K441" s="14">
        <f t="shared" si="21"/>
        <v>0</v>
      </c>
      <c r="L441" s="14"/>
      <c r="M441" s="14"/>
      <c r="N441" s="14"/>
      <c r="O441" s="14"/>
      <c r="P441" s="14"/>
      <c r="Q441" s="14"/>
      <c r="R441" s="14"/>
      <c r="S441" s="14"/>
    </row>
    <row r="442" spans="1:19" hidden="1" x14ac:dyDescent="0.25">
      <c r="A442" s="13" t="s">
        <v>788</v>
      </c>
      <c r="B442" s="54" t="s">
        <v>1464</v>
      </c>
      <c r="C442" s="14" t="s">
        <v>789</v>
      </c>
      <c r="D442" s="44" t="s">
        <v>789</v>
      </c>
      <c r="E442" s="14"/>
      <c r="F442" s="13" t="s">
        <v>687</v>
      </c>
      <c r="G442" s="81">
        <v>0</v>
      </c>
      <c r="H442" s="14">
        <f>SUMIFS('obat masuk'!$E$3:$E$1962,'obat masuk'!$C$3:$C$1962,'form lplpo'!B442)</f>
        <v>0</v>
      </c>
      <c r="I442" s="14">
        <f t="shared" si="20"/>
        <v>0</v>
      </c>
      <c r="J442" s="14">
        <f>SUMIFS('obat keluar'!$I$3:$I$6881,'obat keluar'!$G$3:$G$6881,'form lplpo'!B442)</f>
        <v>0</v>
      </c>
      <c r="K442" s="14">
        <f t="shared" si="21"/>
        <v>0</v>
      </c>
      <c r="L442" s="14"/>
      <c r="M442" s="14"/>
      <c r="N442" s="14"/>
      <c r="O442" s="14"/>
      <c r="P442" s="14"/>
      <c r="Q442" s="14"/>
      <c r="R442" s="14"/>
      <c r="S442" s="14"/>
    </row>
    <row r="443" spans="1:19" x14ac:dyDescent="0.25">
      <c r="A443" s="13" t="s">
        <v>790</v>
      </c>
      <c r="B443" s="54" t="s">
        <v>1464</v>
      </c>
      <c r="C443" s="14" t="s">
        <v>791</v>
      </c>
      <c r="D443" s="14" t="s">
        <v>791</v>
      </c>
      <c r="E443" s="14"/>
      <c r="F443" s="13" t="s">
        <v>687</v>
      </c>
      <c r="G443" s="14">
        <v>10</v>
      </c>
      <c r="H443" s="14">
        <f>SUMIFS('obat masuk'!$E$3:$E$1962,'obat masuk'!$C$3:$C$1962,'form lplpo'!B443)</f>
        <v>0</v>
      </c>
      <c r="I443" s="14">
        <f t="shared" si="20"/>
        <v>10</v>
      </c>
      <c r="J443" s="14">
        <f>SUMIFS('obat keluar'!$I$3:$I$6881,'obat keluar'!$G$3:$G$6881,'form lplpo'!B443)</f>
        <v>0</v>
      </c>
      <c r="K443" s="14">
        <f t="shared" si="21"/>
        <v>10</v>
      </c>
      <c r="L443" s="14"/>
      <c r="M443" s="14"/>
      <c r="N443" s="14"/>
      <c r="O443" s="14"/>
      <c r="P443" s="14"/>
      <c r="Q443" s="14"/>
      <c r="R443" s="14"/>
      <c r="S443" s="14"/>
    </row>
    <row r="444" spans="1:19" hidden="1" x14ac:dyDescent="0.25">
      <c r="A444" s="13" t="s">
        <v>792</v>
      </c>
      <c r="B444" s="54" t="s">
        <v>1232</v>
      </c>
      <c r="C444" s="14" t="s">
        <v>793</v>
      </c>
      <c r="D444" s="14" t="s">
        <v>793</v>
      </c>
      <c r="E444" s="14"/>
      <c r="F444" s="13" t="s">
        <v>5</v>
      </c>
      <c r="G444" s="14">
        <v>0</v>
      </c>
      <c r="H444" s="14">
        <f>SUMIFS('obat masuk'!$E$3:$E$1962,'obat masuk'!$C$3:$C$1962,'form lplpo'!B444)</f>
        <v>0</v>
      </c>
      <c r="I444" s="14">
        <f t="shared" si="20"/>
        <v>0</v>
      </c>
      <c r="J444" s="14">
        <f>SUMIFS('obat keluar'!$I$3:$I$6881,'obat keluar'!$G$3:$G$6881,'form lplpo'!B444)</f>
        <v>0</v>
      </c>
      <c r="K444" s="14">
        <f t="shared" si="21"/>
        <v>0</v>
      </c>
      <c r="L444" s="14"/>
      <c r="M444" s="14"/>
      <c r="N444" s="14"/>
      <c r="O444" s="14"/>
      <c r="P444" s="14"/>
      <c r="Q444" s="14"/>
      <c r="R444" s="14"/>
      <c r="S444" s="14"/>
    </row>
    <row r="445" spans="1:19" hidden="1" x14ac:dyDescent="0.25">
      <c r="A445" s="13" t="s">
        <v>794</v>
      </c>
      <c r="B445" s="54" t="s">
        <v>1309</v>
      </c>
      <c r="C445" s="14" t="s">
        <v>795</v>
      </c>
      <c r="D445" s="14" t="s">
        <v>795</v>
      </c>
      <c r="E445" s="14"/>
      <c r="F445" s="13" t="s">
        <v>5</v>
      </c>
      <c r="G445" s="14">
        <v>0</v>
      </c>
      <c r="H445" s="14">
        <f>SUMIFS('obat masuk'!$E$3:$E$1962,'obat masuk'!$C$3:$C$1962,'form lplpo'!B445)</f>
        <v>0</v>
      </c>
      <c r="I445" s="14">
        <f t="shared" si="20"/>
        <v>0</v>
      </c>
      <c r="J445" s="14">
        <f>SUMIFS('obat keluar'!$I$3:$I$6881,'obat keluar'!$G$3:$G$6881,'form lplpo'!B445)</f>
        <v>0</v>
      </c>
      <c r="K445" s="14">
        <f t="shared" si="21"/>
        <v>0</v>
      </c>
      <c r="L445" s="14"/>
      <c r="M445" s="14"/>
      <c r="N445" s="14"/>
      <c r="O445" s="14"/>
      <c r="P445" s="14"/>
      <c r="Q445" s="14"/>
      <c r="R445" s="14"/>
      <c r="S445" s="14"/>
    </row>
    <row r="446" spans="1:19" hidden="1" x14ac:dyDescent="0.25">
      <c r="A446" s="13" t="s">
        <v>796</v>
      </c>
      <c r="B446" s="54" t="s">
        <v>1474</v>
      </c>
      <c r="C446" s="14" t="s">
        <v>797</v>
      </c>
      <c r="D446" s="14" t="s">
        <v>797</v>
      </c>
      <c r="E446" s="14"/>
      <c r="F446" s="13" t="s">
        <v>687</v>
      </c>
      <c r="G446" s="14">
        <v>0</v>
      </c>
      <c r="H446" s="14">
        <f>SUMIFS('obat masuk'!$E$3:$E$1962,'obat masuk'!$C$3:$C$1962,'form lplpo'!B446)</f>
        <v>0</v>
      </c>
      <c r="I446" s="14">
        <f t="shared" si="20"/>
        <v>0</v>
      </c>
      <c r="J446" s="14">
        <f>SUMIFS('obat keluar'!$I$3:$I$6881,'obat keluar'!$G$3:$G$6881,'form lplpo'!B446)</f>
        <v>0</v>
      </c>
      <c r="K446" s="14">
        <f t="shared" si="21"/>
        <v>0</v>
      </c>
      <c r="L446" s="14"/>
      <c r="M446" s="14"/>
      <c r="N446" s="14"/>
      <c r="O446" s="14"/>
      <c r="P446" s="14"/>
      <c r="Q446" s="14"/>
      <c r="R446" s="14"/>
      <c r="S446" s="14"/>
    </row>
    <row r="447" spans="1:19" hidden="1" x14ac:dyDescent="0.25">
      <c r="A447" s="13" t="s">
        <v>798</v>
      </c>
      <c r="B447" s="59" t="s">
        <v>1064</v>
      </c>
      <c r="C447" s="36" t="s">
        <v>799</v>
      </c>
      <c r="D447" s="36" t="s">
        <v>799</v>
      </c>
      <c r="E447" s="14"/>
      <c r="F447" s="13" t="s">
        <v>687</v>
      </c>
      <c r="G447" s="14">
        <v>0</v>
      </c>
      <c r="H447" s="14">
        <f>SUMIFS('obat masuk'!$E$3:$E$1962,'obat masuk'!$C$3:$C$1962,'form lplpo'!B447)</f>
        <v>0</v>
      </c>
      <c r="I447" s="14">
        <f t="shared" si="20"/>
        <v>0</v>
      </c>
      <c r="J447" s="14">
        <f>SUMIFS('obat keluar'!$I$3:$I$6881,'obat keluar'!$G$3:$G$6881,'form lplpo'!B447)</f>
        <v>0</v>
      </c>
      <c r="K447" s="14">
        <f t="shared" si="21"/>
        <v>0</v>
      </c>
      <c r="L447" s="14"/>
      <c r="M447" s="14"/>
      <c r="N447" s="14"/>
      <c r="O447" s="14"/>
      <c r="P447" s="14"/>
      <c r="Q447" s="14"/>
      <c r="R447" s="14"/>
      <c r="S447" s="14"/>
    </row>
    <row r="448" spans="1:19" hidden="1" x14ac:dyDescent="0.25">
      <c r="A448" s="13" t="s">
        <v>800</v>
      </c>
      <c r="B448" s="59" t="s">
        <v>1478</v>
      </c>
      <c r="C448" s="36" t="s">
        <v>801</v>
      </c>
      <c r="D448" s="36" t="s">
        <v>801</v>
      </c>
      <c r="E448" s="14"/>
      <c r="F448" s="13" t="s">
        <v>802</v>
      </c>
      <c r="G448" s="14">
        <v>0</v>
      </c>
      <c r="H448" s="14">
        <f>SUMIFS('obat masuk'!$E$3:$E$1962,'obat masuk'!$C$3:$C$1962,'form lplpo'!B448)</f>
        <v>0</v>
      </c>
      <c r="I448" s="14">
        <f t="shared" si="20"/>
        <v>0</v>
      </c>
      <c r="J448" s="14">
        <f>SUMIFS('obat keluar'!$I$3:$I$6881,'obat keluar'!$G$3:$G$6881,'form lplpo'!B448)</f>
        <v>0</v>
      </c>
      <c r="K448" s="14">
        <f t="shared" si="21"/>
        <v>0</v>
      </c>
      <c r="L448" s="14"/>
      <c r="M448" s="14"/>
      <c r="N448" s="14"/>
      <c r="O448" s="14"/>
      <c r="P448" s="14"/>
      <c r="Q448" s="14"/>
      <c r="R448" s="14"/>
      <c r="S448" s="14"/>
    </row>
    <row r="449" spans="1:19" hidden="1" x14ac:dyDescent="0.25">
      <c r="A449" s="13" t="s">
        <v>804</v>
      </c>
      <c r="B449" s="59" t="s">
        <v>803</v>
      </c>
      <c r="C449" s="36" t="s">
        <v>805</v>
      </c>
      <c r="D449" s="36" t="s">
        <v>805</v>
      </c>
      <c r="E449" s="14"/>
      <c r="F449" s="13" t="s">
        <v>687</v>
      </c>
      <c r="G449" s="14">
        <v>0</v>
      </c>
      <c r="H449" s="14">
        <f>SUMIFS('obat masuk'!$E$3:$E$1962,'obat masuk'!$C$3:$C$1962,'form lplpo'!B449)</f>
        <v>0</v>
      </c>
      <c r="I449" s="14">
        <f t="shared" si="20"/>
        <v>0</v>
      </c>
      <c r="J449" s="14">
        <f>SUMIFS('obat keluar'!$I$3:$I$6881,'obat keluar'!$G$3:$G$6881,'form lplpo'!B449)</f>
        <v>0</v>
      </c>
      <c r="K449" s="14">
        <f t="shared" si="21"/>
        <v>0</v>
      </c>
      <c r="L449" s="14"/>
      <c r="M449" s="14"/>
      <c r="N449" s="14"/>
      <c r="O449" s="14"/>
      <c r="P449" s="14"/>
      <c r="Q449" s="14"/>
      <c r="R449" s="14"/>
      <c r="S449" s="14"/>
    </row>
    <row r="450" spans="1:19" hidden="1" x14ac:dyDescent="0.25">
      <c r="A450" s="13" t="s">
        <v>806</v>
      </c>
      <c r="B450" s="59" t="s">
        <v>803</v>
      </c>
      <c r="C450" s="36" t="s">
        <v>807</v>
      </c>
      <c r="D450" s="36" t="s">
        <v>807</v>
      </c>
      <c r="E450" s="14"/>
      <c r="F450" s="13" t="s">
        <v>808</v>
      </c>
      <c r="G450" s="14">
        <v>0</v>
      </c>
      <c r="H450" s="14">
        <f>SUMIFS('obat masuk'!$E$3:$E$1962,'obat masuk'!$C$3:$C$1962,'form lplpo'!B450)</f>
        <v>0</v>
      </c>
      <c r="I450" s="14">
        <f t="shared" si="20"/>
        <v>0</v>
      </c>
      <c r="J450" s="14">
        <f>SUMIFS('obat keluar'!$I$3:$I$6881,'obat keluar'!$G$3:$G$6881,'form lplpo'!B450)</f>
        <v>0</v>
      </c>
      <c r="K450" s="14">
        <f t="shared" si="21"/>
        <v>0</v>
      </c>
      <c r="L450" s="14"/>
      <c r="M450" s="14"/>
      <c r="N450" s="14"/>
      <c r="O450" s="14"/>
      <c r="P450" s="14"/>
      <c r="Q450" s="14"/>
      <c r="R450" s="14"/>
      <c r="S450" s="14"/>
    </row>
    <row r="451" spans="1:19" hidden="1" x14ac:dyDescent="0.25">
      <c r="A451" s="13" t="s">
        <v>809</v>
      </c>
      <c r="B451" s="59" t="s">
        <v>1400</v>
      </c>
      <c r="C451" s="36" t="s">
        <v>810</v>
      </c>
      <c r="D451" s="36" t="s">
        <v>810</v>
      </c>
      <c r="E451" s="14"/>
      <c r="F451" s="13" t="s">
        <v>687</v>
      </c>
      <c r="G451" s="14">
        <v>0</v>
      </c>
      <c r="H451" s="14">
        <f>SUMIFS('obat masuk'!$E$3:$E$1962,'obat masuk'!$C$3:$C$1962,'form lplpo'!B451)</f>
        <v>0</v>
      </c>
      <c r="I451" s="14">
        <f t="shared" si="20"/>
        <v>0</v>
      </c>
      <c r="J451" s="14">
        <f>SUMIFS('obat keluar'!$I$3:$I$6881,'obat keluar'!$G$3:$G$6881,'form lplpo'!B451)</f>
        <v>0</v>
      </c>
      <c r="K451" s="14">
        <f t="shared" si="21"/>
        <v>0</v>
      </c>
      <c r="L451" s="14"/>
      <c r="M451" s="14"/>
      <c r="N451" s="14"/>
      <c r="O451" s="14"/>
      <c r="P451" s="14"/>
      <c r="Q451" s="14"/>
      <c r="R451" s="14"/>
      <c r="S451" s="14"/>
    </row>
    <row r="452" spans="1:19" hidden="1" x14ac:dyDescent="0.25">
      <c r="B452" s="36"/>
      <c r="C452" s="36"/>
      <c r="D452" s="38"/>
    </row>
    <row r="453" spans="1:19" hidden="1" x14ac:dyDescent="0.25">
      <c r="B453" s="36"/>
      <c r="C453" s="36"/>
      <c r="D453" s="38"/>
    </row>
    <row r="454" spans="1:19" hidden="1" x14ac:dyDescent="0.25">
      <c r="B454" s="36"/>
      <c r="C454" s="36"/>
      <c r="D454" s="9"/>
      <c r="E454" s="9"/>
      <c r="G454" s="9"/>
      <c r="H454" s="9"/>
      <c r="L454" s="9"/>
      <c r="M454" s="9"/>
      <c r="Q454" s="9"/>
      <c r="R454" s="9"/>
      <c r="S454" s="9"/>
    </row>
    <row r="455" spans="1:19" hidden="1" x14ac:dyDescent="0.25">
      <c r="B455" s="36"/>
      <c r="C455" s="36"/>
      <c r="D455" s="8" t="s">
        <v>1014</v>
      </c>
      <c r="E455" s="9"/>
      <c r="G455" s="9"/>
      <c r="H455" s="9"/>
      <c r="L455" s="9"/>
      <c r="M455" s="9"/>
      <c r="Q455" s="9"/>
      <c r="R455" s="9"/>
      <c r="S455" s="9"/>
    </row>
    <row r="456" spans="1:19" hidden="1" x14ac:dyDescent="0.25">
      <c r="A456" s="13" t="s">
        <v>811</v>
      </c>
      <c r="B456" s="54" t="s">
        <v>1365</v>
      </c>
      <c r="C456" s="14" t="s">
        <v>812</v>
      </c>
      <c r="D456" s="14" t="s">
        <v>812</v>
      </c>
      <c r="E456" s="14"/>
      <c r="F456" s="13" t="s">
        <v>773</v>
      </c>
      <c r="G456" s="14">
        <v>0</v>
      </c>
      <c r="H456" s="14">
        <f>SUMIFS('obat masuk'!$E$3:$E$1962,'obat masuk'!$C$3:$C$1962,'form lplpo'!B456)</f>
        <v>0</v>
      </c>
      <c r="I456" s="14">
        <f t="shared" ref="I456:I473" si="22">G456+H456</f>
        <v>0</v>
      </c>
      <c r="J456" s="14">
        <f>SUMIFS('obat keluar'!$I$3:$I$6881,'obat keluar'!$G$3:$G$6881,'form lplpo'!B456)</f>
        <v>0</v>
      </c>
      <c r="K456" s="14">
        <f t="shared" ref="K456:K473" si="23">I456-J456</f>
        <v>0</v>
      </c>
      <c r="L456" s="14"/>
      <c r="M456" s="14"/>
      <c r="N456" s="14"/>
      <c r="O456" s="14"/>
      <c r="P456" s="14"/>
      <c r="Q456" s="14"/>
      <c r="R456" s="14"/>
      <c r="S456" s="14"/>
    </row>
    <row r="457" spans="1:19" hidden="1" x14ac:dyDescent="0.25">
      <c r="A457" s="13" t="s">
        <v>813</v>
      </c>
      <c r="B457" s="54" t="s">
        <v>1366</v>
      </c>
      <c r="C457" s="14" t="s">
        <v>814</v>
      </c>
      <c r="D457" s="14" t="s">
        <v>814</v>
      </c>
      <c r="E457" s="14"/>
      <c r="F457" s="13" t="s">
        <v>773</v>
      </c>
      <c r="G457" s="14">
        <v>0</v>
      </c>
      <c r="H457" s="14">
        <f>SUMIFS('obat masuk'!$E$3:$E$1962,'obat masuk'!$C$3:$C$1962,'form lplpo'!B457)</f>
        <v>0</v>
      </c>
      <c r="I457" s="14">
        <f t="shared" si="22"/>
        <v>0</v>
      </c>
      <c r="J457" s="14">
        <f>SUMIFS('obat keluar'!$I$3:$I$6881,'obat keluar'!$G$3:$G$6881,'form lplpo'!B457)</f>
        <v>0</v>
      </c>
      <c r="K457" s="14">
        <f t="shared" si="23"/>
        <v>0</v>
      </c>
      <c r="L457" s="14"/>
      <c r="M457" s="14"/>
      <c r="N457" s="14"/>
      <c r="O457" s="14"/>
      <c r="P457" s="14"/>
      <c r="Q457" s="14"/>
      <c r="R457" s="14"/>
      <c r="S457" s="14"/>
    </row>
    <row r="458" spans="1:19" hidden="1" x14ac:dyDescent="0.25">
      <c r="A458" s="13" t="s">
        <v>815</v>
      </c>
      <c r="B458" s="54" t="s">
        <v>1367</v>
      </c>
      <c r="C458" s="14" t="s">
        <v>816</v>
      </c>
      <c r="D458" s="14" t="s">
        <v>816</v>
      </c>
      <c r="E458" s="14"/>
      <c r="F458" s="13" t="s">
        <v>773</v>
      </c>
      <c r="G458" s="14">
        <v>0</v>
      </c>
      <c r="H458" s="14">
        <f>SUMIFS('obat masuk'!$E$3:$E$1962,'obat masuk'!$C$3:$C$1962,'form lplpo'!B458)</f>
        <v>0</v>
      </c>
      <c r="I458" s="14">
        <f t="shared" si="22"/>
        <v>0</v>
      </c>
      <c r="J458" s="14">
        <f>SUMIFS('obat keluar'!$I$3:$I$6881,'obat keluar'!$G$3:$G$6881,'form lplpo'!B458)</f>
        <v>0</v>
      </c>
      <c r="K458" s="14">
        <f t="shared" si="23"/>
        <v>0</v>
      </c>
      <c r="L458" s="14"/>
      <c r="M458" s="14"/>
      <c r="N458" s="14"/>
      <c r="O458" s="14"/>
      <c r="P458" s="14"/>
      <c r="Q458" s="14"/>
      <c r="R458" s="14"/>
      <c r="S458" s="14"/>
    </row>
    <row r="459" spans="1:19" hidden="1" x14ac:dyDescent="0.25">
      <c r="A459" s="13" t="s">
        <v>817</v>
      </c>
      <c r="B459" s="54" t="s">
        <v>1501</v>
      </c>
      <c r="C459" s="14" t="s">
        <v>818</v>
      </c>
      <c r="D459" s="14" t="s">
        <v>818</v>
      </c>
      <c r="E459" s="14"/>
      <c r="F459" s="13" t="s">
        <v>773</v>
      </c>
      <c r="G459" s="14">
        <v>0</v>
      </c>
      <c r="H459" s="14">
        <f>SUMIFS('obat masuk'!$E$3:$E$1962,'obat masuk'!$C$3:$C$1962,'form lplpo'!B459)</f>
        <v>0</v>
      </c>
      <c r="I459" s="14">
        <f t="shared" si="22"/>
        <v>0</v>
      </c>
      <c r="J459" s="14">
        <f>SUMIFS('obat keluar'!$I$3:$I$6881,'obat keluar'!$G$3:$G$6881,'form lplpo'!B459)</f>
        <v>0</v>
      </c>
      <c r="K459" s="14">
        <f t="shared" si="23"/>
        <v>0</v>
      </c>
      <c r="L459" s="14"/>
      <c r="M459" s="14"/>
      <c r="N459" s="14"/>
      <c r="O459" s="14"/>
      <c r="P459" s="14"/>
      <c r="Q459" s="14"/>
      <c r="R459" s="14"/>
      <c r="S459" s="14"/>
    </row>
    <row r="460" spans="1:19" x14ac:dyDescent="0.25">
      <c r="A460" s="13" t="s">
        <v>819</v>
      </c>
      <c r="B460" s="54" t="s">
        <v>1391</v>
      </c>
      <c r="C460" s="14" t="s">
        <v>820</v>
      </c>
      <c r="D460" s="14" t="s">
        <v>820</v>
      </c>
      <c r="E460" s="14"/>
      <c r="F460" s="13" t="s">
        <v>487</v>
      </c>
      <c r="G460" s="14">
        <v>64</v>
      </c>
      <c r="H460" s="14">
        <f>SUMIFS('obat masuk'!$E$3:$E$1962,'obat masuk'!$C$3:$C$1962,'form lplpo'!B460)</f>
        <v>0</v>
      </c>
      <c r="I460" s="14">
        <f t="shared" si="22"/>
        <v>64</v>
      </c>
      <c r="J460" s="14">
        <f>SUMIFS('obat keluar'!$I$3:$I$6881,'obat keluar'!$G$3:$G$6881,'form lplpo'!B460)</f>
        <v>0</v>
      </c>
      <c r="K460" s="14">
        <f t="shared" si="23"/>
        <v>64</v>
      </c>
      <c r="L460" s="14"/>
      <c r="M460" s="14"/>
      <c r="N460" s="14"/>
      <c r="O460" s="14"/>
      <c r="P460" s="14"/>
      <c r="Q460" s="14"/>
      <c r="R460" s="14"/>
      <c r="S460" s="14"/>
    </row>
    <row r="461" spans="1:19" hidden="1" x14ac:dyDescent="0.25">
      <c r="A461" s="13" t="s">
        <v>821</v>
      </c>
      <c r="B461" s="54" t="s">
        <v>1275</v>
      </c>
      <c r="C461" s="14" t="s">
        <v>783</v>
      </c>
      <c r="D461" s="4" t="s">
        <v>783</v>
      </c>
      <c r="F461" s="3" t="s">
        <v>5</v>
      </c>
      <c r="G461" s="4">
        <v>0</v>
      </c>
      <c r="H461" s="14">
        <f>SUMIFS('obat masuk'!$E$3:$E$1962,'obat masuk'!$C$3:$C$1962,'form lplpo'!B461)</f>
        <v>0</v>
      </c>
      <c r="I461" s="14">
        <f t="shared" si="22"/>
        <v>0</v>
      </c>
      <c r="J461" s="14">
        <f>SUMIFS('obat keluar'!$I$3:$I$6881,'obat keluar'!$G$3:$G$6881,'form lplpo'!B461)</f>
        <v>0</v>
      </c>
      <c r="K461" s="14">
        <f t="shared" si="23"/>
        <v>0</v>
      </c>
    </row>
    <row r="462" spans="1:19" hidden="1" x14ac:dyDescent="0.25">
      <c r="A462" s="13" t="s">
        <v>822</v>
      </c>
      <c r="B462" s="54" t="s">
        <v>1401</v>
      </c>
      <c r="C462" s="14" t="s">
        <v>823</v>
      </c>
      <c r="D462" s="14" t="s">
        <v>823</v>
      </c>
      <c r="E462" s="14"/>
      <c r="F462" s="13" t="s">
        <v>18</v>
      </c>
      <c r="G462" s="14">
        <v>0</v>
      </c>
      <c r="H462" s="14">
        <f>SUMIFS('obat masuk'!$E$3:$E$1962,'obat masuk'!$C$3:$C$1962,'form lplpo'!B462)</f>
        <v>0</v>
      </c>
      <c r="I462" s="14">
        <f t="shared" si="22"/>
        <v>0</v>
      </c>
      <c r="J462" s="14">
        <f>SUMIFS('obat keluar'!$I$3:$I$6881,'obat keluar'!$G$3:$G$6881,'form lplpo'!B462)</f>
        <v>0</v>
      </c>
      <c r="K462" s="14">
        <f t="shared" si="23"/>
        <v>0</v>
      </c>
      <c r="L462" s="14"/>
      <c r="M462" s="14"/>
      <c r="N462" s="14"/>
      <c r="O462" s="14"/>
      <c r="P462" s="14"/>
      <c r="Q462" s="14"/>
      <c r="R462" s="14"/>
      <c r="S462" s="14"/>
    </row>
    <row r="463" spans="1:19" x14ac:dyDescent="0.25">
      <c r="A463" s="13" t="s">
        <v>824</v>
      </c>
      <c r="B463" s="54" t="s">
        <v>1156</v>
      </c>
      <c r="C463" s="14" t="s">
        <v>802</v>
      </c>
      <c r="D463" s="14" t="s">
        <v>802</v>
      </c>
      <c r="E463" s="14"/>
      <c r="F463" s="13" t="s">
        <v>673</v>
      </c>
      <c r="G463" s="14">
        <v>200</v>
      </c>
      <c r="H463" s="14">
        <f>SUMIFS('obat masuk'!$E$3:$E$1962,'obat masuk'!$C$3:$C$1962,'form lplpo'!B463)</f>
        <v>100</v>
      </c>
      <c r="I463" s="14">
        <f t="shared" si="22"/>
        <v>300</v>
      </c>
      <c r="J463" s="14">
        <f>SUMIFS('obat keluar'!$I$3:$I$6881,'obat keluar'!$G$3:$G$6881,'form lplpo'!B463)</f>
        <v>200</v>
      </c>
      <c r="K463" s="14">
        <f t="shared" si="23"/>
        <v>100</v>
      </c>
      <c r="L463" s="14"/>
      <c r="M463" s="14"/>
      <c r="N463" s="14"/>
      <c r="O463" s="14"/>
      <c r="P463" s="14"/>
      <c r="Q463" s="14"/>
      <c r="R463" s="14"/>
      <c r="S463" s="14"/>
    </row>
    <row r="464" spans="1:19" x14ac:dyDescent="0.25">
      <c r="A464" s="13" t="s">
        <v>826</v>
      </c>
      <c r="B464" s="54" t="s">
        <v>825</v>
      </c>
      <c r="C464" s="14" t="s">
        <v>827</v>
      </c>
      <c r="D464" s="14" t="s">
        <v>827</v>
      </c>
      <c r="E464" s="14"/>
      <c r="F464" s="13" t="s">
        <v>5</v>
      </c>
      <c r="G464" s="14">
        <v>1</v>
      </c>
      <c r="H464" s="14">
        <f>SUMIFS('obat masuk'!$E$3:$E$1962,'obat masuk'!$C$3:$C$1962,'form lplpo'!B464)</f>
        <v>0</v>
      </c>
      <c r="I464" s="14">
        <f t="shared" si="22"/>
        <v>1</v>
      </c>
      <c r="J464" s="14">
        <f>SUMIFS('obat keluar'!$I$3:$I$6881,'obat keluar'!$G$3:$G$6881,'form lplpo'!B464)</f>
        <v>0</v>
      </c>
      <c r="K464" s="14">
        <f t="shared" si="23"/>
        <v>1</v>
      </c>
      <c r="L464" s="14"/>
      <c r="M464" s="14"/>
      <c r="N464" s="14"/>
      <c r="O464" s="14"/>
      <c r="P464" s="14"/>
      <c r="Q464" s="14"/>
      <c r="R464" s="14"/>
      <c r="S464" s="14"/>
    </row>
    <row r="465" spans="1:19" hidden="1" x14ac:dyDescent="0.25">
      <c r="A465" s="13" t="s">
        <v>828</v>
      </c>
      <c r="B465" s="54" t="s">
        <v>1331</v>
      </c>
      <c r="C465" s="14" t="s">
        <v>829</v>
      </c>
      <c r="D465" s="14" t="s">
        <v>829</v>
      </c>
      <c r="E465" s="14"/>
      <c r="F465" s="13" t="s">
        <v>682</v>
      </c>
      <c r="G465" s="14">
        <v>0</v>
      </c>
      <c r="H465" s="14">
        <f>SUMIFS('obat masuk'!$E$3:$E$1962,'obat masuk'!$C$3:$C$1962,'form lplpo'!B465)</f>
        <v>0</v>
      </c>
      <c r="I465" s="14">
        <f t="shared" si="22"/>
        <v>0</v>
      </c>
      <c r="J465" s="14">
        <f>SUMIFS('obat keluar'!$I$3:$I$6881,'obat keluar'!$G$3:$G$6881,'form lplpo'!B465)</f>
        <v>0</v>
      </c>
      <c r="K465" s="14">
        <f t="shared" si="23"/>
        <v>0</v>
      </c>
      <c r="L465" s="14"/>
      <c r="M465" s="14"/>
      <c r="N465" s="14"/>
      <c r="O465" s="14"/>
      <c r="P465" s="14"/>
      <c r="Q465" s="14"/>
      <c r="R465" s="14"/>
      <c r="S465" s="14"/>
    </row>
    <row r="466" spans="1:19" hidden="1" x14ac:dyDescent="0.25">
      <c r="A466" s="13" t="s">
        <v>830</v>
      </c>
      <c r="B466" s="54" t="s">
        <v>1332</v>
      </c>
      <c r="C466" s="14" t="s">
        <v>831</v>
      </c>
      <c r="D466" s="14" t="s">
        <v>831</v>
      </c>
      <c r="E466" s="14"/>
      <c r="F466" s="13" t="s">
        <v>682</v>
      </c>
      <c r="G466" s="14">
        <v>0</v>
      </c>
      <c r="H466" s="14">
        <f>SUMIFS('obat masuk'!$E$3:$E$1962,'obat masuk'!$C$3:$C$1962,'form lplpo'!B466)</f>
        <v>0</v>
      </c>
      <c r="I466" s="14">
        <f t="shared" si="22"/>
        <v>0</v>
      </c>
      <c r="J466" s="14">
        <f>SUMIFS('obat keluar'!$I$3:$I$6881,'obat keluar'!$G$3:$G$6881,'form lplpo'!B466)</f>
        <v>0</v>
      </c>
      <c r="K466" s="14">
        <f t="shared" si="23"/>
        <v>0</v>
      </c>
      <c r="L466" s="14"/>
      <c r="M466" s="14"/>
      <c r="N466" s="14"/>
      <c r="O466" s="14"/>
      <c r="P466" s="14"/>
      <c r="Q466" s="14"/>
      <c r="R466" s="14"/>
      <c r="S466" s="14"/>
    </row>
    <row r="467" spans="1:19" hidden="1" x14ac:dyDescent="0.25">
      <c r="A467" s="13" t="s">
        <v>832</v>
      </c>
      <c r="B467" s="54" t="s">
        <v>1333</v>
      </c>
      <c r="C467" s="14" t="s">
        <v>833</v>
      </c>
      <c r="D467" s="14" t="s">
        <v>833</v>
      </c>
      <c r="E467" s="14"/>
      <c r="F467" s="13" t="s">
        <v>487</v>
      </c>
      <c r="G467" s="14">
        <v>0</v>
      </c>
      <c r="H467" s="14">
        <f>SUMIFS('obat masuk'!$E$3:$E$1962,'obat masuk'!$C$3:$C$1962,'form lplpo'!B467)</f>
        <v>0</v>
      </c>
      <c r="I467" s="14">
        <f t="shared" si="22"/>
        <v>0</v>
      </c>
      <c r="J467" s="14">
        <f>SUMIFS('obat keluar'!$I$3:$I$6881,'obat keluar'!$G$3:$G$6881,'form lplpo'!B467)</f>
        <v>0</v>
      </c>
      <c r="K467" s="14">
        <f t="shared" si="23"/>
        <v>0</v>
      </c>
      <c r="L467" s="14"/>
      <c r="M467" s="14"/>
      <c r="N467" s="14"/>
      <c r="O467" s="14"/>
      <c r="P467" s="14"/>
      <c r="Q467" s="14"/>
      <c r="R467" s="14"/>
      <c r="S467" s="14"/>
    </row>
    <row r="468" spans="1:19" x14ac:dyDescent="0.25">
      <c r="A468" s="13" t="s">
        <v>834</v>
      </c>
      <c r="B468" s="54" t="s">
        <v>1470</v>
      </c>
      <c r="C468" s="14" t="s">
        <v>835</v>
      </c>
      <c r="D468" s="14" t="s">
        <v>835</v>
      </c>
      <c r="E468" s="14"/>
      <c r="F468" s="13" t="s">
        <v>787</v>
      </c>
      <c r="G468" s="14">
        <v>8</v>
      </c>
      <c r="H468" s="14">
        <f>SUMIFS('obat masuk'!$E$3:$E$1962,'obat masuk'!$C$3:$C$1962,'form lplpo'!B468)</f>
        <v>0</v>
      </c>
      <c r="I468" s="14">
        <f t="shared" si="22"/>
        <v>8</v>
      </c>
      <c r="J468" s="14">
        <f>SUMIFS('obat keluar'!$I$3:$I$6881,'obat keluar'!$G$3:$G$6881,'form lplpo'!B468)</f>
        <v>0</v>
      </c>
      <c r="K468" s="14">
        <f t="shared" si="23"/>
        <v>8</v>
      </c>
      <c r="L468" s="14"/>
      <c r="M468" s="14"/>
      <c r="N468" s="14"/>
      <c r="O468" s="14"/>
      <c r="P468" s="14"/>
      <c r="Q468" s="14"/>
      <c r="R468" s="14"/>
      <c r="S468" s="14"/>
    </row>
    <row r="469" spans="1:19" hidden="1" x14ac:dyDescent="0.25">
      <c r="A469" s="13" t="s">
        <v>836</v>
      </c>
      <c r="B469" s="54" t="s">
        <v>1278</v>
      </c>
      <c r="C469" s="14" t="s">
        <v>837</v>
      </c>
      <c r="D469" s="14" t="s">
        <v>837</v>
      </c>
      <c r="E469" s="14"/>
      <c r="F469" s="13" t="s">
        <v>682</v>
      </c>
      <c r="G469" s="14">
        <v>0</v>
      </c>
      <c r="H469" s="14">
        <f>SUMIFS('obat masuk'!$E$3:$E$1962,'obat masuk'!$C$3:$C$1962,'form lplpo'!B469)</f>
        <v>0</v>
      </c>
      <c r="I469" s="14">
        <f t="shared" si="22"/>
        <v>0</v>
      </c>
      <c r="J469" s="14">
        <f>SUMIFS('obat keluar'!$I$3:$I$6881,'obat keluar'!$G$3:$G$6881,'form lplpo'!B469)</f>
        <v>0</v>
      </c>
      <c r="K469" s="14">
        <f t="shared" si="23"/>
        <v>0</v>
      </c>
      <c r="L469" s="14"/>
      <c r="M469" s="14"/>
      <c r="N469" s="14"/>
      <c r="O469" s="14"/>
      <c r="P469" s="14"/>
      <c r="Q469" s="14"/>
      <c r="R469" s="14"/>
      <c r="S469" s="14"/>
    </row>
    <row r="470" spans="1:19" hidden="1" x14ac:dyDescent="0.25">
      <c r="A470" s="13" t="s">
        <v>838</v>
      </c>
      <c r="B470" s="54" t="s">
        <v>1279</v>
      </c>
      <c r="C470" s="14" t="s">
        <v>839</v>
      </c>
      <c r="D470" s="14" t="s">
        <v>839</v>
      </c>
      <c r="E470" s="14"/>
      <c r="F470" s="13" t="s">
        <v>682</v>
      </c>
      <c r="G470" s="14">
        <v>0</v>
      </c>
      <c r="H470" s="14">
        <f>SUMIFS('obat masuk'!$E$3:$E$1962,'obat masuk'!$C$3:$C$1962,'form lplpo'!B470)</f>
        <v>0</v>
      </c>
      <c r="I470" s="14">
        <f t="shared" si="22"/>
        <v>0</v>
      </c>
      <c r="J470" s="14">
        <f>SUMIFS('obat keluar'!$I$3:$I$6881,'obat keluar'!$G$3:$G$6881,'form lplpo'!B470)</f>
        <v>0</v>
      </c>
      <c r="K470" s="14">
        <f t="shared" si="23"/>
        <v>0</v>
      </c>
      <c r="L470" s="14"/>
      <c r="M470" s="14"/>
      <c r="N470" s="14"/>
      <c r="O470" s="14"/>
      <c r="P470" s="14"/>
      <c r="Q470" s="14"/>
      <c r="R470" s="14"/>
      <c r="S470" s="14"/>
    </row>
    <row r="471" spans="1:19" hidden="1" x14ac:dyDescent="0.25">
      <c r="A471" s="13" t="s">
        <v>840</v>
      </c>
      <c r="B471" s="54" t="s">
        <v>1498</v>
      </c>
      <c r="C471" s="14" t="s">
        <v>841</v>
      </c>
      <c r="D471" s="14" t="s">
        <v>841</v>
      </c>
      <c r="E471" s="14"/>
      <c r="F471" s="13" t="s">
        <v>682</v>
      </c>
      <c r="G471" s="14">
        <v>0</v>
      </c>
      <c r="H471" s="14">
        <f>SUMIFS('obat masuk'!$E$3:$E$1962,'obat masuk'!$C$3:$C$1962,'form lplpo'!B471)</f>
        <v>0</v>
      </c>
      <c r="I471" s="14">
        <f t="shared" si="22"/>
        <v>0</v>
      </c>
      <c r="J471" s="14">
        <f>SUMIFS('obat keluar'!$I$3:$I$6881,'obat keluar'!$G$3:$G$6881,'form lplpo'!B471)</f>
        <v>0</v>
      </c>
      <c r="K471" s="14">
        <f t="shared" si="23"/>
        <v>0</v>
      </c>
      <c r="L471" s="14"/>
      <c r="M471" s="14"/>
      <c r="N471" s="14"/>
      <c r="O471" s="14"/>
      <c r="P471" s="14"/>
      <c r="Q471" s="14"/>
      <c r="R471" s="14"/>
      <c r="S471" s="14"/>
    </row>
    <row r="472" spans="1:19" hidden="1" x14ac:dyDescent="0.25">
      <c r="A472" s="13" t="s">
        <v>842</v>
      </c>
      <c r="B472" s="54" t="s">
        <v>1406</v>
      </c>
      <c r="C472" s="14" t="s">
        <v>843</v>
      </c>
      <c r="D472" s="14" t="s">
        <v>843</v>
      </c>
      <c r="E472" s="14"/>
      <c r="F472" s="13" t="s">
        <v>5</v>
      </c>
      <c r="G472" s="14">
        <v>0</v>
      </c>
      <c r="H472" s="14">
        <f>SUMIFS('obat masuk'!$E$3:$E$1962,'obat masuk'!$C$3:$C$1962,'form lplpo'!B472)</f>
        <v>0</v>
      </c>
      <c r="I472" s="14">
        <f t="shared" si="22"/>
        <v>0</v>
      </c>
      <c r="J472" s="14">
        <f>SUMIFS('obat keluar'!$I$3:$I$6881,'obat keluar'!$G$3:$G$6881,'form lplpo'!B472)</f>
        <v>0</v>
      </c>
      <c r="K472" s="14">
        <f t="shared" si="23"/>
        <v>0</v>
      </c>
      <c r="L472" s="14"/>
      <c r="M472" s="14"/>
      <c r="N472" s="14"/>
      <c r="O472" s="14"/>
      <c r="P472" s="14"/>
      <c r="Q472" s="14"/>
      <c r="R472" s="14"/>
      <c r="S472" s="14"/>
    </row>
    <row r="473" spans="1:19" hidden="1" x14ac:dyDescent="0.25">
      <c r="A473" s="13" t="s">
        <v>844</v>
      </c>
      <c r="B473" s="54" t="s">
        <v>1499</v>
      </c>
      <c r="C473" s="14" t="s">
        <v>845</v>
      </c>
      <c r="D473" s="14" t="s">
        <v>845</v>
      </c>
      <c r="E473" s="14"/>
      <c r="F473" s="13" t="s">
        <v>5</v>
      </c>
      <c r="G473" s="14">
        <v>0</v>
      </c>
      <c r="H473" s="14">
        <f>SUMIFS('obat masuk'!$E$3:$E$1962,'obat masuk'!$C$3:$C$1962,'form lplpo'!B473)</f>
        <v>0</v>
      </c>
      <c r="I473" s="14">
        <f t="shared" si="22"/>
        <v>0</v>
      </c>
      <c r="J473" s="14">
        <f>SUMIFS('obat keluar'!$I$3:$I$6881,'obat keluar'!$G$3:$G$6881,'form lplpo'!B473)</f>
        <v>0</v>
      </c>
      <c r="K473" s="14">
        <f t="shared" si="23"/>
        <v>0</v>
      </c>
      <c r="L473" s="14"/>
      <c r="M473" s="14"/>
      <c r="N473" s="14"/>
      <c r="O473" s="14"/>
      <c r="P473" s="14"/>
      <c r="Q473" s="14"/>
      <c r="R473" s="14"/>
      <c r="S473" s="14"/>
    </row>
    <row r="474" spans="1:19" hidden="1" x14ac:dyDescent="0.25">
      <c r="B474" s="14"/>
      <c r="C474" s="14"/>
      <c r="G474" s="3"/>
      <c r="H474" s="3"/>
      <c r="I474" s="3"/>
      <c r="J474" s="3"/>
      <c r="K474" s="3"/>
      <c r="L474" s="3"/>
      <c r="M474" s="3"/>
    </row>
    <row r="475" spans="1:19" hidden="1" x14ac:dyDescent="0.25">
      <c r="B475" s="14"/>
      <c r="C475" s="14"/>
      <c r="D475" s="4" t="s">
        <v>1015</v>
      </c>
      <c r="G475" s="3"/>
      <c r="H475" s="3"/>
      <c r="I475" s="3"/>
      <c r="J475" s="3"/>
      <c r="K475" s="3"/>
      <c r="L475" s="3"/>
      <c r="M475" s="3"/>
    </row>
    <row r="476" spans="1:19" x14ac:dyDescent="0.25">
      <c r="A476" s="13" t="s">
        <v>846</v>
      </c>
      <c r="B476" s="57" t="s">
        <v>1184</v>
      </c>
      <c r="C476" s="26" t="s">
        <v>847</v>
      </c>
      <c r="D476" s="26" t="s">
        <v>847</v>
      </c>
      <c r="E476" s="29"/>
      <c r="F476" s="28" t="s">
        <v>5</v>
      </c>
      <c r="G476" s="14">
        <v>972</v>
      </c>
      <c r="H476" s="14">
        <f>SUMIFS('obat masuk'!$E$3:$E$1962,'obat masuk'!$C$3:$C$1962,'form lplpo'!B476)</f>
        <v>0</v>
      </c>
      <c r="I476" s="14">
        <f t="shared" ref="I476:I491" si="24">G476+H476</f>
        <v>972</v>
      </c>
      <c r="J476" s="14">
        <f>SUMIFS('obat keluar'!$I$3:$I$6881,'obat keluar'!$G$3:$G$6881,'form lplpo'!B476)</f>
        <v>0</v>
      </c>
      <c r="K476" s="14">
        <f t="shared" ref="K476:K491" si="25">I476-J476</f>
        <v>972</v>
      </c>
      <c r="L476" s="14"/>
      <c r="M476" s="14"/>
      <c r="N476" s="14"/>
      <c r="O476" s="14"/>
      <c r="P476" s="14"/>
      <c r="Q476" s="14"/>
      <c r="R476" s="14"/>
      <c r="S476" s="14"/>
    </row>
    <row r="477" spans="1:19" x14ac:dyDescent="0.25">
      <c r="A477" s="13" t="s">
        <v>848</v>
      </c>
      <c r="B477" s="57" t="s">
        <v>1095</v>
      </c>
      <c r="C477" s="26" t="s">
        <v>849</v>
      </c>
      <c r="D477" s="26" t="s">
        <v>849</v>
      </c>
      <c r="E477" s="29"/>
      <c r="F477" s="13" t="s">
        <v>219</v>
      </c>
      <c r="G477" s="14">
        <v>1206</v>
      </c>
      <c r="H477" s="14">
        <f>SUMIFS('obat masuk'!$E$3:$E$1962,'obat masuk'!$C$3:$C$1962,'form lplpo'!B477)</f>
        <v>0</v>
      </c>
      <c r="I477" s="14">
        <f t="shared" si="24"/>
        <v>1206</v>
      </c>
      <c r="J477" s="14">
        <f>SUMIFS('obat keluar'!$I$3:$I$6881,'obat keluar'!$G$3:$G$6881,'form lplpo'!B477)</f>
        <v>0</v>
      </c>
      <c r="K477" s="14">
        <f t="shared" si="25"/>
        <v>1206</v>
      </c>
      <c r="L477" s="14"/>
      <c r="M477" s="14"/>
      <c r="N477" s="14"/>
      <c r="O477" s="14"/>
      <c r="P477" s="14"/>
      <c r="Q477" s="14"/>
      <c r="R477" s="14"/>
      <c r="S477" s="14"/>
    </row>
    <row r="478" spans="1:19" hidden="1" x14ac:dyDescent="0.25">
      <c r="A478" s="13" t="s">
        <v>850</v>
      </c>
      <c r="B478" s="57" t="s">
        <v>1257</v>
      </c>
      <c r="C478" s="26" t="s">
        <v>851</v>
      </c>
      <c r="D478" s="26" t="s">
        <v>851</v>
      </c>
      <c r="E478" s="26"/>
      <c r="F478" s="13" t="s">
        <v>5</v>
      </c>
      <c r="G478" s="14">
        <v>0</v>
      </c>
      <c r="H478" s="14">
        <f>SUMIFS('obat masuk'!$E$3:$E$1962,'obat masuk'!$C$3:$C$1962,'form lplpo'!B478)</f>
        <v>0</v>
      </c>
      <c r="I478" s="14">
        <f t="shared" si="24"/>
        <v>0</v>
      </c>
      <c r="J478" s="14">
        <f>SUMIFS('obat keluar'!$I$3:$I$6881,'obat keluar'!$G$3:$G$6881,'form lplpo'!B478)</f>
        <v>0</v>
      </c>
      <c r="K478" s="14">
        <f t="shared" si="25"/>
        <v>0</v>
      </c>
      <c r="L478" s="14"/>
      <c r="M478" s="14"/>
      <c r="N478" s="14"/>
      <c r="O478" s="14"/>
      <c r="P478" s="14"/>
      <c r="Q478" s="14"/>
      <c r="R478" s="14"/>
      <c r="S478" s="14"/>
    </row>
    <row r="479" spans="1:19" x14ac:dyDescent="0.25">
      <c r="A479" s="13" t="s">
        <v>852</v>
      </c>
      <c r="B479" s="55" t="s">
        <v>1259</v>
      </c>
      <c r="C479" s="15" t="s">
        <v>853</v>
      </c>
      <c r="D479" s="15" t="s">
        <v>853</v>
      </c>
      <c r="E479" s="15"/>
      <c r="F479" s="13" t="s">
        <v>5</v>
      </c>
      <c r="G479" s="14">
        <v>500</v>
      </c>
      <c r="H479" s="14">
        <f>SUMIFS('obat masuk'!$E$3:$E$1962,'obat masuk'!$C$3:$C$1962,'form lplpo'!B479)</f>
        <v>0</v>
      </c>
      <c r="I479" s="14">
        <f t="shared" si="24"/>
        <v>500</v>
      </c>
      <c r="J479" s="14">
        <f>SUMIFS('obat keluar'!$I$3:$I$6881,'obat keluar'!$G$3:$G$6881,'form lplpo'!B479)</f>
        <v>300</v>
      </c>
      <c r="K479" s="14">
        <f t="shared" si="25"/>
        <v>200</v>
      </c>
      <c r="L479" s="14"/>
      <c r="M479" s="14"/>
      <c r="N479" s="14"/>
      <c r="O479" s="14"/>
      <c r="P479" s="14"/>
      <c r="Q479" s="14"/>
      <c r="R479" s="14"/>
      <c r="S479" s="14"/>
    </row>
    <row r="480" spans="1:19" hidden="1" x14ac:dyDescent="0.25">
      <c r="A480" s="13" t="s">
        <v>854</v>
      </c>
      <c r="B480" s="55" t="s">
        <v>1305</v>
      </c>
      <c r="C480" s="15" t="s">
        <v>855</v>
      </c>
      <c r="D480" s="15" t="s">
        <v>855</v>
      </c>
      <c r="E480" s="15"/>
      <c r="F480" s="13" t="s">
        <v>5</v>
      </c>
      <c r="G480" s="14">
        <v>0</v>
      </c>
      <c r="H480" s="14">
        <f>SUMIFS('obat masuk'!$E$3:$E$1962,'obat masuk'!$C$3:$C$1962,'form lplpo'!B480)</f>
        <v>0</v>
      </c>
      <c r="I480" s="14">
        <f t="shared" si="24"/>
        <v>0</v>
      </c>
      <c r="J480" s="14">
        <f>SUMIFS('obat keluar'!$I$3:$I$6881,'obat keluar'!$G$3:$G$6881,'form lplpo'!B480)</f>
        <v>0</v>
      </c>
      <c r="K480" s="14">
        <f t="shared" si="25"/>
        <v>0</v>
      </c>
      <c r="L480" s="14"/>
      <c r="M480" s="14"/>
      <c r="N480" s="14"/>
      <c r="O480" s="14"/>
      <c r="P480" s="14"/>
      <c r="Q480" s="14"/>
      <c r="R480" s="14"/>
      <c r="S480" s="14"/>
    </row>
    <row r="481" spans="1:19" x14ac:dyDescent="0.25">
      <c r="A481" s="13" t="s">
        <v>856</v>
      </c>
      <c r="B481" s="55" t="s">
        <v>1468</v>
      </c>
      <c r="C481" s="15" t="s">
        <v>857</v>
      </c>
      <c r="D481" s="15" t="s">
        <v>857</v>
      </c>
      <c r="E481" s="15"/>
      <c r="F481" s="13" t="s">
        <v>5</v>
      </c>
      <c r="G481" s="14">
        <v>1000</v>
      </c>
      <c r="H481" s="14">
        <f>SUMIFS('obat masuk'!$E$3:$E$1962,'obat masuk'!$C$3:$C$1962,'form lplpo'!B481)</f>
        <v>0</v>
      </c>
      <c r="I481" s="14">
        <f t="shared" si="24"/>
        <v>1000</v>
      </c>
      <c r="J481" s="14">
        <f>SUMIFS('obat keluar'!$I$3:$I$6881,'obat keluar'!$G$3:$G$6881,'form lplpo'!B481)</f>
        <v>400</v>
      </c>
      <c r="K481" s="14">
        <f t="shared" si="25"/>
        <v>600</v>
      </c>
      <c r="L481" s="14"/>
      <c r="M481" s="14"/>
      <c r="N481" s="14"/>
      <c r="O481" s="14"/>
      <c r="P481" s="14"/>
      <c r="Q481" s="14"/>
      <c r="R481" s="14"/>
      <c r="S481" s="14"/>
    </row>
    <row r="482" spans="1:19" hidden="1" x14ac:dyDescent="0.25">
      <c r="A482" s="13" t="s">
        <v>858</v>
      </c>
      <c r="B482" s="55" t="s">
        <v>1495</v>
      </c>
      <c r="C482" s="15" t="s">
        <v>859</v>
      </c>
      <c r="D482" s="15" t="s">
        <v>859</v>
      </c>
      <c r="E482" s="15"/>
      <c r="F482" s="13" t="s">
        <v>787</v>
      </c>
      <c r="G482" s="14">
        <v>0</v>
      </c>
      <c r="H482" s="14">
        <f>SUMIFS('obat masuk'!$E$3:$E$1962,'obat masuk'!$C$3:$C$1962,'form lplpo'!B482)</f>
        <v>0</v>
      </c>
      <c r="I482" s="14">
        <f t="shared" si="24"/>
        <v>0</v>
      </c>
      <c r="J482" s="14">
        <f>SUMIFS('obat keluar'!$I$3:$I$6881,'obat keluar'!$G$3:$G$6881,'form lplpo'!B482)</f>
        <v>0</v>
      </c>
      <c r="K482" s="14">
        <f t="shared" si="25"/>
        <v>0</v>
      </c>
      <c r="L482" s="14"/>
      <c r="M482" s="14"/>
      <c r="N482" s="14"/>
      <c r="O482" s="14"/>
      <c r="P482" s="14"/>
      <c r="Q482" s="14"/>
      <c r="R482" s="14"/>
      <c r="S482" s="14"/>
    </row>
    <row r="483" spans="1:19" x14ac:dyDescent="0.25">
      <c r="A483" s="13" t="s">
        <v>860</v>
      </c>
      <c r="B483" s="55" t="s">
        <v>1260</v>
      </c>
      <c r="C483" s="15" t="s">
        <v>861</v>
      </c>
      <c r="D483" s="15" t="s">
        <v>861</v>
      </c>
      <c r="E483" s="14"/>
      <c r="F483" s="13" t="s">
        <v>787</v>
      </c>
      <c r="G483" s="14">
        <v>9</v>
      </c>
      <c r="H483" s="14">
        <f>SUMIFS('obat masuk'!$E$3:$E$1962,'obat masuk'!$C$3:$C$1962,'form lplpo'!B483)</f>
        <v>0</v>
      </c>
      <c r="I483" s="14">
        <f t="shared" si="24"/>
        <v>9</v>
      </c>
      <c r="J483" s="14">
        <f>SUMIFS('obat keluar'!$I$3:$I$6881,'obat keluar'!$G$3:$G$6881,'form lplpo'!B483)</f>
        <v>1</v>
      </c>
      <c r="K483" s="14">
        <f t="shared" si="25"/>
        <v>8</v>
      </c>
      <c r="L483" s="14"/>
      <c r="M483" s="14"/>
      <c r="N483" s="14"/>
      <c r="O483" s="14"/>
      <c r="P483" s="14"/>
      <c r="Q483" s="14"/>
      <c r="R483" s="14"/>
      <c r="S483" s="14"/>
    </row>
    <row r="484" spans="1:19" x14ac:dyDescent="0.25">
      <c r="A484" s="13" t="s">
        <v>862</v>
      </c>
      <c r="B484" s="54" t="s">
        <v>1409</v>
      </c>
      <c r="C484" s="14" t="s">
        <v>863</v>
      </c>
      <c r="D484" s="14" t="s">
        <v>863</v>
      </c>
      <c r="E484" s="14"/>
      <c r="F484" s="13" t="s">
        <v>5</v>
      </c>
      <c r="G484" s="14">
        <v>300</v>
      </c>
      <c r="H484" s="14">
        <f>SUMIFS('obat masuk'!$E$3:$E$1962,'obat masuk'!$C$3:$C$1962,'form lplpo'!B484)</f>
        <v>0</v>
      </c>
      <c r="I484" s="14">
        <f t="shared" si="24"/>
        <v>300</v>
      </c>
      <c r="J484" s="14">
        <f>SUMIFS('obat keluar'!$I$3:$I$6881,'obat keluar'!$G$3:$G$6881,'form lplpo'!B484)</f>
        <v>0</v>
      </c>
      <c r="K484" s="14">
        <f t="shared" si="25"/>
        <v>300</v>
      </c>
      <c r="L484" s="14"/>
      <c r="M484" s="14"/>
      <c r="N484" s="14"/>
      <c r="O484" s="14"/>
      <c r="P484" s="14"/>
      <c r="Q484" s="14"/>
      <c r="R484" s="14"/>
      <c r="S484" s="14"/>
    </row>
    <row r="485" spans="1:19" x14ac:dyDescent="0.25">
      <c r="A485" s="13" t="s">
        <v>864</v>
      </c>
      <c r="B485" s="54" t="s">
        <v>1466</v>
      </c>
      <c r="C485" s="14" t="s">
        <v>865</v>
      </c>
      <c r="D485" s="14" t="s">
        <v>865</v>
      </c>
      <c r="E485" s="14"/>
      <c r="F485" s="13" t="s">
        <v>5</v>
      </c>
      <c r="G485" s="14">
        <v>1887</v>
      </c>
      <c r="H485" s="14">
        <f>SUMIFS('obat masuk'!$E$3:$E$1962,'obat masuk'!$C$3:$C$1962,'form lplpo'!B485)</f>
        <v>0</v>
      </c>
      <c r="I485" s="14">
        <f t="shared" si="24"/>
        <v>1887</v>
      </c>
      <c r="J485" s="14">
        <f>SUMIFS('obat keluar'!$I$3:$I$6881,'obat keluar'!$G$3:$G$6881,'form lplpo'!B485)</f>
        <v>0</v>
      </c>
      <c r="K485" s="14">
        <f t="shared" si="25"/>
        <v>1887</v>
      </c>
      <c r="L485" s="14"/>
      <c r="M485" s="14"/>
      <c r="N485" s="14"/>
      <c r="O485" s="14"/>
      <c r="P485" s="14"/>
      <c r="Q485" s="14"/>
      <c r="R485" s="14"/>
      <c r="S485" s="14"/>
    </row>
    <row r="486" spans="1:19" hidden="1" x14ac:dyDescent="0.25">
      <c r="A486" s="13" t="s">
        <v>866</v>
      </c>
      <c r="B486" s="54" t="s">
        <v>1256</v>
      </c>
      <c r="C486" s="14" t="s">
        <v>867</v>
      </c>
      <c r="D486" s="14" t="s">
        <v>867</v>
      </c>
      <c r="E486" s="14"/>
      <c r="F486" s="13" t="s">
        <v>5</v>
      </c>
      <c r="G486" s="14">
        <v>0</v>
      </c>
      <c r="H486" s="14">
        <f>SUMIFS('obat masuk'!$E$3:$E$1962,'obat masuk'!$C$3:$C$1962,'form lplpo'!B486)</f>
        <v>0</v>
      </c>
      <c r="I486" s="14">
        <f t="shared" si="24"/>
        <v>0</v>
      </c>
      <c r="J486" s="14">
        <f>SUMIFS('obat keluar'!$I$3:$I$6881,'obat keluar'!$G$3:$G$6881,'form lplpo'!B486)</f>
        <v>0</v>
      </c>
      <c r="K486" s="14">
        <f t="shared" si="25"/>
        <v>0</v>
      </c>
      <c r="L486" s="14"/>
      <c r="M486" s="14"/>
      <c r="N486" s="14"/>
      <c r="O486" s="14"/>
      <c r="P486" s="14"/>
      <c r="Q486" s="14"/>
      <c r="R486" s="14"/>
      <c r="S486" s="14"/>
    </row>
    <row r="487" spans="1:19" hidden="1" x14ac:dyDescent="0.25">
      <c r="A487" s="13" t="s">
        <v>868</v>
      </c>
      <c r="B487" s="54" t="s">
        <v>1167</v>
      </c>
      <c r="C487" s="14" t="s">
        <v>869</v>
      </c>
      <c r="D487" s="14" t="s">
        <v>869</v>
      </c>
      <c r="E487" s="14"/>
      <c r="F487" s="13" t="s">
        <v>5</v>
      </c>
      <c r="G487" s="14">
        <v>0</v>
      </c>
      <c r="H487" s="14">
        <f>SUMIFS('obat masuk'!$E$3:$E$1962,'obat masuk'!$C$3:$C$1962,'form lplpo'!B487)</f>
        <v>0</v>
      </c>
      <c r="I487" s="14">
        <f t="shared" si="24"/>
        <v>0</v>
      </c>
      <c r="J487" s="14">
        <f>SUMIFS('obat keluar'!$I$3:$I$6881,'obat keluar'!$G$3:$G$6881,'form lplpo'!B487)</f>
        <v>0</v>
      </c>
      <c r="K487" s="14">
        <f t="shared" si="25"/>
        <v>0</v>
      </c>
      <c r="L487" s="14"/>
      <c r="M487" s="14"/>
      <c r="N487" s="14"/>
      <c r="O487" s="14"/>
      <c r="P487" s="14"/>
      <c r="Q487" s="14"/>
      <c r="R487" s="14"/>
      <c r="S487" s="14"/>
    </row>
    <row r="488" spans="1:19" x14ac:dyDescent="0.25">
      <c r="A488" s="13" t="s">
        <v>870</v>
      </c>
      <c r="B488" s="54" t="s">
        <v>1169</v>
      </c>
      <c r="C488" s="14" t="s">
        <v>871</v>
      </c>
      <c r="D488" s="14" t="s">
        <v>871</v>
      </c>
      <c r="E488" s="14"/>
      <c r="F488" s="13" t="s">
        <v>5</v>
      </c>
      <c r="G488" s="14">
        <v>250</v>
      </c>
      <c r="H488" s="14">
        <f>SUMIFS('obat masuk'!$E$3:$E$1962,'obat masuk'!$C$3:$C$1962,'form lplpo'!B488)</f>
        <v>0</v>
      </c>
      <c r="I488" s="14">
        <f t="shared" si="24"/>
        <v>250</v>
      </c>
      <c r="J488" s="14">
        <f>SUMIFS('obat keluar'!$I$3:$I$6881,'obat keluar'!$G$3:$G$6881,'form lplpo'!B488)</f>
        <v>100</v>
      </c>
      <c r="K488" s="14">
        <f t="shared" si="25"/>
        <v>150</v>
      </c>
      <c r="L488" s="14"/>
      <c r="M488" s="14"/>
      <c r="N488" s="14"/>
      <c r="O488" s="14"/>
      <c r="P488" s="14"/>
      <c r="Q488" s="14"/>
      <c r="R488" s="14"/>
      <c r="S488" s="14"/>
    </row>
    <row r="489" spans="1:19" x14ac:dyDescent="0.25">
      <c r="A489" s="13" t="s">
        <v>872</v>
      </c>
      <c r="B489" s="54" t="s">
        <v>1185</v>
      </c>
      <c r="C489" s="14" t="s">
        <v>873</v>
      </c>
      <c r="D489" s="14" t="s">
        <v>873</v>
      </c>
      <c r="E489" s="14"/>
      <c r="F489" s="13" t="s">
        <v>8</v>
      </c>
      <c r="G489" s="14">
        <v>53</v>
      </c>
      <c r="H489" s="14">
        <f>SUMIFS('obat masuk'!$E$3:$E$1962,'obat masuk'!$C$3:$C$1962,'form lplpo'!B489)</f>
        <v>0</v>
      </c>
      <c r="I489" s="14">
        <f t="shared" si="24"/>
        <v>53</v>
      </c>
      <c r="J489" s="14">
        <f>SUMIFS('obat keluar'!$I$3:$I$6881,'obat keluar'!$G$3:$G$6881,'form lplpo'!B489)</f>
        <v>0</v>
      </c>
      <c r="K489" s="14">
        <f t="shared" si="25"/>
        <v>53</v>
      </c>
      <c r="L489" s="14"/>
      <c r="M489" s="14"/>
      <c r="N489" s="14"/>
      <c r="O489" s="14"/>
      <c r="P489" s="14"/>
      <c r="Q489" s="14"/>
      <c r="R489" s="14"/>
      <c r="S489" s="14"/>
    </row>
    <row r="490" spans="1:19" hidden="1" x14ac:dyDescent="0.25">
      <c r="A490" s="13" t="s">
        <v>874</v>
      </c>
      <c r="B490" s="54" t="s">
        <v>1286</v>
      </c>
      <c r="C490" s="14" t="s">
        <v>875</v>
      </c>
      <c r="D490" s="14" t="s">
        <v>875</v>
      </c>
      <c r="E490" s="14"/>
      <c r="F490" s="13" t="s">
        <v>5</v>
      </c>
      <c r="G490" s="14">
        <v>0</v>
      </c>
      <c r="H490" s="14">
        <f>SUMIFS('obat masuk'!$E$3:$E$1962,'obat masuk'!$C$3:$C$1962,'form lplpo'!B490)</f>
        <v>0</v>
      </c>
      <c r="I490" s="14">
        <f t="shared" si="24"/>
        <v>0</v>
      </c>
      <c r="J490" s="14">
        <f>SUMIFS('obat keluar'!$I$3:$I$6881,'obat keluar'!$G$3:$G$6881,'form lplpo'!B490)</f>
        <v>0</v>
      </c>
      <c r="K490" s="14">
        <f t="shared" si="25"/>
        <v>0</v>
      </c>
      <c r="L490" s="14"/>
      <c r="M490" s="14"/>
      <c r="N490" s="14"/>
      <c r="O490" s="14"/>
      <c r="P490" s="14"/>
      <c r="Q490" s="14"/>
      <c r="R490" s="14"/>
      <c r="S490" s="14"/>
    </row>
    <row r="491" spans="1:19" x14ac:dyDescent="0.25">
      <c r="A491" s="13" t="s">
        <v>876</v>
      </c>
      <c r="B491" s="54" t="s">
        <v>1220</v>
      </c>
      <c r="C491" s="14" t="s">
        <v>74</v>
      </c>
      <c r="D491" s="14" t="s">
        <v>74</v>
      </c>
      <c r="E491" s="14"/>
      <c r="F491" s="13" t="s">
        <v>5</v>
      </c>
      <c r="G491" s="14">
        <v>450</v>
      </c>
      <c r="H491" s="14">
        <f>SUMIFS('obat masuk'!$E$3:$E$1962,'obat masuk'!$C$3:$C$1962,'form lplpo'!B491)</f>
        <v>0</v>
      </c>
      <c r="I491" s="14">
        <f t="shared" si="24"/>
        <v>450</v>
      </c>
      <c r="J491" s="14">
        <f>SUMIFS('obat keluar'!$I$3:$I$6881,'obat keluar'!$G$3:$G$6881,'form lplpo'!B491)</f>
        <v>0</v>
      </c>
      <c r="K491" s="14">
        <f t="shared" si="25"/>
        <v>450</v>
      </c>
      <c r="L491" s="14"/>
      <c r="M491" s="14"/>
      <c r="N491" s="14"/>
      <c r="O491" s="14"/>
      <c r="P491" s="14"/>
      <c r="Q491" s="14"/>
      <c r="R491" s="14"/>
      <c r="S491" s="14"/>
    </row>
    <row r="492" spans="1:19" hidden="1" x14ac:dyDescent="0.25">
      <c r="B492" s="14"/>
      <c r="C492" s="14"/>
      <c r="G492" s="3"/>
      <c r="H492" s="3"/>
      <c r="I492" s="3"/>
      <c r="J492" s="3"/>
      <c r="K492" s="3"/>
    </row>
    <row r="493" spans="1:19" hidden="1" x14ac:dyDescent="0.25">
      <c r="B493" s="14"/>
      <c r="C493" s="14"/>
      <c r="G493" s="3"/>
      <c r="H493" s="3"/>
      <c r="I493" s="3"/>
      <c r="J493" s="3"/>
      <c r="K493" s="3"/>
    </row>
    <row r="494" spans="1:19" hidden="1" x14ac:dyDescent="0.25">
      <c r="B494" s="14"/>
      <c r="C494" s="14"/>
      <c r="G494" s="3"/>
      <c r="H494" s="3"/>
      <c r="I494" s="3"/>
      <c r="J494" s="3"/>
      <c r="K494" s="3"/>
    </row>
    <row r="495" spans="1:19" hidden="1" x14ac:dyDescent="0.25">
      <c r="B495" s="14"/>
      <c r="C495" s="14"/>
      <c r="D495" s="4" t="s">
        <v>1016</v>
      </c>
      <c r="G495" s="3"/>
      <c r="H495" s="3"/>
      <c r="I495" s="3"/>
      <c r="J495" s="3"/>
      <c r="K495" s="3"/>
    </row>
    <row r="496" spans="1:19" hidden="1" x14ac:dyDescent="0.25">
      <c r="A496" s="13" t="s">
        <v>877</v>
      </c>
      <c r="B496" s="54" t="s">
        <v>1370</v>
      </c>
      <c r="C496" s="14" t="s">
        <v>160</v>
      </c>
      <c r="D496" s="14" t="s">
        <v>160</v>
      </c>
      <c r="E496" s="14"/>
      <c r="F496" s="13" t="s">
        <v>8</v>
      </c>
      <c r="G496" s="14">
        <v>0</v>
      </c>
      <c r="H496" s="14">
        <f>SUMIFS('obat masuk'!$E$3:$E$1962,'obat masuk'!$C$3:$C$1962,'form lplpo'!B496)</f>
        <v>0</v>
      </c>
      <c r="I496" s="14">
        <f t="shared" ref="I496:I507" si="26">G496+H496</f>
        <v>0</v>
      </c>
      <c r="J496" s="14">
        <f>SUMIFS('obat keluar'!$I$3:$I$6881,'obat keluar'!$G$3:$G$6881,'form lplpo'!B496)</f>
        <v>0</v>
      </c>
      <c r="K496" s="14">
        <f t="shared" ref="K496:K507" si="27">I496-J496</f>
        <v>0</v>
      </c>
      <c r="L496" s="14"/>
      <c r="M496" s="14"/>
      <c r="N496" s="14"/>
      <c r="O496" s="14"/>
      <c r="P496" s="14"/>
      <c r="Q496" s="14"/>
      <c r="R496" s="14"/>
      <c r="S496" s="14"/>
    </row>
    <row r="497" spans="1:19" hidden="1" x14ac:dyDescent="0.25">
      <c r="A497" s="13" t="s">
        <v>878</v>
      </c>
      <c r="B497" s="54" t="s">
        <v>1338</v>
      </c>
      <c r="C497" s="14" t="s">
        <v>145</v>
      </c>
      <c r="D497" s="14" t="s">
        <v>145</v>
      </c>
      <c r="E497" s="14"/>
      <c r="F497" s="13" t="s">
        <v>8</v>
      </c>
      <c r="G497" s="14">
        <v>0</v>
      </c>
      <c r="H497" s="14">
        <f>SUMIFS('obat masuk'!$E$3:$E$1962,'obat masuk'!$C$3:$C$1962,'form lplpo'!B497)</f>
        <v>0</v>
      </c>
      <c r="I497" s="14">
        <f t="shared" si="26"/>
        <v>0</v>
      </c>
      <c r="J497" s="14">
        <f>SUMIFS('obat keluar'!$I$3:$I$6881,'obat keluar'!$G$3:$G$6881,'form lplpo'!B497)</f>
        <v>0</v>
      </c>
      <c r="K497" s="14">
        <f t="shared" si="27"/>
        <v>0</v>
      </c>
      <c r="L497" s="14"/>
      <c r="M497" s="14"/>
      <c r="N497" s="14"/>
      <c r="O497" s="14"/>
      <c r="P497" s="14"/>
      <c r="Q497" s="14"/>
      <c r="R497" s="14"/>
      <c r="S497" s="14"/>
    </row>
    <row r="498" spans="1:19" x14ac:dyDescent="0.25">
      <c r="A498" s="13" t="s">
        <v>879</v>
      </c>
      <c r="B498" s="54" t="s">
        <v>1345</v>
      </c>
      <c r="C498" s="14" t="s">
        <v>880</v>
      </c>
      <c r="D498" s="14" t="s">
        <v>880</v>
      </c>
      <c r="E498" s="14"/>
      <c r="F498" s="13" t="s">
        <v>8</v>
      </c>
      <c r="G498" s="14">
        <v>5</v>
      </c>
      <c r="H498" s="14">
        <f>SUMIFS('obat masuk'!$E$3:$E$1962,'obat masuk'!$C$3:$C$1962,'form lplpo'!B498)</f>
        <v>0</v>
      </c>
      <c r="I498" s="14">
        <f t="shared" si="26"/>
        <v>5</v>
      </c>
      <c r="J498" s="14">
        <f>SUMIFS('obat keluar'!$I$3:$I$6881,'obat keluar'!$G$3:$G$6881,'form lplpo'!B498)</f>
        <v>0</v>
      </c>
      <c r="K498" s="14">
        <f t="shared" si="27"/>
        <v>5</v>
      </c>
      <c r="L498" s="14"/>
      <c r="M498" s="14"/>
      <c r="N498" s="14"/>
      <c r="O498" s="14"/>
      <c r="P498" s="14"/>
      <c r="Q498" s="14"/>
      <c r="R498" s="14"/>
      <c r="S498" s="14"/>
    </row>
    <row r="499" spans="1:19" x14ac:dyDescent="0.25">
      <c r="A499" s="13" t="s">
        <v>881</v>
      </c>
      <c r="B499" s="54" t="s">
        <v>1346</v>
      </c>
      <c r="C499" s="14" t="s">
        <v>882</v>
      </c>
      <c r="D499" s="14" t="s">
        <v>882</v>
      </c>
      <c r="E499" s="14"/>
      <c r="F499" s="13" t="s">
        <v>8</v>
      </c>
      <c r="G499" s="14">
        <v>10</v>
      </c>
      <c r="H499" s="14">
        <f>SUMIFS('obat masuk'!$E$3:$E$1962,'obat masuk'!$C$3:$C$1962,'form lplpo'!B499)</f>
        <v>0</v>
      </c>
      <c r="I499" s="14">
        <f t="shared" si="26"/>
        <v>10</v>
      </c>
      <c r="J499" s="14">
        <f>SUMIFS('obat keluar'!$I$3:$I$6881,'obat keluar'!$G$3:$G$6881,'form lplpo'!B499)</f>
        <v>0</v>
      </c>
      <c r="K499" s="14">
        <f t="shared" si="27"/>
        <v>10</v>
      </c>
      <c r="L499" s="14"/>
      <c r="M499" s="14"/>
      <c r="N499" s="14"/>
      <c r="O499" s="14"/>
      <c r="P499" s="14"/>
      <c r="Q499" s="14"/>
      <c r="R499" s="14"/>
      <c r="S499" s="14"/>
    </row>
    <row r="500" spans="1:19" hidden="1" x14ac:dyDescent="0.25">
      <c r="A500" s="13" t="s">
        <v>883</v>
      </c>
      <c r="B500" s="57" t="s">
        <v>1148</v>
      </c>
      <c r="C500" s="26" t="s">
        <v>884</v>
      </c>
      <c r="D500" s="26" t="s">
        <v>884</v>
      </c>
      <c r="E500" s="26"/>
      <c r="F500" s="13" t="s">
        <v>8</v>
      </c>
      <c r="G500" s="14">
        <v>0</v>
      </c>
      <c r="H500" s="14">
        <f>SUMIFS('obat masuk'!$E$3:$E$1962,'obat masuk'!$C$3:$C$1962,'form lplpo'!B500)</f>
        <v>0</v>
      </c>
      <c r="I500" s="14">
        <f t="shared" si="26"/>
        <v>0</v>
      </c>
      <c r="J500" s="14">
        <f>SUMIFS('obat keluar'!$I$3:$I$6881,'obat keluar'!$G$3:$G$6881,'form lplpo'!B500)</f>
        <v>0</v>
      </c>
      <c r="K500" s="14">
        <f t="shared" si="27"/>
        <v>0</v>
      </c>
      <c r="L500" s="14"/>
      <c r="M500" s="14"/>
      <c r="N500" s="14"/>
      <c r="O500" s="14"/>
      <c r="P500" s="14"/>
      <c r="Q500" s="14"/>
      <c r="R500" s="14"/>
      <c r="S500" s="14"/>
    </row>
    <row r="501" spans="1:19" x14ac:dyDescent="0.25">
      <c r="A501" s="13" t="s">
        <v>885</v>
      </c>
      <c r="B501" s="60" t="s">
        <v>1226</v>
      </c>
      <c r="C501" s="40" t="s">
        <v>886</v>
      </c>
      <c r="D501" s="40" t="s">
        <v>886</v>
      </c>
      <c r="E501" s="26"/>
      <c r="F501" s="13" t="s">
        <v>8</v>
      </c>
      <c r="G501" s="14">
        <v>10</v>
      </c>
      <c r="H501" s="14">
        <f>SUMIFS('obat masuk'!$E$3:$E$1962,'obat masuk'!$C$3:$C$1962,'form lplpo'!B501)</f>
        <v>0</v>
      </c>
      <c r="I501" s="14">
        <f t="shared" si="26"/>
        <v>10</v>
      </c>
      <c r="J501" s="14">
        <f>SUMIFS('obat keluar'!$I$3:$I$6881,'obat keluar'!$G$3:$G$6881,'form lplpo'!B501)</f>
        <v>10</v>
      </c>
      <c r="K501" s="14">
        <f t="shared" si="27"/>
        <v>0</v>
      </c>
      <c r="L501" s="14"/>
      <c r="M501" s="14"/>
      <c r="N501" s="14"/>
      <c r="O501" s="14"/>
      <c r="P501" s="14"/>
      <c r="Q501" s="14"/>
      <c r="R501" s="14"/>
      <c r="S501" s="14"/>
    </row>
    <row r="502" spans="1:19" hidden="1" x14ac:dyDescent="0.25">
      <c r="A502" s="13" t="s">
        <v>887</v>
      </c>
      <c r="B502" s="60" t="s">
        <v>1371</v>
      </c>
      <c r="C502" s="40" t="s">
        <v>888</v>
      </c>
      <c r="D502" s="40" t="s">
        <v>888</v>
      </c>
      <c r="E502" s="26"/>
      <c r="F502" s="13" t="s">
        <v>27</v>
      </c>
      <c r="G502" s="14">
        <v>0</v>
      </c>
      <c r="H502" s="14">
        <f>SUMIFS('obat masuk'!$E$3:$E$1962,'obat masuk'!$C$3:$C$1962,'form lplpo'!B502)</f>
        <v>0</v>
      </c>
      <c r="I502" s="14">
        <f t="shared" si="26"/>
        <v>0</v>
      </c>
      <c r="J502" s="14">
        <f>SUMIFS('obat keluar'!$I$3:$I$6881,'obat keluar'!$G$3:$G$6881,'form lplpo'!B502)</f>
        <v>0</v>
      </c>
      <c r="K502" s="14">
        <f t="shared" si="27"/>
        <v>0</v>
      </c>
      <c r="L502" s="14"/>
      <c r="M502" s="14"/>
      <c r="N502" s="14"/>
      <c r="O502" s="14"/>
      <c r="P502" s="14"/>
      <c r="Q502" s="14"/>
      <c r="R502" s="14"/>
      <c r="S502" s="14"/>
    </row>
    <row r="503" spans="1:19" hidden="1" x14ac:dyDescent="0.25">
      <c r="A503" s="13" t="s">
        <v>889</v>
      </c>
      <c r="B503" s="60" t="s">
        <v>1103</v>
      </c>
      <c r="C503" s="40" t="s">
        <v>890</v>
      </c>
      <c r="D503" s="40" t="s">
        <v>890</v>
      </c>
      <c r="E503" s="26"/>
      <c r="F503" s="13" t="s">
        <v>8</v>
      </c>
      <c r="G503" s="14">
        <v>0</v>
      </c>
      <c r="H503" s="14">
        <f>SUMIFS('obat masuk'!$E$3:$E$1962,'obat masuk'!$C$3:$C$1962,'form lplpo'!B503)</f>
        <v>0</v>
      </c>
      <c r="I503" s="14">
        <f t="shared" si="26"/>
        <v>0</v>
      </c>
      <c r="J503" s="14">
        <f>SUMIFS('obat keluar'!$I$3:$I$6881,'obat keluar'!$G$3:$G$6881,'form lplpo'!B503)</f>
        <v>0</v>
      </c>
      <c r="K503" s="14">
        <f t="shared" si="27"/>
        <v>0</v>
      </c>
      <c r="L503" s="14"/>
      <c r="M503" s="14"/>
      <c r="N503" s="14"/>
      <c r="O503" s="14"/>
      <c r="P503" s="14"/>
      <c r="Q503" s="14"/>
      <c r="R503" s="14"/>
      <c r="S503" s="14"/>
    </row>
    <row r="504" spans="1:19" hidden="1" x14ac:dyDescent="0.25">
      <c r="A504" s="13" t="s">
        <v>891</v>
      </c>
      <c r="B504" s="60" t="s">
        <v>1239</v>
      </c>
      <c r="C504" s="40" t="s">
        <v>892</v>
      </c>
      <c r="D504" s="40" t="s">
        <v>892</v>
      </c>
      <c r="E504" s="26"/>
      <c r="F504" s="13" t="s">
        <v>8</v>
      </c>
      <c r="G504" s="14">
        <v>0</v>
      </c>
      <c r="H504" s="14">
        <f>SUMIFS('obat masuk'!$E$3:$E$1962,'obat masuk'!$C$3:$C$1962,'form lplpo'!B504)</f>
        <v>0</v>
      </c>
      <c r="I504" s="14">
        <f t="shared" si="26"/>
        <v>0</v>
      </c>
      <c r="J504" s="14">
        <f>SUMIFS('obat keluar'!$I$3:$I$6881,'obat keluar'!$G$3:$G$6881,'form lplpo'!B504)</f>
        <v>0</v>
      </c>
      <c r="K504" s="14">
        <f t="shared" si="27"/>
        <v>0</v>
      </c>
      <c r="L504" s="14"/>
      <c r="M504" s="14"/>
      <c r="N504" s="14"/>
      <c r="O504" s="14"/>
      <c r="P504" s="14"/>
      <c r="Q504" s="14"/>
      <c r="R504" s="14"/>
      <c r="S504" s="14"/>
    </row>
    <row r="505" spans="1:19" hidden="1" x14ac:dyDescent="0.25">
      <c r="A505" s="13" t="s">
        <v>893</v>
      </c>
      <c r="B505" s="60" t="s">
        <v>1221</v>
      </c>
      <c r="C505" s="40" t="s">
        <v>894</v>
      </c>
      <c r="D505" s="40" t="s">
        <v>894</v>
      </c>
      <c r="E505" s="26"/>
      <c r="F505" s="13" t="s">
        <v>8</v>
      </c>
      <c r="G505" s="14">
        <v>0</v>
      </c>
      <c r="H505" s="14">
        <f>SUMIFS('obat masuk'!$E$3:$E$1962,'obat masuk'!$C$3:$C$1962,'form lplpo'!B505)</f>
        <v>0</v>
      </c>
      <c r="I505" s="14">
        <f t="shared" si="26"/>
        <v>0</v>
      </c>
      <c r="J505" s="14">
        <f>SUMIFS('obat keluar'!$I$3:$I$6881,'obat keluar'!$G$3:$G$6881,'form lplpo'!B505)</f>
        <v>0</v>
      </c>
      <c r="K505" s="14">
        <f t="shared" si="27"/>
        <v>0</v>
      </c>
      <c r="L505" s="14"/>
      <c r="M505" s="14"/>
      <c r="N505" s="14"/>
      <c r="O505" s="14"/>
      <c r="P505" s="14"/>
      <c r="Q505" s="14"/>
      <c r="R505" s="14"/>
      <c r="S505" s="14"/>
    </row>
    <row r="506" spans="1:19" hidden="1" x14ac:dyDescent="0.25">
      <c r="A506" s="13" t="s">
        <v>895</v>
      </c>
      <c r="B506" s="60" t="s">
        <v>1186</v>
      </c>
      <c r="C506" s="40" t="s">
        <v>896</v>
      </c>
      <c r="D506" s="40" t="s">
        <v>896</v>
      </c>
      <c r="E506" s="26"/>
      <c r="F506" s="13" t="s">
        <v>8</v>
      </c>
      <c r="G506" s="14">
        <v>0</v>
      </c>
      <c r="H506" s="14">
        <f>SUMIFS('obat masuk'!$E$3:$E$1962,'obat masuk'!$C$3:$C$1962,'form lplpo'!B506)</f>
        <v>0</v>
      </c>
      <c r="I506" s="14">
        <f t="shared" si="26"/>
        <v>0</v>
      </c>
      <c r="J506" s="14">
        <f>SUMIFS('obat keluar'!$I$3:$I$6881,'obat keluar'!$G$3:$G$6881,'form lplpo'!B506)</f>
        <v>0</v>
      </c>
      <c r="K506" s="14">
        <f t="shared" si="27"/>
        <v>0</v>
      </c>
      <c r="L506" s="14"/>
      <c r="M506" s="14"/>
      <c r="N506" s="14"/>
      <c r="O506" s="14"/>
      <c r="P506" s="14"/>
      <c r="Q506" s="14"/>
      <c r="R506" s="14"/>
      <c r="S506" s="14"/>
    </row>
    <row r="507" spans="1:19" hidden="1" x14ac:dyDescent="0.25">
      <c r="A507" s="13" t="s">
        <v>897</v>
      </c>
      <c r="B507" s="60" t="s">
        <v>1314</v>
      </c>
      <c r="C507" s="40" t="s">
        <v>898</v>
      </c>
      <c r="D507" s="40" t="s">
        <v>898</v>
      </c>
      <c r="E507" s="26"/>
      <c r="F507" s="13" t="s">
        <v>5</v>
      </c>
      <c r="G507" s="14">
        <v>0</v>
      </c>
      <c r="H507" s="14">
        <f>SUMIFS('obat masuk'!$E$3:$E$1962,'obat masuk'!$C$3:$C$1962,'form lplpo'!B507)</f>
        <v>0</v>
      </c>
      <c r="I507" s="14">
        <f t="shared" si="26"/>
        <v>0</v>
      </c>
      <c r="J507" s="14">
        <f>SUMIFS('obat keluar'!$I$3:$I$6881,'obat keluar'!$G$3:$G$6881,'form lplpo'!B507)</f>
        <v>0</v>
      </c>
      <c r="K507" s="14">
        <f t="shared" si="27"/>
        <v>0</v>
      </c>
      <c r="L507" s="14"/>
      <c r="M507" s="14"/>
      <c r="N507" s="14"/>
      <c r="O507" s="14"/>
      <c r="P507" s="14"/>
      <c r="Q507" s="14"/>
      <c r="R507" s="14"/>
      <c r="S507" s="14"/>
    </row>
    <row r="508" spans="1:19" hidden="1" x14ac:dyDescent="0.25">
      <c r="B508" s="40"/>
      <c r="C508" s="40"/>
      <c r="D508" s="41"/>
      <c r="E508" s="42"/>
      <c r="G508" s="3"/>
      <c r="H508" s="3"/>
      <c r="I508" s="3"/>
      <c r="J508" s="3"/>
    </row>
    <row r="509" spans="1:19" hidden="1" x14ac:dyDescent="0.25">
      <c r="B509" s="40"/>
      <c r="C509" s="40"/>
      <c r="D509" s="42"/>
      <c r="E509" s="42"/>
      <c r="G509" s="3"/>
      <c r="H509" s="3"/>
      <c r="I509" s="3"/>
      <c r="J509" s="3"/>
    </row>
    <row r="510" spans="1:19" hidden="1" x14ac:dyDescent="0.25">
      <c r="B510" s="40"/>
      <c r="C510" s="40"/>
      <c r="D510" s="4" t="s">
        <v>1017</v>
      </c>
      <c r="G510" s="3"/>
      <c r="H510" s="3"/>
      <c r="I510" s="3"/>
      <c r="J510" s="3"/>
    </row>
    <row r="511" spans="1:19" hidden="1" x14ac:dyDescent="0.25">
      <c r="A511" s="13" t="s">
        <v>899</v>
      </c>
      <c r="B511" s="54" t="s">
        <v>1402</v>
      </c>
      <c r="C511" s="14" t="s">
        <v>900</v>
      </c>
      <c r="D511" s="14" t="s">
        <v>900</v>
      </c>
      <c r="E511" s="14"/>
      <c r="F511" s="13" t="s">
        <v>15</v>
      </c>
      <c r="G511" s="14">
        <v>0</v>
      </c>
      <c r="H511" s="14">
        <f>SUMIFS('obat masuk'!$E$3:$E$1962,'obat masuk'!$C$3:$C$1962,'form lplpo'!B511)</f>
        <v>0</v>
      </c>
      <c r="I511" s="14">
        <f t="shared" ref="I511:I514" si="28">G511+H511</f>
        <v>0</v>
      </c>
      <c r="J511" s="14">
        <f>SUMIFS('obat keluar'!$I$3:$I$6881,'obat keluar'!$G$3:$G$6881,'form lplpo'!B511)</f>
        <v>0</v>
      </c>
      <c r="K511" s="14">
        <f t="shared" ref="K511:K514" si="29">I511-J511</f>
        <v>0</v>
      </c>
      <c r="L511" s="14"/>
      <c r="M511" s="14"/>
      <c r="N511" s="14"/>
      <c r="O511" s="14"/>
      <c r="P511" s="14"/>
      <c r="Q511" s="14"/>
      <c r="R511" s="14"/>
      <c r="S511" s="14"/>
    </row>
    <row r="512" spans="1:19" hidden="1" x14ac:dyDescent="0.25">
      <c r="A512" s="13" t="s">
        <v>901</v>
      </c>
      <c r="B512" s="54" t="s">
        <v>1403</v>
      </c>
      <c r="C512" s="14" t="s">
        <v>902</v>
      </c>
      <c r="D512" s="14" t="s">
        <v>902</v>
      </c>
      <c r="E512" s="14"/>
      <c r="F512" s="13" t="s">
        <v>15</v>
      </c>
      <c r="G512" s="14">
        <v>0</v>
      </c>
      <c r="H512" s="14">
        <f>SUMIFS('obat masuk'!$E$3:$E$1962,'obat masuk'!$C$3:$C$1962,'form lplpo'!B512)</f>
        <v>0</v>
      </c>
      <c r="I512" s="14">
        <f t="shared" si="28"/>
        <v>0</v>
      </c>
      <c r="J512" s="14">
        <f>SUMIFS('obat keluar'!$I$3:$I$6881,'obat keluar'!$G$3:$G$6881,'form lplpo'!B512)</f>
        <v>0</v>
      </c>
      <c r="K512" s="14">
        <f t="shared" si="29"/>
        <v>0</v>
      </c>
      <c r="L512" s="14"/>
      <c r="M512" s="14"/>
      <c r="N512" s="14"/>
      <c r="O512" s="14"/>
      <c r="P512" s="14"/>
      <c r="Q512" s="14"/>
      <c r="R512" s="14"/>
      <c r="S512" s="14"/>
    </row>
    <row r="513" spans="1:19" hidden="1" x14ac:dyDescent="0.25">
      <c r="A513" s="13" t="s">
        <v>903</v>
      </c>
      <c r="B513" s="54" t="s">
        <v>1452</v>
      </c>
      <c r="C513" s="14" t="s">
        <v>904</v>
      </c>
      <c r="D513" s="14" t="s">
        <v>904</v>
      </c>
      <c r="E513" s="14"/>
      <c r="F513" s="13" t="s">
        <v>5</v>
      </c>
      <c r="G513" s="14">
        <v>0</v>
      </c>
      <c r="H513" s="14">
        <f>SUMIFS('obat masuk'!$E$3:$E$1962,'obat masuk'!$C$3:$C$1962,'form lplpo'!B513)</f>
        <v>0</v>
      </c>
      <c r="I513" s="14">
        <f t="shared" si="28"/>
        <v>0</v>
      </c>
      <c r="J513" s="14">
        <f>SUMIFS('obat keluar'!$I$3:$I$6881,'obat keluar'!$G$3:$G$6881,'form lplpo'!B513)</f>
        <v>0</v>
      </c>
      <c r="K513" s="14">
        <f t="shared" si="29"/>
        <v>0</v>
      </c>
      <c r="L513" s="14"/>
      <c r="M513" s="14"/>
      <c r="N513" s="14"/>
      <c r="O513" s="14"/>
      <c r="P513" s="14"/>
      <c r="Q513" s="14"/>
      <c r="R513" s="14"/>
      <c r="S513" s="14"/>
    </row>
    <row r="514" spans="1:19" hidden="1" x14ac:dyDescent="0.25">
      <c r="A514" s="13" t="s">
        <v>905</v>
      </c>
      <c r="B514" s="54" t="s">
        <v>1348</v>
      </c>
      <c r="C514" s="14" t="s">
        <v>906</v>
      </c>
      <c r="D514" s="14" t="s">
        <v>906</v>
      </c>
      <c r="E514" s="14"/>
      <c r="F514" s="13" t="s">
        <v>907</v>
      </c>
      <c r="G514" s="14">
        <v>0</v>
      </c>
      <c r="H514" s="14">
        <f>SUMIFS('obat masuk'!$E$3:$E$1962,'obat masuk'!$C$3:$C$1962,'form lplpo'!B514)</f>
        <v>0</v>
      </c>
      <c r="I514" s="14">
        <f t="shared" si="28"/>
        <v>0</v>
      </c>
      <c r="J514" s="14">
        <f>SUMIFS('obat keluar'!$I$3:$I$6881,'obat keluar'!$G$3:$G$6881,'form lplpo'!B514)</f>
        <v>0</v>
      </c>
      <c r="K514" s="14">
        <f t="shared" si="29"/>
        <v>0</v>
      </c>
      <c r="L514" s="14"/>
      <c r="M514" s="14"/>
      <c r="N514" s="14"/>
      <c r="O514" s="14"/>
      <c r="P514" s="14"/>
      <c r="Q514" s="14"/>
      <c r="R514" s="14"/>
      <c r="S514" s="14"/>
    </row>
    <row r="515" spans="1:19" hidden="1" x14ac:dyDescent="0.25">
      <c r="B515" s="14"/>
      <c r="C515" s="14"/>
      <c r="G515" s="3"/>
      <c r="H515" s="3"/>
      <c r="I515" s="3"/>
      <c r="J515" s="3"/>
      <c r="K515" s="3"/>
      <c r="L515" s="3"/>
    </row>
    <row r="516" spans="1:19" hidden="1" x14ac:dyDescent="0.25">
      <c r="B516" s="14"/>
      <c r="C516" s="14"/>
      <c r="D516" s="42"/>
      <c r="E516" s="42"/>
      <c r="G516" s="3"/>
      <c r="H516" s="3"/>
      <c r="I516" s="3"/>
      <c r="J516" s="3"/>
      <c r="K516" s="3"/>
      <c r="L516" s="3"/>
    </row>
    <row r="517" spans="1:19" hidden="1" x14ac:dyDescent="0.25">
      <c r="B517" s="14"/>
      <c r="C517" s="14"/>
      <c r="D517" s="4" t="s">
        <v>1018</v>
      </c>
      <c r="G517" s="3"/>
      <c r="H517" s="3"/>
      <c r="I517" s="3"/>
      <c r="J517" s="3"/>
      <c r="K517" s="3"/>
      <c r="L517" s="3"/>
    </row>
    <row r="518" spans="1:19" x14ac:dyDescent="0.25">
      <c r="A518" s="13" t="s">
        <v>908</v>
      </c>
      <c r="B518" s="54" t="s">
        <v>1237</v>
      </c>
      <c r="C518" s="14" t="s">
        <v>211</v>
      </c>
      <c r="D518" s="14" t="s">
        <v>211</v>
      </c>
      <c r="E518" s="14"/>
      <c r="F518" s="13" t="s">
        <v>212</v>
      </c>
      <c r="G518" s="14">
        <v>100</v>
      </c>
      <c r="H518" s="14">
        <f>SUMIFS('obat masuk'!$E$3:$E$1962,'obat masuk'!$C$3:$C$1962,'form lplpo'!B518)</f>
        <v>500</v>
      </c>
      <c r="I518" s="14">
        <f t="shared" ref="I518:I519" si="30">G518+H518</f>
        <v>600</v>
      </c>
      <c r="J518" s="14">
        <f>SUMIFS('obat keluar'!$I$3:$I$6881,'obat keluar'!$G$3:$G$6881,'form lplpo'!B518)</f>
        <v>300</v>
      </c>
      <c r="K518" s="14">
        <f t="shared" ref="K518:K519" si="31">I518-J518</f>
        <v>300</v>
      </c>
      <c r="L518" s="14"/>
      <c r="M518" s="14"/>
      <c r="N518" s="14"/>
      <c r="O518" s="14"/>
      <c r="P518" s="14"/>
      <c r="Q518" s="14"/>
      <c r="R518" s="14"/>
      <c r="S518" s="14"/>
    </row>
    <row r="519" spans="1:19" hidden="1" x14ac:dyDescent="0.25">
      <c r="A519" s="13" t="s">
        <v>909</v>
      </c>
      <c r="B519" s="54" t="s">
        <v>1485</v>
      </c>
      <c r="C519" s="14" t="s">
        <v>910</v>
      </c>
      <c r="D519" s="14" t="s">
        <v>910</v>
      </c>
      <c r="E519" s="14"/>
      <c r="F519" s="13"/>
      <c r="G519" s="14">
        <v>0</v>
      </c>
      <c r="H519" s="14">
        <f>SUMIFS('obat masuk'!$E$3:$E$1962,'obat masuk'!$C$3:$C$1962,'form lplpo'!B519)</f>
        <v>0</v>
      </c>
      <c r="I519" s="14">
        <f t="shared" si="30"/>
        <v>0</v>
      </c>
      <c r="J519" s="14">
        <f>SUMIFS('obat keluar'!$I$3:$I$6881,'obat keluar'!$G$3:$G$6881,'form lplpo'!B519)</f>
        <v>0</v>
      </c>
      <c r="K519" s="14">
        <f t="shared" si="31"/>
        <v>0</v>
      </c>
      <c r="L519" s="14"/>
      <c r="M519" s="14"/>
      <c r="N519" s="14"/>
      <c r="O519" s="14"/>
      <c r="P519" s="14"/>
      <c r="Q519" s="14"/>
      <c r="R519" s="14"/>
      <c r="S519" s="14"/>
    </row>
    <row r="520" spans="1:19" hidden="1" x14ac:dyDescent="0.25">
      <c r="B520" s="14"/>
      <c r="C520" s="14"/>
      <c r="G520" s="3"/>
      <c r="H520" s="3"/>
      <c r="I520" s="3"/>
    </row>
    <row r="521" spans="1:19" hidden="1" x14ac:dyDescent="0.25">
      <c r="B521" s="14"/>
      <c r="C521" s="14"/>
      <c r="G521" s="3"/>
      <c r="H521" s="3"/>
      <c r="I521" s="3"/>
    </row>
    <row r="522" spans="1:19" hidden="1" x14ac:dyDescent="0.25">
      <c r="B522" s="14"/>
      <c r="C522" s="14"/>
      <c r="D522" s="4" t="s">
        <v>1019</v>
      </c>
      <c r="G522" s="3"/>
      <c r="H522" s="3"/>
      <c r="I522" s="3"/>
    </row>
    <row r="523" spans="1:19" hidden="1" x14ac:dyDescent="0.25">
      <c r="A523" s="13" t="s">
        <v>911</v>
      </c>
      <c r="B523" s="54" t="s">
        <v>1085</v>
      </c>
      <c r="C523" s="14" t="s">
        <v>912</v>
      </c>
      <c r="D523" s="14" t="s">
        <v>912</v>
      </c>
      <c r="E523" s="14"/>
      <c r="F523" s="13" t="s">
        <v>5</v>
      </c>
      <c r="G523" s="14">
        <v>0</v>
      </c>
      <c r="H523" s="14">
        <f>SUMIFS('obat masuk'!$E$3:$E$1962,'obat masuk'!$C$3:$C$1962,'form lplpo'!B523)</f>
        <v>0</v>
      </c>
      <c r="I523" s="14">
        <f t="shared" ref="I523:I524" si="32">G523+H523</f>
        <v>0</v>
      </c>
      <c r="J523" s="14">
        <f>SUMIFS('obat keluar'!$I$3:$I$6881,'obat keluar'!$G$3:$G$6881,'form lplpo'!B523)</f>
        <v>0</v>
      </c>
      <c r="K523" s="14">
        <f t="shared" ref="K523:K524" si="33">I523-J523</f>
        <v>0</v>
      </c>
      <c r="L523" s="14"/>
      <c r="M523" s="14"/>
      <c r="N523" s="14"/>
      <c r="O523" s="14"/>
      <c r="P523" s="14"/>
      <c r="Q523" s="14"/>
      <c r="R523" s="14"/>
      <c r="S523" s="14"/>
    </row>
    <row r="524" spans="1:19" hidden="1" x14ac:dyDescent="0.25">
      <c r="A524" s="13" t="s">
        <v>913</v>
      </c>
      <c r="B524" s="54" t="s">
        <v>1084</v>
      </c>
      <c r="C524" s="14" t="s">
        <v>914</v>
      </c>
      <c r="D524" s="14" t="s">
        <v>914</v>
      </c>
      <c r="E524" s="14"/>
      <c r="F524" s="13" t="s">
        <v>18</v>
      </c>
      <c r="G524" s="14">
        <v>0</v>
      </c>
      <c r="H524" s="14">
        <f>SUMIFS('obat masuk'!$E$3:$E$1962,'obat masuk'!$C$3:$C$1962,'form lplpo'!B524)</f>
        <v>0</v>
      </c>
      <c r="I524" s="14">
        <f t="shared" si="32"/>
        <v>0</v>
      </c>
      <c r="J524" s="14">
        <f>SUMIFS('obat keluar'!$I$3:$I$6881,'obat keluar'!$G$3:$G$6881,'form lplpo'!B524)</f>
        <v>0</v>
      </c>
      <c r="K524" s="14">
        <f t="shared" si="33"/>
        <v>0</v>
      </c>
      <c r="L524" s="14"/>
      <c r="M524" s="14"/>
      <c r="N524" s="14"/>
      <c r="O524" s="14"/>
      <c r="P524" s="14"/>
      <c r="Q524" s="14"/>
      <c r="R524" s="14"/>
      <c r="S524" s="14"/>
    </row>
    <row r="525" spans="1:19" hidden="1" x14ac:dyDescent="0.25">
      <c r="B525" s="14"/>
      <c r="C525" s="14"/>
      <c r="G525" s="3"/>
      <c r="H525" s="3"/>
      <c r="I525" s="3"/>
      <c r="J525" s="3"/>
    </row>
    <row r="526" spans="1:19" hidden="1" x14ac:dyDescent="0.25">
      <c r="B526" s="14"/>
      <c r="C526" s="14"/>
      <c r="G526" s="3"/>
      <c r="H526" s="3"/>
      <c r="I526" s="3"/>
      <c r="J526" s="3"/>
    </row>
    <row r="527" spans="1:19" hidden="1" x14ac:dyDescent="0.25">
      <c r="B527" s="14"/>
      <c r="C527" s="14"/>
      <c r="D527" s="4" t="s">
        <v>1020</v>
      </c>
      <c r="G527" s="3"/>
      <c r="H527" s="3"/>
      <c r="I527" s="3"/>
      <c r="J527" s="3"/>
    </row>
    <row r="528" spans="1:19" hidden="1" x14ac:dyDescent="0.25">
      <c r="A528" s="13" t="s">
        <v>915</v>
      </c>
      <c r="B528" s="54" t="s">
        <v>1114</v>
      </c>
      <c r="C528" s="14" t="s">
        <v>916</v>
      </c>
      <c r="D528" s="14" t="s">
        <v>916</v>
      </c>
      <c r="E528" s="14"/>
      <c r="F528" s="13"/>
      <c r="G528" s="14">
        <v>0</v>
      </c>
      <c r="H528" s="14">
        <f>SUMIFS('obat masuk'!$E$3:$E$1962,'obat masuk'!$C$3:$C$1962,'form lplpo'!B528)</f>
        <v>0</v>
      </c>
      <c r="I528" s="14">
        <f t="shared" ref="I528:I532" si="34">G528+H528</f>
        <v>0</v>
      </c>
      <c r="J528" s="14">
        <f>SUMIFS('obat keluar'!$I$3:$I$6881,'obat keluar'!$G$3:$G$6881,'form lplpo'!B528)</f>
        <v>0</v>
      </c>
      <c r="K528" s="14">
        <f t="shared" ref="K528:K532" si="35">I528-J528</f>
        <v>0</v>
      </c>
      <c r="L528" s="14"/>
      <c r="M528" s="14"/>
      <c r="N528" s="14"/>
      <c r="O528" s="14"/>
      <c r="P528" s="14"/>
      <c r="Q528" s="14"/>
      <c r="R528" s="14"/>
      <c r="S528" s="14"/>
    </row>
    <row r="529" spans="1:19" hidden="1" x14ac:dyDescent="0.25">
      <c r="A529" s="13" t="s">
        <v>917</v>
      </c>
      <c r="B529" s="54" t="s">
        <v>1393</v>
      </c>
      <c r="C529" s="14" t="s">
        <v>918</v>
      </c>
      <c r="D529" s="14" t="s">
        <v>918</v>
      </c>
      <c r="E529" s="14"/>
      <c r="F529" s="13" t="s">
        <v>5</v>
      </c>
      <c r="G529" s="14">
        <v>0</v>
      </c>
      <c r="H529" s="14">
        <f>SUMIFS('obat masuk'!$E$3:$E$1962,'obat masuk'!$C$3:$C$1962,'form lplpo'!B529)</f>
        <v>0</v>
      </c>
      <c r="I529" s="14">
        <f t="shared" si="34"/>
        <v>0</v>
      </c>
      <c r="J529" s="14">
        <f>SUMIFS('obat keluar'!$I$3:$I$6881,'obat keluar'!$G$3:$G$6881,'form lplpo'!B529)</f>
        <v>0</v>
      </c>
      <c r="K529" s="14">
        <f t="shared" si="35"/>
        <v>0</v>
      </c>
      <c r="L529" s="14"/>
      <c r="M529" s="14"/>
      <c r="N529" s="14"/>
      <c r="O529" s="14"/>
      <c r="P529" s="14"/>
      <c r="Q529" s="14"/>
      <c r="R529" s="14"/>
      <c r="S529" s="14"/>
    </row>
    <row r="530" spans="1:19" hidden="1" x14ac:dyDescent="0.25">
      <c r="A530" s="13" t="s">
        <v>919</v>
      </c>
      <c r="B530" s="54" t="s">
        <v>1494</v>
      </c>
      <c r="C530" s="14" t="s">
        <v>920</v>
      </c>
      <c r="D530" s="14" t="s">
        <v>920</v>
      </c>
      <c r="E530" s="14"/>
      <c r="F530" s="13" t="s">
        <v>5</v>
      </c>
      <c r="G530" s="14">
        <v>0</v>
      </c>
      <c r="H530" s="14">
        <f>SUMIFS('obat masuk'!$E$3:$E$1962,'obat masuk'!$C$3:$C$1962,'form lplpo'!B530)</f>
        <v>0</v>
      </c>
      <c r="I530" s="14">
        <f t="shared" si="34"/>
        <v>0</v>
      </c>
      <c r="J530" s="14">
        <f>SUMIFS('obat keluar'!$I$3:$I$6881,'obat keluar'!$G$3:$G$6881,'form lplpo'!B530)</f>
        <v>0</v>
      </c>
      <c r="K530" s="14">
        <f t="shared" si="35"/>
        <v>0</v>
      </c>
      <c r="L530" s="14"/>
      <c r="M530" s="14"/>
      <c r="N530" s="14"/>
      <c r="O530" s="14"/>
      <c r="P530" s="14"/>
      <c r="Q530" s="14"/>
      <c r="R530" s="14"/>
      <c r="S530" s="14"/>
    </row>
    <row r="531" spans="1:19" hidden="1" x14ac:dyDescent="0.25">
      <c r="A531" s="13" t="s">
        <v>921</v>
      </c>
      <c r="B531" s="54" t="s">
        <v>1327</v>
      </c>
      <c r="C531" s="14" t="s">
        <v>922</v>
      </c>
      <c r="D531" s="14" t="s">
        <v>922</v>
      </c>
      <c r="E531" s="14"/>
      <c r="F531" s="13" t="s">
        <v>687</v>
      </c>
      <c r="G531" s="14">
        <v>0</v>
      </c>
      <c r="H531" s="14">
        <f>SUMIFS('obat masuk'!$E$3:$E$1962,'obat masuk'!$C$3:$C$1962,'form lplpo'!B531)</f>
        <v>0</v>
      </c>
      <c r="I531" s="14">
        <f t="shared" si="34"/>
        <v>0</v>
      </c>
      <c r="J531" s="14">
        <f>SUMIFS('obat keluar'!$I$3:$I$6881,'obat keluar'!$G$3:$G$6881,'form lplpo'!B531)</f>
        <v>0</v>
      </c>
      <c r="K531" s="14">
        <f t="shared" si="35"/>
        <v>0</v>
      </c>
      <c r="L531" s="14"/>
      <c r="M531" s="14"/>
      <c r="N531" s="14"/>
      <c r="O531" s="14"/>
      <c r="P531" s="14"/>
      <c r="Q531" s="14"/>
      <c r="R531" s="14"/>
      <c r="S531" s="14"/>
    </row>
    <row r="532" spans="1:19" hidden="1" x14ac:dyDescent="0.25">
      <c r="A532" s="13" t="s">
        <v>923</v>
      </c>
      <c r="B532" s="54" t="s">
        <v>1475</v>
      </c>
      <c r="C532" s="14" t="s">
        <v>924</v>
      </c>
      <c r="D532" s="14" t="s">
        <v>924</v>
      </c>
      <c r="E532" s="14"/>
      <c r="F532" s="13" t="s">
        <v>687</v>
      </c>
      <c r="G532" s="14">
        <v>0</v>
      </c>
      <c r="H532" s="14">
        <f>SUMIFS('obat masuk'!$E$3:$E$1962,'obat masuk'!$C$3:$C$1962,'form lplpo'!B532)</f>
        <v>0</v>
      </c>
      <c r="I532" s="14">
        <f t="shared" si="34"/>
        <v>0</v>
      </c>
      <c r="J532" s="14">
        <f>SUMIFS('obat keluar'!$I$3:$I$6881,'obat keluar'!$G$3:$G$6881,'form lplpo'!B532)</f>
        <v>0</v>
      </c>
      <c r="K532" s="14">
        <f t="shared" si="35"/>
        <v>0</v>
      </c>
      <c r="L532" s="14"/>
      <c r="M532" s="14"/>
      <c r="N532" s="14"/>
      <c r="O532" s="14"/>
      <c r="P532" s="14"/>
      <c r="Q532" s="14"/>
      <c r="R532" s="14"/>
      <c r="S532" s="14"/>
    </row>
    <row r="533" spans="1:19" hidden="1" x14ac:dyDescent="0.25">
      <c r="B533" s="14"/>
      <c r="C533" s="14"/>
      <c r="G533" s="3"/>
      <c r="H533" s="3"/>
      <c r="I533" s="3"/>
      <c r="J533" s="3"/>
    </row>
    <row r="534" spans="1:19" hidden="1" x14ac:dyDescent="0.25">
      <c r="B534" s="14"/>
      <c r="C534" s="14"/>
      <c r="G534" s="3"/>
      <c r="H534" s="3"/>
      <c r="I534" s="3"/>
      <c r="J534" s="3"/>
    </row>
    <row r="535" spans="1:19" hidden="1" x14ac:dyDescent="0.25">
      <c r="B535" s="14"/>
      <c r="C535" s="14"/>
      <c r="G535" s="3"/>
      <c r="H535" s="3"/>
      <c r="I535" s="3"/>
      <c r="J535" s="3"/>
    </row>
    <row r="536" spans="1:19" hidden="1" x14ac:dyDescent="0.25">
      <c r="B536" s="14"/>
      <c r="C536" s="14"/>
      <c r="D536" s="4" t="s">
        <v>1021</v>
      </c>
      <c r="G536" s="3"/>
      <c r="H536" s="3"/>
      <c r="I536" s="3"/>
      <c r="J536" s="3"/>
    </row>
    <row r="537" spans="1:19" x14ac:dyDescent="0.25">
      <c r="A537" s="13" t="s">
        <v>925</v>
      </c>
      <c r="B537" s="54" t="s">
        <v>1059</v>
      </c>
      <c r="C537" s="14" t="s">
        <v>926</v>
      </c>
      <c r="D537" s="14" t="s">
        <v>926</v>
      </c>
      <c r="E537" s="14"/>
      <c r="F537" s="27" t="s">
        <v>927</v>
      </c>
      <c r="G537" s="14">
        <v>0</v>
      </c>
      <c r="H537" s="14">
        <f>SUMIFS('obat masuk'!$E$3:$E$1962,'obat masuk'!$C$3:$C$1962,'form lplpo'!B537)</f>
        <v>6</v>
      </c>
      <c r="I537" s="14">
        <f t="shared" ref="I537:I540" si="36">G537+H537</f>
        <v>6</v>
      </c>
      <c r="J537" s="14">
        <f>SUMIFS('obat keluar'!$I$3:$I$6881,'obat keluar'!$G$3:$G$6881,'form lplpo'!B537)</f>
        <v>0</v>
      </c>
      <c r="K537" s="14">
        <f t="shared" ref="K537:K540" si="37">I537-J537</f>
        <v>6</v>
      </c>
      <c r="L537" s="14"/>
      <c r="M537" s="14"/>
      <c r="N537" s="14"/>
      <c r="O537" s="14"/>
      <c r="P537" s="14"/>
      <c r="Q537" s="14"/>
      <c r="R537" s="14"/>
      <c r="S537" s="14"/>
    </row>
    <row r="538" spans="1:19" hidden="1" x14ac:dyDescent="0.25">
      <c r="A538" s="13" t="s">
        <v>928</v>
      </c>
      <c r="B538" s="54" t="s">
        <v>1060</v>
      </c>
      <c r="C538" s="14" t="s">
        <v>929</v>
      </c>
      <c r="D538" s="14" t="s">
        <v>929</v>
      </c>
      <c r="E538" s="14"/>
      <c r="F538" s="27" t="s">
        <v>927</v>
      </c>
      <c r="G538" s="14">
        <v>0</v>
      </c>
      <c r="H538" s="14">
        <f>SUMIFS('obat masuk'!$E$3:$E$1962,'obat masuk'!$C$3:$C$1962,'form lplpo'!B538)</f>
        <v>0</v>
      </c>
      <c r="I538" s="14">
        <f t="shared" si="36"/>
        <v>0</v>
      </c>
      <c r="J538" s="14">
        <f>SUMIFS('obat keluar'!$I$3:$I$6881,'obat keluar'!$G$3:$G$6881,'form lplpo'!B538)</f>
        <v>0</v>
      </c>
      <c r="K538" s="14">
        <f t="shared" si="37"/>
        <v>0</v>
      </c>
      <c r="L538" s="14"/>
      <c r="M538" s="14"/>
      <c r="N538" s="14"/>
      <c r="O538" s="14"/>
      <c r="P538" s="14"/>
      <c r="Q538" s="14"/>
      <c r="R538" s="14"/>
      <c r="S538" s="14"/>
    </row>
    <row r="539" spans="1:19" hidden="1" x14ac:dyDescent="0.25">
      <c r="A539" s="13" t="s">
        <v>930</v>
      </c>
      <c r="B539" s="54" t="s">
        <v>1061</v>
      </c>
      <c r="C539" s="14" t="s">
        <v>931</v>
      </c>
      <c r="D539" s="14" t="s">
        <v>931</v>
      </c>
      <c r="E539" s="14"/>
      <c r="F539" s="27" t="s">
        <v>927</v>
      </c>
      <c r="G539" s="14">
        <v>0</v>
      </c>
      <c r="H539" s="14">
        <f>SUMIFS('obat masuk'!$E$3:$E$1962,'obat masuk'!$C$3:$C$1962,'form lplpo'!B539)</f>
        <v>0</v>
      </c>
      <c r="I539" s="14">
        <f t="shared" si="36"/>
        <v>0</v>
      </c>
      <c r="J539" s="14">
        <f>SUMIFS('obat keluar'!$I$3:$I$6881,'obat keluar'!$G$3:$G$6881,'form lplpo'!B539)</f>
        <v>0</v>
      </c>
      <c r="K539" s="14">
        <f t="shared" si="37"/>
        <v>0</v>
      </c>
      <c r="L539" s="14"/>
      <c r="M539" s="14"/>
      <c r="N539" s="14"/>
      <c r="O539" s="14"/>
      <c r="P539" s="14"/>
      <c r="Q539" s="14"/>
      <c r="R539" s="14"/>
      <c r="S539" s="14"/>
    </row>
    <row r="540" spans="1:19" hidden="1" x14ac:dyDescent="0.25">
      <c r="A540" s="13" t="s">
        <v>932</v>
      </c>
      <c r="B540" s="54" t="s">
        <v>1062</v>
      </c>
      <c r="C540" s="14" t="s">
        <v>933</v>
      </c>
      <c r="D540" s="14" t="s">
        <v>933</v>
      </c>
      <c r="E540" s="14"/>
      <c r="F540" s="27" t="s">
        <v>927</v>
      </c>
      <c r="G540" s="14">
        <v>0</v>
      </c>
      <c r="H540" s="14">
        <f>SUMIFS('obat masuk'!$E$3:$E$1962,'obat masuk'!$C$3:$C$1962,'form lplpo'!B540)</f>
        <v>0</v>
      </c>
      <c r="I540" s="14">
        <f t="shared" si="36"/>
        <v>0</v>
      </c>
      <c r="J540" s="14">
        <f>SUMIFS('obat keluar'!$I$3:$I$6881,'obat keluar'!$G$3:$G$6881,'form lplpo'!B540)</f>
        <v>0</v>
      </c>
      <c r="K540" s="14">
        <f t="shared" si="37"/>
        <v>0</v>
      </c>
      <c r="L540" s="14"/>
      <c r="M540" s="14"/>
      <c r="N540" s="14"/>
      <c r="O540" s="14"/>
      <c r="P540" s="14"/>
      <c r="Q540" s="14"/>
      <c r="R540" s="14"/>
      <c r="S540" s="14"/>
    </row>
    <row r="541" spans="1:19" hidden="1" x14ac:dyDescent="0.25">
      <c r="B541" s="14"/>
      <c r="C541" s="14"/>
      <c r="G541" s="33"/>
      <c r="H541" s="33"/>
      <c r="I541" s="33"/>
    </row>
    <row r="542" spans="1:19" hidden="1" x14ac:dyDescent="0.25">
      <c r="B542" s="14"/>
      <c r="C542" s="14"/>
      <c r="G542" s="79"/>
      <c r="H542" s="79"/>
      <c r="I542" s="79"/>
    </row>
    <row r="543" spans="1:19" hidden="1" x14ac:dyDescent="0.25">
      <c r="B543" s="14"/>
      <c r="C543" s="14"/>
      <c r="D543" s="4" t="s">
        <v>1022</v>
      </c>
      <c r="G543" s="35"/>
      <c r="H543" s="35"/>
      <c r="I543" s="35"/>
    </row>
    <row r="544" spans="1:19" x14ac:dyDescent="0.25">
      <c r="A544" s="13" t="s">
        <v>935</v>
      </c>
      <c r="B544" s="54" t="s">
        <v>934</v>
      </c>
      <c r="C544" s="14" t="s">
        <v>934</v>
      </c>
      <c r="D544" s="14" t="s">
        <v>934</v>
      </c>
      <c r="E544" s="14"/>
      <c r="F544" s="13" t="s">
        <v>936</v>
      </c>
      <c r="G544" s="14">
        <v>1</v>
      </c>
      <c r="H544" s="14">
        <f>SUMIFS('obat masuk'!$E$3:$E$1962,'obat masuk'!$C$3:$C$1962,'form lplpo'!B544)</f>
        <v>3</v>
      </c>
      <c r="I544" s="14">
        <f t="shared" ref="I544:I546" si="38">G544+H544</f>
        <v>4</v>
      </c>
      <c r="J544" s="14">
        <f>SUMIFS('obat keluar'!$I$3:$I$6881,'obat keluar'!$G$3:$G$6881,'form lplpo'!B544)</f>
        <v>0</v>
      </c>
      <c r="K544" s="14">
        <f t="shared" ref="K544:K546" si="39">I544-J544</f>
        <v>4</v>
      </c>
      <c r="L544" s="14"/>
      <c r="M544" s="14"/>
      <c r="N544" s="14"/>
      <c r="O544" s="14"/>
      <c r="P544" s="14"/>
      <c r="Q544" s="14"/>
      <c r="R544" s="14"/>
      <c r="S544" s="14"/>
    </row>
    <row r="545" spans="1:19" hidden="1" x14ac:dyDescent="0.25">
      <c r="A545" s="13" t="s">
        <v>937</v>
      </c>
      <c r="B545" s="54" t="s">
        <v>1448</v>
      </c>
      <c r="C545" s="14" t="s">
        <v>938</v>
      </c>
      <c r="D545" s="14" t="s">
        <v>938</v>
      </c>
      <c r="E545" s="14"/>
      <c r="F545" s="13" t="s">
        <v>687</v>
      </c>
      <c r="G545" s="14">
        <v>0</v>
      </c>
      <c r="H545" s="14">
        <f>SUMIFS('obat masuk'!$E$3:$E$1962,'obat masuk'!$C$3:$C$1962,'form lplpo'!B545)</f>
        <v>0</v>
      </c>
      <c r="I545" s="14">
        <f t="shared" si="38"/>
        <v>0</v>
      </c>
      <c r="J545" s="14">
        <f>SUMIFS('obat keluar'!$I$3:$I$6881,'obat keluar'!$G$3:$G$6881,'form lplpo'!B545)</f>
        <v>0</v>
      </c>
      <c r="K545" s="14">
        <f t="shared" si="39"/>
        <v>0</v>
      </c>
      <c r="L545" s="14"/>
      <c r="M545" s="14"/>
      <c r="N545" s="14"/>
      <c r="O545" s="14"/>
      <c r="P545" s="14"/>
      <c r="Q545" s="14"/>
      <c r="R545" s="14"/>
      <c r="S545" s="14"/>
    </row>
    <row r="546" spans="1:19" x14ac:dyDescent="0.25">
      <c r="A546" s="13" t="s">
        <v>940</v>
      </c>
      <c r="B546" s="54" t="s">
        <v>1264</v>
      </c>
      <c r="C546" s="14" t="s">
        <v>939</v>
      </c>
      <c r="D546" s="14" t="s">
        <v>939</v>
      </c>
      <c r="E546" s="14"/>
      <c r="F546" s="13" t="s">
        <v>687</v>
      </c>
      <c r="G546" s="14">
        <v>275</v>
      </c>
      <c r="H546" s="14">
        <f>SUMIFS('obat masuk'!$E$3:$E$1962,'obat masuk'!$C$3:$C$1962,'form lplpo'!B546)</f>
        <v>0</v>
      </c>
      <c r="I546" s="14">
        <f t="shared" si="38"/>
        <v>275</v>
      </c>
      <c r="J546" s="14">
        <f>SUMIFS('obat keluar'!$I$3:$I$6881,'obat keluar'!$G$3:$G$6881,'form lplpo'!B546)</f>
        <v>0</v>
      </c>
      <c r="K546" s="14">
        <f t="shared" si="39"/>
        <v>275</v>
      </c>
      <c r="L546" s="14"/>
      <c r="M546" s="14"/>
      <c r="N546" s="14"/>
      <c r="O546" s="14"/>
      <c r="P546" s="14"/>
      <c r="Q546" s="14"/>
      <c r="R546" s="14"/>
      <c r="S546" s="14"/>
    </row>
    <row r="547" spans="1:19" hidden="1" x14ac:dyDescent="0.25">
      <c r="B547" s="14"/>
      <c r="C547" s="14"/>
      <c r="G547" s="3"/>
      <c r="H547" s="3"/>
      <c r="I547" s="3"/>
      <c r="J547" s="3"/>
      <c r="K547" s="3"/>
    </row>
    <row r="548" spans="1:19" hidden="1" x14ac:dyDescent="0.25">
      <c r="B548" s="14"/>
      <c r="C548" s="14"/>
      <c r="D548" s="4" t="s">
        <v>1023</v>
      </c>
      <c r="G548" s="3"/>
      <c r="H548" s="3"/>
      <c r="I548" s="3"/>
      <c r="J548" s="3"/>
      <c r="K548" s="3"/>
    </row>
    <row r="549" spans="1:19" x14ac:dyDescent="0.25">
      <c r="A549" s="13" t="s">
        <v>941</v>
      </c>
      <c r="B549" s="54" t="s">
        <v>1486</v>
      </c>
      <c r="C549" s="14" t="s">
        <v>942</v>
      </c>
      <c r="D549" s="14" t="s">
        <v>942</v>
      </c>
      <c r="E549" s="14"/>
      <c r="F549" s="13" t="s">
        <v>682</v>
      </c>
      <c r="G549" s="14">
        <v>14</v>
      </c>
      <c r="H549" s="14">
        <f>SUMIFS('obat masuk'!$E$3:$E$1962,'obat masuk'!$C$3:$C$1962,'form lplpo'!B549)</f>
        <v>0</v>
      </c>
      <c r="I549" s="14">
        <f t="shared" ref="I549:I563" si="40">G549+H549</f>
        <v>14</v>
      </c>
      <c r="J549" s="14">
        <f>SUMIFS('obat keluar'!$I$3:$I$6881,'obat keluar'!$G$3:$G$6881,'form lplpo'!B549)</f>
        <v>0</v>
      </c>
      <c r="K549" s="14">
        <f t="shared" ref="K549:K563" si="41">I549-J549</f>
        <v>14</v>
      </c>
      <c r="L549" s="14"/>
      <c r="M549" s="14"/>
      <c r="N549" s="14"/>
      <c r="O549" s="14"/>
      <c r="P549" s="14"/>
      <c r="Q549" s="14"/>
      <c r="R549" s="14"/>
      <c r="S549" s="14"/>
    </row>
    <row r="550" spans="1:19" x14ac:dyDescent="0.25">
      <c r="A550" s="13" t="s">
        <v>943</v>
      </c>
      <c r="B550" s="54" t="s">
        <v>1053</v>
      </c>
      <c r="C550" s="14" t="s">
        <v>944</v>
      </c>
      <c r="D550" s="14" t="s">
        <v>944</v>
      </c>
      <c r="E550" s="14"/>
      <c r="F550" s="13" t="s">
        <v>945</v>
      </c>
      <c r="G550" s="14">
        <v>17</v>
      </c>
      <c r="H550" s="14">
        <f>SUMIFS('obat masuk'!$E$3:$E$1962,'obat masuk'!$C$3:$C$1962,'form lplpo'!B550)</f>
        <v>0</v>
      </c>
      <c r="I550" s="14">
        <f t="shared" si="40"/>
        <v>17</v>
      </c>
      <c r="J550" s="14">
        <f>SUMIFS('obat keluar'!$I$3:$I$6881,'obat keluar'!$G$3:$G$6881,'form lplpo'!B550)</f>
        <v>0</v>
      </c>
      <c r="K550" s="14">
        <f t="shared" si="41"/>
        <v>17</v>
      </c>
      <c r="L550" s="14"/>
      <c r="M550" s="14"/>
      <c r="N550" s="14"/>
      <c r="O550" s="14"/>
      <c r="P550" s="14"/>
      <c r="Q550" s="14"/>
      <c r="R550" s="14"/>
      <c r="S550" s="14"/>
    </row>
    <row r="551" spans="1:19" x14ac:dyDescent="0.25">
      <c r="A551" s="13" t="s">
        <v>946</v>
      </c>
      <c r="B551" s="54" t="s">
        <v>1487</v>
      </c>
      <c r="C551" s="14" t="s">
        <v>947</v>
      </c>
      <c r="D551" s="14" t="s">
        <v>947</v>
      </c>
      <c r="E551" s="14"/>
      <c r="F551" s="13" t="s">
        <v>682</v>
      </c>
      <c r="G551" s="14">
        <v>1200</v>
      </c>
      <c r="H551" s="14">
        <f>SUMIFS('obat masuk'!$E$3:$E$1962,'obat masuk'!$C$3:$C$1962,'form lplpo'!B551)</f>
        <v>0</v>
      </c>
      <c r="I551" s="14">
        <f t="shared" si="40"/>
        <v>1200</v>
      </c>
      <c r="J551" s="14">
        <f>SUMIFS('obat keluar'!$I$3:$I$6881,'obat keluar'!$G$3:$G$6881,'form lplpo'!B551)</f>
        <v>0</v>
      </c>
      <c r="K551" s="14">
        <f t="shared" si="41"/>
        <v>1200</v>
      </c>
      <c r="L551" s="14"/>
      <c r="M551" s="14"/>
      <c r="N551" s="14"/>
      <c r="O551" s="14"/>
      <c r="P551" s="14"/>
      <c r="Q551" s="14"/>
      <c r="R551" s="14"/>
      <c r="S551" s="14"/>
    </row>
    <row r="552" spans="1:19" x14ac:dyDescent="0.25">
      <c r="A552" s="13" t="s">
        <v>948</v>
      </c>
      <c r="B552" s="54" t="s">
        <v>1488</v>
      </c>
      <c r="C552" s="14" t="s">
        <v>949</v>
      </c>
      <c r="D552" s="14" t="s">
        <v>949</v>
      </c>
      <c r="E552" s="14"/>
      <c r="F552" s="13" t="s">
        <v>682</v>
      </c>
      <c r="G552" s="14">
        <v>10900</v>
      </c>
      <c r="H552" s="14">
        <f>SUMIFS('obat masuk'!$E$3:$E$1962,'obat masuk'!$C$3:$C$1962,'form lplpo'!B552)</f>
        <v>0</v>
      </c>
      <c r="I552" s="14">
        <f t="shared" si="40"/>
        <v>10900</v>
      </c>
      <c r="J552" s="14">
        <f>SUMIFS('obat keluar'!$I$3:$I$6881,'obat keluar'!$G$3:$G$6881,'form lplpo'!B552)</f>
        <v>0</v>
      </c>
      <c r="K552" s="14">
        <f t="shared" si="41"/>
        <v>10900</v>
      </c>
      <c r="L552" s="14"/>
      <c r="M552" s="14"/>
      <c r="N552" s="14"/>
      <c r="O552" s="14"/>
      <c r="P552" s="14"/>
      <c r="Q552" s="14"/>
      <c r="R552" s="14"/>
      <c r="S552" s="14"/>
    </row>
    <row r="553" spans="1:19" x14ac:dyDescent="0.25">
      <c r="A553" s="13" t="s">
        <v>951</v>
      </c>
      <c r="B553" s="54" t="s">
        <v>950</v>
      </c>
      <c r="C553" s="14" t="s">
        <v>952</v>
      </c>
      <c r="D553" s="14" t="s">
        <v>952</v>
      </c>
      <c r="E553" s="14"/>
      <c r="F553" s="13" t="s">
        <v>945</v>
      </c>
      <c r="G553" s="14">
        <v>6</v>
      </c>
      <c r="H553" s="14">
        <f>SUMIFS('obat masuk'!$E$3:$E$1962,'obat masuk'!$C$3:$C$1962,'form lplpo'!B553)</f>
        <v>0</v>
      </c>
      <c r="I553" s="14">
        <f t="shared" si="40"/>
        <v>6</v>
      </c>
      <c r="J553" s="14">
        <f>SUMIFS('obat keluar'!$I$3:$I$6881,'obat keluar'!$G$3:$G$6881,'form lplpo'!B553)</f>
        <v>0</v>
      </c>
      <c r="K553" s="14">
        <f t="shared" si="41"/>
        <v>6</v>
      </c>
      <c r="L553" s="14"/>
      <c r="M553" s="14"/>
      <c r="N553" s="14"/>
      <c r="O553" s="14"/>
      <c r="P553" s="14"/>
      <c r="Q553" s="14"/>
      <c r="R553" s="14"/>
      <c r="S553" s="14"/>
    </row>
    <row r="554" spans="1:19" x14ac:dyDescent="0.25">
      <c r="A554" s="13" t="s">
        <v>954</v>
      </c>
      <c r="B554" s="54" t="s">
        <v>953</v>
      </c>
      <c r="C554" s="14" t="s">
        <v>955</v>
      </c>
      <c r="D554" s="14" t="s">
        <v>955</v>
      </c>
      <c r="E554" s="14"/>
      <c r="F554" s="13" t="s">
        <v>682</v>
      </c>
      <c r="G554" s="14">
        <v>13500</v>
      </c>
      <c r="H554" s="14">
        <f>SUMIFS('obat masuk'!$E$3:$E$1962,'obat masuk'!$C$3:$C$1962,'form lplpo'!B554)</f>
        <v>0</v>
      </c>
      <c r="I554" s="14">
        <f t="shared" si="40"/>
        <v>13500</v>
      </c>
      <c r="J554" s="14">
        <f>SUMIFS('obat keluar'!$I$3:$I$6881,'obat keluar'!$G$3:$G$6881,'form lplpo'!B554)</f>
        <v>0</v>
      </c>
      <c r="K554" s="14">
        <f t="shared" si="41"/>
        <v>13500</v>
      </c>
      <c r="L554" s="14"/>
      <c r="M554" s="14"/>
      <c r="N554" s="14"/>
      <c r="O554" s="14"/>
      <c r="P554" s="14"/>
      <c r="Q554" s="14"/>
      <c r="R554" s="14"/>
      <c r="S554" s="14"/>
    </row>
    <row r="555" spans="1:19" x14ac:dyDescent="0.25">
      <c r="A555" s="13" t="s">
        <v>957</v>
      </c>
      <c r="B555" s="54" t="s">
        <v>956</v>
      </c>
      <c r="C555" s="14" t="s">
        <v>958</v>
      </c>
      <c r="D555" s="14" t="s">
        <v>958</v>
      </c>
      <c r="E555" s="14"/>
      <c r="F555" s="13" t="s">
        <v>945</v>
      </c>
      <c r="G555" s="14">
        <v>154</v>
      </c>
      <c r="H555" s="14">
        <f>SUMIFS('obat masuk'!$E$3:$E$1962,'obat masuk'!$C$3:$C$1962,'form lplpo'!B555)</f>
        <v>0</v>
      </c>
      <c r="I555" s="14">
        <f t="shared" si="40"/>
        <v>154</v>
      </c>
      <c r="J555" s="14">
        <f>SUMIFS('obat keluar'!$I$3:$I$6881,'obat keluar'!$G$3:$G$6881,'form lplpo'!B555)</f>
        <v>0</v>
      </c>
      <c r="K555" s="14">
        <f t="shared" si="41"/>
        <v>154</v>
      </c>
      <c r="L555" s="14"/>
      <c r="M555" s="14"/>
      <c r="N555" s="14"/>
      <c r="O555" s="14"/>
      <c r="P555" s="14"/>
      <c r="Q555" s="14"/>
      <c r="R555" s="14"/>
      <c r="S555" s="14"/>
    </row>
    <row r="556" spans="1:19" x14ac:dyDescent="0.25">
      <c r="A556" s="13" t="s">
        <v>959</v>
      </c>
      <c r="B556" s="54" t="s">
        <v>1065</v>
      </c>
      <c r="C556" s="14" t="s">
        <v>960</v>
      </c>
      <c r="D556" s="14" t="s">
        <v>960</v>
      </c>
      <c r="E556" s="14"/>
      <c r="F556" s="13" t="s">
        <v>682</v>
      </c>
      <c r="G556" s="14">
        <v>700</v>
      </c>
      <c r="H556" s="14">
        <f>SUMIFS('obat masuk'!$E$3:$E$1962,'obat masuk'!$C$3:$C$1962,'form lplpo'!B556)</f>
        <v>0</v>
      </c>
      <c r="I556" s="14">
        <f t="shared" si="40"/>
        <v>700</v>
      </c>
      <c r="J556" s="14">
        <f>SUMIFS('obat keluar'!$I$3:$I$6881,'obat keluar'!$G$3:$G$6881,'form lplpo'!B556)</f>
        <v>0</v>
      </c>
      <c r="K556" s="14">
        <f t="shared" si="41"/>
        <v>700</v>
      </c>
      <c r="L556" s="14"/>
      <c r="M556" s="14"/>
      <c r="N556" s="14"/>
      <c r="O556" s="14"/>
      <c r="P556" s="14"/>
      <c r="Q556" s="14"/>
      <c r="R556" s="14"/>
      <c r="S556" s="14"/>
    </row>
    <row r="557" spans="1:19" x14ac:dyDescent="0.25">
      <c r="A557" s="13" t="s">
        <v>961</v>
      </c>
      <c r="B557" s="54" t="s">
        <v>1066</v>
      </c>
      <c r="C557" s="14" t="s">
        <v>962</v>
      </c>
      <c r="D557" s="14" t="s">
        <v>962</v>
      </c>
      <c r="E557" s="14"/>
      <c r="F557" s="13" t="s">
        <v>682</v>
      </c>
      <c r="G557" s="14">
        <v>1600</v>
      </c>
      <c r="H557" s="14">
        <f>SUMIFS('obat masuk'!$E$3:$E$1962,'obat masuk'!$C$3:$C$1962,'form lplpo'!B557)</f>
        <v>0</v>
      </c>
      <c r="I557" s="14">
        <f t="shared" si="40"/>
        <v>1600</v>
      </c>
      <c r="J557" s="14">
        <f>SUMIFS('obat keluar'!$I$3:$I$6881,'obat keluar'!$G$3:$G$6881,'form lplpo'!B557)</f>
        <v>0</v>
      </c>
      <c r="K557" s="14">
        <f t="shared" si="41"/>
        <v>1600</v>
      </c>
      <c r="L557" s="14"/>
      <c r="M557" s="14"/>
      <c r="N557" s="14"/>
      <c r="O557" s="14"/>
      <c r="P557" s="14"/>
      <c r="Q557" s="14"/>
      <c r="R557" s="14"/>
      <c r="S557" s="14"/>
    </row>
    <row r="558" spans="1:19" x14ac:dyDescent="0.25">
      <c r="A558" s="13" t="s">
        <v>963</v>
      </c>
      <c r="B558" s="54" t="s">
        <v>1067</v>
      </c>
      <c r="C558" s="14" t="s">
        <v>964</v>
      </c>
      <c r="D558" s="14" t="s">
        <v>964</v>
      </c>
      <c r="E558" s="14"/>
      <c r="F558" s="13" t="s">
        <v>682</v>
      </c>
      <c r="G558" s="14">
        <v>600</v>
      </c>
      <c r="H558" s="14">
        <f>SUMIFS('obat masuk'!$E$3:$E$1962,'obat masuk'!$C$3:$C$1962,'form lplpo'!B558)</f>
        <v>0</v>
      </c>
      <c r="I558" s="14">
        <f t="shared" si="40"/>
        <v>600</v>
      </c>
      <c r="J558" s="14">
        <f>SUMIFS('obat keluar'!$I$3:$I$6881,'obat keluar'!$G$3:$G$6881,'form lplpo'!B558)</f>
        <v>0</v>
      </c>
      <c r="K558" s="14">
        <f t="shared" si="41"/>
        <v>600</v>
      </c>
      <c r="L558" s="14"/>
      <c r="M558" s="14"/>
      <c r="N558" s="14"/>
      <c r="O558" s="14"/>
      <c r="P558" s="14"/>
      <c r="Q558" s="14"/>
      <c r="R558" s="14"/>
      <c r="S558" s="14"/>
    </row>
    <row r="559" spans="1:19" x14ac:dyDescent="0.25">
      <c r="A559" s="13" t="s">
        <v>965</v>
      </c>
      <c r="B559" s="54" t="s">
        <v>1068</v>
      </c>
      <c r="C559" s="14" t="s">
        <v>966</v>
      </c>
      <c r="D559" s="14" t="s">
        <v>966</v>
      </c>
      <c r="E559" s="14"/>
      <c r="F559" s="13" t="s">
        <v>682</v>
      </c>
      <c r="G559" s="14">
        <v>1000</v>
      </c>
      <c r="H559" s="14">
        <f>SUMIFS('obat masuk'!$E$3:$E$1962,'obat masuk'!$C$3:$C$1962,'form lplpo'!B559)</f>
        <v>0</v>
      </c>
      <c r="I559" s="14">
        <f t="shared" si="40"/>
        <v>1000</v>
      </c>
      <c r="J559" s="14">
        <f>SUMIFS('obat keluar'!$I$3:$I$6881,'obat keluar'!$G$3:$G$6881,'form lplpo'!B559)</f>
        <v>0</v>
      </c>
      <c r="K559" s="14">
        <f t="shared" si="41"/>
        <v>1000</v>
      </c>
      <c r="L559" s="14"/>
      <c r="M559" s="14"/>
      <c r="N559" s="14"/>
      <c r="O559" s="14"/>
      <c r="P559" s="14"/>
      <c r="Q559" s="14"/>
      <c r="R559" s="14"/>
      <c r="S559" s="14"/>
    </row>
    <row r="560" spans="1:19" x14ac:dyDescent="0.25">
      <c r="A560" s="13" t="s">
        <v>967</v>
      </c>
      <c r="B560" s="54" t="s">
        <v>1069</v>
      </c>
      <c r="C560" s="14" t="s">
        <v>968</v>
      </c>
      <c r="D560" s="14" t="s">
        <v>968</v>
      </c>
      <c r="E560" s="14"/>
      <c r="F560" s="13" t="s">
        <v>682</v>
      </c>
      <c r="G560" s="14">
        <v>1000</v>
      </c>
      <c r="H560" s="14">
        <f>SUMIFS('obat masuk'!$E$3:$E$1962,'obat masuk'!$C$3:$C$1962,'form lplpo'!B560)</f>
        <v>0</v>
      </c>
      <c r="I560" s="14">
        <f t="shared" si="40"/>
        <v>1000</v>
      </c>
      <c r="J560" s="14">
        <f>SUMIFS('obat keluar'!$I$3:$I$6881,'obat keluar'!$G$3:$G$6881,'form lplpo'!B560)</f>
        <v>0</v>
      </c>
      <c r="K560" s="14">
        <f t="shared" si="41"/>
        <v>1000</v>
      </c>
      <c r="L560" s="14"/>
      <c r="M560" s="14"/>
      <c r="N560" s="14"/>
      <c r="O560" s="14"/>
      <c r="P560" s="14"/>
      <c r="Q560" s="14"/>
      <c r="R560" s="14"/>
      <c r="S560" s="14"/>
    </row>
    <row r="561" spans="1:19" x14ac:dyDescent="0.25">
      <c r="A561" s="13" t="s">
        <v>969</v>
      </c>
      <c r="B561" s="54" t="s">
        <v>1070</v>
      </c>
      <c r="C561" s="14" t="s">
        <v>970</v>
      </c>
      <c r="D561" s="14" t="s">
        <v>970</v>
      </c>
      <c r="E561" s="14"/>
      <c r="F561" s="13" t="s">
        <v>682</v>
      </c>
      <c r="G561" s="14">
        <v>200</v>
      </c>
      <c r="H561" s="14">
        <f>SUMIFS('obat masuk'!$E$3:$E$1962,'obat masuk'!$C$3:$C$1962,'form lplpo'!B561)</f>
        <v>0</v>
      </c>
      <c r="I561" s="14">
        <f t="shared" si="40"/>
        <v>200</v>
      </c>
      <c r="J561" s="14">
        <f>SUMIFS('obat keluar'!$I$3:$I$6881,'obat keluar'!$G$3:$G$6881,'form lplpo'!B561)</f>
        <v>0</v>
      </c>
      <c r="K561" s="14">
        <f t="shared" si="41"/>
        <v>200</v>
      </c>
      <c r="L561" s="14"/>
      <c r="M561" s="14"/>
      <c r="N561" s="14"/>
      <c r="O561" s="14"/>
      <c r="P561" s="14"/>
      <c r="Q561" s="14"/>
      <c r="R561" s="14"/>
      <c r="S561" s="14"/>
    </row>
    <row r="562" spans="1:19" x14ac:dyDescent="0.25">
      <c r="A562" s="13" t="s">
        <v>971</v>
      </c>
      <c r="B562" s="54" t="s">
        <v>1071</v>
      </c>
      <c r="C562" s="14" t="s">
        <v>972</v>
      </c>
      <c r="D562" s="14" t="s">
        <v>972</v>
      </c>
      <c r="E562" s="14"/>
      <c r="F562" s="13" t="s">
        <v>682</v>
      </c>
      <c r="G562" s="14">
        <v>200</v>
      </c>
      <c r="H562" s="14">
        <f>SUMIFS('obat masuk'!$E$3:$E$1962,'obat masuk'!$C$3:$C$1962,'form lplpo'!B562)</f>
        <v>0</v>
      </c>
      <c r="I562" s="14">
        <f t="shared" si="40"/>
        <v>200</v>
      </c>
      <c r="J562" s="14">
        <f>SUMIFS('obat keluar'!$I$3:$I$6881,'obat keluar'!$G$3:$G$6881,'form lplpo'!B562)</f>
        <v>0</v>
      </c>
      <c r="K562" s="14">
        <f t="shared" si="41"/>
        <v>200</v>
      </c>
      <c r="L562" s="14"/>
      <c r="M562" s="14"/>
      <c r="N562" s="14"/>
      <c r="O562" s="14"/>
      <c r="P562" s="14"/>
      <c r="Q562" s="14"/>
      <c r="R562" s="14"/>
      <c r="S562" s="14"/>
    </row>
    <row r="563" spans="1:19" x14ac:dyDescent="0.25">
      <c r="A563" s="13" t="s">
        <v>974</v>
      </c>
      <c r="B563" s="54" t="s">
        <v>973</v>
      </c>
      <c r="C563" s="14" t="s">
        <v>975</v>
      </c>
      <c r="D563" s="14" t="s">
        <v>975</v>
      </c>
      <c r="E563" s="14"/>
      <c r="F563" s="13" t="s">
        <v>687</v>
      </c>
      <c r="G563" s="14">
        <v>10500</v>
      </c>
      <c r="H563" s="14">
        <f>SUMIFS('obat masuk'!$E$3:$E$1962,'obat masuk'!$C$3:$C$1962,'form lplpo'!B563)</f>
        <v>0</v>
      </c>
      <c r="I563" s="14">
        <f t="shared" si="40"/>
        <v>10500</v>
      </c>
      <c r="J563" s="14">
        <f>SUMIFS('obat keluar'!$I$3:$I$6881,'obat keluar'!$G$3:$G$6881,'form lplpo'!B563)</f>
        <v>0</v>
      </c>
      <c r="K563" s="14">
        <f t="shared" si="41"/>
        <v>10500</v>
      </c>
      <c r="L563" s="14"/>
      <c r="M563" s="14"/>
      <c r="N563" s="14"/>
      <c r="O563" s="14"/>
      <c r="P563" s="14"/>
      <c r="Q563" s="14"/>
      <c r="R563" s="14"/>
      <c r="S563" s="14"/>
    </row>
    <row r="566" spans="1:19" hidden="1" x14ac:dyDescent="0.25">
      <c r="A566" s="9"/>
      <c r="D566" s="16"/>
      <c r="F566" s="9"/>
    </row>
    <row r="567" spans="1:19" hidden="1" x14ac:dyDescent="0.25">
      <c r="A567" s="9"/>
      <c r="D567" s="16"/>
      <c r="F567" s="9"/>
    </row>
    <row r="568" spans="1:19" x14ac:dyDescent="0.25">
      <c r="A568" s="4"/>
      <c r="D568" s="90" t="s">
        <v>1024</v>
      </c>
      <c r="E568" s="93" t="s">
        <v>1025</v>
      </c>
      <c r="F568" s="94"/>
      <c r="G568" s="90" t="s">
        <v>1026</v>
      </c>
      <c r="H568" s="90" t="s">
        <v>1009</v>
      </c>
      <c r="I568" s="43"/>
    </row>
    <row r="569" spans="1:19" ht="25.5" x14ac:dyDescent="0.25">
      <c r="A569" s="4"/>
      <c r="D569" s="91"/>
      <c r="E569" s="13" t="s">
        <v>1027</v>
      </c>
      <c r="F569" s="28" t="s">
        <v>1028</v>
      </c>
      <c r="G569" s="92"/>
      <c r="H569" s="92"/>
      <c r="I569" s="43"/>
    </row>
    <row r="570" spans="1:19" x14ac:dyDescent="0.25">
      <c r="A570" s="4"/>
      <c r="D570" s="92"/>
      <c r="E570" s="14"/>
      <c r="F570" s="27"/>
      <c r="G570" s="14"/>
      <c r="H570" s="44"/>
      <c r="I570" s="43"/>
    </row>
    <row r="571" spans="1:19" x14ac:dyDescent="0.25">
      <c r="A571" s="4"/>
      <c r="F571" s="9"/>
    </row>
    <row r="572" spans="1:19" x14ac:dyDescent="0.25">
      <c r="A572" s="4"/>
      <c r="F572" s="9"/>
    </row>
    <row r="573" spans="1:19" x14ac:dyDescent="0.25">
      <c r="A573" s="4"/>
      <c r="D573" s="9"/>
      <c r="E573" s="9"/>
      <c r="F573" s="9"/>
      <c r="G573" s="9"/>
      <c r="H573" s="9"/>
      <c r="L573" s="9" t="s">
        <v>1029</v>
      </c>
      <c r="M573" s="9"/>
      <c r="Q573" s="9" t="s">
        <v>1030</v>
      </c>
      <c r="R573" s="9"/>
      <c r="S573" s="9"/>
    </row>
    <row r="574" spans="1:19" x14ac:dyDescent="0.25">
      <c r="A574" s="4"/>
      <c r="D574" s="9"/>
      <c r="E574" s="9"/>
      <c r="F574" s="85"/>
      <c r="G574" s="85"/>
      <c r="H574" s="85"/>
      <c r="I574" s="85"/>
      <c r="L574" s="9" t="s">
        <v>1547</v>
      </c>
      <c r="M574" s="9"/>
      <c r="Q574" s="9" t="s">
        <v>1031</v>
      </c>
      <c r="R574" s="9"/>
      <c r="S574" s="9"/>
    </row>
    <row r="575" spans="1:19" x14ac:dyDescent="0.25">
      <c r="A575" s="4"/>
      <c r="D575" s="9"/>
      <c r="E575" s="9"/>
      <c r="F575" s="9"/>
      <c r="L575" s="9"/>
      <c r="M575" s="9"/>
    </row>
    <row r="576" spans="1:19" x14ac:dyDescent="0.25">
      <c r="A576" s="4"/>
      <c r="D576" s="9"/>
      <c r="E576" s="9"/>
      <c r="F576" s="9"/>
      <c r="L576" s="9"/>
      <c r="M576" s="9"/>
    </row>
    <row r="577" spans="1:19" x14ac:dyDescent="0.25">
      <c r="A577" s="4"/>
      <c r="D577" s="9"/>
      <c r="E577" s="9"/>
      <c r="F577" s="9"/>
      <c r="L577" s="9"/>
      <c r="M577" s="9"/>
    </row>
    <row r="578" spans="1:19" x14ac:dyDescent="0.25">
      <c r="A578" s="4"/>
      <c r="D578" s="9"/>
      <c r="E578" s="9"/>
      <c r="F578" s="9"/>
      <c r="L578" s="9"/>
      <c r="M578" s="9"/>
    </row>
    <row r="579" spans="1:19" x14ac:dyDescent="0.25">
      <c r="A579" s="4"/>
      <c r="D579" s="6"/>
      <c r="E579" s="6"/>
      <c r="F579" s="86"/>
      <c r="G579" s="86"/>
      <c r="H579" s="86"/>
      <c r="I579" s="86"/>
      <c r="K579" s="5" t="s">
        <v>1548</v>
      </c>
      <c r="L579" s="6"/>
      <c r="M579" s="6"/>
      <c r="Q579" s="6" t="s">
        <v>1545</v>
      </c>
      <c r="R579" s="6"/>
      <c r="S579" s="6"/>
    </row>
    <row r="580" spans="1:19" x14ac:dyDescent="0.25">
      <c r="A580" s="4"/>
      <c r="D580" s="9"/>
      <c r="E580" s="9"/>
      <c r="F580" s="85"/>
      <c r="G580" s="85"/>
      <c r="H580" s="85"/>
      <c r="I580" s="85"/>
      <c r="L580" s="9" t="s">
        <v>1549</v>
      </c>
      <c r="M580" s="9"/>
      <c r="Q580" s="9" t="s">
        <v>1546</v>
      </c>
      <c r="R580" s="9"/>
      <c r="S580" s="9"/>
    </row>
    <row r="581" spans="1:19" x14ac:dyDescent="0.25">
      <c r="A581" s="4"/>
      <c r="F581" s="9"/>
    </row>
    <row r="588" spans="1:19" x14ac:dyDescent="0.25">
      <c r="G588" s="73">
        <f>SUM(G12:G566)</f>
        <v>283687</v>
      </c>
      <c r="H588" s="73">
        <f t="shared" ref="H588:K588" si="42">SUM(H12:H566)</f>
        <v>38969</v>
      </c>
      <c r="I588" s="73">
        <f t="shared" si="42"/>
        <v>322656</v>
      </c>
      <c r="J588" s="73">
        <f t="shared" si="42"/>
        <v>79059</v>
      </c>
      <c r="K588" s="73">
        <f t="shared" si="42"/>
        <v>243597</v>
      </c>
    </row>
    <row r="590" spans="1:19" x14ac:dyDescent="0.25">
      <c r="G590" s="73">
        <f>'[1]SEPT 23'!$I$586</f>
        <v>264621</v>
      </c>
      <c r="H590" s="4" t="s">
        <v>1530</v>
      </c>
    </row>
    <row r="592" spans="1:19" x14ac:dyDescent="0.25">
      <c r="G592" s="77">
        <f>G588-G590</f>
        <v>19066</v>
      </c>
      <c r="H592" s="78" t="s">
        <v>1531</v>
      </c>
    </row>
  </sheetData>
  <autoFilter ref="A11:S563">
    <filterColumn colId="8">
      <filters>
        <filter val="1"/>
        <filter val="10"/>
        <filter val="100"/>
        <filter val="1000"/>
        <filter val="10500"/>
        <filter val="10600"/>
        <filter val="10900"/>
        <filter val="1100"/>
        <filter val="11100"/>
        <filter val="115"/>
        <filter val="11600"/>
        <filter val="12"/>
        <filter val="120"/>
        <filter val="1200"/>
        <filter val="1206"/>
        <filter val="125"/>
        <filter val="1300"/>
        <filter val="132"/>
        <filter val="13500"/>
        <filter val="14"/>
        <filter val="1400"/>
        <filter val="15"/>
        <filter val="150"/>
        <filter val="1500"/>
        <filter val="154"/>
        <filter val="16"/>
        <filter val="1600"/>
        <filter val="17"/>
        <filter val="1700"/>
        <filter val="182"/>
        <filter val="1887"/>
        <filter val="2"/>
        <filter val="20"/>
        <filter val="200"/>
        <filter val="2000"/>
        <filter val="210"/>
        <filter val="21000"/>
        <filter val="2200"/>
        <filter val="2288"/>
        <filter val="23"/>
        <filter val="234"/>
        <filter val="24"/>
        <filter val="240"/>
        <filter val="2400"/>
        <filter val="25"/>
        <filter val="250"/>
        <filter val="2500"/>
        <filter val="25500"/>
        <filter val="2700"/>
        <filter val="275"/>
        <filter val="27900"/>
        <filter val="3"/>
        <filter val="30"/>
        <filter val="300"/>
        <filter val="3000"/>
        <filter val="3100"/>
        <filter val="35"/>
        <filter val="3500"/>
        <filter val="36"/>
        <filter val="3800"/>
        <filter val="3900"/>
        <filter val="4"/>
        <filter val="40"/>
        <filter val="400"/>
        <filter val="4000"/>
        <filter val="450"/>
        <filter val="4500"/>
        <filter val="48"/>
        <filter val="5"/>
        <filter val="50"/>
        <filter val="500"/>
        <filter val="5000"/>
        <filter val="5200"/>
        <filter val="53"/>
        <filter val="5300"/>
        <filter val="55"/>
        <filter val="6"/>
        <filter val="600"/>
        <filter val="6000"/>
        <filter val="6060"/>
        <filter val="64"/>
        <filter val="70"/>
        <filter val="700"/>
        <filter val="7000"/>
        <filter val="72"/>
        <filter val="8"/>
        <filter val="800"/>
        <filter val="8000"/>
        <filter val="8500"/>
        <filter val="9"/>
        <filter val="90"/>
        <filter val="972"/>
      </filters>
    </filterColumn>
  </autoFilter>
  <mergeCells count="137">
    <mergeCell ref="S9:S10"/>
    <mergeCell ref="A42:A43"/>
    <mergeCell ref="D42:D43"/>
    <mergeCell ref="E42:E43"/>
    <mergeCell ref="F42:F43"/>
    <mergeCell ref="G42:G43"/>
    <mergeCell ref="H42:H43"/>
    <mergeCell ref="I42:I43"/>
    <mergeCell ref="J42:J43"/>
    <mergeCell ref="K42:K43"/>
    <mergeCell ref="I9:I10"/>
    <mergeCell ref="J9:J10"/>
    <mergeCell ref="K9:K10"/>
    <mergeCell ref="L9:L10"/>
    <mergeCell ref="M9:M10"/>
    <mergeCell ref="N9:R9"/>
    <mergeCell ref="A9:A10"/>
    <mergeCell ref="D9:D10"/>
    <mergeCell ref="E9:E10"/>
    <mergeCell ref="F9:F10"/>
    <mergeCell ref="G9:G10"/>
    <mergeCell ref="H9:H10"/>
    <mergeCell ref="L42:L43"/>
    <mergeCell ref="M42:M43"/>
    <mergeCell ref="F125:F126"/>
    <mergeCell ref="G125:G126"/>
    <mergeCell ref="H125:H126"/>
    <mergeCell ref="I125:I126"/>
    <mergeCell ref="J125:J126"/>
    <mergeCell ref="K125:K126"/>
    <mergeCell ref="N42:R42"/>
    <mergeCell ref="S42:S43"/>
    <mergeCell ref="A82:A83"/>
    <mergeCell ref="D82:D83"/>
    <mergeCell ref="E82:E83"/>
    <mergeCell ref="F82:F83"/>
    <mergeCell ref="G82:G83"/>
    <mergeCell ref="H82:H83"/>
    <mergeCell ref="S82:S83"/>
    <mergeCell ref="I82:I83"/>
    <mergeCell ref="J82:J83"/>
    <mergeCell ref="K82:K83"/>
    <mergeCell ref="L82:L83"/>
    <mergeCell ref="M82:M83"/>
    <mergeCell ref="N82:R82"/>
    <mergeCell ref="H205:H206"/>
    <mergeCell ref="I205:I206"/>
    <mergeCell ref="J205:J206"/>
    <mergeCell ref="K205:K206"/>
    <mergeCell ref="L125:L126"/>
    <mergeCell ref="M125:M126"/>
    <mergeCell ref="N125:R125"/>
    <mergeCell ref="S125:S126"/>
    <mergeCell ref="A164:A165"/>
    <mergeCell ref="D164:D165"/>
    <mergeCell ref="E164:E165"/>
    <mergeCell ref="F164:F165"/>
    <mergeCell ref="G164:G165"/>
    <mergeCell ref="H164:H165"/>
    <mergeCell ref="S164:S165"/>
    <mergeCell ref="I164:I165"/>
    <mergeCell ref="J164:J165"/>
    <mergeCell ref="K164:K165"/>
    <mergeCell ref="L164:L165"/>
    <mergeCell ref="M164:M165"/>
    <mergeCell ref="N164:R164"/>
    <mergeCell ref="A125:A126"/>
    <mergeCell ref="D125:D126"/>
    <mergeCell ref="E125:E126"/>
    <mergeCell ref="J312:J313"/>
    <mergeCell ref="K312:K313"/>
    <mergeCell ref="L205:L206"/>
    <mergeCell ref="M205:M206"/>
    <mergeCell ref="N205:R205"/>
    <mergeCell ref="S205:S206"/>
    <mergeCell ref="A246:A247"/>
    <mergeCell ref="D246:D247"/>
    <mergeCell ref="E246:E247"/>
    <mergeCell ref="F246:F247"/>
    <mergeCell ref="G246:G247"/>
    <mergeCell ref="H246:H247"/>
    <mergeCell ref="S246:S247"/>
    <mergeCell ref="I246:I247"/>
    <mergeCell ref="J246:J247"/>
    <mergeCell ref="K246:K247"/>
    <mergeCell ref="L246:L247"/>
    <mergeCell ref="M246:M247"/>
    <mergeCell ref="N246:R246"/>
    <mergeCell ref="A205:A206"/>
    <mergeCell ref="D205:D206"/>
    <mergeCell ref="E205:E206"/>
    <mergeCell ref="F205:F206"/>
    <mergeCell ref="G205:G206"/>
    <mergeCell ref="L312:L313"/>
    <mergeCell ref="M312:M313"/>
    <mergeCell ref="N312:R312"/>
    <mergeCell ref="S312:S313"/>
    <mergeCell ref="A399:A400"/>
    <mergeCell ref="D399:D400"/>
    <mergeCell ref="E399:E400"/>
    <mergeCell ref="F399:F400"/>
    <mergeCell ref="G399:G400"/>
    <mergeCell ref="H399:H400"/>
    <mergeCell ref="S399:S400"/>
    <mergeCell ref="I399:I400"/>
    <mergeCell ref="J399:J400"/>
    <mergeCell ref="K399:K400"/>
    <mergeCell ref="L399:L400"/>
    <mergeCell ref="M399:M400"/>
    <mergeCell ref="N399:R399"/>
    <mergeCell ref="A312:A313"/>
    <mergeCell ref="D312:D313"/>
    <mergeCell ref="E312:E313"/>
    <mergeCell ref="F312:F313"/>
    <mergeCell ref="G312:G313"/>
    <mergeCell ref="H312:H313"/>
    <mergeCell ref="I312:I313"/>
    <mergeCell ref="A419:A420"/>
    <mergeCell ref="D419:D420"/>
    <mergeCell ref="E419:E420"/>
    <mergeCell ref="F419:F420"/>
    <mergeCell ref="G419:G420"/>
    <mergeCell ref="H419:H420"/>
    <mergeCell ref="I419:I420"/>
    <mergeCell ref="J419:J420"/>
    <mergeCell ref="K419:K420"/>
    <mergeCell ref="F574:I574"/>
    <mergeCell ref="F579:I579"/>
    <mergeCell ref="F580:I580"/>
    <mergeCell ref="L419:L420"/>
    <mergeCell ref="M419:M420"/>
    <mergeCell ref="N419:R419"/>
    <mergeCell ref="S419:S420"/>
    <mergeCell ref="D568:D570"/>
    <mergeCell ref="E568:F568"/>
    <mergeCell ref="G568:G569"/>
    <mergeCell ref="H568:H569"/>
  </mergeCells>
  <pageMargins left="0.39370078740157483" right="0" top="0.39370078740157483" bottom="0.39370078740157483" header="0.31496062992125984" footer="0.19685039370078741"/>
  <pageSetup paperSize="256" scale="90" orientation="landscape" horizontalDpi="0" verticalDpi="0" r:id="rId1"/>
  <headerFooter>
    <oddFooter>Page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74"/>
  <sheetViews>
    <sheetView workbookViewId="0">
      <selection activeCell="C15" sqref="C15"/>
    </sheetView>
  </sheetViews>
  <sheetFormatPr defaultRowHeight="15" x14ac:dyDescent="0.25"/>
  <cols>
    <col min="1" max="1" width="5.7109375" customWidth="1"/>
    <col min="2" max="2" width="11.140625" hidden="1" customWidth="1"/>
    <col min="3" max="3" width="61.5703125" bestFit="1" customWidth="1"/>
    <col min="4" max="4" width="11.7109375" style="2" customWidth="1"/>
    <col min="5" max="5" width="12.5703125" style="2" customWidth="1"/>
    <col min="6" max="6" width="11.7109375" style="2" customWidth="1"/>
    <col min="7" max="7" width="7.85546875" style="2" bestFit="1" customWidth="1"/>
    <col min="8" max="37" width="4.85546875" style="2" customWidth="1"/>
    <col min="38" max="39" width="8.7109375" style="2"/>
    <col min="40" max="70" width="10.42578125" style="50" bestFit="1" customWidth="1"/>
  </cols>
  <sheetData>
    <row r="1" spans="1:70" x14ac:dyDescent="0.25">
      <c r="H1" s="47" t="s">
        <v>1032</v>
      </c>
    </row>
    <row r="2" spans="1:70" x14ac:dyDescent="0.25">
      <c r="H2" s="47" t="s">
        <v>1033</v>
      </c>
    </row>
    <row r="3" spans="1:70" x14ac:dyDescent="0.25">
      <c r="A3" t="s">
        <v>1034</v>
      </c>
      <c r="B3" t="s">
        <v>988</v>
      </c>
    </row>
    <row r="4" spans="1:70" x14ac:dyDescent="0.25">
      <c r="A4" t="s">
        <v>1035</v>
      </c>
      <c r="B4" t="s">
        <v>988</v>
      </c>
    </row>
    <row r="6" spans="1:70" x14ac:dyDescent="0.25">
      <c r="A6" s="45" t="s">
        <v>976</v>
      </c>
      <c r="B6" s="7" t="s">
        <v>0</v>
      </c>
      <c r="C6" s="45" t="s">
        <v>979</v>
      </c>
      <c r="D6" s="46" t="s">
        <v>1036</v>
      </c>
      <c r="E6" s="46" t="s">
        <v>1037</v>
      </c>
      <c r="F6" s="46" t="s">
        <v>1038</v>
      </c>
      <c r="G6" s="46">
        <v>1</v>
      </c>
      <c r="H6" s="46">
        <v>2</v>
      </c>
      <c r="I6" s="46">
        <v>3</v>
      </c>
      <c r="J6" s="46">
        <v>4</v>
      </c>
      <c r="K6" s="46">
        <v>5</v>
      </c>
      <c r="L6" s="46">
        <v>6</v>
      </c>
      <c r="M6" s="46">
        <v>7</v>
      </c>
      <c r="N6" s="46">
        <v>8</v>
      </c>
      <c r="O6" s="46">
        <v>9</v>
      </c>
      <c r="P6" s="46">
        <v>10</v>
      </c>
      <c r="Q6" s="46">
        <v>11</v>
      </c>
      <c r="R6" s="46">
        <v>12</v>
      </c>
      <c r="S6" s="46">
        <v>13</v>
      </c>
      <c r="T6" s="46">
        <v>14</v>
      </c>
      <c r="U6" s="46">
        <v>15</v>
      </c>
      <c r="V6" s="46">
        <v>16</v>
      </c>
      <c r="W6" s="46">
        <v>17</v>
      </c>
      <c r="X6" s="46">
        <v>18</v>
      </c>
      <c r="Y6" s="46">
        <v>19</v>
      </c>
      <c r="Z6" s="46">
        <v>20</v>
      </c>
      <c r="AA6" s="46">
        <v>21</v>
      </c>
      <c r="AB6" s="46">
        <v>22</v>
      </c>
      <c r="AC6" s="46">
        <v>23</v>
      </c>
      <c r="AD6" s="46">
        <v>24</v>
      </c>
      <c r="AE6" s="46">
        <v>25</v>
      </c>
      <c r="AF6" s="46">
        <v>26</v>
      </c>
      <c r="AG6" s="46">
        <v>27</v>
      </c>
      <c r="AH6" s="46">
        <v>28</v>
      </c>
      <c r="AI6" s="46">
        <v>29</v>
      </c>
      <c r="AJ6" s="46">
        <v>30</v>
      </c>
      <c r="AK6" s="46">
        <v>31</v>
      </c>
      <c r="AL6" s="46" t="s">
        <v>1039</v>
      </c>
      <c r="AM6" s="46" t="s">
        <v>1040</v>
      </c>
    </row>
    <row r="7" spans="1:70" x14ac:dyDescent="0.25">
      <c r="A7" s="45">
        <v>1</v>
      </c>
      <c r="B7" s="54" t="s">
        <v>1086</v>
      </c>
      <c r="C7" s="14" t="s">
        <v>4</v>
      </c>
      <c r="D7" s="46">
        <f>'form lplpo'!G12</f>
        <v>2700</v>
      </c>
      <c r="E7" s="46">
        <f>'form lplpo'!H12</f>
        <v>0</v>
      </c>
      <c r="F7" s="46">
        <f>D7+E7</f>
        <v>2700</v>
      </c>
      <c r="G7" s="46">
        <f>SUMIFS('obat keluar'!$I$3:$I$6881,'obat keluar'!$G$3:$G$6881,'register harian'!B7,'obat keluar'!$B$3:$B$6881,'register harian'!AN7)</f>
        <v>0</v>
      </c>
      <c r="H7" s="46">
        <f>SUMIFS('obat keluar'!$I$3:$I$6881,'obat keluar'!$G$3:$G$6881,'register harian'!$B$7,'obat keluar'!$B$3:$B$6881,'register harian'!AO7)</f>
        <v>0</v>
      </c>
      <c r="I7" s="46">
        <f>SUMIFS('obat keluar'!$I$3:$I$6881,'obat keluar'!$G$3:$G$6881,'register harian'!$B$7,'obat keluar'!$B$3:$B$6881,'register harian'!AP7)</f>
        <v>0</v>
      </c>
      <c r="J7" s="46">
        <f>SUMIFS('obat keluar'!$I$3:$I$6881,'obat keluar'!$G$3:$G$6881,'register harian'!$B$7,'obat keluar'!$B$3:$B$6881,'register harian'!AQ7)</f>
        <v>0</v>
      </c>
      <c r="K7" s="46">
        <f>SUMIFS('obat keluar'!$I$3:$I$6881,'obat keluar'!$G$3:$G$6881,'register harian'!$B$7,'obat keluar'!$B$3:$B$6881,'register harian'!AR7)</f>
        <v>0</v>
      </c>
      <c r="L7" s="46">
        <f>SUMIFS('obat keluar'!$I$3:$I$6881,'obat keluar'!$G$3:$G$6881,'register harian'!$B$7,'obat keluar'!$B$3:$B$6881,'register harian'!AS7)</f>
        <v>0</v>
      </c>
      <c r="M7" s="46">
        <f>SUMIFS('obat keluar'!$I$3:$I$6881,'obat keluar'!$G$3:$G$6881,'register harian'!$B$7,'obat keluar'!$B$3:$B$6881,'register harian'!AT7)</f>
        <v>0</v>
      </c>
      <c r="N7" s="46">
        <f>SUMIFS('obat keluar'!$I$3:$I$6881,'obat keluar'!$G$3:$G$6881,'register harian'!$B$7,'obat keluar'!$B$3:$B$6881,'register harian'!AU7)</f>
        <v>0</v>
      </c>
      <c r="O7" s="46">
        <f>SUMIFS('obat keluar'!$I$3:$I$6881,'obat keluar'!$G$3:$G$6881,'register harian'!$B$7,'obat keluar'!$B$3:$B$6881,'register harian'!AV7)</f>
        <v>0</v>
      </c>
      <c r="P7" s="46">
        <f>SUMIFS('obat keluar'!$I$3:$I$6881,'obat keluar'!$G$3:$G$6881,'register harian'!$B$7,'obat keluar'!$B$3:$B$6881,'register harian'!AW7)</f>
        <v>0</v>
      </c>
      <c r="Q7" s="46">
        <f>SUMIFS('obat keluar'!$I$3:$I$6881,'obat keluar'!$G$3:$G$6881,'register harian'!$B$7,'obat keluar'!$B$3:$B$6881,'register harian'!AX7)</f>
        <v>0</v>
      </c>
      <c r="R7" s="46">
        <f>SUMIFS('obat keluar'!$I$3:$I$6881,'obat keluar'!$G$3:$G$6881,'register harian'!$B$7,'obat keluar'!$B$3:$B$6881,'register harian'!AY7)</f>
        <v>500</v>
      </c>
      <c r="S7" s="46">
        <f>SUMIFS('obat keluar'!$I$3:$I$6881,'obat keluar'!$G$3:$G$6881,'register harian'!$B$7,'obat keluar'!$B$3:$B$6881,'register harian'!AZ7)</f>
        <v>0</v>
      </c>
      <c r="T7" s="46">
        <f>SUMIFS('obat keluar'!$I$3:$I$6881,'obat keluar'!$G$3:$G$6881,'register harian'!$B$7,'obat keluar'!$B$3:$B$6881,'register harian'!BA7)</f>
        <v>0</v>
      </c>
      <c r="U7" s="46">
        <f>SUMIFS('obat keluar'!$I$3:$I$6881,'obat keluar'!$G$3:$G$6881,'register harian'!$B$7,'obat keluar'!$B$3:$B$6881,'register harian'!BB7)</f>
        <v>0</v>
      </c>
      <c r="V7" s="46">
        <f>SUMIFS('obat keluar'!$I$3:$I$6881,'obat keluar'!$G$3:$G$6881,'register harian'!$B$7,'obat keluar'!$B$3:$B$6881,'register harian'!BC7)</f>
        <v>0</v>
      </c>
      <c r="W7" s="46">
        <f>SUMIFS('obat keluar'!$I$3:$I$6881,'obat keluar'!$G$3:$G$6881,'register harian'!$B$7,'obat keluar'!$B$3:$B$6881,'register harian'!BD7)</f>
        <v>0</v>
      </c>
      <c r="X7" s="46">
        <f>SUMIFS('obat keluar'!$I$3:$I$6881,'obat keluar'!$G$3:$G$6881,'register harian'!$B$7,'obat keluar'!$B$3:$B$6881,'register harian'!BE7)</f>
        <v>0</v>
      </c>
      <c r="Y7" s="46">
        <f>SUMIFS('obat keluar'!$I$3:$I$6881,'obat keluar'!$G$3:$G$6881,'register harian'!$B$7,'obat keluar'!$B$3:$B$6881,'register harian'!BF7)</f>
        <v>0</v>
      </c>
      <c r="Z7" s="46">
        <f>SUMIFS('obat keluar'!$I$3:$I$6881,'obat keluar'!$G$3:$G$6881,'register harian'!$B$7,'obat keluar'!$B$3:$B$6881,'register harian'!BG7)</f>
        <v>0</v>
      </c>
      <c r="AA7" s="46">
        <f>SUMIFS('obat keluar'!$I$3:$I$6881,'obat keluar'!$G$3:$G$6881,'register harian'!$B$7,'obat keluar'!$B$3:$B$6881,'register harian'!BH7)</f>
        <v>0</v>
      </c>
      <c r="AB7" s="46">
        <f>SUMIFS('obat keluar'!$I$3:$I$6881,'obat keluar'!$G$3:$G$6881,'register harian'!$B$7,'obat keluar'!$B$3:$B$6881,'register harian'!BI7)</f>
        <v>0</v>
      </c>
      <c r="AC7" s="46">
        <f>SUMIFS('obat keluar'!$I$3:$I$6881,'obat keluar'!$G$3:$G$6881,'register harian'!$B$7,'obat keluar'!$B$3:$B$6881,'register harian'!BJ7)</f>
        <v>0</v>
      </c>
      <c r="AD7" s="46">
        <f>SUMIFS('obat keluar'!$I$3:$I$6881,'obat keluar'!$G$3:$G$6881,'register harian'!$B$7,'obat keluar'!$B$3:$B$6881,'register harian'!BK7)</f>
        <v>0</v>
      </c>
      <c r="AE7" s="46">
        <f>SUMIFS('obat keluar'!$I$3:$I$6881,'obat keluar'!$G$3:$G$6881,'register harian'!$B$7,'obat keluar'!$B$3:$B$6881,'register harian'!BL7)</f>
        <v>500</v>
      </c>
      <c r="AF7" s="46">
        <f>SUMIFS('obat keluar'!$I$3:$I$6881,'obat keluar'!$G$3:$G$6881,'register harian'!$B$7,'obat keluar'!$B$3:$B$6881,'register harian'!BM7)</f>
        <v>0</v>
      </c>
      <c r="AG7" s="46">
        <f>SUMIFS('obat keluar'!$I$3:$I$6881,'obat keluar'!$G$3:$G$6881,'register harian'!$B$7,'obat keluar'!$B$3:$B$6881,'register harian'!BN7)</f>
        <v>0</v>
      </c>
      <c r="AH7" s="46">
        <f>SUMIFS('obat keluar'!$I$3:$I$6881,'obat keluar'!$G$3:$G$6881,'register harian'!$B$7,'obat keluar'!$B$3:$B$6881,'register harian'!BO7)</f>
        <v>0</v>
      </c>
      <c r="AI7" s="46">
        <f>SUMIFS('obat keluar'!$I$3:$I$6881,'obat keluar'!$G$3:$G$6881,'register harian'!$B$7,'obat keluar'!$B$3:$B$6881,'register harian'!BP7)</f>
        <v>0</v>
      </c>
      <c r="AJ7" s="46">
        <f>SUMIFS('obat keluar'!$I$3:$I$6881,'obat keluar'!$G$3:$G$6881,'register harian'!$B$7,'obat keluar'!$B$3:$B$6881,'register harian'!BQ7)</f>
        <v>0</v>
      </c>
      <c r="AK7" s="46">
        <f>SUMIFS('obat keluar'!$I$3:$I$6881,'obat keluar'!$G$3:$G$6881,'register harian'!$B$7,'obat keluar'!$B$3:$B$6881,'register harian'!BR7)</f>
        <v>0</v>
      </c>
      <c r="AL7" s="46">
        <f>SUM(G7:AK7)</f>
        <v>1000</v>
      </c>
      <c r="AM7" s="46">
        <f>F7-AL7</f>
        <v>1700</v>
      </c>
      <c r="AN7" s="51">
        <v>45200</v>
      </c>
      <c r="AO7" s="51">
        <v>45201</v>
      </c>
      <c r="AP7" s="51">
        <v>45202</v>
      </c>
      <c r="AQ7" s="51">
        <v>45203</v>
      </c>
      <c r="AR7" s="51">
        <v>45204</v>
      </c>
      <c r="AS7" s="51">
        <v>45205</v>
      </c>
      <c r="AT7" s="51">
        <v>45206</v>
      </c>
      <c r="AU7" s="51">
        <v>45207</v>
      </c>
      <c r="AV7" s="51">
        <v>45208</v>
      </c>
      <c r="AW7" s="51">
        <v>45209</v>
      </c>
      <c r="AX7" s="51">
        <v>45210</v>
      </c>
      <c r="AY7" s="51">
        <v>45211</v>
      </c>
      <c r="AZ7" s="51">
        <v>45212</v>
      </c>
      <c r="BA7" s="51">
        <v>45213</v>
      </c>
      <c r="BB7" s="51">
        <v>45214</v>
      </c>
      <c r="BC7" s="51">
        <v>45215</v>
      </c>
      <c r="BD7" s="51">
        <v>45216</v>
      </c>
      <c r="BE7" s="51">
        <v>45217</v>
      </c>
      <c r="BF7" s="51">
        <v>45218</v>
      </c>
      <c r="BG7" s="51">
        <v>45219</v>
      </c>
      <c r="BH7" s="51">
        <v>45220</v>
      </c>
      <c r="BI7" s="51">
        <v>45221</v>
      </c>
      <c r="BJ7" s="51">
        <v>45222</v>
      </c>
      <c r="BK7" s="51">
        <v>45223</v>
      </c>
      <c r="BL7" s="51">
        <v>45224</v>
      </c>
      <c r="BM7" s="51">
        <v>45225</v>
      </c>
      <c r="BN7" s="51">
        <v>45226</v>
      </c>
      <c r="BO7" s="51">
        <v>45227</v>
      </c>
      <c r="BP7" s="51">
        <v>45228</v>
      </c>
      <c r="BQ7" s="51">
        <v>45229</v>
      </c>
      <c r="BR7" s="51">
        <v>45230</v>
      </c>
    </row>
    <row r="8" spans="1:70" x14ac:dyDescent="0.25">
      <c r="A8" s="45">
        <v>2</v>
      </c>
      <c r="B8" s="54" t="s">
        <v>1092</v>
      </c>
      <c r="C8" s="14" t="s">
        <v>7</v>
      </c>
      <c r="D8" s="46">
        <f>'form lplpo'!G13</f>
        <v>0</v>
      </c>
      <c r="E8" s="46">
        <f>'form lplpo'!H13</f>
        <v>0</v>
      </c>
      <c r="F8" s="46">
        <f t="shared" ref="F8:F15" si="0">D8+E8</f>
        <v>0</v>
      </c>
      <c r="G8" s="46">
        <f>SUMIFS('obat keluar'!$I$3:$I$6881,'obat keluar'!$G$3:$G$6881,'register harian'!B8,'obat keluar'!$B$3:$B$6881,'register harian'!AN8)</f>
        <v>0</v>
      </c>
      <c r="H8" s="46">
        <f>SUMIFS('obat keluar'!$I$3:$I$6881,'obat keluar'!$G$3:$G$6881,'register harian'!C8,'obat keluar'!$B$3:$B$6881,'register harian'!AO8)</f>
        <v>0</v>
      </c>
      <c r="I8" s="46">
        <f>SUMIFS('obat keluar'!$I$3:$I$6881,'obat keluar'!$G$3:$G$6881,'register harian'!D8,'obat keluar'!$B$3:$B$6881,'register harian'!AP8)</f>
        <v>0</v>
      </c>
      <c r="J8" s="46">
        <f>SUMIFS('obat keluar'!$I$3:$I$6881,'obat keluar'!$G$3:$G$6881,'register harian'!E8,'obat keluar'!$B$3:$B$6881,'register harian'!AQ8)</f>
        <v>0</v>
      </c>
      <c r="K8" s="46">
        <f>SUMIFS('obat keluar'!$I$3:$I$6881,'obat keluar'!$G$3:$G$6881,'register harian'!F8,'obat keluar'!$B$3:$B$6881,'register harian'!AR8)</f>
        <v>0</v>
      </c>
      <c r="L8" s="46">
        <f>SUMIFS('obat keluar'!$I$3:$I$6881,'obat keluar'!$G$3:$G$6881,'register harian'!G8,'obat keluar'!$B$3:$B$6881,'register harian'!AS8)</f>
        <v>0</v>
      </c>
      <c r="M8" s="46">
        <f>SUMIFS('obat keluar'!$I$3:$I$6881,'obat keluar'!$G$3:$G$6881,'register harian'!H8,'obat keluar'!$B$3:$B$6881,'register harian'!AT8)</f>
        <v>0</v>
      </c>
      <c r="N8" s="46">
        <f>SUMIFS('obat keluar'!$I$3:$I$6881,'obat keluar'!$G$3:$G$6881,'register harian'!I8,'obat keluar'!$B$3:$B$6881,'register harian'!AU8)</f>
        <v>0</v>
      </c>
      <c r="O8" s="46">
        <f>SUMIFS('obat keluar'!$I$3:$I$6881,'obat keluar'!$G$3:$G$6881,'register harian'!J8,'obat keluar'!$B$3:$B$6881,'register harian'!AV8)</f>
        <v>0</v>
      </c>
      <c r="P8" s="46">
        <f>SUMIFS('obat keluar'!$I$3:$I$6881,'obat keluar'!$G$3:$G$6881,'register harian'!K8,'obat keluar'!$B$3:$B$6881,'register harian'!AW8)</f>
        <v>0</v>
      </c>
      <c r="Q8" s="46">
        <f>SUMIFS('obat keluar'!$I$3:$I$6881,'obat keluar'!$G$3:$G$6881,'register harian'!L8,'obat keluar'!$B$3:$B$6881,'register harian'!AX8)</f>
        <v>0</v>
      </c>
      <c r="R8" s="46">
        <f>SUMIFS('obat keluar'!$I$3:$I$6881,'obat keluar'!$G$3:$G$6881,'register harian'!M8,'obat keluar'!$B$3:$B$6881,'register harian'!AY8)</f>
        <v>0</v>
      </c>
      <c r="S8" s="46">
        <f>SUMIFS('obat keluar'!$I$3:$I$6881,'obat keluar'!$G$3:$G$6881,'register harian'!N8,'obat keluar'!$B$3:$B$6881,'register harian'!AZ8)</f>
        <v>0</v>
      </c>
      <c r="T8" s="46">
        <f>SUMIFS('obat keluar'!$I$3:$I$6881,'obat keluar'!$G$3:$G$6881,'register harian'!O8,'obat keluar'!$B$3:$B$6881,'register harian'!BA8)</f>
        <v>0</v>
      </c>
      <c r="U8" s="46">
        <f>SUMIFS('obat keluar'!$I$3:$I$6881,'obat keluar'!$G$3:$G$6881,'register harian'!P8,'obat keluar'!$B$3:$B$6881,'register harian'!BB8)</f>
        <v>0</v>
      </c>
      <c r="V8" s="46">
        <f>SUMIFS('obat keluar'!$I$3:$I$6881,'obat keluar'!$G$3:$G$6881,'register harian'!Q8,'obat keluar'!$B$3:$B$6881,'register harian'!BC8)</f>
        <v>0</v>
      </c>
      <c r="W8" s="46">
        <f>SUMIFS('obat keluar'!$I$3:$I$6881,'obat keluar'!$G$3:$G$6881,'register harian'!R8,'obat keluar'!$B$3:$B$6881,'register harian'!BD8)</f>
        <v>0</v>
      </c>
      <c r="X8" s="46">
        <f>SUMIFS('obat keluar'!$I$3:$I$6881,'obat keluar'!$G$3:$G$6881,'register harian'!S8,'obat keluar'!$B$3:$B$6881,'register harian'!BE8)</f>
        <v>0</v>
      </c>
      <c r="Y8" s="46">
        <f>SUMIFS('obat keluar'!$I$3:$I$6881,'obat keluar'!$G$3:$G$6881,'register harian'!T8,'obat keluar'!$B$3:$B$6881,'register harian'!BF8)</f>
        <v>0</v>
      </c>
      <c r="Z8" s="46">
        <f>SUMIFS('obat keluar'!$I$3:$I$6881,'obat keluar'!$G$3:$G$6881,'register harian'!U8,'obat keluar'!$B$3:$B$6881,'register harian'!BG8)</f>
        <v>0</v>
      </c>
      <c r="AA8" s="46">
        <f>SUMIFS('obat keluar'!$I$3:$I$6881,'obat keluar'!$G$3:$G$6881,'register harian'!V8,'obat keluar'!$B$3:$B$6881,'register harian'!BH8)</f>
        <v>0</v>
      </c>
      <c r="AB8" s="46">
        <f>SUMIFS('obat keluar'!$I$3:$I$6881,'obat keluar'!$G$3:$G$6881,'register harian'!W8,'obat keluar'!$B$3:$B$6881,'register harian'!BI8)</f>
        <v>0</v>
      </c>
      <c r="AC8" s="46">
        <f>SUMIFS('obat keluar'!$I$3:$I$6881,'obat keluar'!$G$3:$G$6881,'register harian'!X8,'obat keluar'!$B$3:$B$6881,'register harian'!BJ8)</f>
        <v>0</v>
      </c>
      <c r="AD8" s="46">
        <f>SUMIFS('obat keluar'!$I$3:$I$6881,'obat keluar'!$G$3:$G$6881,'register harian'!Y8,'obat keluar'!$B$3:$B$6881,'register harian'!BK8)</f>
        <v>0</v>
      </c>
      <c r="AE8" s="46">
        <f>SUMIFS('obat keluar'!$I$3:$I$6881,'obat keluar'!$G$3:$G$6881,'register harian'!Z8,'obat keluar'!$B$3:$B$6881,'register harian'!BL8)</f>
        <v>0</v>
      </c>
      <c r="AF8" s="46">
        <f>SUMIFS('obat keluar'!$I$3:$I$6881,'obat keluar'!$G$3:$G$6881,'register harian'!AA8,'obat keluar'!$B$3:$B$6881,'register harian'!BM8)</f>
        <v>0</v>
      </c>
      <c r="AG8" s="46">
        <f>SUMIFS('obat keluar'!$I$3:$I$6881,'obat keluar'!$G$3:$G$6881,'register harian'!AB8,'obat keluar'!$B$3:$B$6881,'register harian'!BN8)</f>
        <v>0</v>
      </c>
      <c r="AH8" s="46">
        <f>SUMIFS('obat keluar'!$I$3:$I$6881,'obat keluar'!$G$3:$G$6881,'register harian'!AC8,'obat keluar'!$B$3:$B$6881,'register harian'!BO8)</f>
        <v>0</v>
      </c>
      <c r="AI8" s="46">
        <f>SUMIFS('obat keluar'!$I$3:$I$6881,'obat keluar'!$G$3:$G$6881,'register harian'!AD8,'obat keluar'!$B$3:$B$6881,'register harian'!BP8)</f>
        <v>0</v>
      </c>
      <c r="AJ8" s="46">
        <f>SUMIFS('obat keluar'!$I$3:$I$6881,'obat keluar'!$G$3:$G$6881,'register harian'!AE8,'obat keluar'!$B$3:$B$6881,'register harian'!BQ8)</f>
        <v>0</v>
      </c>
      <c r="AK8" s="46">
        <f>SUMIFS('obat keluar'!$I$3:$I$6881,'obat keluar'!$G$3:$G$6881,'register harian'!AF8,'obat keluar'!$B$3:$B$6881,'register harian'!BR8)</f>
        <v>0</v>
      </c>
      <c r="AL8" s="46">
        <f t="shared" ref="AL8:AL71" si="1">SUM(G8:AK8)</f>
        <v>0</v>
      </c>
      <c r="AM8" s="46">
        <f t="shared" ref="AM8:AM71" si="2">F8-AL8</f>
        <v>0</v>
      </c>
      <c r="AN8" s="51">
        <v>45200</v>
      </c>
      <c r="AO8" s="51">
        <v>45201</v>
      </c>
      <c r="AP8" s="51">
        <v>45202</v>
      </c>
      <c r="AQ8" s="51">
        <v>45203</v>
      </c>
      <c r="AR8" s="51">
        <v>45204</v>
      </c>
      <c r="AS8" s="51">
        <v>45205</v>
      </c>
      <c r="AT8" s="51">
        <v>45206</v>
      </c>
      <c r="AU8" s="51">
        <v>45207</v>
      </c>
      <c r="AV8" s="51">
        <v>45208</v>
      </c>
      <c r="AW8" s="51">
        <v>45209</v>
      </c>
      <c r="AX8" s="51">
        <v>45210</v>
      </c>
      <c r="AY8" s="51">
        <v>45211</v>
      </c>
      <c r="AZ8" s="51">
        <v>45212</v>
      </c>
      <c r="BA8" s="51">
        <v>45213</v>
      </c>
      <c r="BB8" s="51">
        <v>45214</v>
      </c>
      <c r="BC8" s="51">
        <v>45215</v>
      </c>
      <c r="BD8" s="51">
        <v>45216</v>
      </c>
      <c r="BE8" s="51">
        <v>45217</v>
      </c>
      <c r="BF8" s="51">
        <v>45218</v>
      </c>
      <c r="BG8" s="51">
        <v>45219</v>
      </c>
      <c r="BH8" s="51">
        <v>45220</v>
      </c>
      <c r="BI8" s="51">
        <v>45221</v>
      </c>
      <c r="BJ8" s="51">
        <v>45222</v>
      </c>
      <c r="BK8" s="51">
        <v>45223</v>
      </c>
      <c r="BL8" s="51">
        <v>45224</v>
      </c>
      <c r="BM8" s="51">
        <v>45225</v>
      </c>
      <c r="BN8" s="51">
        <v>45226</v>
      </c>
      <c r="BO8" s="51">
        <v>45227</v>
      </c>
      <c r="BP8" s="51">
        <v>45228</v>
      </c>
      <c r="BQ8" s="51">
        <v>45229</v>
      </c>
      <c r="BR8" s="51">
        <v>45230</v>
      </c>
    </row>
    <row r="9" spans="1:70" x14ac:dyDescent="0.25">
      <c r="A9" s="45">
        <v>3</v>
      </c>
      <c r="B9" s="54" t="s">
        <v>1093</v>
      </c>
      <c r="C9" s="14" t="s">
        <v>10</v>
      </c>
      <c r="D9" s="46">
        <f>'form lplpo'!G14</f>
        <v>0</v>
      </c>
      <c r="E9" s="46">
        <f>'form lplpo'!H14</f>
        <v>0</v>
      </c>
      <c r="F9" s="46">
        <f t="shared" si="0"/>
        <v>0</v>
      </c>
      <c r="G9" s="46">
        <f>SUMIFS('obat keluar'!$I$3:$I$6881,'obat keluar'!$G$3:$G$6881,'register harian'!B9,'obat keluar'!$B$3:$B$6881,'register harian'!AN9)</f>
        <v>0</v>
      </c>
      <c r="H9" s="46">
        <f>SUMIFS('obat keluar'!$I$3:$I$6881,'obat keluar'!$G$3:$G$6881,'register harian'!C9,'obat keluar'!$B$3:$B$6881,'register harian'!AO9)</f>
        <v>0</v>
      </c>
      <c r="I9" s="46">
        <f>SUMIFS('obat keluar'!$I$3:$I$6881,'obat keluar'!$G$3:$G$6881,'register harian'!D9,'obat keluar'!$B$3:$B$6881,'register harian'!AP9)</f>
        <v>0</v>
      </c>
      <c r="J9" s="46">
        <f>SUMIFS('obat keluar'!$I$3:$I$6881,'obat keluar'!$G$3:$G$6881,'register harian'!E9,'obat keluar'!$B$3:$B$6881,'register harian'!AQ9)</f>
        <v>0</v>
      </c>
      <c r="K9" s="46">
        <f>SUMIFS('obat keluar'!$I$3:$I$6881,'obat keluar'!$G$3:$G$6881,'register harian'!F9,'obat keluar'!$B$3:$B$6881,'register harian'!AR9)</f>
        <v>0</v>
      </c>
      <c r="L9" s="46">
        <f>SUMIFS('obat keluar'!$I$3:$I$6881,'obat keluar'!$G$3:$G$6881,'register harian'!G9,'obat keluar'!$B$3:$B$6881,'register harian'!AS9)</f>
        <v>0</v>
      </c>
      <c r="M9" s="46">
        <f>SUMIFS('obat keluar'!$I$3:$I$6881,'obat keluar'!$G$3:$G$6881,'register harian'!H9,'obat keluar'!$B$3:$B$6881,'register harian'!AT9)</f>
        <v>0</v>
      </c>
      <c r="N9" s="46">
        <f>SUMIFS('obat keluar'!$I$3:$I$6881,'obat keluar'!$G$3:$G$6881,'register harian'!I9,'obat keluar'!$B$3:$B$6881,'register harian'!AU9)</f>
        <v>0</v>
      </c>
      <c r="O9" s="46">
        <f>SUMIFS('obat keluar'!$I$3:$I$6881,'obat keluar'!$G$3:$G$6881,'register harian'!J9,'obat keluar'!$B$3:$B$6881,'register harian'!AV9)</f>
        <v>0</v>
      </c>
      <c r="P9" s="46">
        <f>SUMIFS('obat keluar'!$I$3:$I$6881,'obat keluar'!$G$3:$G$6881,'register harian'!K9,'obat keluar'!$B$3:$B$6881,'register harian'!AW9)</f>
        <v>0</v>
      </c>
      <c r="Q9" s="46">
        <f>SUMIFS('obat keluar'!$I$3:$I$6881,'obat keluar'!$G$3:$G$6881,'register harian'!L9,'obat keluar'!$B$3:$B$6881,'register harian'!AX9)</f>
        <v>0</v>
      </c>
      <c r="R9" s="46">
        <f>SUMIFS('obat keluar'!$I$3:$I$6881,'obat keluar'!$G$3:$G$6881,'register harian'!M9,'obat keluar'!$B$3:$B$6881,'register harian'!AY9)</f>
        <v>0</v>
      </c>
      <c r="S9" s="46">
        <f>SUMIFS('obat keluar'!$I$3:$I$6881,'obat keluar'!$G$3:$G$6881,'register harian'!N9,'obat keluar'!$B$3:$B$6881,'register harian'!AZ9)</f>
        <v>0</v>
      </c>
      <c r="T9" s="46">
        <f>SUMIFS('obat keluar'!$I$3:$I$6881,'obat keluar'!$G$3:$G$6881,'register harian'!O9,'obat keluar'!$B$3:$B$6881,'register harian'!BA9)</f>
        <v>0</v>
      </c>
      <c r="U9" s="46">
        <f>SUMIFS('obat keluar'!$I$3:$I$6881,'obat keluar'!$G$3:$G$6881,'register harian'!P9,'obat keluar'!$B$3:$B$6881,'register harian'!BB9)</f>
        <v>0</v>
      </c>
      <c r="V9" s="46">
        <f>SUMIFS('obat keluar'!$I$3:$I$6881,'obat keluar'!$G$3:$G$6881,'register harian'!Q9,'obat keluar'!$B$3:$B$6881,'register harian'!BC9)</f>
        <v>0</v>
      </c>
      <c r="W9" s="46">
        <f>SUMIFS('obat keluar'!$I$3:$I$6881,'obat keluar'!$G$3:$G$6881,'register harian'!R9,'obat keluar'!$B$3:$B$6881,'register harian'!BD9)</f>
        <v>0</v>
      </c>
      <c r="X9" s="46">
        <f>SUMIFS('obat keluar'!$I$3:$I$6881,'obat keluar'!$G$3:$G$6881,'register harian'!S9,'obat keluar'!$B$3:$B$6881,'register harian'!BE9)</f>
        <v>0</v>
      </c>
      <c r="Y9" s="46">
        <f>SUMIFS('obat keluar'!$I$3:$I$6881,'obat keluar'!$G$3:$G$6881,'register harian'!T9,'obat keluar'!$B$3:$B$6881,'register harian'!BF9)</f>
        <v>0</v>
      </c>
      <c r="Z9" s="46">
        <f>SUMIFS('obat keluar'!$I$3:$I$6881,'obat keluar'!$G$3:$G$6881,'register harian'!U9,'obat keluar'!$B$3:$B$6881,'register harian'!BG9)</f>
        <v>0</v>
      </c>
      <c r="AA9" s="46">
        <f>SUMIFS('obat keluar'!$I$3:$I$6881,'obat keluar'!$G$3:$G$6881,'register harian'!V9,'obat keluar'!$B$3:$B$6881,'register harian'!BH9)</f>
        <v>0</v>
      </c>
      <c r="AB9" s="46">
        <f>SUMIFS('obat keluar'!$I$3:$I$6881,'obat keluar'!$G$3:$G$6881,'register harian'!W9,'obat keluar'!$B$3:$B$6881,'register harian'!BI9)</f>
        <v>0</v>
      </c>
      <c r="AC9" s="46">
        <f>SUMIFS('obat keluar'!$I$3:$I$6881,'obat keluar'!$G$3:$G$6881,'register harian'!X9,'obat keluar'!$B$3:$B$6881,'register harian'!BJ9)</f>
        <v>0</v>
      </c>
      <c r="AD9" s="46">
        <f>SUMIFS('obat keluar'!$I$3:$I$6881,'obat keluar'!$G$3:$G$6881,'register harian'!Y9,'obat keluar'!$B$3:$B$6881,'register harian'!BK9)</f>
        <v>0</v>
      </c>
      <c r="AE9" s="46">
        <f>SUMIFS('obat keluar'!$I$3:$I$6881,'obat keluar'!$G$3:$G$6881,'register harian'!Z9,'obat keluar'!$B$3:$B$6881,'register harian'!BL9)</f>
        <v>0</v>
      </c>
      <c r="AF9" s="46">
        <f>SUMIFS('obat keluar'!$I$3:$I$6881,'obat keluar'!$G$3:$G$6881,'register harian'!AA9,'obat keluar'!$B$3:$B$6881,'register harian'!BM9)</f>
        <v>0</v>
      </c>
      <c r="AG9" s="46">
        <f>SUMIFS('obat keluar'!$I$3:$I$6881,'obat keluar'!$G$3:$G$6881,'register harian'!AB9,'obat keluar'!$B$3:$B$6881,'register harian'!BN9)</f>
        <v>0</v>
      </c>
      <c r="AH9" s="46">
        <f>SUMIFS('obat keluar'!$I$3:$I$6881,'obat keluar'!$G$3:$G$6881,'register harian'!AC9,'obat keluar'!$B$3:$B$6881,'register harian'!BO9)</f>
        <v>0</v>
      </c>
      <c r="AI9" s="46">
        <f>SUMIFS('obat keluar'!$I$3:$I$6881,'obat keluar'!$G$3:$G$6881,'register harian'!AD9,'obat keluar'!$B$3:$B$6881,'register harian'!BP9)</f>
        <v>0</v>
      </c>
      <c r="AJ9" s="46">
        <f>SUMIFS('obat keluar'!$I$3:$I$6881,'obat keluar'!$G$3:$G$6881,'register harian'!AE9,'obat keluar'!$B$3:$B$6881,'register harian'!BQ9)</f>
        <v>0</v>
      </c>
      <c r="AK9" s="46">
        <f>SUMIFS('obat keluar'!$I$3:$I$6881,'obat keluar'!$G$3:$G$6881,'register harian'!AF9,'obat keluar'!$B$3:$B$6881,'register harian'!BR9)</f>
        <v>0</v>
      </c>
      <c r="AL9" s="46">
        <f t="shared" si="1"/>
        <v>0</v>
      </c>
      <c r="AM9" s="46">
        <f t="shared" si="2"/>
        <v>0</v>
      </c>
      <c r="AN9" s="51">
        <v>45200</v>
      </c>
      <c r="AO9" s="51">
        <v>45201</v>
      </c>
      <c r="AP9" s="51">
        <v>45202</v>
      </c>
      <c r="AQ9" s="51">
        <v>45203</v>
      </c>
      <c r="AR9" s="51">
        <v>45204</v>
      </c>
      <c r="AS9" s="51">
        <v>45205</v>
      </c>
      <c r="AT9" s="51">
        <v>45206</v>
      </c>
      <c r="AU9" s="51">
        <v>45207</v>
      </c>
      <c r="AV9" s="51">
        <v>45208</v>
      </c>
      <c r="AW9" s="51">
        <v>45209</v>
      </c>
      <c r="AX9" s="51">
        <v>45210</v>
      </c>
      <c r="AY9" s="51">
        <v>45211</v>
      </c>
      <c r="AZ9" s="51">
        <v>45212</v>
      </c>
      <c r="BA9" s="51">
        <v>45213</v>
      </c>
      <c r="BB9" s="51">
        <v>45214</v>
      </c>
      <c r="BC9" s="51">
        <v>45215</v>
      </c>
      <c r="BD9" s="51">
        <v>45216</v>
      </c>
      <c r="BE9" s="51">
        <v>45217</v>
      </c>
      <c r="BF9" s="51">
        <v>45218</v>
      </c>
      <c r="BG9" s="51">
        <v>45219</v>
      </c>
      <c r="BH9" s="51">
        <v>45220</v>
      </c>
      <c r="BI9" s="51">
        <v>45221</v>
      </c>
      <c r="BJ9" s="51">
        <v>45222</v>
      </c>
      <c r="BK9" s="51">
        <v>45223</v>
      </c>
      <c r="BL9" s="51">
        <v>45224</v>
      </c>
      <c r="BM9" s="51">
        <v>45225</v>
      </c>
      <c r="BN9" s="51">
        <v>45226</v>
      </c>
      <c r="BO9" s="51">
        <v>45227</v>
      </c>
      <c r="BP9" s="51">
        <v>45228</v>
      </c>
      <c r="BQ9" s="51">
        <v>45229</v>
      </c>
      <c r="BR9" s="51">
        <v>45230</v>
      </c>
    </row>
    <row r="10" spans="1:70" x14ac:dyDescent="0.25">
      <c r="A10" s="45">
        <v>4</v>
      </c>
      <c r="B10" s="54" t="s">
        <v>1094</v>
      </c>
      <c r="C10" s="14" t="s">
        <v>12</v>
      </c>
      <c r="D10" s="46">
        <f>'form lplpo'!G15</f>
        <v>0</v>
      </c>
      <c r="E10" s="46">
        <f>'form lplpo'!H15</f>
        <v>0</v>
      </c>
      <c r="F10" s="46">
        <f t="shared" si="0"/>
        <v>0</v>
      </c>
      <c r="G10" s="46">
        <f>SUMIFS('obat keluar'!$I$3:$I$6881,'obat keluar'!$G$3:$G$6881,'register harian'!B10,'obat keluar'!$B$3:$B$6881,'register harian'!AN10)</f>
        <v>0</v>
      </c>
      <c r="H10" s="46">
        <f>SUMIFS('obat keluar'!$I$3:$I$6881,'obat keluar'!$G$3:$G$6881,'register harian'!C10,'obat keluar'!$B$3:$B$6881,'register harian'!AO10)</f>
        <v>0</v>
      </c>
      <c r="I10" s="46">
        <f>SUMIFS('obat keluar'!$I$3:$I$6881,'obat keluar'!$G$3:$G$6881,'register harian'!D10,'obat keluar'!$B$3:$B$6881,'register harian'!AP10)</f>
        <v>0</v>
      </c>
      <c r="J10" s="46">
        <f>SUMIFS('obat keluar'!$I$3:$I$6881,'obat keluar'!$G$3:$G$6881,'register harian'!E10,'obat keluar'!$B$3:$B$6881,'register harian'!AQ10)</f>
        <v>0</v>
      </c>
      <c r="K10" s="46">
        <f>SUMIFS('obat keluar'!$I$3:$I$6881,'obat keluar'!$G$3:$G$6881,'register harian'!F10,'obat keluar'!$B$3:$B$6881,'register harian'!AR10)</f>
        <v>0</v>
      </c>
      <c r="L10" s="46">
        <f>SUMIFS('obat keluar'!$I$3:$I$6881,'obat keluar'!$G$3:$G$6881,'register harian'!G10,'obat keluar'!$B$3:$B$6881,'register harian'!AS10)</f>
        <v>0</v>
      </c>
      <c r="M10" s="46">
        <f>SUMIFS('obat keluar'!$I$3:$I$6881,'obat keluar'!$G$3:$G$6881,'register harian'!H10,'obat keluar'!$B$3:$B$6881,'register harian'!AT10)</f>
        <v>0</v>
      </c>
      <c r="N10" s="46">
        <f>SUMIFS('obat keluar'!$I$3:$I$6881,'obat keluar'!$G$3:$G$6881,'register harian'!I10,'obat keluar'!$B$3:$B$6881,'register harian'!AU10)</f>
        <v>0</v>
      </c>
      <c r="O10" s="46">
        <f>SUMIFS('obat keluar'!$I$3:$I$6881,'obat keluar'!$G$3:$G$6881,'register harian'!J10,'obat keluar'!$B$3:$B$6881,'register harian'!AV10)</f>
        <v>0</v>
      </c>
      <c r="P10" s="46">
        <f>SUMIFS('obat keluar'!$I$3:$I$6881,'obat keluar'!$G$3:$G$6881,'register harian'!K10,'obat keluar'!$B$3:$B$6881,'register harian'!AW10)</f>
        <v>0</v>
      </c>
      <c r="Q10" s="46">
        <f>SUMIFS('obat keluar'!$I$3:$I$6881,'obat keluar'!$G$3:$G$6881,'register harian'!L10,'obat keluar'!$B$3:$B$6881,'register harian'!AX10)</f>
        <v>0</v>
      </c>
      <c r="R10" s="46">
        <f>SUMIFS('obat keluar'!$I$3:$I$6881,'obat keluar'!$G$3:$G$6881,'register harian'!M10,'obat keluar'!$B$3:$B$6881,'register harian'!AY10)</f>
        <v>0</v>
      </c>
      <c r="S10" s="46">
        <f>SUMIFS('obat keluar'!$I$3:$I$6881,'obat keluar'!$G$3:$G$6881,'register harian'!N10,'obat keluar'!$B$3:$B$6881,'register harian'!AZ10)</f>
        <v>0</v>
      </c>
      <c r="T10" s="46">
        <f>SUMIFS('obat keluar'!$I$3:$I$6881,'obat keluar'!$G$3:$G$6881,'register harian'!O10,'obat keluar'!$B$3:$B$6881,'register harian'!BA10)</f>
        <v>0</v>
      </c>
      <c r="U10" s="46">
        <f>SUMIFS('obat keluar'!$I$3:$I$6881,'obat keluar'!$G$3:$G$6881,'register harian'!P10,'obat keluar'!$B$3:$B$6881,'register harian'!BB10)</f>
        <v>0</v>
      </c>
      <c r="V10" s="46">
        <f>SUMIFS('obat keluar'!$I$3:$I$6881,'obat keluar'!$G$3:$G$6881,'register harian'!Q10,'obat keluar'!$B$3:$B$6881,'register harian'!BC10)</f>
        <v>0</v>
      </c>
      <c r="W10" s="46">
        <f>SUMIFS('obat keluar'!$I$3:$I$6881,'obat keluar'!$G$3:$G$6881,'register harian'!R10,'obat keluar'!$B$3:$B$6881,'register harian'!BD10)</f>
        <v>0</v>
      </c>
      <c r="X10" s="46">
        <f>SUMIFS('obat keluar'!$I$3:$I$6881,'obat keluar'!$G$3:$G$6881,'register harian'!S10,'obat keluar'!$B$3:$B$6881,'register harian'!BE10)</f>
        <v>0</v>
      </c>
      <c r="Y10" s="46">
        <f>SUMIFS('obat keluar'!$I$3:$I$6881,'obat keluar'!$G$3:$G$6881,'register harian'!T10,'obat keluar'!$B$3:$B$6881,'register harian'!BF10)</f>
        <v>0</v>
      </c>
      <c r="Z10" s="46">
        <f>SUMIFS('obat keluar'!$I$3:$I$6881,'obat keluar'!$G$3:$G$6881,'register harian'!U10,'obat keluar'!$B$3:$B$6881,'register harian'!BG10)</f>
        <v>0</v>
      </c>
      <c r="AA10" s="46">
        <f>SUMIFS('obat keluar'!$I$3:$I$6881,'obat keluar'!$G$3:$G$6881,'register harian'!V10,'obat keluar'!$B$3:$B$6881,'register harian'!BH10)</f>
        <v>0</v>
      </c>
      <c r="AB10" s="46">
        <f>SUMIFS('obat keluar'!$I$3:$I$6881,'obat keluar'!$G$3:$G$6881,'register harian'!W10,'obat keluar'!$B$3:$B$6881,'register harian'!BI10)</f>
        <v>0</v>
      </c>
      <c r="AC10" s="46">
        <f>SUMIFS('obat keluar'!$I$3:$I$6881,'obat keluar'!$G$3:$G$6881,'register harian'!X10,'obat keluar'!$B$3:$B$6881,'register harian'!BJ10)</f>
        <v>0</v>
      </c>
      <c r="AD10" s="46">
        <f>SUMIFS('obat keluar'!$I$3:$I$6881,'obat keluar'!$G$3:$G$6881,'register harian'!Y10,'obat keluar'!$B$3:$B$6881,'register harian'!BK10)</f>
        <v>0</v>
      </c>
      <c r="AE10" s="46">
        <f>SUMIFS('obat keluar'!$I$3:$I$6881,'obat keluar'!$G$3:$G$6881,'register harian'!Z10,'obat keluar'!$B$3:$B$6881,'register harian'!BL10)</f>
        <v>0</v>
      </c>
      <c r="AF10" s="46">
        <f>SUMIFS('obat keluar'!$I$3:$I$6881,'obat keluar'!$G$3:$G$6881,'register harian'!AA10,'obat keluar'!$B$3:$B$6881,'register harian'!BM10)</f>
        <v>0</v>
      </c>
      <c r="AG10" s="46">
        <f>SUMIFS('obat keluar'!$I$3:$I$6881,'obat keluar'!$G$3:$G$6881,'register harian'!AB10,'obat keluar'!$B$3:$B$6881,'register harian'!BN10)</f>
        <v>0</v>
      </c>
      <c r="AH10" s="46">
        <f>SUMIFS('obat keluar'!$I$3:$I$6881,'obat keluar'!$G$3:$G$6881,'register harian'!AC10,'obat keluar'!$B$3:$B$6881,'register harian'!BO10)</f>
        <v>0</v>
      </c>
      <c r="AI10" s="46">
        <f>SUMIFS('obat keluar'!$I$3:$I$6881,'obat keluar'!$G$3:$G$6881,'register harian'!AD10,'obat keluar'!$B$3:$B$6881,'register harian'!BP10)</f>
        <v>0</v>
      </c>
      <c r="AJ10" s="46">
        <f>SUMIFS('obat keluar'!$I$3:$I$6881,'obat keluar'!$G$3:$G$6881,'register harian'!AE10,'obat keluar'!$B$3:$B$6881,'register harian'!BQ10)</f>
        <v>0</v>
      </c>
      <c r="AK10" s="46">
        <f>SUMIFS('obat keluar'!$I$3:$I$6881,'obat keluar'!$G$3:$G$6881,'register harian'!AF10,'obat keluar'!$B$3:$B$6881,'register harian'!BR10)</f>
        <v>0</v>
      </c>
      <c r="AL10" s="46">
        <f t="shared" si="1"/>
        <v>0</v>
      </c>
      <c r="AM10" s="46">
        <f t="shared" si="2"/>
        <v>0</v>
      </c>
      <c r="AN10" s="51">
        <v>45200</v>
      </c>
      <c r="AO10" s="51">
        <v>45201</v>
      </c>
      <c r="AP10" s="51">
        <v>45202</v>
      </c>
      <c r="AQ10" s="51">
        <v>45203</v>
      </c>
      <c r="AR10" s="51">
        <v>45204</v>
      </c>
      <c r="AS10" s="51">
        <v>45205</v>
      </c>
      <c r="AT10" s="51">
        <v>45206</v>
      </c>
      <c r="AU10" s="51">
        <v>45207</v>
      </c>
      <c r="AV10" s="51">
        <v>45208</v>
      </c>
      <c r="AW10" s="51">
        <v>45209</v>
      </c>
      <c r="AX10" s="51">
        <v>45210</v>
      </c>
      <c r="AY10" s="51">
        <v>45211</v>
      </c>
      <c r="AZ10" s="51">
        <v>45212</v>
      </c>
      <c r="BA10" s="51">
        <v>45213</v>
      </c>
      <c r="BB10" s="51">
        <v>45214</v>
      </c>
      <c r="BC10" s="51">
        <v>45215</v>
      </c>
      <c r="BD10" s="51">
        <v>45216</v>
      </c>
      <c r="BE10" s="51">
        <v>45217</v>
      </c>
      <c r="BF10" s="51">
        <v>45218</v>
      </c>
      <c r="BG10" s="51">
        <v>45219</v>
      </c>
      <c r="BH10" s="51">
        <v>45220</v>
      </c>
      <c r="BI10" s="51">
        <v>45221</v>
      </c>
      <c r="BJ10" s="51">
        <v>45222</v>
      </c>
      <c r="BK10" s="51">
        <v>45223</v>
      </c>
      <c r="BL10" s="51">
        <v>45224</v>
      </c>
      <c r="BM10" s="51">
        <v>45225</v>
      </c>
      <c r="BN10" s="51">
        <v>45226</v>
      </c>
      <c r="BO10" s="51">
        <v>45227</v>
      </c>
      <c r="BP10" s="51">
        <v>45228</v>
      </c>
      <c r="BQ10" s="51">
        <v>45229</v>
      </c>
      <c r="BR10" s="51">
        <v>45230</v>
      </c>
    </row>
    <row r="11" spans="1:70" x14ac:dyDescent="0.25">
      <c r="A11" s="45">
        <v>5</v>
      </c>
      <c r="B11" s="54" t="s">
        <v>1102</v>
      </c>
      <c r="C11" s="14" t="s">
        <v>14</v>
      </c>
      <c r="D11" s="46">
        <f>'form lplpo'!G16</f>
        <v>3800</v>
      </c>
      <c r="E11" s="46">
        <f>'form lplpo'!H16</f>
        <v>0</v>
      </c>
      <c r="F11" s="46">
        <f t="shared" si="0"/>
        <v>3800</v>
      </c>
      <c r="G11" s="46">
        <f>SUMIFS('obat keluar'!$I$3:$I$6881,'obat keluar'!$G$3:$G$6881,'register harian'!B11,'obat keluar'!$B$3:$B$6881,'register harian'!AN11)</f>
        <v>0</v>
      </c>
      <c r="H11" s="46">
        <f>SUMIFS('obat keluar'!$I$3:$I$6881,'obat keluar'!$G$3:$G$6881,'register harian'!C11,'obat keluar'!$B$3:$B$6881,'register harian'!AO11)</f>
        <v>0</v>
      </c>
      <c r="I11" s="46">
        <f>SUMIFS('obat keluar'!$I$3:$I$6881,'obat keluar'!$G$3:$G$6881,'register harian'!D11,'obat keluar'!$B$3:$B$6881,'register harian'!AP11)</f>
        <v>0</v>
      </c>
      <c r="J11" s="46">
        <f>SUMIFS('obat keluar'!$I$3:$I$6881,'obat keluar'!$G$3:$G$6881,'register harian'!E11,'obat keluar'!$B$3:$B$6881,'register harian'!AQ11)</f>
        <v>0</v>
      </c>
      <c r="K11" s="46">
        <f>SUMIFS('obat keluar'!$I$3:$I$6881,'obat keluar'!$G$3:$G$6881,'register harian'!F11,'obat keluar'!$B$3:$B$6881,'register harian'!AR11)</f>
        <v>0</v>
      </c>
      <c r="L11" s="46">
        <f>SUMIFS('obat keluar'!$I$3:$I$6881,'obat keluar'!$G$3:$G$6881,'register harian'!G11,'obat keluar'!$B$3:$B$6881,'register harian'!AS11)</f>
        <v>0</v>
      </c>
      <c r="M11" s="46">
        <f>SUMIFS('obat keluar'!$I$3:$I$6881,'obat keluar'!$G$3:$G$6881,'register harian'!H11,'obat keluar'!$B$3:$B$6881,'register harian'!AT11)</f>
        <v>0</v>
      </c>
      <c r="N11" s="46">
        <f>SUMIFS('obat keluar'!$I$3:$I$6881,'obat keluar'!$G$3:$G$6881,'register harian'!I11,'obat keluar'!$B$3:$B$6881,'register harian'!AU11)</f>
        <v>0</v>
      </c>
      <c r="O11" s="46">
        <f>SUMIFS('obat keluar'!$I$3:$I$6881,'obat keluar'!$G$3:$G$6881,'register harian'!J11,'obat keluar'!$B$3:$B$6881,'register harian'!AV11)</f>
        <v>0</v>
      </c>
      <c r="P11" s="46">
        <f>SUMIFS('obat keluar'!$I$3:$I$6881,'obat keluar'!$G$3:$G$6881,'register harian'!K11,'obat keluar'!$B$3:$B$6881,'register harian'!AW11)</f>
        <v>0</v>
      </c>
      <c r="Q11" s="46">
        <f>SUMIFS('obat keluar'!$I$3:$I$6881,'obat keluar'!$G$3:$G$6881,'register harian'!L11,'obat keluar'!$B$3:$B$6881,'register harian'!AX11)</f>
        <v>0</v>
      </c>
      <c r="R11" s="46">
        <f>SUMIFS('obat keluar'!$I$3:$I$6881,'obat keluar'!$G$3:$G$6881,'register harian'!M11,'obat keluar'!$B$3:$B$6881,'register harian'!AY11)</f>
        <v>0</v>
      </c>
      <c r="S11" s="46">
        <f>SUMIFS('obat keluar'!$I$3:$I$6881,'obat keluar'!$G$3:$G$6881,'register harian'!N11,'obat keluar'!$B$3:$B$6881,'register harian'!AZ11)</f>
        <v>0</v>
      </c>
      <c r="T11" s="46">
        <f>SUMIFS('obat keluar'!$I$3:$I$6881,'obat keluar'!$G$3:$G$6881,'register harian'!O11,'obat keluar'!$B$3:$B$6881,'register harian'!BA11)</f>
        <v>0</v>
      </c>
      <c r="U11" s="46">
        <f>SUMIFS('obat keluar'!$I$3:$I$6881,'obat keluar'!$G$3:$G$6881,'register harian'!P11,'obat keluar'!$B$3:$B$6881,'register harian'!BB11)</f>
        <v>0</v>
      </c>
      <c r="V11" s="46">
        <f>SUMIFS('obat keluar'!$I$3:$I$6881,'obat keluar'!$G$3:$G$6881,'register harian'!Q11,'obat keluar'!$B$3:$B$6881,'register harian'!BC11)</f>
        <v>0</v>
      </c>
      <c r="W11" s="46">
        <f>SUMIFS('obat keluar'!$I$3:$I$6881,'obat keluar'!$G$3:$G$6881,'register harian'!R11,'obat keluar'!$B$3:$B$6881,'register harian'!BD11)</f>
        <v>0</v>
      </c>
      <c r="X11" s="46">
        <f>SUMIFS('obat keluar'!$I$3:$I$6881,'obat keluar'!$G$3:$G$6881,'register harian'!S11,'obat keluar'!$B$3:$B$6881,'register harian'!BE11)</f>
        <v>0</v>
      </c>
      <c r="Y11" s="46">
        <f>SUMIFS('obat keluar'!$I$3:$I$6881,'obat keluar'!$G$3:$G$6881,'register harian'!T11,'obat keluar'!$B$3:$B$6881,'register harian'!BF11)</f>
        <v>0</v>
      </c>
      <c r="Z11" s="46">
        <f>SUMIFS('obat keluar'!$I$3:$I$6881,'obat keluar'!$G$3:$G$6881,'register harian'!U11,'obat keluar'!$B$3:$B$6881,'register harian'!BG11)</f>
        <v>0</v>
      </c>
      <c r="AA11" s="46">
        <f>SUMIFS('obat keluar'!$I$3:$I$6881,'obat keluar'!$G$3:$G$6881,'register harian'!V11,'obat keluar'!$B$3:$B$6881,'register harian'!BH11)</f>
        <v>0</v>
      </c>
      <c r="AB11" s="46">
        <f>SUMIFS('obat keluar'!$I$3:$I$6881,'obat keluar'!$G$3:$G$6881,'register harian'!W11,'obat keluar'!$B$3:$B$6881,'register harian'!BI11)</f>
        <v>0</v>
      </c>
      <c r="AC11" s="46">
        <f>SUMIFS('obat keluar'!$I$3:$I$6881,'obat keluar'!$G$3:$G$6881,'register harian'!X11,'obat keluar'!$B$3:$B$6881,'register harian'!BJ11)</f>
        <v>0</v>
      </c>
      <c r="AD11" s="46">
        <f>SUMIFS('obat keluar'!$I$3:$I$6881,'obat keluar'!$G$3:$G$6881,'register harian'!Y11,'obat keluar'!$B$3:$B$6881,'register harian'!BK11)</f>
        <v>0</v>
      </c>
      <c r="AE11" s="46">
        <f>SUMIFS('obat keluar'!$I$3:$I$6881,'obat keluar'!$G$3:$G$6881,'register harian'!Z11,'obat keluar'!$B$3:$B$6881,'register harian'!BL11)</f>
        <v>0</v>
      </c>
      <c r="AF11" s="46">
        <f>SUMIFS('obat keluar'!$I$3:$I$6881,'obat keluar'!$G$3:$G$6881,'register harian'!AA11,'obat keluar'!$B$3:$B$6881,'register harian'!BM11)</f>
        <v>0</v>
      </c>
      <c r="AG11" s="46">
        <f>SUMIFS('obat keluar'!$I$3:$I$6881,'obat keluar'!$G$3:$G$6881,'register harian'!AB11,'obat keluar'!$B$3:$B$6881,'register harian'!BN11)</f>
        <v>0</v>
      </c>
      <c r="AH11" s="46">
        <f>SUMIFS('obat keluar'!$I$3:$I$6881,'obat keluar'!$G$3:$G$6881,'register harian'!AC11,'obat keluar'!$B$3:$B$6881,'register harian'!BO11)</f>
        <v>0</v>
      </c>
      <c r="AI11" s="46">
        <f>SUMIFS('obat keluar'!$I$3:$I$6881,'obat keluar'!$G$3:$G$6881,'register harian'!AD11,'obat keluar'!$B$3:$B$6881,'register harian'!BP11)</f>
        <v>0</v>
      </c>
      <c r="AJ11" s="46">
        <f>SUMIFS('obat keluar'!$I$3:$I$6881,'obat keluar'!$G$3:$G$6881,'register harian'!AE11,'obat keluar'!$B$3:$B$6881,'register harian'!BQ11)</f>
        <v>0</v>
      </c>
      <c r="AK11" s="46">
        <f>SUMIFS('obat keluar'!$I$3:$I$6881,'obat keluar'!$G$3:$G$6881,'register harian'!AF11,'obat keluar'!$B$3:$B$6881,'register harian'!BR11)</f>
        <v>0</v>
      </c>
      <c r="AL11" s="46">
        <f t="shared" si="1"/>
        <v>0</v>
      </c>
      <c r="AM11" s="46">
        <f t="shared" si="2"/>
        <v>3800</v>
      </c>
      <c r="AN11" s="51">
        <v>45200</v>
      </c>
      <c r="AO11" s="51">
        <v>45201</v>
      </c>
      <c r="AP11" s="51">
        <v>45202</v>
      </c>
      <c r="AQ11" s="51">
        <v>45203</v>
      </c>
      <c r="AR11" s="51">
        <v>45204</v>
      </c>
      <c r="AS11" s="51">
        <v>45205</v>
      </c>
      <c r="AT11" s="51">
        <v>45206</v>
      </c>
      <c r="AU11" s="51">
        <v>45207</v>
      </c>
      <c r="AV11" s="51">
        <v>45208</v>
      </c>
      <c r="AW11" s="51">
        <v>45209</v>
      </c>
      <c r="AX11" s="51">
        <v>45210</v>
      </c>
      <c r="AY11" s="51">
        <v>45211</v>
      </c>
      <c r="AZ11" s="51">
        <v>45212</v>
      </c>
      <c r="BA11" s="51">
        <v>45213</v>
      </c>
      <c r="BB11" s="51">
        <v>45214</v>
      </c>
      <c r="BC11" s="51">
        <v>45215</v>
      </c>
      <c r="BD11" s="51">
        <v>45216</v>
      </c>
      <c r="BE11" s="51">
        <v>45217</v>
      </c>
      <c r="BF11" s="51">
        <v>45218</v>
      </c>
      <c r="BG11" s="51">
        <v>45219</v>
      </c>
      <c r="BH11" s="51">
        <v>45220</v>
      </c>
      <c r="BI11" s="51">
        <v>45221</v>
      </c>
      <c r="BJ11" s="51">
        <v>45222</v>
      </c>
      <c r="BK11" s="51">
        <v>45223</v>
      </c>
      <c r="BL11" s="51">
        <v>45224</v>
      </c>
      <c r="BM11" s="51">
        <v>45225</v>
      </c>
      <c r="BN11" s="51">
        <v>45226</v>
      </c>
      <c r="BO11" s="51">
        <v>45227</v>
      </c>
      <c r="BP11" s="51">
        <v>45228</v>
      </c>
      <c r="BQ11" s="51">
        <v>45229</v>
      </c>
      <c r="BR11" s="51">
        <v>45230</v>
      </c>
    </row>
    <row r="12" spans="1:70" x14ac:dyDescent="0.25">
      <c r="A12" s="45">
        <v>6</v>
      </c>
      <c r="B12" s="54" t="s">
        <v>1101</v>
      </c>
      <c r="C12" s="14" t="s">
        <v>17</v>
      </c>
      <c r="D12" s="46">
        <f>'form lplpo'!G17</f>
        <v>50</v>
      </c>
      <c r="E12" s="46">
        <f>'form lplpo'!H17</f>
        <v>100</v>
      </c>
      <c r="F12" s="46">
        <f t="shared" si="0"/>
        <v>150</v>
      </c>
      <c r="G12" s="46">
        <f>SUMIFS('obat keluar'!$I$3:$I$6881,'obat keluar'!$G$3:$G$6881,'register harian'!B12,'obat keluar'!$B$3:$B$6881,'register harian'!AN12)</f>
        <v>0</v>
      </c>
      <c r="H12" s="46">
        <f>SUMIFS('obat keluar'!$I$3:$I$6881,'obat keluar'!$G$3:$G$6881,'register harian'!C12,'obat keluar'!$B$3:$B$6881,'register harian'!AO12)</f>
        <v>0</v>
      </c>
      <c r="I12" s="46">
        <f>SUMIFS('obat keluar'!$I$3:$I$6881,'obat keluar'!$G$3:$G$6881,'register harian'!D12,'obat keluar'!$B$3:$B$6881,'register harian'!AP12)</f>
        <v>0</v>
      </c>
      <c r="J12" s="46">
        <f>SUMIFS('obat keluar'!$I$3:$I$6881,'obat keluar'!$G$3:$G$6881,'register harian'!E12,'obat keluar'!$B$3:$B$6881,'register harian'!AQ12)</f>
        <v>0</v>
      </c>
      <c r="K12" s="46">
        <f>SUMIFS('obat keluar'!$I$3:$I$6881,'obat keluar'!$G$3:$G$6881,'register harian'!F12,'obat keluar'!$B$3:$B$6881,'register harian'!AR12)</f>
        <v>0</v>
      </c>
      <c r="L12" s="46">
        <f>SUMIFS('obat keluar'!$I$3:$I$6881,'obat keluar'!$G$3:$G$6881,'register harian'!G12,'obat keluar'!$B$3:$B$6881,'register harian'!AS12)</f>
        <v>0</v>
      </c>
      <c r="M12" s="46">
        <f>SUMIFS('obat keluar'!$I$3:$I$6881,'obat keluar'!$G$3:$G$6881,'register harian'!H12,'obat keluar'!$B$3:$B$6881,'register harian'!AT12)</f>
        <v>0</v>
      </c>
      <c r="N12" s="46">
        <f>SUMIFS('obat keluar'!$I$3:$I$6881,'obat keluar'!$G$3:$G$6881,'register harian'!I12,'obat keluar'!$B$3:$B$6881,'register harian'!AU12)</f>
        <v>0</v>
      </c>
      <c r="O12" s="46">
        <f>SUMIFS('obat keluar'!$I$3:$I$6881,'obat keluar'!$G$3:$G$6881,'register harian'!J12,'obat keluar'!$B$3:$B$6881,'register harian'!AV12)</f>
        <v>0</v>
      </c>
      <c r="P12" s="46">
        <f>SUMIFS('obat keluar'!$I$3:$I$6881,'obat keluar'!$G$3:$G$6881,'register harian'!K12,'obat keluar'!$B$3:$B$6881,'register harian'!AW12)</f>
        <v>0</v>
      </c>
      <c r="Q12" s="46">
        <f>SUMIFS('obat keluar'!$I$3:$I$6881,'obat keluar'!$G$3:$G$6881,'register harian'!L12,'obat keluar'!$B$3:$B$6881,'register harian'!AX12)</f>
        <v>0</v>
      </c>
      <c r="R12" s="46">
        <f>SUMIFS('obat keluar'!$I$3:$I$6881,'obat keluar'!$G$3:$G$6881,'register harian'!M12,'obat keluar'!$B$3:$B$6881,'register harian'!AY12)</f>
        <v>0</v>
      </c>
      <c r="S12" s="46">
        <f>SUMIFS('obat keluar'!$I$3:$I$6881,'obat keluar'!$G$3:$G$6881,'register harian'!N12,'obat keluar'!$B$3:$B$6881,'register harian'!AZ12)</f>
        <v>0</v>
      </c>
      <c r="T12" s="46">
        <f>SUMIFS('obat keluar'!$I$3:$I$6881,'obat keluar'!$G$3:$G$6881,'register harian'!O12,'obat keluar'!$B$3:$B$6881,'register harian'!BA12)</f>
        <v>0</v>
      </c>
      <c r="U12" s="46">
        <f>SUMIFS('obat keluar'!$I$3:$I$6881,'obat keluar'!$G$3:$G$6881,'register harian'!P12,'obat keluar'!$B$3:$B$6881,'register harian'!BB12)</f>
        <v>0</v>
      </c>
      <c r="V12" s="46">
        <f>SUMIFS('obat keluar'!$I$3:$I$6881,'obat keluar'!$G$3:$G$6881,'register harian'!Q12,'obat keluar'!$B$3:$B$6881,'register harian'!BC12)</f>
        <v>0</v>
      </c>
      <c r="W12" s="46">
        <f>SUMIFS('obat keluar'!$I$3:$I$6881,'obat keluar'!$G$3:$G$6881,'register harian'!R12,'obat keluar'!$B$3:$B$6881,'register harian'!BD12)</f>
        <v>0</v>
      </c>
      <c r="X12" s="46">
        <f>SUMIFS('obat keluar'!$I$3:$I$6881,'obat keluar'!$G$3:$G$6881,'register harian'!S12,'obat keluar'!$B$3:$B$6881,'register harian'!BE12)</f>
        <v>0</v>
      </c>
      <c r="Y12" s="46">
        <f>SUMIFS('obat keluar'!$I$3:$I$6881,'obat keluar'!$G$3:$G$6881,'register harian'!T12,'obat keluar'!$B$3:$B$6881,'register harian'!BF12)</f>
        <v>0</v>
      </c>
      <c r="Z12" s="46">
        <f>SUMIFS('obat keluar'!$I$3:$I$6881,'obat keluar'!$G$3:$G$6881,'register harian'!U12,'obat keluar'!$B$3:$B$6881,'register harian'!BG12)</f>
        <v>0</v>
      </c>
      <c r="AA12" s="46">
        <f>SUMIFS('obat keluar'!$I$3:$I$6881,'obat keluar'!$G$3:$G$6881,'register harian'!V12,'obat keluar'!$B$3:$B$6881,'register harian'!BH12)</f>
        <v>0</v>
      </c>
      <c r="AB12" s="46">
        <f>SUMIFS('obat keluar'!$I$3:$I$6881,'obat keluar'!$G$3:$G$6881,'register harian'!W12,'obat keluar'!$B$3:$B$6881,'register harian'!BI12)</f>
        <v>0</v>
      </c>
      <c r="AC12" s="46">
        <f>SUMIFS('obat keluar'!$I$3:$I$6881,'obat keluar'!$G$3:$G$6881,'register harian'!X12,'obat keluar'!$B$3:$B$6881,'register harian'!BJ12)</f>
        <v>0</v>
      </c>
      <c r="AD12" s="46">
        <f>SUMIFS('obat keluar'!$I$3:$I$6881,'obat keluar'!$G$3:$G$6881,'register harian'!Y12,'obat keluar'!$B$3:$B$6881,'register harian'!BK12)</f>
        <v>0</v>
      </c>
      <c r="AE12" s="46">
        <f>SUMIFS('obat keluar'!$I$3:$I$6881,'obat keluar'!$G$3:$G$6881,'register harian'!Z12,'obat keluar'!$B$3:$B$6881,'register harian'!BL12)</f>
        <v>0</v>
      </c>
      <c r="AF12" s="46">
        <f>SUMIFS('obat keluar'!$I$3:$I$6881,'obat keluar'!$G$3:$G$6881,'register harian'!AA12,'obat keluar'!$B$3:$B$6881,'register harian'!BM12)</f>
        <v>0</v>
      </c>
      <c r="AG12" s="46">
        <f>SUMIFS('obat keluar'!$I$3:$I$6881,'obat keluar'!$G$3:$G$6881,'register harian'!AB12,'obat keluar'!$B$3:$B$6881,'register harian'!BN12)</f>
        <v>0</v>
      </c>
      <c r="AH12" s="46">
        <f>SUMIFS('obat keluar'!$I$3:$I$6881,'obat keluar'!$G$3:$G$6881,'register harian'!AC12,'obat keluar'!$B$3:$B$6881,'register harian'!BO12)</f>
        <v>0</v>
      </c>
      <c r="AI12" s="46">
        <f>SUMIFS('obat keluar'!$I$3:$I$6881,'obat keluar'!$G$3:$G$6881,'register harian'!AD12,'obat keluar'!$B$3:$B$6881,'register harian'!BP12)</f>
        <v>0</v>
      </c>
      <c r="AJ12" s="46">
        <f>SUMIFS('obat keluar'!$I$3:$I$6881,'obat keluar'!$G$3:$G$6881,'register harian'!AE12,'obat keluar'!$B$3:$B$6881,'register harian'!BQ12)</f>
        <v>0</v>
      </c>
      <c r="AK12" s="46">
        <f>SUMIFS('obat keluar'!$I$3:$I$6881,'obat keluar'!$G$3:$G$6881,'register harian'!AF12,'obat keluar'!$B$3:$B$6881,'register harian'!BR12)</f>
        <v>0</v>
      </c>
      <c r="AL12" s="46">
        <f t="shared" si="1"/>
        <v>0</v>
      </c>
      <c r="AM12" s="46">
        <f t="shared" si="2"/>
        <v>150</v>
      </c>
      <c r="AN12" s="51">
        <v>45200</v>
      </c>
      <c r="AO12" s="51">
        <v>45201</v>
      </c>
      <c r="AP12" s="51">
        <v>45202</v>
      </c>
      <c r="AQ12" s="51">
        <v>45203</v>
      </c>
      <c r="AR12" s="51">
        <v>45204</v>
      </c>
      <c r="AS12" s="51">
        <v>45205</v>
      </c>
      <c r="AT12" s="51">
        <v>45206</v>
      </c>
      <c r="AU12" s="51">
        <v>45207</v>
      </c>
      <c r="AV12" s="51">
        <v>45208</v>
      </c>
      <c r="AW12" s="51">
        <v>45209</v>
      </c>
      <c r="AX12" s="51">
        <v>45210</v>
      </c>
      <c r="AY12" s="51">
        <v>45211</v>
      </c>
      <c r="AZ12" s="51">
        <v>45212</v>
      </c>
      <c r="BA12" s="51">
        <v>45213</v>
      </c>
      <c r="BB12" s="51">
        <v>45214</v>
      </c>
      <c r="BC12" s="51">
        <v>45215</v>
      </c>
      <c r="BD12" s="51">
        <v>45216</v>
      </c>
      <c r="BE12" s="51">
        <v>45217</v>
      </c>
      <c r="BF12" s="51">
        <v>45218</v>
      </c>
      <c r="BG12" s="51">
        <v>45219</v>
      </c>
      <c r="BH12" s="51">
        <v>45220</v>
      </c>
      <c r="BI12" s="51">
        <v>45221</v>
      </c>
      <c r="BJ12" s="51">
        <v>45222</v>
      </c>
      <c r="BK12" s="51">
        <v>45223</v>
      </c>
      <c r="BL12" s="51">
        <v>45224</v>
      </c>
      <c r="BM12" s="51">
        <v>45225</v>
      </c>
      <c r="BN12" s="51">
        <v>45226</v>
      </c>
      <c r="BO12" s="51">
        <v>45227</v>
      </c>
      <c r="BP12" s="51">
        <v>45228</v>
      </c>
      <c r="BQ12" s="51">
        <v>45229</v>
      </c>
      <c r="BR12" s="51">
        <v>45230</v>
      </c>
    </row>
    <row r="13" spans="1:70" x14ac:dyDescent="0.25">
      <c r="A13" s="45">
        <v>7</v>
      </c>
      <c r="B13" s="54" t="s">
        <v>1104</v>
      </c>
      <c r="C13" s="14" t="s">
        <v>20</v>
      </c>
      <c r="D13" s="46">
        <f>'form lplpo'!G18</f>
        <v>0</v>
      </c>
      <c r="E13" s="46">
        <f>'form lplpo'!H18</f>
        <v>0</v>
      </c>
      <c r="F13" s="46">
        <f t="shared" si="0"/>
        <v>0</v>
      </c>
      <c r="G13" s="46">
        <f>SUMIFS('obat keluar'!$I$3:$I$6881,'obat keluar'!$G$3:$G$6881,'register harian'!B13,'obat keluar'!$B$3:$B$6881,'register harian'!AN13)</f>
        <v>0</v>
      </c>
      <c r="H13" s="46">
        <f>SUMIFS('obat keluar'!$I$3:$I$6881,'obat keluar'!$G$3:$G$6881,'register harian'!C13,'obat keluar'!$B$3:$B$6881,'register harian'!AO13)</f>
        <v>0</v>
      </c>
      <c r="I13" s="46">
        <f>SUMIFS('obat keluar'!$I$3:$I$6881,'obat keluar'!$G$3:$G$6881,'register harian'!D13,'obat keluar'!$B$3:$B$6881,'register harian'!AP13)</f>
        <v>0</v>
      </c>
      <c r="J13" s="46">
        <f>SUMIFS('obat keluar'!$I$3:$I$6881,'obat keluar'!$G$3:$G$6881,'register harian'!E13,'obat keluar'!$B$3:$B$6881,'register harian'!AQ13)</f>
        <v>0</v>
      </c>
      <c r="K13" s="46">
        <f>SUMIFS('obat keluar'!$I$3:$I$6881,'obat keluar'!$G$3:$G$6881,'register harian'!F13,'obat keluar'!$B$3:$B$6881,'register harian'!AR13)</f>
        <v>0</v>
      </c>
      <c r="L13" s="46">
        <f>SUMIFS('obat keluar'!$I$3:$I$6881,'obat keluar'!$G$3:$G$6881,'register harian'!G13,'obat keluar'!$B$3:$B$6881,'register harian'!AS13)</f>
        <v>0</v>
      </c>
      <c r="M13" s="46">
        <f>SUMIFS('obat keluar'!$I$3:$I$6881,'obat keluar'!$G$3:$G$6881,'register harian'!H13,'obat keluar'!$B$3:$B$6881,'register harian'!AT13)</f>
        <v>0</v>
      </c>
      <c r="N13" s="46">
        <f>SUMIFS('obat keluar'!$I$3:$I$6881,'obat keluar'!$G$3:$G$6881,'register harian'!I13,'obat keluar'!$B$3:$B$6881,'register harian'!AU13)</f>
        <v>0</v>
      </c>
      <c r="O13" s="46">
        <f>SUMIFS('obat keluar'!$I$3:$I$6881,'obat keluar'!$G$3:$G$6881,'register harian'!J13,'obat keluar'!$B$3:$B$6881,'register harian'!AV13)</f>
        <v>0</v>
      </c>
      <c r="P13" s="46">
        <f>SUMIFS('obat keluar'!$I$3:$I$6881,'obat keluar'!$G$3:$G$6881,'register harian'!K13,'obat keluar'!$B$3:$B$6881,'register harian'!AW13)</f>
        <v>0</v>
      </c>
      <c r="Q13" s="46">
        <f>SUMIFS('obat keluar'!$I$3:$I$6881,'obat keluar'!$G$3:$G$6881,'register harian'!L13,'obat keluar'!$B$3:$B$6881,'register harian'!AX13)</f>
        <v>0</v>
      </c>
      <c r="R13" s="46">
        <f>SUMIFS('obat keluar'!$I$3:$I$6881,'obat keluar'!$G$3:$G$6881,'register harian'!M13,'obat keluar'!$B$3:$B$6881,'register harian'!AY13)</f>
        <v>0</v>
      </c>
      <c r="S13" s="46">
        <f>SUMIFS('obat keluar'!$I$3:$I$6881,'obat keluar'!$G$3:$G$6881,'register harian'!N13,'obat keluar'!$B$3:$B$6881,'register harian'!AZ13)</f>
        <v>0</v>
      </c>
      <c r="T13" s="46">
        <f>SUMIFS('obat keluar'!$I$3:$I$6881,'obat keluar'!$G$3:$G$6881,'register harian'!O13,'obat keluar'!$B$3:$B$6881,'register harian'!BA13)</f>
        <v>0</v>
      </c>
      <c r="U13" s="46">
        <f>SUMIFS('obat keluar'!$I$3:$I$6881,'obat keluar'!$G$3:$G$6881,'register harian'!P13,'obat keluar'!$B$3:$B$6881,'register harian'!BB13)</f>
        <v>0</v>
      </c>
      <c r="V13" s="46">
        <f>SUMIFS('obat keluar'!$I$3:$I$6881,'obat keluar'!$G$3:$G$6881,'register harian'!Q13,'obat keluar'!$B$3:$B$6881,'register harian'!BC13)</f>
        <v>0</v>
      </c>
      <c r="W13" s="46">
        <f>SUMIFS('obat keluar'!$I$3:$I$6881,'obat keluar'!$G$3:$G$6881,'register harian'!R13,'obat keluar'!$B$3:$B$6881,'register harian'!BD13)</f>
        <v>0</v>
      </c>
      <c r="X13" s="46">
        <f>SUMIFS('obat keluar'!$I$3:$I$6881,'obat keluar'!$G$3:$G$6881,'register harian'!S13,'obat keluar'!$B$3:$B$6881,'register harian'!BE13)</f>
        <v>0</v>
      </c>
      <c r="Y13" s="46">
        <f>SUMIFS('obat keluar'!$I$3:$I$6881,'obat keluar'!$G$3:$G$6881,'register harian'!T13,'obat keluar'!$B$3:$B$6881,'register harian'!BF13)</f>
        <v>0</v>
      </c>
      <c r="Z13" s="46">
        <f>SUMIFS('obat keluar'!$I$3:$I$6881,'obat keluar'!$G$3:$G$6881,'register harian'!U13,'obat keluar'!$B$3:$B$6881,'register harian'!BG13)</f>
        <v>0</v>
      </c>
      <c r="AA13" s="46">
        <f>SUMIFS('obat keluar'!$I$3:$I$6881,'obat keluar'!$G$3:$G$6881,'register harian'!V13,'obat keluar'!$B$3:$B$6881,'register harian'!BH13)</f>
        <v>0</v>
      </c>
      <c r="AB13" s="46">
        <f>SUMIFS('obat keluar'!$I$3:$I$6881,'obat keluar'!$G$3:$G$6881,'register harian'!W13,'obat keluar'!$B$3:$B$6881,'register harian'!BI13)</f>
        <v>0</v>
      </c>
      <c r="AC13" s="46">
        <f>SUMIFS('obat keluar'!$I$3:$I$6881,'obat keluar'!$G$3:$G$6881,'register harian'!X13,'obat keluar'!$B$3:$B$6881,'register harian'!BJ13)</f>
        <v>0</v>
      </c>
      <c r="AD13" s="46">
        <f>SUMIFS('obat keluar'!$I$3:$I$6881,'obat keluar'!$G$3:$G$6881,'register harian'!Y13,'obat keluar'!$B$3:$B$6881,'register harian'!BK13)</f>
        <v>0</v>
      </c>
      <c r="AE13" s="46">
        <f>SUMIFS('obat keluar'!$I$3:$I$6881,'obat keluar'!$G$3:$G$6881,'register harian'!Z13,'obat keluar'!$B$3:$B$6881,'register harian'!BL13)</f>
        <v>0</v>
      </c>
      <c r="AF13" s="46">
        <f>SUMIFS('obat keluar'!$I$3:$I$6881,'obat keluar'!$G$3:$G$6881,'register harian'!AA13,'obat keluar'!$B$3:$B$6881,'register harian'!BM13)</f>
        <v>0</v>
      </c>
      <c r="AG13" s="46">
        <f>SUMIFS('obat keluar'!$I$3:$I$6881,'obat keluar'!$G$3:$G$6881,'register harian'!AB13,'obat keluar'!$B$3:$B$6881,'register harian'!BN13)</f>
        <v>0</v>
      </c>
      <c r="AH13" s="46">
        <f>SUMIFS('obat keluar'!$I$3:$I$6881,'obat keluar'!$G$3:$G$6881,'register harian'!AC13,'obat keluar'!$B$3:$B$6881,'register harian'!BO13)</f>
        <v>0</v>
      </c>
      <c r="AI13" s="46">
        <f>SUMIFS('obat keluar'!$I$3:$I$6881,'obat keluar'!$G$3:$G$6881,'register harian'!AD13,'obat keluar'!$B$3:$B$6881,'register harian'!BP13)</f>
        <v>0</v>
      </c>
      <c r="AJ13" s="46">
        <f>SUMIFS('obat keluar'!$I$3:$I$6881,'obat keluar'!$G$3:$G$6881,'register harian'!AE13,'obat keluar'!$B$3:$B$6881,'register harian'!BQ13)</f>
        <v>0</v>
      </c>
      <c r="AK13" s="46">
        <f>SUMIFS('obat keluar'!$I$3:$I$6881,'obat keluar'!$G$3:$G$6881,'register harian'!AF13,'obat keluar'!$B$3:$B$6881,'register harian'!BR13)</f>
        <v>0</v>
      </c>
      <c r="AL13" s="46">
        <f t="shared" si="1"/>
        <v>0</v>
      </c>
      <c r="AM13" s="46">
        <f t="shared" si="2"/>
        <v>0</v>
      </c>
      <c r="AN13" s="51">
        <v>45200</v>
      </c>
      <c r="AO13" s="51">
        <v>45201</v>
      </c>
      <c r="AP13" s="51">
        <v>45202</v>
      </c>
      <c r="AQ13" s="51">
        <v>45203</v>
      </c>
      <c r="AR13" s="51">
        <v>45204</v>
      </c>
      <c r="AS13" s="51">
        <v>45205</v>
      </c>
      <c r="AT13" s="51">
        <v>45206</v>
      </c>
      <c r="AU13" s="51">
        <v>45207</v>
      </c>
      <c r="AV13" s="51">
        <v>45208</v>
      </c>
      <c r="AW13" s="51">
        <v>45209</v>
      </c>
      <c r="AX13" s="51">
        <v>45210</v>
      </c>
      <c r="AY13" s="51">
        <v>45211</v>
      </c>
      <c r="AZ13" s="51">
        <v>45212</v>
      </c>
      <c r="BA13" s="51">
        <v>45213</v>
      </c>
      <c r="BB13" s="51">
        <v>45214</v>
      </c>
      <c r="BC13" s="51">
        <v>45215</v>
      </c>
      <c r="BD13" s="51">
        <v>45216</v>
      </c>
      <c r="BE13" s="51">
        <v>45217</v>
      </c>
      <c r="BF13" s="51">
        <v>45218</v>
      </c>
      <c r="BG13" s="51">
        <v>45219</v>
      </c>
      <c r="BH13" s="51">
        <v>45220</v>
      </c>
      <c r="BI13" s="51">
        <v>45221</v>
      </c>
      <c r="BJ13" s="51">
        <v>45222</v>
      </c>
      <c r="BK13" s="51">
        <v>45223</v>
      </c>
      <c r="BL13" s="51">
        <v>45224</v>
      </c>
      <c r="BM13" s="51">
        <v>45225</v>
      </c>
      <c r="BN13" s="51">
        <v>45226</v>
      </c>
      <c r="BO13" s="51">
        <v>45227</v>
      </c>
      <c r="BP13" s="51">
        <v>45228</v>
      </c>
      <c r="BQ13" s="51">
        <v>45229</v>
      </c>
      <c r="BR13" s="51">
        <v>45230</v>
      </c>
    </row>
    <row r="14" spans="1:70" x14ac:dyDescent="0.25">
      <c r="A14" s="45">
        <v>8</v>
      </c>
      <c r="B14" s="54" t="s">
        <v>1105</v>
      </c>
      <c r="C14" s="14" t="s">
        <v>22</v>
      </c>
      <c r="D14" s="46">
        <f>'form lplpo'!G19</f>
        <v>0</v>
      </c>
      <c r="E14" s="46">
        <f>'form lplpo'!H19</f>
        <v>0</v>
      </c>
      <c r="F14" s="46">
        <f t="shared" si="0"/>
        <v>0</v>
      </c>
      <c r="G14" s="46">
        <f>SUMIFS('obat keluar'!$I$3:$I$6881,'obat keluar'!$G$3:$G$6881,'register harian'!B14,'obat keluar'!$B$3:$B$6881,'register harian'!AN14)</f>
        <v>0</v>
      </c>
      <c r="H14" s="46">
        <f>SUMIFS('obat keluar'!$I$3:$I$6881,'obat keluar'!$G$3:$G$6881,'register harian'!C14,'obat keluar'!$B$3:$B$6881,'register harian'!AO14)</f>
        <v>0</v>
      </c>
      <c r="I14" s="46">
        <f>SUMIFS('obat keluar'!$I$3:$I$6881,'obat keluar'!$G$3:$G$6881,'register harian'!D14,'obat keluar'!$B$3:$B$6881,'register harian'!AP14)</f>
        <v>0</v>
      </c>
      <c r="J14" s="46">
        <f>SUMIFS('obat keluar'!$I$3:$I$6881,'obat keluar'!$G$3:$G$6881,'register harian'!E14,'obat keluar'!$B$3:$B$6881,'register harian'!AQ14)</f>
        <v>0</v>
      </c>
      <c r="K14" s="46">
        <f>SUMIFS('obat keluar'!$I$3:$I$6881,'obat keluar'!$G$3:$G$6881,'register harian'!F14,'obat keluar'!$B$3:$B$6881,'register harian'!AR14)</f>
        <v>0</v>
      </c>
      <c r="L14" s="46">
        <f>SUMIFS('obat keluar'!$I$3:$I$6881,'obat keluar'!$G$3:$G$6881,'register harian'!G14,'obat keluar'!$B$3:$B$6881,'register harian'!AS14)</f>
        <v>0</v>
      </c>
      <c r="M14" s="46">
        <f>SUMIFS('obat keluar'!$I$3:$I$6881,'obat keluar'!$G$3:$G$6881,'register harian'!H14,'obat keluar'!$B$3:$B$6881,'register harian'!AT14)</f>
        <v>0</v>
      </c>
      <c r="N14" s="46">
        <f>SUMIFS('obat keluar'!$I$3:$I$6881,'obat keluar'!$G$3:$G$6881,'register harian'!I14,'obat keluar'!$B$3:$B$6881,'register harian'!AU14)</f>
        <v>0</v>
      </c>
      <c r="O14" s="46">
        <f>SUMIFS('obat keluar'!$I$3:$I$6881,'obat keluar'!$G$3:$G$6881,'register harian'!J14,'obat keluar'!$B$3:$B$6881,'register harian'!AV14)</f>
        <v>0</v>
      </c>
      <c r="P14" s="46">
        <f>SUMIFS('obat keluar'!$I$3:$I$6881,'obat keluar'!$G$3:$G$6881,'register harian'!K14,'obat keluar'!$B$3:$B$6881,'register harian'!AW14)</f>
        <v>0</v>
      </c>
      <c r="Q14" s="46">
        <f>SUMIFS('obat keluar'!$I$3:$I$6881,'obat keluar'!$G$3:$G$6881,'register harian'!L14,'obat keluar'!$B$3:$B$6881,'register harian'!AX14)</f>
        <v>0</v>
      </c>
      <c r="R14" s="46">
        <f>SUMIFS('obat keluar'!$I$3:$I$6881,'obat keluar'!$G$3:$G$6881,'register harian'!M14,'obat keluar'!$B$3:$B$6881,'register harian'!AY14)</f>
        <v>0</v>
      </c>
      <c r="S14" s="46">
        <f>SUMIFS('obat keluar'!$I$3:$I$6881,'obat keluar'!$G$3:$G$6881,'register harian'!N14,'obat keluar'!$B$3:$B$6881,'register harian'!AZ14)</f>
        <v>0</v>
      </c>
      <c r="T14" s="46">
        <f>SUMIFS('obat keluar'!$I$3:$I$6881,'obat keluar'!$G$3:$G$6881,'register harian'!O14,'obat keluar'!$B$3:$B$6881,'register harian'!BA14)</f>
        <v>0</v>
      </c>
      <c r="U14" s="46">
        <f>SUMIFS('obat keluar'!$I$3:$I$6881,'obat keluar'!$G$3:$G$6881,'register harian'!P14,'obat keluar'!$B$3:$B$6881,'register harian'!BB14)</f>
        <v>0</v>
      </c>
      <c r="V14" s="46">
        <f>SUMIFS('obat keluar'!$I$3:$I$6881,'obat keluar'!$G$3:$G$6881,'register harian'!Q14,'obat keluar'!$B$3:$B$6881,'register harian'!BC14)</f>
        <v>0</v>
      </c>
      <c r="W14" s="46">
        <f>SUMIFS('obat keluar'!$I$3:$I$6881,'obat keluar'!$G$3:$G$6881,'register harian'!R14,'obat keluar'!$B$3:$B$6881,'register harian'!BD14)</f>
        <v>0</v>
      </c>
      <c r="X14" s="46">
        <f>SUMIFS('obat keluar'!$I$3:$I$6881,'obat keluar'!$G$3:$G$6881,'register harian'!S14,'obat keluar'!$B$3:$B$6881,'register harian'!BE14)</f>
        <v>0</v>
      </c>
      <c r="Y14" s="46">
        <f>SUMIFS('obat keluar'!$I$3:$I$6881,'obat keluar'!$G$3:$G$6881,'register harian'!T14,'obat keluar'!$B$3:$B$6881,'register harian'!BF14)</f>
        <v>0</v>
      </c>
      <c r="Z14" s="46">
        <f>SUMIFS('obat keluar'!$I$3:$I$6881,'obat keluar'!$G$3:$G$6881,'register harian'!U14,'obat keluar'!$B$3:$B$6881,'register harian'!BG14)</f>
        <v>0</v>
      </c>
      <c r="AA14" s="46">
        <f>SUMIFS('obat keluar'!$I$3:$I$6881,'obat keluar'!$G$3:$G$6881,'register harian'!V14,'obat keluar'!$B$3:$B$6881,'register harian'!BH14)</f>
        <v>0</v>
      </c>
      <c r="AB14" s="46">
        <f>SUMIFS('obat keluar'!$I$3:$I$6881,'obat keluar'!$G$3:$G$6881,'register harian'!W14,'obat keluar'!$B$3:$B$6881,'register harian'!BI14)</f>
        <v>0</v>
      </c>
      <c r="AC14" s="46">
        <f>SUMIFS('obat keluar'!$I$3:$I$6881,'obat keluar'!$G$3:$G$6881,'register harian'!X14,'obat keluar'!$B$3:$B$6881,'register harian'!BJ14)</f>
        <v>0</v>
      </c>
      <c r="AD14" s="46">
        <f>SUMIFS('obat keluar'!$I$3:$I$6881,'obat keluar'!$G$3:$G$6881,'register harian'!Y14,'obat keluar'!$B$3:$B$6881,'register harian'!BK14)</f>
        <v>0</v>
      </c>
      <c r="AE14" s="46">
        <f>SUMIFS('obat keluar'!$I$3:$I$6881,'obat keluar'!$G$3:$G$6881,'register harian'!Z14,'obat keluar'!$B$3:$B$6881,'register harian'!BL14)</f>
        <v>0</v>
      </c>
      <c r="AF14" s="46">
        <f>SUMIFS('obat keluar'!$I$3:$I$6881,'obat keluar'!$G$3:$G$6881,'register harian'!AA14,'obat keluar'!$B$3:$B$6881,'register harian'!BM14)</f>
        <v>0</v>
      </c>
      <c r="AG14" s="46">
        <f>SUMIFS('obat keluar'!$I$3:$I$6881,'obat keluar'!$G$3:$G$6881,'register harian'!AB14,'obat keluar'!$B$3:$B$6881,'register harian'!BN14)</f>
        <v>0</v>
      </c>
      <c r="AH14" s="46">
        <f>SUMIFS('obat keluar'!$I$3:$I$6881,'obat keluar'!$G$3:$G$6881,'register harian'!AC14,'obat keluar'!$B$3:$B$6881,'register harian'!BO14)</f>
        <v>0</v>
      </c>
      <c r="AI14" s="46">
        <f>SUMIFS('obat keluar'!$I$3:$I$6881,'obat keluar'!$G$3:$G$6881,'register harian'!AD14,'obat keluar'!$B$3:$B$6881,'register harian'!BP14)</f>
        <v>0</v>
      </c>
      <c r="AJ14" s="46">
        <f>SUMIFS('obat keluar'!$I$3:$I$6881,'obat keluar'!$G$3:$G$6881,'register harian'!AE14,'obat keluar'!$B$3:$B$6881,'register harian'!BQ14)</f>
        <v>0</v>
      </c>
      <c r="AK14" s="46">
        <f>SUMIFS('obat keluar'!$I$3:$I$6881,'obat keluar'!$G$3:$G$6881,'register harian'!AF14,'obat keluar'!$B$3:$B$6881,'register harian'!BR14)</f>
        <v>0</v>
      </c>
      <c r="AL14" s="46">
        <f t="shared" si="1"/>
        <v>0</v>
      </c>
      <c r="AM14" s="46">
        <f t="shared" si="2"/>
        <v>0</v>
      </c>
      <c r="AN14" s="51">
        <v>45200</v>
      </c>
      <c r="AO14" s="51">
        <v>45201</v>
      </c>
      <c r="AP14" s="51">
        <v>45202</v>
      </c>
      <c r="AQ14" s="51">
        <v>45203</v>
      </c>
      <c r="AR14" s="51">
        <v>45204</v>
      </c>
      <c r="AS14" s="51">
        <v>45205</v>
      </c>
      <c r="AT14" s="51">
        <v>45206</v>
      </c>
      <c r="AU14" s="51">
        <v>45207</v>
      </c>
      <c r="AV14" s="51">
        <v>45208</v>
      </c>
      <c r="AW14" s="51">
        <v>45209</v>
      </c>
      <c r="AX14" s="51">
        <v>45210</v>
      </c>
      <c r="AY14" s="51">
        <v>45211</v>
      </c>
      <c r="AZ14" s="51">
        <v>45212</v>
      </c>
      <c r="BA14" s="51">
        <v>45213</v>
      </c>
      <c r="BB14" s="51">
        <v>45214</v>
      </c>
      <c r="BC14" s="51">
        <v>45215</v>
      </c>
      <c r="BD14" s="51">
        <v>45216</v>
      </c>
      <c r="BE14" s="51">
        <v>45217</v>
      </c>
      <c r="BF14" s="51">
        <v>45218</v>
      </c>
      <c r="BG14" s="51">
        <v>45219</v>
      </c>
      <c r="BH14" s="51">
        <v>45220</v>
      </c>
      <c r="BI14" s="51">
        <v>45221</v>
      </c>
      <c r="BJ14" s="51">
        <v>45222</v>
      </c>
      <c r="BK14" s="51">
        <v>45223</v>
      </c>
      <c r="BL14" s="51">
        <v>45224</v>
      </c>
      <c r="BM14" s="51">
        <v>45225</v>
      </c>
      <c r="BN14" s="51">
        <v>45226</v>
      </c>
      <c r="BO14" s="51">
        <v>45227</v>
      </c>
      <c r="BP14" s="51">
        <v>45228</v>
      </c>
      <c r="BQ14" s="51">
        <v>45229</v>
      </c>
      <c r="BR14" s="51">
        <v>45230</v>
      </c>
    </row>
    <row r="15" spans="1:70" x14ac:dyDescent="0.25">
      <c r="A15" s="45">
        <v>9</v>
      </c>
      <c r="B15" s="54" t="s">
        <v>1106</v>
      </c>
      <c r="C15" s="14" t="s">
        <v>24</v>
      </c>
      <c r="D15" s="46">
        <f>'form lplpo'!G20</f>
        <v>1000</v>
      </c>
      <c r="E15" s="46">
        <f>'form lplpo'!H20</f>
        <v>4000</v>
      </c>
      <c r="F15" s="46">
        <f t="shared" si="0"/>
        <v>5000</v>
      </c>
      <c r="G15" s="46">
        <f>SUMIFS('obat keluar'!$I$3:$I$6881,'obat keluar'!$G$3:$G$6881,'register harian'!B15,'obat keluar'!$B$3:$B$6881,'register harian'!AN15)</f>
        <v>0</v>
      </c>
      <c r="H15" s="46">
        <f>SUMIFS('obat keluar'!$I$3:$I$6881,'obat keluar'!$G$3:$G$6881,'register harian'!C15,'obat keluar'!$B$3:$B$6881,'register harian'!AO15)</f>
        <v>0</v>
      </c>
      <c r="I15" s="46">
        <f>SUMIFS('obat keluar'!$I$3:$I$6881,'obat keluar'!$G$3:$G$6881,'register harian'!D15,'obat keluar'!$B$3:$B$6881,'register harian'!AP15)</f>
        <v>0</v>
      </c>
      <c r="J15" s="46">
        <f>SUMIFS('obat keluar'!$I$3:$I$6881,'obat keluar'!$G$3:$G$6881,'register harian'!E15,'obat keluar'!$B$3:$B$6881,'register harian'!AQ15)</f>
        <v>0</v>
      </c>
      <c r="K15" s="46">
        <f>SUMIFS('obat keluar'!$I$3:$I$6881,'obat keluar'!$G$3:$G$6881,'register harian'!F15,'obat keluar'!$B$3:$B$6881,'register harian'!AR15)</f>
        <v>0</v>
      </c>
      <c r="L15" s="46">
        <f>SUMIFS('obat keluar'!$I$3:$I$6881,'obat keluar'!$G$3:$G$6881,'register harian'!G15,'obat keluar'!$B$3:$B$6881,'register harian'!AS15)</f>
        <v>0</v>
      </c>
      <c r="M15" s="46">
        <f>SUMIFS('obat keluar'!$I$3:$I$6881,'obat keluar'!$G$3:$G$6881,'register harian'!H15,'obat keluar'!$B$3:$B$6881,'register harian'!AT15)</f>
        <v>0</v>
      </c>
      <c r="N15" s="46">
        <f>SUMIFS('obat keluar'!$I$3:$I$6881,'obat keluar'!$G$3:$G$6881,'register harian'!I15,'obat keluar'!$B$3:$B$6881,'register harian'!AU15)</f>
        <v>0</v>
      </c>
      <c r="O15" s="46">
        <f>SUMIFS('obat keluar'!$I$3:$I$6881,'obat keluar'!$G$3:$G$6881,'register harian'!J15,'obat keluar'!$B$3:$B$6881,'register harian'!AV15)</f>
        <v>0</v>
      </c>
      <c r="P15" s="46">
        <f>SUMIFS('obat keluar'!$I$3:$I$6881,'obat keluar'!$G$3:$G$6881,'register harian'!K15,'obat keluar'!$B$3:$B$6881,'register harian'!AW15)</f>
        <v>0</v>
      </c>
      <c r="Q15" s="46">
        <f>SUMIFS('obat keluar'!$I$3:$I$6881,'obat keluar'!$G$3:$G$6881,'register harian'!L15,'obat keluar'!$B$3:$B$6881,'register harian'!AX15)</f>
        <v>0</v>
      </c>
      <c r="R15" s="46">
        <f>SUMIFS('obat keluar'!$I$3:$I$6881,'obat keluar'!$G$3:$G$6881,'register harian'!M15,'obat keluar'!$B$3:$B$6881,'register harian'!AY15)</f>
        <v>0</v>
      </c>
      <c r="S15" s="46">
        <f>SUMIFS('obat keluar'!$I$3:$I$6881,'obat keluar'!$G$3:$G$6881,'register harian'!N15,'obat keluar'!$B$3:$B$6881,'register harian'!AZ15)</f>
        <v>0</v>
      </c>
      <c r="T15" s="46">
        <f>SUMIFS('obat keluar'!$I$3:$I$6881,'obat keluar'!$G$3:$G$6881,'register harian'!O15,'obat keluar'!$B$3:$B$6881,'register harian'!BA15)</f>
        <v>0</v>
      </c>
      <c r="U15" s="46">
        <f>SUMIFS('obat keluar'!$I$3:$I$6881,'obat keluar'!$G$3:$G$6881,'register harian'!P15,'obat keluar'!$B$3:$B$6881,'register harian'!BB15)</f>
        <v>0</v>
      </c>
      <c r="V15" s="46">
        <f>SUMIFS('obat keluar'!$I$3:$I$6881,'obat keluar'!$G$3:$G$6881,'register harian'!Q15,'obat keluar'!$B$3:$B$6881,'register harian'!BC15)</f>
        <v>0</v>
      </c>
      <c r="W15" s="46">
        <f>SUMIFS('obat keluar'!$I$3:$I$6881,'obat keluar'!$G$3:$G$6881,'register harian'!R15,'obat keluar'!$B$3:$B$6881,'register harian'!BD15)</f>
        <v>0</v>
      </c>
      <c r="X15" s="46">
        <f>SUMIFS('obat keluar'!$I$3:$I$6881,'obat keluar'!$G$3:$G$6881,'register harian'!S15,'obat keluar'!$B$3:$B$6881,'register harian'!BE15)</f>
        <v>0</v>
      </c>
      <c r="Y15" s="46">
        <f>SUMIFS('obat keluar'!$I$3:$I$6881,'obat keluar'!$G$3:$G$6881,'register harian'!T15,'obat keluar'!$B$3:$B$6881,'register harian'!BF15)</f>
        <v>0</v>
      </c>
      <c r="Z15" s="46">
        <f>SUMIFS('obat keluar'!$I$3:$I$6881,'obat keluar'!$G$3:$G$6881,'register harian'!U15,'obat keluar'!$B$3:$B$6881,'register harian'!BG15)</f>
        <v>0</v>
      </c>
      <c r="AA15" s="46">
        <f>SUMIFS('obat keluar'!$I$3:$I$6881,'obat keluar'!$G$3:$G$6881,'register harian'!V15,'obat keluar'!$B$3:$B$6881,'register harian'!BH15)</f>
        <v>0</v>
      </c>
      <c r="AB15" s="46">
        <f>SUMIFS('obat keluar'!$I$3:$I$6881,'obat keluar'!$G$3:$G$6881,'register harian'!W15,'obat keluar'!$B$3:$B$6881,'register harian'!BI15)</f>
        <v>0</v>
      </c>
      <c r="AC15" s="46">
        <f>SUMIFS('obat keluar'!$I$3:$I$6881,'obat keluar'!$G$3:$G$6881,'register harian'!X15,'obat keluar'!$B$3:$B$6881,'register harian'!BJ15)</f>
        <v>0</v>
      </c>
      <c r="AD15" s="46">
        <f>SUMIFS('obat keluar'!$I$3:$I$6881,'obat keluar'!$G$3:$G$6881,'register harian'!Y15,'obat keluar'!$B$3:$B$6881,'register harian'!BK15)</f>
        <v>0</v>
      </c>
      <c r="AE15" s="46">
        <f>SUMIFS('obat keluar'!$I$3:$I$6881,'obat keluar'!$G$3:$G$6881,'register harian'!Z15,'obat keluar'!$B$3:$B$6881,'register harian'!BL15)</f>
        <v>0</v>
      </c>
      <c r="AF15" s="46">
        <f>SUMIFS('obat keluar'!$I$3:$I$6881,'obat keluar'!$G$3:$G$6881,'register harian'!AA15,'obat keluar'!$B$3:$B$6881,'register harian'!BM15)</f>
        <v>0</v>
      </c>
      <c r="AG15" s="46">
        <f>SUMIFS('obat keluar'!$I$3:$I$6881,'obat keluar'!$G$3:$G$6881,'register harian'!AB15,'obat keluar'!$B$3:$B$6881,'register harian'!BN15)</f>
        <v>0</v>
      </c>
      <c r="AH15" s="46">
        <f>SUMIFS('obat keluar'!$I$3:$I$6881,'obat keluar'!$G$3:$G$6881,'register harian'!AC15,'obat keluar'!$B$3:$B$6881,'register harian'!BO15)</f>
        <v>0</v>
      </c>
      <c r="AI15" s="46">
        <f>SUMIFS('obat keluar'!$I$3:$I$6881,'obat keluar'!$G$3:$G$6881,'register harian'!AD15,'obat keluar'!$B$3:$B$6881,'register harian'!BP15)</f>
        <v>0</v>
      </c>
      <c r="AJ15" s="46">
        <f>SUMIFS('obat keluar'!$I$3:$I$6881,'obat keluar'!$G$3:$G$6881,'register harian'!AE15,'obat keluar'!$B$3:$B$6881,'register harian'!BQ15)</f>
        <v>0</v>
      </c>
      <c r="AK15" s="46">
        <f>SUMIFS('obat keluar'!$I$3:$I$6881,'obat keluar'!$G$3:$G$6881,'register harian'!AF15,'obat keluar'!$B$3:$B$6881,'register harian'!BR15)</f>
        <v>0</v>
      </c>
      <c r="AL15" s="46">
        <f t="shared" si="1"/>
        <v>0</v>
      </c>
      <c r="AM15" s="46">
        <f t="shared" si="2"/>
        <v>5000</v>
      </c>
      <c r="AN15" s="51">
        <v>45200</v>
      </c>
      <c r="AO15" s="51">
        <v>45201</v>
      </c>
      <c r="AP15" s="51">
        <v>45202</v>
      </c>
      <c r="AQ15" s="51">
        <v>45203</v>
      </c>
      <c r="AR15" s="51">
        <v>45204</v>
      </c>
      <c r="AS15" s="51">
        <v>45205</v>
      </c>
      <c r="AT15" s="51">
        <v>45206</v>
      </c>
      <c r="AU15" s="51">
        <v>45207</v>
      </c>
      <c r="AV15" s="51">
        <v>45208</v>
      </c>
      <c r="AW15" s="51">
        <v>45209</v>
      </c>
      <c r="AX15" s="51">
        <v>45210</v>
      </c>
      <c r="AY15" s="51">
        <v>45211</v>
      </c>
      <c r="AZ15" s="51">
        <v>45212</v>
      </c>
      <c r="BA15" s="51">
        <v>45213</v>
      </c>
      <c r="BB15" s="51">
        <v>45214</v>
      </c>
      <c r="BC15" s="51">
        <v>45215</v>
      </c>
      <c r="BD15" s="51">
        <v>45216</v>
      </c>
      <c r="BE15" s="51">
        <v>45217</v>
      </c>
      <c r="BF15" s="51">
        <v>45218</v>
      </c>
      <c r="BG15" s="51">
        <v>45219</v>
      </c>
      <c r="BH15" s="51">
        <v>45220</v>
      </c>
      <c r="BI15" s="51">
        <v>45221</v>
      </c>
      <c r="BJ15" s="51">
        <v>45222</v>
      </c>
      <c r="BK15" s="51">
        <v>45223</v>
      </c>
      <c r="BL15" s="51">
        <v>45224</v>
      </c>
      <c r="BM15" s="51">
        <v>45225</v>
      </c>
      <c r="BN15" s="51">
        <v>45226</v>
      </c>
      <c r="BO15" s="51">
        <v>45227</v>
      </c>
      <c r="BP15" s="51">
        <v>45228</v>
      </c>
      <c r="BQ15" s="51">
        <v>45229</v>
      </c>
      <c r="BR15" s="51">
        <v>45230</v>
      </c>
    </row>
    <row r="16" spans="1:70" x14ac:dyDescent="0.25">
      <c r="A16" s="45">
        <v>10</v>
      </c>
      <c r="B16" s="54" t="s">
        <v>1107</v>
      </c>
      <c r="C16" s="14" t="s">
        <v>26</v>
      </c>
      <c r="D16" s="46">
        <f>'form lplpo'!G21</f>
        <v>0</v>
      </c>
      <c r="E16" s="46">
        <f>'form lplpo'!H21</f>
        <v>0</v>
      </c>
      <c r="F16" s="46">
        <f>D16+E16</f>
        <v>0</v>
      </c>
      <c r="G16" s="46">
        <f>SUMIFS('obat keluar'!$I$3:$I$6881,'obat keluar'!$G$3:$G$6881,'register harian'!B16,'obat keluar'!$B$3:$B$6881,'register harian'!AN16)</f>
        <v>0</v>
      </c>
      <c r="H16" s="46">
        <f>SUMIFS('obat keluar'!$I$3:$I$6881,'obat keluar'!$G$3:$G$6881,'register harian'!C16,'obat keluar'!$B$3:$B$6881,'register harian'!AO16)</f>
        <v>0</v>
      </c>
      <c r="I16" s="46">
        <f>SUMIFS('obat keluar'!$I$3:$I$6881,'obat keluar'!$G$3:$G$6881,'register harian'!D16,'obat keluar'!$B$3:$B$6881,'register harian'!AP16)</f>
        <v>0</v>
      </c>
      <c r="J16" s="46">
        <f>SUMIFS('obat keluar'!$I$3:$I$6881,'obat keluar'!$G$3:$G$6881,'register harian'!E16,'obat keluar'!$B$3:$B$6881,'register harian'!AQ16)</f>
        <v>0</v>
      </c>
      <c r="K16" s="46">
        <f>SUMIFS('obat keluar'!$I$3:$I$6881,'obat keluar'!$G$3:$G$6881,'register harian'!F16,'obat keluar'!$B$3:$B$6881,'register harian'!AR16)</f>
        <v>0</v>
      </c>
      <c r="L16" s="46">
        <f>SUMIFS('obat keluar'!$I$3:$I$6881,'obat keluar'!$G$3:$G$6881,'register harian'!G16,'obat keluar'!$B$3:$B$6881,'register harian'!AS16)</f>
        <v>0</v>
      </c>
      <c r="M16" s="46">
        <f>SUMIFS('obat keluar'!$I$3:$I$6881,'obat keluar'!$G$3:$G$6881,'register harian'!H16,'obat keluar'!$B$3:$B$6881,'register harian'!AT16)</f>
        <v>0</v>
      </c>
      <c r="N16" s="46">
        <f>SUMIFS('obat keluar'!$I$3:$I$6881,'obat keluar'!$G$3:$G$6881,'register harian'!I16,'obat keluar'!$B$3:$B$6881,'register harian'!AU16)</f>
        <v>0</v>
      </c>
      <c r="O16" s="46">
        <f>SUMIFS('obat keluar'!$I$3:$I$6881,'obat keluar'!$G$3:$G$6881,'register harian'!J16,'obat keluar'!$B$3:$B$6881,'register harian'!AV16)</f>
        <v>0</v>
      </c>
      <c r="P16" s="46">
        <f>SUMIFS('obat keluar'!$I$3:$I$6881,'obat keluar'!$G$3:$G$6881,'register harian'!K16,'obat keluar'!$B$3:$B$6881,'register harian'!AW16)</f>
        <v>0</v>
      </c>
      <c r="Q16" s="46">
        <f>SUMIFS('obat keluar'!$I$3:$I$6881,'obat keluar'!$G$3:$G$6881,'register harian'!L16,'obat keluar'!$B$3:$B$6881,'register harian'!AX16)</f>
        <v>0</v>
      </c>
      <c r="R16" s="46">
        <f>SUMIFS('obat keluar'!$I$3:$I$6881,'obat keluar'!$G$3:$G$6881,'register harian'!M16,'obat keluar'!$B$3:$B$6881,'register harian'!AY16)</f>
        <v>0</v>
      </c>
      <c r="S16" s="46">
        <f>SUMIFS('obat keluar'!$I$3:$I$6881,'obat keluar'!$G$3:$G$6881,'register harian'!N16,'obat keluar'!$B$3:$B$6881,'register harian'!AZ16)</f>
        <v>0</v>
      </c>
      <c r="T16" s="46">
        <f>SUMIFS('obat keluar'!$I$3:$I$6881,'obat keluar'!$G$3:$G$6881,'register harian'!O16,'obat keluar'!$B$3:$B$6881,'register harian'!BA16)</f>
        <v>0</v>
      </c>
      <c r="U16" s="46">
        <f>SUMIFS('obat keluar'!$I$3:$I$6881,'obat keluar'!$G$3:$G$6881,'register harian'!P16,'obat keluar'!$B$3:$B$6881,'register harian'!BB16)</f>
        <v>0</v>
      </c>
      <c r="V16" s="46">
        <f>SUMIFS('obat keluar'!$I$3:$I$6881,'obat keluar'!$G$3:$G$6881,'register harian'!Q16,'obat keluar'!$B$3:$B$6881,'register harian'!BC16)</f>
        <v>0</v>
      </c>
      <c r="W16" s="46">
        <f>SUMIFS('obat keluar'!$I$3:$I$6881,'obat keluar'!$G$3:$G$6881,'register harian'!R16,'obat keluar'!$B$3:$B$6881,'register harian'!BD16)</f>
        <v>0</v>
      </c>
      <c r="X16" s="46">
        <f>SUMIFS('obat keluar'!$I$3:$I$6881,'obat keluar'!$G$3:$G$6881,'register harian'!S16,'obat keluar'!$B$3:$B$6881,'register harian'!BE16)</f>
        <v>0</v>
      </c>
      <c r="Y16" s="46">
        <f>SUMIFS('obat keluar'!$I$3:$I$6881,'obat keluar'!$G$3:$G$6881,'register harian'!T16,'obat keluar'!$B$3:$B$6881,'register harian'!BF16)</f>
        <v>0</v>
      </c>
      <c r="Z16" s="46">
        <f>SUMIFS('obat keluar'!$I$3:$I$6881,'obat keluar'!$G$3:$G$6881,'register harian'!U16,'obat keluar'!$B$3:$B$6881,'register harian'!BG16)</f>
        <v>0</v>
      </c>
      <c r="AA16" s="46">
        <f>SUMIFS('obat keluar'!$I$3:$I$6881,'obat keluar'!$G$3:$G$6881,'register harian'!V16,'obat keluar'!$B$3:$B$6881,'register harian'!BH16)</f>
        <v>0</v>
      </c>
      <c r="AB16" s="46">
        <f>SUMIFS('obat keluar'!$I$3:$I$6881,'obat keluar'!$G$3:$G$6881,'register harian'!W16,'obat keluar'!$B$3:$B$6881,'register harian'!BI16)</f>
        <v>0</v>
      </c>
      <c r="AC16" s="46">
        <f>SUMIFS('obat keluar'!$I$3:$I$6881,'obat keluar'!$G$3:$G$6881,'register harian'!X16,'obat keluar'!$B$3:$B$6881,'register harian'!BJ16)</f>
        <v>0</v>
      </c>
      <c r="AD16" s="46">
        <f>SUMIFS('obat keluar'!$I$3:$I$6881,'obat keluar'!$G$3:$G$6881,'register harian'!Y16,'obat keluar'!$B$3:$B$6881,'register harian'!BK16)</f>
        <v>0</v>
      </c>
      <c r="AE16" s="46">
        <f>SUMIFS('obat keluar'!$I$3:$I$6881,'obat keluar'!$G$3:$G$6881,'register harian'!Z16,'obat keluar'!$B$3:$B$6881,'register harian'!BL16)</f>
        <v>0</v>
      </c>
      <c r="AF16" s="46">
        <f>SUMIFS('obat keluar'!$I$3:$I$6881,'obat keluar'!$G$3:$G$6881,'register harian'!AA16,'obat keluar'!$B$3:$B$6881,'register harian'!BM16)</f>
        <v>0</v>
      </c>
      <c r="AG16" s="46">
        <f>SUMIFS('obat keluar'!$I$3:$I$6881,'obat keluar'!$G$3:$G$6881,'register harian'!AB16,'obat keluar'!$B$3:$B$6881,'register harian'!BN16)</f>
        <v>0</v>
      </c>
      <c r="AH16" s="46">
        <f>SUMIFS('obat keluar'!$I$3:$I$6881,'obat keluar'!$G$3:$G$6881,'register harian'!AC16,'obat keluar'!$B$3:$B$6881,'register harian'!BO16)</f>
        <v>0</v>
      </c>
      <c r="AI16" s="46">
        <f>SUMIFS('obat keluar'!$I$3:$I$6881,'obat keluar'!$G$3:$G$6881,'register harian'!AD16,'obat keluar'!$B$3:$B$6881,'register harian'!BP16)</f>
        <v>0</v>
      </c>
      <c r="AJ16" s="46">
        <f>SUMIFS('obat keluar'!$I$3:$I$6881,'obat keluar'!$G$3:$G$6881,'register harian'!AE16,'obat keluar'!$B$3:$B$6881,'register harian'!BQ16)</f>
        <v>0</v>
      </c>
      <c r="AK16" s="46">
        <f>SUMIFS('obat keluar'!$I$3:$I$6881,'obat keluar'!$G$3:$G$6881,'register harian'!AF16,'obat keluar'!$B$3:$B$6881,'register harian'!BR16)</f>
        <v>0</v>
      </c>
      <c r="AL16" s="46">
        <f t="shared" si="1"/>
        <v>0</v>
      </c>
      <c r="AM16" s="46">
        <f t="shared" si="2"/>
        <v>0</v>
      </c>
      <c r="AN16" s="51">
        <v>45200</v>
      </c>
      <c r="AO16" s="51">
        <v>45201</v>
      </c>
      <c r="AP16" s="51">
        <v>45202</v>
      </c>
      <c r="AQ16" s="51">
        <v>45203</v>
      </c>
      <c r="AR16" s="51">
        <v>45204</v>
      </c>
      <c r="AS16" s="51">
        <v>45205</v>
      </c>
      <c r="AT16" s="51">
        <v>45206</v>
      </c>
      <c r="AU16" s="51">
        <v>45207</v>
      </c>
      <c r="AV16" s="51">
        <v>45208</v>
      </c>
      <c r="AW16" s="51">
        <v>45209</v>
      </c>
      <c r="AX16" s="51">
        <v>45210</v>
      </c>
      <c r="AY16" s="51">
        <v>45211</v>
      </c>
      <c r="AZ16" s="51">
        <v>45212</v>
      </c>
      <c r="BA16" s="51">
        <v>45213</v>
      </c>
      <c r="BB16" s="51">
        <v>45214</v>
      </c>
      <c r="BC16" s="51">
        <v>45215</v>
      </c>
      <c r="BD16" s="51">
        <v>45216</v>
      </c>
      <c r="BE16" s="51">
        <v>45217</v>
      </c>
      <c r="BF16" s="51">
        <v>45218</v>
      </c>
      <c r="BG16" s="51">
        <v>45219</v>
      </c>
      <c r="BH16" s="51">
        <v>45220</v>
      </c>
      <c r="BI16" s="51">
        <v>45221</v>
      </c>
      <c r="BJ16" s="51">
        <v>45222</v>
      </c>
      <c r="BK16" s="51">
        <v>45223</v>
      </c>
      <c r="BL16" s="51">
        <v>45224</v>
      </c>
      <c r="BM16" s="51">
        <v>45225</v>
      </c>
      <c r="BN16" s="51">
        <v>45226</v>
      </c>
      <c r="BO16" s="51">
        <v>45227</v>
      </c>
      <c r="BP16" s="51">
        <v>45228</v>
      </c>
      <c r="BQ16" s="51">
        <v>45229</v>
      </c>
      <c r="BR16" s="51">
        <v>45230</v>
      </c>
    </row>
    <row r="17" spans="1:70" x14ac:dyDescent="0.25">
      <c r="A17" s="45">
        <v>11</v>
      </c>
      <c r="B17" s="54" t="s">
        <v>1108</v>
      </c>
      <c r="C17" s="14" t="s">
        <v>29</v>
      </c>
      <c r="D17" s="46">
        <f>'form lplpo'!G22</f>
        <v>0</v>
      </c>
      <c r="E17" s="46">
        <f>'form lplpo'!H22</f>
        <v>0</v>
      </c>
      <c r="F17" s="46">
        <f t="shared" ref="F17:F19" si="3">D17+E17</f>
        <v>0</v>
      </c>
      <c r="G17" s="46">
        <f>SUMIFS('obat keluar'!$I$3:$I$6881,'obat keluar'!$G$3:$G$6881,'register harian'!B17,'obat keluar'!$B$3:$B$6881,'register harian'!AN17)</f>
        <v>0</v>
      </c>
      <c r="H17" s="46">
        <f>SUMIFS('obat keluar'!$I$3:$I$6881,'obat keluar'!$G$3:$G$6881,'register harian'!C17,'obat keluar'!$B$3:$B$6881,'register harian'!AO17)</f>
        <v>0</v>
      </c>
      <c r="I17" s="46">
        <f>SUMIFS('obat keluar'!$I$3:$I$6881,'obat keluar'!$G$3:$G$6881,'register harian'!D17,'obat keluar'!$B$3:$B$6881,'register harian'!AP17)</f>
        <v>0</v>
      </c>
      <c r="J17" s="46">
        <f>SUMIFS('obat keluar'!$I$3:$I$6881,'obat keluar'!$G$3:$G$6881,'register harian'!E17,'obat keluar'!$B$3:$B$6881,'register harian'!AQ17)</f>
        <v>0</v>
      </c>
      <c r="K17" s="46">
        <f>SUMIFS('obat keluar'!$I$3:$I$6881,'obat keluar'!$G$3:$G$6881,'register harian'!F17,'obat keluar'!$B$3:$B$6881,'register harian'!AR17)</f>
        <v>0</v>
      </c>
      <c r="L17" s="46">
        <f>SUMIFS('obat keluar'!$I$3:$I$6881,'obat keluar'!$G$3:$G$6881,'register harian'!G17,'obat keluar'!$B$3:$B$6881,'register harian'!AS17)</f>
        <v>0</v>
      </c>
      <c r="M17" s="46">
        <f>SUMIFS('obat keluar'!$I$3:$I$6881,'obat keluar'!$G$3:$G$6881,'register harian'!H17,'obat keluar'!$B$3:$B$6881,'register harian'!AT17)</f>
        <v>0</v>
      </c>
      <c r="N17" s="46">
        <f>SUMIFS('obat keluar'!$I$3:$I$6881,'obat keluar'!$G$3:$G$6881,'register harian'!I17,'obat keluar'!$B$3:$B$6881,'register harian'!AU17)</f>
        <v>0</v>
      </c>
      <c r="O17" s="46">
        <f>SUMIFS('obat keluar'!$I$3:$I$6881,'obat keluar'!$G$3:$G$6881,'register harian'!J17,'obat keluar'!$B$3:$B$6881,'register harian'!AV17)</f>
        <v>0</v>
      </c>
      <c r="P17" s="46">
        <f>SUMIFS('obat keluar'!$I$3:$I$6881,'obat keluar'!$G$3:$G$6881,'register harian'!K17,'obat keluar'!$B$3:$B$6881,'register harian'!AW17)</f>
        <v>0</v>
      </c>
      <c r="Q17" s="46">
        <f>SUMIFS('obat keluar'!$I$3:$I$6881,'obat keluar'!$G$3:$G$6881,'register harian'!L17,'obat keluar'!$B$3:$B$6881,'register harian'!AX17)</f>
        <v>0</v>
      </c>
      <c r="R17" s="46">
        <f>SUMIFS('obat keluar'!$I$3:$I$6881,'obat keluar'!$G$3:$G$6881,'register harian'!M17,'obat keluar'!$B$3:$B$6881,'register harian'!AY17)</f>
        <v>0</v>
      </c>
      <c r="S17" s="46">
        <f>SUMIFS('obat keluar'!$I$3:$I$6881,'obat keluar'!$G$3:$G$6881,'register harian'!N17,'obat keluar'!$B$3:$B$6881,'register harian'!AZ17)</f>
        <v>0</v>
      </c>
      <c r="T17" s="46">
        <f>SUMIFS('obat keluar'!$I$3:$I$6881,'obat keluar'!$G$3:$G$6881,'register harian'!O17,'obat keluar'!$B$3:$B$6881,'register harian'!BA17)</f>
        <v>0</v>
      </c>
      <c r="U17" s="46">
        <f>SUMIFS('obat keluar'!$I$3:$I$6881,'obat keluar'!$G$3:$G$6881,'register harian'!P17,'obat keluar'!$B$3:$B$6881,'register harian'!BB17)</f>
        <v>0</v>
      </c>
      <c r="V17" s="46">
        <f>SUMIFS('obat keluar'!$I$3:$I$6881,'obat keluar'!$G$3:$G$6881,'register harian'!Q17,'obat keluar'!$B$3:$B$6881,'register harian'!BC17)</f>
        <v>0</v>
      </c>
      <c r="W17" s="46">
        <f>SUMIFS('obat keluar'!$I$3:$I$6881,'obat keluar'!$G$3:$G$6881,'register harian'!R17,'obat keluar'!$B$3:$B$6881,'register harian'!BD17)</f>
        <v>0</v>
      </c>
      <c r="X17" s="46">
        <f>SUMIFS('obat keluar'!$I$3:$I$6881,'obat keluar'!$G$3:$G$6881,'register harian'!S17,'obat keluar'!$B$3:$B$6881,'register harian'!BE17)</f>
        <v>0</v>
      </c>
      <c r="Y17" s="46">
        <f>SUMIFS('obat keluar'!$I$3:$I$6881,'obat keluar'!$G$3:$G$6881,'register harian'!T17,'obat keluar'!$B$3:$B$6881,'register harian'!BF17)</f>
        <v>0</v>
      </c>
      <c r="Z17" s="46">
        <f>SUMIFS('obat keluar'!$I$3:$I$6881,'obat keluar'!$G$3:$G$6881,'register harian'!U17,'obat keluar'!$B$3:$B$6881,'register harian'!BG17)</f>
        <v>0</v>
      </c>
      <c r="AA17" s="46">
        <f>SUMIFS('obat keluar'!$I$3:$I$6881,'obat keluar'!$G$3:$G$6881,'register harian'!V17,'obat keluar'!$B$3:$B$6881,'register harian'!BH17)</f>
        <v>0</v>
      </c>
      <c r="AB17" s="46">
        <f>SUMIFS('obat keluar'!$I$3:$I$6881,'obat keluar'!$G$3:$G$6881,'register harian'!W17,'obat keluar'!$B$3:$B$6881,'register harian'!BI17)</f>
        <v>0</v>
      </c>
      <c r="AC17" s="46">
        <f>SUMIFS('obat keluar'!$I$3:$I$6881,'obat keluar'!$G$3:$G$6881,'register harian'!X17,'obat keluar'!$B$3:$B$6881,'register harian'!BJ17)</f>
        <v>0</v>
      </c>
      <c r="AD17" s="46">
        <f>SUMIFS('obat keluar'!$I$3:$I$6881,'obat keluar'!$G$3:$G$6881,'register harian'!Y17,'obat keluar'!$B$3:$B$6881,'register harian'!BK17)</f>
        <v>0</v>
      </c>
      <c r="AE17" s="46">
        <f>SUMIFS('obat keluar'!$I$3:$I$6881,'obat keluar'!$G$3:$G$6881,'register harian'!Z17,'obat keluar'!$B$3:$B$6881,'register harian'!BL17)</f>
        <v>0</v>
      </c>
      <c r="AF17" s="46">
        <f>SUMIFS('obat keluar'!$I$3:$I$6881,'obat keluar'!$G$3:$G$6881,'register harian'!AA17,'obat keluar'!$B$3:$B$6881,'register harian'!BM17)</f>
        <v>0</v>
      </c>
      <c r="AG17" s="46">
        <f>SUMIFS('obat keluar'!$I$3:$I$6881,'obat keluar'!$G$3:$G$6881,'register harian'!AB17,'obat keluar'!$B$3:$B$6881,'register harian'!BN17)</f>
        <v>0</v>
      </c>
      <c r="AH17" s="46">
        <f>SUMIFS('obat keluar'!$I$3:$I$6881,'obat keluar'!$G$3:$G$6881,'register harian'!AC17,'obat keluar'!$B$3:$B$6881,'register harian'!BO17)</f>
        <v>0</v>
      </c>
      <c r="AI17" s="46">
        <f>SUMIFS('obat keluar'!$I$3:$I$6881,'obat keluar'!$G$3:$G$6881,'register harian'!AD17,'obat keluar'!$B$3:$B$6881,'register harian'!BP17)</f>
        <v>0</v>
      </c>
      <c r="AJ17" s="46">
        <f>SUMIFS('obat keluar'!$I$3:$I$6881,'obat keluar'!$G$3:$G$6881,'register harian'!AE17,'obat keluar'!$B$3:$B$6881,'register harian'!BQ17)</f>
        <v>0</v>
      </c>
      <c r="AK17" s="46">
        <f>SUMIFS('obat keluar'!$I$3:$I$6881,'obat keluar'!$G$3:$G$6881,'register harian'!AF17,'obat keluar'!$B$3:$B$6881,'register harian'!BR17)</f>
        <v>0</v>
      </c>
      <c r="AL17" s="46">
        <f t="shared" si="1"/>
        <v>0</v>
      </c>
      <c r="AM17" s="46">
        <f t="shared" si="2"/>
        <v>0</v>
      </c>
      <c r="AN17" s="51">
        <v>45200</v>
      </c>
      <c r="AO17" s="51">
        <v>45201</v>
      </c>
      <c r="AP17" s="51">
        <v>45202</v>
      </c>
      <c r="AQ17" s="51">
        <v>45203</v>
      </c>
      <c r="AR17" s="51">
        <v>45204</v>
      </c>
      <c r="AS17" s="51">
        <v>45205</v>
      </c>
      <c r="AT17" s="51">
        <v>45206</v>
      </c>
      <c r="AU17" s="51">
        <v>45207</v>
      </c>
      <c r="AV17" s="51">
        <v>45208</v>
      </c>
      <c r="AW17" s="51">
        <v>45209</v>
      </c>
      <c r="AX17" s="51">
        <v>45210</v>
      </c>
      <c r="AY17" s="51">
        <v>45211</v>
      </c>
      <c r="AZ17" s="51">
        <v>45212</v>
      </c>
      <c r="BA17" s="51">
        <v>45213</v>
      </c>
      <c r="BB17" s="51">
        <v>45214</v>
      </c>
      <c r="BC17" s="51">
        <v>45215</v>
      </c>
      <c r="BD17" s="51">
        <v>45216</v>
      </c>
      <c r="BE17" s="51">
        <v>45217</v>
      </c>
      <c r="BF17" s="51">
        <v>45218</v>
      </c>
      <c r="BG17" s="51">
        <v>45219</v>
      </c>
      <c r="BH17" s="51">
        <v>45220</v>
      </c>
      <c r="BI17" s="51">
        <v>45221</v>
      </c>
      <c r="BJ17" s="51">
        <v>45222</v>
      </c>
      <c r="BK17" s="51">
        <v>45223</v>
      </c>
      <c r="BL17" s="51">
        <v>45224</v>
      </c>
      <c r="BM17" s="51">
        <v>45225</v>
      </c>
      <c r="BN17" s="51">
        <v>45226</v>
      </c>
      <c r="BO17" s="51">
        <v>45227</v>
      </c>
      <c r="BP17" s="51">
        <v>45228</v>
      </c>
      <c r="BQ17" s="51">
        <v>45229</v>
      </c>
      <c r="BR17" s="51">
        <v>45230</v>
      </c>
    </row>
    <row r="18" spans="1:70" x14ac:dyDescent="0.25">
      <c r="A18" s="45">
        <v>12</v>
      </c>
      <c r="B18" s="54" t="s">
        <v>1109</v>
      </c>
      <c r="C18" s="14" t="s">
        <v>31</v>
      </c>
      <c r="D18" s="46">
        <f>'form lplpo'!G23</f>
        <v>0</v>
      </c>
      <c r="E18" s="46">
        <f>'form lplpo'!H23</f>
        <v>50</v>
      </c>
      <c r="F18" s="46">
        <f t="shared" si="3"/>
        <v>50</v>
      </c>
      <c r="G18" s="46">
        <f>SUMIFS('obat keluar'!$I$3:$I$6881,'obat keluar'!$G$3:$G$6881,'register harian'!B18,'obat keluar'!$B$3:$B$6881,'register harian'!AN18)</f>
        <v>0</v>
      </c>
      <c r="H18" s="46">
        <f>SUMIFS('obat keluar'!$I$3:$I$6881,'obat keluar'!$G$3:$G$6881,'register harian'!C18,'obat keluar'!$B$3:$B$6881,'register harian'!AO18)</f>
        <v>0</v>
      </c>
      <c r="I18" s="46">
        <f>SUMIFS('obat keluar'!$I$3:$I$6881,'obat keluar'!$G$3:$G$6881,'register harian'!D18,'obat keluar'!$B$3:$B$6881,'register harian'!AP18)</f>
        <v>0</v>
      </c>
      <c r="J18" s="46">
        <f>SUMIFS('obat keluar'!$I$3:$I$6881,'obat keluar'!$G$3:$G$6881,'register harian'!E18,'obat keluar'!$B$3:$B$6881,'register harian'!AQ18)</f>
        <v>0</v>
      </c>
      <c r="K18" s="46">
        <f>SUMIFS('obat keluar'!$I$3:$I$6881,'obat keluar'!$G$3:$G$6881,'register harian'!F18,'obat keluar'!$B$3:$B$6881,'register harian'!AR18)</f>
        <v>0</v>
      </c>
      <c r="L18" s="46">
        <f>SUMIFS('obat keluar'!$I$3:$I$6881,'obat keluar'!$G$3:$G$6881,'register harian'!G18,'obat keluar'!$B$3:$B$6881,'register harian'!AS18)</f>
        <v>0</v>
      </c>
      <c r="M18" s="46">
        <f>SUMIFS('obat keluar'!$I$3:$I$6881,'obat keluar'!$G$3:$G$6881,'register harian'!H18,'obat keluar'!$B$3:$B$6881,'register harian'!AT18)</f>
        <v>0</v>
      </c>
      <c r="N18" s="46">
        <f>SUMIFS('obat keluar'!$I$3:$I$6881,'obat keluar'!$G$3:$G$6881,'register harian'!I18,'obat keluar'!$B$3:$B$6881,'register harian'!AU18)</f>
        <v>0</v>
      </c>
      <c r="O18" s="46">
        <f>SUMIFS('obat keluar'!$I$3:$I$6881,'obat keluar'!$G$3:$G$6881,'register harian'!J18,'obat keluar'!$B$3:$B$6881,'register harian'!AV18)</f>
        <v>0</v>
      </c>
      <c r="P18" s="46">
        <f>SUMIFS('obat keluar'!$I$3:$I$6881,'obat keluar'!$G$3:$G$6881,'register harian'!K18,'obat keluar'!$B$3:$B$6881,'register harian'!AW18)</f>
        <v>0</v>
      </c>
      <c r="Q18" s="46">
        <f>SUMIFS('obat keluar'!$I$3:$I$6881,'obat keluar'!$G$3:$G$6881,'register harian'!L18,'obat keluar'!$B$3:$B$6881,'register harian'!AX18)</f>
        <v>0</v>
      </c>
      <c r="R18" s="46">
        <f>SUMIFS('obat keluar'!$I$3:$I$6881,'obat keluar'!$G$3:$G$6881,'register harian'!M18,'obat keluar'!$B$3:$B$6881,'register harian'!AY18)</f>
        <v>0</v>
      </c>
      <c r="S18" s="46">
        <f>SUMIFS('obat keluar'!$I$3:$I$6881,'obat keluar'!$G$3:$G$6881,'register harian'!N18,'obat keluar'!$B$3:$B$6881,'register harian'!AZ18)</f>
        <v>0</v>
      </c>
      <c r="T18" s="46">
        <f>SUMIFS('obat keluar'!$I$3:$I$6881,'obat keluar'!$G$3:$G$6881,'register harian'!O18,'obat keluar'!$B$3:$B$6881,'register harian'!BA18)</f>
        <v>0</v>
      </c>
      <c r="U18" s="46">
        <f>SUMIFS('obat keluar'!$I$3:$I$6881,'obat keluar'!$G$3:$G$6881,'register harian'!P18,'obat keluar'!$B$3:$B$6881,'register harian'!BB18)</f>
        <v>0</v>
      </c>
      <c r="V18" s="46">
        <f>SUMIFS('obat keluar'!$I$3:$I$6881,'obat keluar'!$G$3:$G$6881,'register harian'!Q18,'obat keluar'!$B$3:$B$6881,'register harian'!BC18)</f>
        <v>0</v>
      </c>
      <c r="W18" s="46">
        <f>SUMIFS('obat keluar'!$I$3:$I$6881,'obat keluar'!$G$3:$G$6881,'register harian'!R18,'obat keluar'!$B$3:$B$6881,'register harian'!BD18)</f>
        <v>0</v>
      </c>
      <c r="X18" s="46">
        <f>SUMIFS('obat keluar'!$I$3:$I$6881,'obat keluar'!$G$3:$G$6881,'register harian'!S18,'obat keluar'!$B$3:$B$6881,'register harian'!BE18)</f>
        <v>0</v>
      </c>
      <c r="Y18" s="46">
        <f>SUMIFS('obat keluar'!$I$3:$I$6881,'obat keluar'!$G$3:$G$6881,'register harian'!T18,'obat keluar'!$B$3:$B$6881,'register harian'!BF18)</f>
        <v>0</v>
      </c>
      <c r="Z18" s="46">
        <f>SUMIFS('obat keluar'!$I$3:$I$6881,'obat keluar'!$G$3:$G$6881,'register harian'!U18,'obat keluar'!$B$3:$B$6881,'register harian'!BG18)</f>
        <v>0</v>
      </c>
      <c r="AA18" s="46">
        <f>SUMIFS('obat keluar'!$I$3:$I$6881,'obat keluar'!$G$3:$G$6881,'register harian'!V18,'obat keluar'!$B$3:$B$6881,'register harian'!BH18)</f>
        <v>0</v>
      </c>
      <c r="AB18" s="46">
        <f>SUMIFS('obat keluar'!$I$3:$I$6881,'obat keluar'!$G$3:$G$6881,'register harian'!W18,'obat keluar'!$B$3:$B$6881,'register harian'!BI18)</f>
        <v>0</v>
      </c>
      <c r="AC18" s="46">
        <f>SUMIFS('obat keluar'!$I$3:$I$6881,'obat keluar'!$G$3:$G$6881,'register harian'!X18,'obat keluar'!$B$3:$B$6881,'register harian'!BJ18)</f>
        <v>0</v>
      </c>
      <c r="AD18" s="46">
        <f>SUMIFS('obat keluar'!$I$3:$I$6881,'obat keluar'!$G$3:$G$6881,'register harian'!Y18,'obat keluar'!$B$3:$B$6881,'register harian'!BK18)</f>
        <v>0</v>
      </c>
      <c r="AE18" s="46">
        <f>SUMIFS('obat keluar'!$I$3:$I$6881,'obat keluar'!$G$3:$G$6881,'register harian'!Z18,'obat keluar'!$B$3:$B$6881,'register harian'!BL18)</f>
        <v>0</v>
      </c>
      <c r="AF18" s="46">
        <f>SUMIFS('obat keluar'!$I$3:$I$6881,'obat keluar'!$G$3:$G$6881,'register harian'!AA18,'obat keluar'!$B$3:$B$6881,'register harian'!BM18)</f>
        <v>0</v>
      </c>
      <c r="AG18" s="46">
        <f>SUMIFS('obat keluar'!$I$3:$I$6881,'obat keluar'!$G$3:$G$6881,'register harian'!AB18,'obat keluar'!$B$3:$B$6881,'register harian'!BN18)</f>
        <v>0</v>
      </c>
      <c r="AH18" s="46">
        <f>SUMIFS('obat keluar'!$I$3:$I$6881,'obat keluar'!$G$3:$G$6881,'register harian'!AC18,'obat keluar'!$B$3:$B$6881,'register harian'!BO18)</f>
        <v>0</v>
      </c>
      <c r="AI18" s="46">
        <f>SUMIFS('obat keluar'!$I$3:$I$6881,'obat keluar'!$G$3:$G$6881,'register harian'!AD18,'obat keluar'!$B$3:$B$6881,'register harian'!BP18)</f>
        <v>0</v>
      </c>
      <c r="AJ18" s="46">
        <f>SUMIFS('obat keluar'!$I$3:$I$6881,'obat keluar'!$G$3:$G$6881,'register harian'!AE18,'obat keluar'!$B$3:$B$6881,'register harian'!BQ18)</f>
        <v>0</v>
      </c>
      <c r="AK18" s="46">
        <f>SUMIFS('obat keluar'!$I$3:$I$6881,'obat keluar'!$G$3:$G$6881,'register harian'!AF18,'obat keluar'!$B$3:$B$6881,'register harian'!BR18)</f>
        <v>0</v>
      </c>
      <c r="AL18" s="46">
        <f t="shared" si="1"/>
        <v>0</v>
      </c>
      <c r="AM18" s="46">
        <f t="shared" si="2"/>
        <v>50</v>
      </c>
      <c r="AN18" s="51">
        <v>45200</v>
      </c>
      <c r="AO18" s="51">
        <v>45201</v>
      </c>
      <c r="AP18" s="51">
        <v>45202</v>
      </c>
      <c r="AQ18" s="51">
        <v>45203</v>
      </c>
      <c r="AR18" s="51">
        <v>45204</v>
      </c>
      <c r="AS18" s="51">
        <v>45205</v>
      </c>
      <c r="AT18" s="51">
        <v>45206</v>
      </c>
      <c r="AU18" s="51">
        <v>45207</v>
      </c>
      <c r="AV18" s="51">
        <v>45208</v>
      </c>
      <c r="AW18" s="51">
        <v>45209</v>
      </c>
      <c r="AX18" s="51">
        <v>45210</v>
      </c>
      <c r="AY18" s="51">
        <v>45211</v>
      </c>
      <c r="AZ18" s="51">
        <v>45212</v>
      </c>
      <c r="BA18" s="51">
        <v>45213</v>
      </c>
      <c r="BB18" s="51">
        <v>45214</v>
      </c>
      <c r="BC18" s="51">
        <v>45215</v>
      </c>
      <c r="BD18" s="51">
        <v>45216</v>
      </c>
      <c r="BE18" s="51">
        <v>45217</v>
      </c>
      <c r="BF18" s="51">
        <v>45218</v>
      </c>
      <c r="BG18" s="51">
        <v>45219</v>
      </c>
      <c r="BH18" s="51">
        <v>45220</v>
      </c>
      <c r="BI18" s="51">
        <v>45221</v>
      </c>
      <c r="BJ18" s="51">
        <v>45222</v>
      </c>
      <c r="BK18" s="51">
        <v>45223</v>
      </c>
      <c r="BL18" s="51">
        <v>45224</v>
      </c>
      <c r="BM18" s="51">
        <v>45225</v>
      </c>
      <c r="BN18" s="51">
        <v>45226</v>
      </c>
      <c r="BO18" s="51">
        <v>45227</v>
      </c>
      <c r="BP18" s="51">
        <v>45228</v>
      </c>
      <c r="BQ18" s="51">
        <v>45229</v>
      </c>
      <c r="BR18" s="51">
        <v>45230</v>
      </c>
    </row>
    <row r="19" spans="1:70" x14ac:dyDescent="0.25">
      <c r="A19" s="45">
        <v>13</v>
      </c>
      <c r="B19" s="54" t="s">
        <v>1110</v>
      </c>
      <c r="C19" s="14" t="s">
        <v>34</v>
      </c>
      <c r="D19" s="46">
        <f>'form lplpo'!G24</f>
        <v>0</v>
      </c>
      <c r="E19" s="46">
        <f>'form lplpo'!H24</f>
        <v>0</v>
      </c>
      <c r="F19" s="46">
        <f t="shared" si="3"/>
        <v>0</v>
      </c>
      <c r="G19" s="46">
        <f>SUMIFS('obat keluar'!$I$3:$I$6881,'obat keluar'!$G$3:$G$6881,'register harian'!B19,'obat keluar'!$B$3:$B$6881,'register harian'!AN19)</f>
        <v>0</v>
      </c>
      <c r="H19" s="46">
        <f>SUMIFS('obat keluar'!$I$3:$I$6881,'obat keluar'!$G$3:$G$6881,'register harian'!C19,'obat keluar'!$B$3:$B$6881,'register harian'!AO19)</f>
        <v>0</v>
      </c>
      <c r="I19" s="46">
        <f>SUMIFS('obat keluar'!$I$3:$I$6881,'obat keluar'!$G$3:$G$6881,'register harian'!D19,'obat keluar'!$B$3:$B$6881,'register harian'!AP19)</f>
        <v>0</v>
      </c>
      <c r="J19" s="46">
        <f>SUMIFS('obat keluar'!$I$3:$I$6881,'obat keluar'!$G$3:$G$6881,'register harian'!E19,'obat keluar'!$B$3:$B$6881,'register harian'!AQ19)</f>
        <v>0</v>
      </c>
      <c r="K19" s="46">
        <f>SUMIFS('obat keluar'!$I$3:$I$6881,'obat keluar'!$G$3:$G$6881,'register harian'!F19,'obat keluar'!$B$3:$B$6881,'register harian'!AR19)</f>
        <v>0</v>
      </c>
      <c r="L19" s="46">
        <f>SUMIFS('obat keluar'!$I$3:$I$6881,'obat keluar'!$G$3:$G$6881,'register harian'!G19,'obat keluar'!$B$3:$B$6881,'register harian'!AS19)</f>
        <v>0</v>
      </c>
      <c r="M19" s="46">
        <f>SUMIFS('obat keluar'!$I$3:$I$6881,'obat keluar'!$G$3:$G$6881,'register harian'!H19,'obat keluar'!$B$3:$B$6881,'register harian'!AT19)</f>
        <v>0</v>
      </c>
      <c r="N19" s="46">
        <f>SUMIFS('obat keluar'!$I$3:$I$6881,'obat keluar'!$G$3:$G$6881,'register harian'!I19,'obat keluar'!$B$3:$B$6881,'register harian'!AU19)</f>
        <v>0</v>
      </c>
      <c r="O19" s="46">
        <f>SUMIFS('obat keluar'!$I$3:$I$6881,'obat keluar'!$G$3:$G$6881,'register harian'!J19,'obat keluar'!$B$3:$B$6881,'register harian'!AV19)</f>
        <v>0</v>
      </c>
      <c r="P19" s="46">
        <f>SUMIFS('obat keluar'!$I$3:$I$6881,'obat keluar'!$G$3:$G$6881,'register harian'!K19,'obat keluar'!$B$3:$B$6881,'register harian'!AW19)</f>
        <v>0</v>
      </c>
      <c r="Q19" s="46">
        <f>SUMIFS('obat keluar'!$I$3:$I$6881,'obat keluar'!$G$3:$G$6881,'register harian'!L19,'obat keluar'!$B$3:$B$6881,'register harian'!AX19)</f>
        <v>0</v>
      </c>
      <c r="R19" s="46">
        <f>SUMIFS('obat keluar'!$I$3:$I$6881,'obat keluar'!$G$3:$G$6881,'register harian'!M19,'obat keluar'!$B$3:$B$6881,'register harian'!AY19)</f>
        <v>0</v>
      </c>
      <c r="S19" s="46">
        <f>SUMIFS('obat keluar'!$I$3:$I$6881,'obat keluar'!$G$3:$G$6881,'register harian'!N19,'obat keluar'!$B$3:$B$6881,'register harian'!AZ19)</f>
        <v>0</v>
      </c>
      <c r="T19" s="46">
        <f>SUMIFS('obat keluar'!$I$3:$I$6881,'obat keluar'!$G$3:$G$6881,'register harian'!O19,'obat keluar'!$B$3:$B$6881,'register harian'!BA19)</f>
        <v>0</v>
      </c>
      <c r="U19" s="46">
        <f>SUMIFS('obat keluar'!$I$3:$I$6881,'obat keluar'!$G$3:$G$6881,'register harian'!P19,'obat keluar'!$B$3:$B$6881,'register harian'!BB19)</f>
        <v>0</v>
      </c>
      <c r="V19" s="46">
        <f>SUMIFS('obat keluar'!$I$3:$I$6881,'obat keluar'!$G$3:$G$6881,'register harian'!Q19,'obat keluar'!$B$3:$B$6881,'register harian'!BC19)</f>
        <v>0</v>
      </c>
      <c r="W19" s="46">
        <f>SUMIFS('obat keluar'!$I$3:$I$6881,'obat keluar'!$G$3:$G$6881,'register harian'!R19,'obat keluar'!$B$3:$B$6881,'register harian'!BD19)</f>
        <v>0</v>
      </c>
      <c r="X19" s="46">
        <f>SUMIFS('obat keluar'!$I$3:$I$6881,'obat keluar'!$G$3:$G$6881,'register harian'!S19,'obat keluar'!$B$3:$B$6881,'register harian'!BE19)</f>
        <v>0</v>
      </c>
      <c r="Y19" s="46">
        <f>SUMIFS('obat keluar'!$I$3:$I$6881,'obat keluar'!$G$3:$G$6881,'register harian'!T19,'obat keluar'!$B$3:$B$6881,'register harian'!BF19)</f>
        <v>0</v>
      </c>
      <c r="Z19" s="46">
        <f>SUMIFS('obat keluar'!$I$3:$I$6881,'obat keluar'!$G$3:$G$6881,'register harian'!U19,'obat keluar'!$B$3:$B$6881,'register harian'!BG19)</f>
        <v>0</v>
      </c>
      <c r="AA19" s="46">
        <f>SUMIFS('obat keluar'!$I$3:$I$6881,'obat keluar'!$G$3:$G$6881,'register harian'!V19,'obat keluar'!$B$3:$B$6881,'register harian'!BH19)</f>
        <v>0</v>
      </c>
      <c r="AB19" s="46">
        <f>SUMIFS('obat keluar'!$I$3:$I$6881,'obat keluar'!$G$3:$G$6881,'register harian'!W19,'obat keluar'!$B$3:$B$6881,'register harian'!BI19)</f>
        <v>0</v>
      </c>
      <c r="AC19" s="46">
        <f>SUMIFS('obat keluar'!$I$3:$I$6881,'obat keluar'!$G$3:$G$6881,'register harian'!X19,'obat keluar'!$B$3:$B$6881,'register harian'!BJ19)</f>
        <v>0</v>
      </c>
      <c r="AD19" s="46">
        <f>SUMIFS('obat keluar'!$I$3:$I$6881,'obat keluar'!$G$3:$G$6881,'register harian'!Y19,'obat keluar'!$B$3:$B$6881,'register harian'!BK19)</f>
        <v>0</v>
      </c>
      <c r="AE19" s="46">
        <f>SUMIFS('obat keluar'!$I$3:$I$6881,'obat keluar'!$G$3:$G$6881,'register harian'!Z19,'obat keluar'!$B$3:$B$6881,'register harian'!BL19)</f>
        <v>0</v>
      </c>
      <c r="AF19" s="46">
        <f>SUMIFS('obat keluar'!$I$3:$I$6881,'obat keluar'!$G$3:$G$6881,'register harian'!AA19,'obat keluar'!$B$3:$B$6881,'register harian'!BM19)</f>
        <v>0</v>
      </c>
      <c r="AG19" s="46">
        <f>SUMIFS('obat keluar'!$I$3:$I$6881,'obat keluar'!$G$3:$G$6881,'register harian'!AB19,'obat keluar'!$B$3:$B$6881,'register harian'!BN19)</f>
        <v>0</v>
      </c>
      <c r="AH19" s="46">
        <f>SUMIFS('obat keluar'!$I$3:$I$6881,'obat keluar'!$G$3:$G$6881,'register harian'!AC19,'obat keluar'!$B$3:$B$6881,'register harian'!BO19)</f>
        <v>0</v>
      </c>
      <c r="AI19" s="46">
        <f>SUMIFS('obat keluar'!$I$3:$I$6881,'obat keluar'!$G$3:$G$6881,'register harian'!AD19,'obat keluar'!$B$3:$B$6881,'register harian'!BP19)</f>
        <v>0</v>
      </c>
      <c r="AJ19" s="46">
        <f>SUMIFS('obat keluar'!$I$3:$I$6881,'obat keluar'!$G$3:$G$6881,'register harian'!AE19,'obat keluar'!$B$3:$B$6881,'register harian'!BQ19)</f>
        <v>0</v>
      </c>
      <c r="AK19" s="46">
        <f>SUMIFS('obat keluar'!$I$3:$I$6881,'obat keluar'!$G$3:$G$6881,'register harian'!AF19,'obat keluar'!$B$3:$B$6881,'register harian'!BR19)</f>
        <v>0</v>
      </c>
      <c r="AL19" s="46">
        <f t="shared" si="1"/>
        <v>0</v>
      </c>
      <c r="AM19" s="46">
        <f t="shared" si="2"/>
        <v>0</v>
      </c>
      <c r="AN19" s="51">
        <v>45200</v>
      </c>
      <c r="AO19" s="51">
        <v>45201</v>
      </c>
      <c r="AP19" s="51">
        <v>45202</v>
      </c>
      <c r="AQ19" s="51">
        <v>45203</v>
      </c>
      <c r="AR19" s="51">
        <v>45204</v>
      </c>
      <c r="AS19" s="51">
        <v>45205</v>
      </c>
      <c r="AT19" s="51">
        <v>45206</v>
      </c>
      <c r="AU19" s="51">
        <v>45207</v>
      </c>
      <c r="AV19" s="51">
        <v>45208</v>
      </c>
      <c r="AW19" s="51">
        <v>45209</v>
      </c>
      <c r="AX19" s="51">
        <v>45210</v>
      </c>
      <c r="AY19" s="51">
        <v>45211</v>
      </c>
      <c r="AZ19" s="51">
        <v>45212</v>
      </c>
      <c r="BA19" s="51">
        <v>45213</v>
      </c>
      <c r="BB19" s="51">
        <v>45214</v>
      </c>
      <c r="BC19" s="51">
        <v>45215</v>
      </c>
      <c r="BD19" s="51">
        <v>45216</v>
      </c>
      <c r="BE19" s="51">
        <v>45217</v>
      </c>
      <c r="BF19" s="51">
        <v>45218</v>
      </c>
      <c r="BG19" s="51">
        <v>45219</v>
      </c>
      <c r="BH19" s="51">
        <v>45220</v>
      </c>
      <c r="BI19" s="51">
        <v>45221</v>
      </c>
      <c r="BJ19" s="51">
        <v>45222</v>
      </c>
      <c r="BK19" s="51">
        <v>45223</v>
      </c>
      <c r="BL19" s="51">
        <v>45224</v>
      </c>
      <c r="BM19" s="51">
        <v>45225</v>
      </c>
      <c r="BN19" s="51">
        <v>45226</v>
      </c>
      <c r="BO19" s="51">
        <v>45227</v>
      </c>
      <c r="BP19" s="51">
        <v>45228</v>
      </c>
      <c r="BQ19" s="51">
        <v>45229</v>
      </c>
      <c r="BR19" s="51">
        <v>45230</v>
      </c>
    </row>
    <row r="20" spans="1:70" x14ac:dyDescent="0.25">
      <c r="A20" s="45">
        <v>14</v>
      </c>
      <c r="B20" s="54" t="s">
        <v>1111</v>
      </c>
      <c r="C20" s="14" t="s">
        <v>36</v>
      </c>
      <c r="D20" s="46">
        <f>'form lplpo'!G25</f>
        <v>20</v>
      </c>
      <c r="E20" s="46">
        <f>'form lplpo'!H25</f>
        <v>0</v>
      </c>
      <c r="F20" s="46"/>
      <c r="G20" s="46">
        <f>SUMIFS('obat keluar'!$I$3:$I$6881,'obat keluar'!$G$3:$G$6881,'register harian'!B20,'obat keluar'!$B$3:$B$6881,'register harian'!AN20)</f>
        <v>0</v>
      </c>
      <c r="H20" s="46">
        <f>SUMIFS('obat keluar'!$I$3:$I$6881,'obat keluar'!$G$3:$G$6881,'register harian'!C20,'obat keluar'!$B$3:$B$6881,'register harian'!AO20)</f>
        <v>0</v>
      </c>
      <c r="I20" s="46">
        <f>SUMIFS('obat keluar'!$I$3:$I$6881,'obat keluar'!$G$3:$G$6881,'register harian'!D20,'obat keluar'!$B$3:$B$6881,'register harian'!AP20)</f>
        <v>0</v>
      </c>
      <c r="J20" s="46">
        <f>SUMIFS('obat keluar'!$I$3:$I$6881,'obat keluar'!$G$3:$G$6881,'register harian'!E20,'obat keluar'!$B$3:$B$6881,'register harian'!AQ20)</f>
        <v>0</v>
      </c>
      <c r="K20" s="46">
        <f>SUMIFS('obat keluar'!$I$3:$I$6881,'obat keluar'!$G$3:$G$6881,'register harian'!F20,'obat keluar'!$B$3:$B$6881,'register harian'!AR20)</f>
        <v>0</v>
      </c>
      <c r="L20" s="46">
        <f>SUMIFS('obat keluar'!$I$3:$I$6881,'obat keluar'!$G$3:$G$6881,'register harian'!G20,'obat keluar'!$B$3:$B$6881,'register harian'!AS20)</f>
        <v>0</v>
      </c>
      <c r="M20" s="46">
        <f>SUMIFS('obat keluar'!$I$3:$I$6881,'obat keluar'!$G$3:$G$6881,'register harian'!H20,'obat keluar'!$B$3:$B$6881,'register harian'!AT20)</f>
        <v>0</v>
      </c>
      <c r="N20" s="46">
        <f>SUMIFS('obat keluar'!$I$3:$I$6881,'obat keluar'!$G$3:$G$6881,'register harian'!I20,'obat keluar'!$B$3:$B$6881,'register harian'!AU20)</f>
        <v>0</v>
      </c>
      <c r="O20" s="46">
        <f>SUMIFS('obat keluar'!$I$3:$I$6881,'obat keluar'!$G$3:$G$6881,'register harian'!J20,'obat keluar'!$B$3:$B$6881,'register harian'!AV20)</f>
        <v>0</v>
      </c>
      <c r="P20" s="46">
        <f>SUMIFS('obat keluar'!$I$3:$I$6881,'obat keluar'!$G$3:$G$6881,'register harian'!K20,'obat keluar'!$B$3:$B$6881,'register harian'!AW20)</f>
        <v>0</v>
      </c>
      <c r="Q20" s="46">
        <f>SUMIFS('obat keluar'!$I$3:$I$6881,'obat keluar'!$G$3:$G$6881,'register harian'!L20,'obat keluar'!$B$3:$B$6881,'register harian'!AX20)</f>
        <v>0</v>
      </c>
      <c r="R20" s="46">
        <f>SUMIFS('obat keluar'!$I$3:$I$6881,'obat keluar'!$G$3:$G$6881,'register harian'!M20,'obat keluar'!$B$3:$B$6881,'register harian'!AY20)</f>
        <v>0</v>
      </c>
      <c r="S20" s="46">
        <f>SUMIFS('obat keluar'!$I$3:$I$6881,'obat keluar'!$G$3:$G$6881,'register harian'!N20,'obat keluar'!$B$3:$B$6881,'register harian'!AZ20)</f>
        <v>0</v>
      </c>
      <c r="T20" s="46">
        <f>SUMIFS('obat keluar'!$I$3:$I$6881,'obat keluar'!$G$3:$G$6881,'register harian'!O20,'obat keluar'!$B$3:$B$6881,'register harian'!BA20)</f>
        <v>0</v>
      </c>
      <c r="U20" s="46">
        <f>SUMIFS('obat keluar'!$I$3:$I$6881,'obat keluar'!$G$3:$G$6881,'register harian'!P20,'obat keluar'!$B$3:$B$6881,'register harian'!BB20)</f>
        <v>0</v>
      </c>
      <c r="V20" s="46">
        <f>SUMIFS('obat keluar'!$I$3:$I$6881,'obat keluar'!$G$3:$G$6881,'register harian'!Q20,'obat keluar'!$B$3:$B$6881,'register harian'!BC20)</f>
        <v>0</v>
      </c>
      <c r="W20" s="46">
        <f>SUMIFS('obat keluar'!$I$3:$I$6881,'obat keluar'!$G$3:$G$6881,'register harian'!R20,'obat keluar'!$B$3:$B$6881,'register harian'!BD20)</f>
        <v>0</v>
      </c>
      <c r="X20" s="46">
        <f>SUMIFS('obat keluar'!$I$3:$I$6881,'obat keluar'!$G$3:$G$6881,'register harian'!S20,'obat keluar'!$B$3:$B$6881,'register harian'!BE20)</f>
        <v>0</v>
      </c>
      <c r="Y20" s="46">
        <f>SUMIFS('obat keluar'!$I$3:$I$6881,'obat keluar'!$G$3:$G$6881,'register harian'!T20,'obat keluar'!$B$3:$B$6881,'register harian'!BF20)</f>
        <v>0</v>
      </c>
      <c r="Z20" s="46">
        <f>SUMIFS('obat keluar'!$I$3:$I$6881,'obat keluar'!$G$3:$G$6881,'register harian'!U20,'obat keluar'!$B$3:$B$6881,'register harian'!BG20)</f>
        <v>0</v>
      </c>
      <c r="AA20" s="46">
        <f>SUMIFS('obat keluar'!$I$3:$I$6881,'obat keluar'!$G$3:$G$6881,'register harian'!V20,'obat keluar'!$B$3:$B$6881,'register harian'!BH20)</f>
        <v>0</v>
      </c>
      <c r="AB20" s="46">
        <f>SUMIFS('obat keluar'!$I$3:$I$6881,'obat keluar'!$G$3:$G$6881,'register harian'!W20,'obat keluar'!$B$3:$B$6881,'register harian'!BI20)</f>
        <v>0</v>
      </c>
      <c r="AC20" s="46">
        <f>SUMIFS('obat keluar'!$I$3:$I$6881,'obat keluar'!$G$3:$G$6881,'register harian'!X20,'obat keluar'!$B$3:$B$6881,'register harian'!BJ20)</f>
        <v>0</v>
      </c>
      <c r="AD20" s="46">
        <f>SUMIFS('obat keluar'!$I$3:$I$6881,'obat keluar'!$G$3:$G$6881,'register harian'!Y20,'obat keluar'!$B$3:$B$6881,'register harian'!BK20)</f>
        <v>0</v>
      </c>
      <c r="AE20" s="46">
        <f>SUMIFS('obat keluar'!$I$3:$I$6881,'obat keluar'!$G$3:$G$6881,'register harian'!Z20,'obat keluar'!$B$3:$B$6881,'register harian'!BL20)</f>
        <v>0</v>
      </c>
      <c r="AF20" s="46">
        <f>SUMIFS('obat keluar'!$I$3:$I$6881,'obat keluar'!$G$3:$G$6881,'register harian'!AA20,'obat keluar'!$B$3:$B$6881,'register harian'!BM20)</f>
        <v>0</v>
      </c>
      <c r="AG20" s="46">
        <f>SUMIFS('obat keluar'!$I$3:$I$6881,'obat keluar'!$G$3:$G$6881,'register harian'!AB20,'obat keluar'!$B$3:$B$6881,'register harian'!BN20)</f>
        <v>0</v>
      </c>
      <c r="AH20" s="46">
        <f>SUMIFS('obat keluar'!$I$3:$I$6881,'obat keluar'!$G$3:$G$6881,'register harian'!AC20,'obat keluar'!$B$3:$B$6881,'register harian'!BO20)</f>
        <v>0</v>
      </c>
      <c r="AI20" s="46">
        <f>SUMIFS('obat keluar'!$I$3:$I$6881,'obat keluar'!$G$3:$G$6881,'register harian'!AD20,'obat keluar'!$B$3:$B$6881,'register harian'!BP20)</f>
        <v>0</v>
      </c>
      <c r="AJ20" s="46">
        <f>SUMIFS('obat keluar'!$I$3:$I$6881,'obat keluar'!$G$3:$G$6881,'register harian'!AE20,'obat keluar'!$B$3:$B$6881,'register harian'!BQ20)</f>
        <v>0</v>
      </c>
      <c r="AK20" s="46">
        <f>SUMIFS('obat keluar'!$I$3:$I$6881,'obat keluar'!$G$3:$G$6881,'register harian'!AF20,'obat keluar'!$B$3:$B$6881,'register harian'!BR20)</f>
        <v>0</v>
      </c>
      <c r="AL20" s="46">
        <f t="shared" si="1"/>
        <v>0</v>
      </c>
      <c r="AM20" s="46">
        <f t="shared" si="2"/>
        <v>0</v>
      </c>
      <c r="AN20" s="51">
        <v>45200</v>
      </c>
      <c r="AO20" s="51">
        <v>45201</v>
      </c>
      <c r="AP20" s="51">
        <v>45202</v>
      </c>
      <c r="AQ20" s="51">
        <v>45203</v>
      </c>
      <c r="AR20" s="51">
        <v>45204</v>
      </c>
      <c r="AS20" s="51">
        <v>45205</v>
      </c>
      <c r="AT20" s="51">
        <v>45206</v>
      </c>
      <c r="AU20" s="51">
        <v>45207</v>
      </c>
      <c r="AV20" s="51">
        <v>45208</v>
      </c>
      <c r="AW20" s="51">
        <v>45209</v>
      </c>
      <c r="AX20" s="51">
        <v>45210</v>
      </c>
      <c r="AY20" s="51">
        <v>45211</v>
      </c>
      <c r="AZ20" s="51">
        <v>45212</v>
      </c>
      <c r="BA20" s="51">
        <v>45213</v>
      </c>
      <c r="BB20" s="51">
        <v>45214</v>
      </c>
      <c r="BC20" s="51">
        <v>45215</v>
      </c>
      <c r="BD20" s="51">
        <v>45216</v>
      </c>
      <c r="BE20" s="51">
        <v>45217</v>
      </c>
      <c r="BF20" s="51">
        <v>45218</v>
      </c>
      <c r="BG20" s="51">
        <v>45219</v>
      </c>
      <c r="BH20" s="51">
        <v>45220</v>
      </c>
      <c r="BI20" s="51">
        <v>45221</v>
      </c>
      <c r="BJ20" s="51">
        <v>45222</v>
      </c>
      <c r="BK20" s="51">
        <v>45223</v>
      </c>
      <c r="BL20" s="51">
        <v>45224</v>
      </c>
      <c r="BM20" s="51">
        <v>45225</v>
      </c>
      <c r="BN20" s="51">
        <v>45226</v>
      </c>
      <c r="BO20" s="51">
        <v>45227</v>
      </c>
      <c r="BP20" s="51">
        <v>45228</v>
      </c>
      <c r="BQ20" s="51">
        <v>45229</v>
      </c>
      <c r="BR20" s="51">
        <v>45230</v>
      </c>
    </row>
    <row r="21" spans="1:70" x14ac:dyDescent="0.25">
      <c r="A21" s="45">
        <v>15</v>
      </c>
      <c r="B21" s="54" t="s">
        <v>1115</v>
      </c>
      <c r="C21" s="14" t="s">
        <v>38</v>
      </c>
      <c r="D21" s="46">
        <f>'form lplpo'!G26</f>
        <v>3900</v>
      </c>
      <c r="E21" s="46">
        <f>'form lplpo'!H26</f>
        <v>0</v>
      </c>
      <c r="F21" s="46"/>
      <c r="G21" s="46">
        <f>SUMIFS('obat keluar'!$I$3:$I$6881,'obat keluar'!$G$3:$G$6881,'register harian'!B21,'obat keluar'!$B$3:$B$6881,'register harian'!AN21)</f>
        <v>0</v>
      </c>
      <c r="H21" s="46">
        <f>SUMIFS('obat keluar'!$I$3:$I$6881,'obat keluar'!$G$3:$G$6881,'register harian'!C21,'obat keluar'!$B$3:$B$6881,'register harian'!AO21)</f>
        <v>0</v>
      </c>
      <c r="I21" s="46">
        <f>SUMIFS('obat keluar'!$I$3:$I$6881,'obat keluar'!$G$3:$G$6881,'register harian'!D21,'obat keluar'!$B$3:$B$6881,'register harian'!AP21)</f>
        <v>0</v>
      </c>
      <c r="J21" s="46">
        <f>SUMIFS('obat keluar'!$I$3:$I$6881,'obat keluar'!$G$3:$G$6881,'register harian'!E21,'obat keluar'!$B$3:$B$6881,'register harian'!AQ21)</f>
        <v>0</v>
      </c>
      <c r="K21" s="46">
        <f>SUMIFS('obat keluar'!$I$3:$I$6881,'obat keluar'!$G$3:$G$6881,'register harian'!F21,'obat keluar'!$B$3:$B$6881,'register harian'!AR21)</f>
        <v>0</v>
      </c>
      <c r="L21" s="46">
        <f>SUMIFS('obat keluar'!$I$3:$I$6881,'obat keluar'!$G$3:$G$6881,'register harian'!G21,'obat keluar'!$B$3:$B$6881,'register harian'!AS21)</f>
        <v>0</v>
      </c>
      <c r="M21" s="46">
        <f>SUMIFS('obat keluar'!$I$3:$I$6881,'obat keluar'!$G$3:$G$6881,'register harian'!H21,'obat keluar'!$B$3:$B$6881,'register harian'!AT21)</f>
        <v>0</v>
      </c>
      <c r="N21" s="46">
        <f>SUMIFS('obat keluar'!$I$3:$I$6881,'obat keluar'!$G$3:$G$6881,'register harian'!I21,'obat keluar'!$B$3:$B$6881,'register harian'!AU21)</f>
        <v>0</v>
      </c>
      <c r="O21" s="46">
        <f>SUMIFS('obat keluar'!$I$3:$I$6881,'obat keluar'!$G$3:$G$6881,'register harian'!J21,'obat keluar'!$B$3:$B$6881,'register harian'!AV21)</f>
        <v>0</v>
      </c>
      <c r="P21" s="46">
        <f>SUMIFS('obat keluar'!$I$3:$I$6881,'obat keluar'!$G$3:$G$6881,'register harian'!K21,'obat keluar'!$B$3:$B$6881,'register harian'!AW21)</f>
        <v>0</v>
      </c>
      <c r="Q21" s="46">
        <f>SUMIFS('obat keluar'!$I$3:$I$6881,'obat keluar'!$G$3:$G$6881,'register harian'!L21,'obat keluar'!$B$3:$B$6881,'register harian'!AX21)</f>
        <v>0</v>
      </c>
      <c r="R21" s="46">
        <f>SUMIFS('obat keluar'!$I$3:$I$6881,'obat keluar'!$G$3:$G$6881,'register harian'!M21,'obat keluar'!$B$3:$B$6881,'register harian'!AY21)</f>
        <v>0</v>
      </c>
      <c r="S21" s="46">
        <f>SUMIFS('obat keluar'!$I$3:$I$6881,'obat keluar'!$G$3:$G$6881,'register harian'!N21,'obat keluar'!$B$3:$B$6881,'register harian'!AZ21)</f>
        <v>0</v>
      </c>
      <c r="T21" s="46">
        <f>SUMIFS('obat keluar'!$I$3:$I$6881,'obat keluar'!$G$3:$G$6881,'register harian'!O21,'obat keluar'!$B$3:$B$6881,'register harian'!BA21)</f>
        <v>0</v>
      </c>
      <c r="U21" s="46">
        <f>SUMIFS('obat keluar'!$I$3:$I$6881,'obat keluar'!$G$3:$G$6881,'register harian'!P21,'obat keluar'!$B$3:$B$6881,'register harian'!BB21)</f>
        <v>0</v>
      </c>
      <c r="V21" s="46">
        <f>SUMIFS('obat keluar'!$I$3:$I$6881,'obat keluar'!$G$3:$G$6881,'register harian'!Q21,'obat keluar'!$B$3:$B$6881,'register harian'!BC21)</f>
        <v>0</v>
      </c>
      <c r="W21" s="46">
        <f>SUMIFS('obat keluar'!$I$3:$I$6881,'obat keluar'!$G$3:$G$6881,'register harian'!R21,'obat keluar'!$B$3:$B$6881,'register harian'!BD21)</f>
        <v>0</v>
      </c>
      <c r="X21" s="46">
        <f>SUMIFS('obat keluar'!$I$3:$I$6881,'obat keluar'!$G$3:$G$6881,'register harian'!S21,'obat keluar'!$B$3:$B$6881,'register harian'!BE21)</f>
        <v>0</v>
      </c>
      <c r="Y21" s="46">
        <f>SUMIFS('obat keluar'!$I$3:$I$6881,'obat keluar'!$G$3:$G$6881,'register harian'!T21,'obat keluar'!$B$3:$B$6881,'register harian'!BF21)</f>
        <v>0</v>
      </c>
      <c r="Z21" s="46">
        <f>SUMIFS('obat keluar'!$I$3:$I$6881,'obat keluar'!$G$3:$G$6881,'register harian'!U21,'obat keluar'!$B$3:$B$6881,'register harian'!BG21)</f>
        <v>0</v>
      </c>
      <c r="AA21" s="46">
        <f>SUMIFS('obat keluar'!$I$3:$I$6881,'obat keluar'!$G$3:$G$6881,'register harian'!V21,'obat keluar'!$B$3:$B$6881,'register harian'!BH21)</f>
        <v>0</v>
      </c>
      <c r="AB21" s="46">
        <f>SUMIFS('obat keluar'!$I$3:$I$6881,'obat keluar'!$G$3:$G$6881,'register harian'!W21,'obat keluar'!$B$3:$B$6881,'register harian'!BI21)</f>
        <v>0</v>
      </c>
      <c r="AC21" s="46">
        <f>SUMIFS('obat keluar'!$I$3:$I$6881,'obat keluar'!$G$3:$G$6881,'register harian'!X21,'obat keluar'!$B$3:$B$6881,'register harian'!BJ21)</f>
        <v>0</v>
      </c>
      <c r="AD21" s="46">
        <f>SUMIFS('obat keluar'!$I$3:$I$6881,'obat keluar'!$G$3:$G$6881,'register harian'!Y21,'obat keluar'!$B$3:$B$6881,'register harian'!BK21)</f>
        <v>0</v>
      </c>
      <c r="AE21" s="46">
        <f>SUMIFS('obat keluar'!$I$3:$I$6881,'obat keluar'!$G$3:$G$6881,'register harian'!Z21,'obat keluar'!$B$3:$B$6881,'register harian'!BL21)</f>
        <v>0</v>
      </c>
      <c r="AF21" s="46">
        <f>SUMIFS('obat keluar'!$I$3:$I$6881,'obat keluar'!$G$3:$G$6881,'register harian'!AA21,'obat keluar'!$B$3:$B$6881,'register harian'!BM21)</f>
        <v>0</v>
      </c>
      <c r="AG21" s="46">
        <f>SUMIFS('obat keluar'!$I$3:$I$6881,'obat keluar'!$G$3:$G$6881,'register harian'!AB21,'obat keluar'!$B$3:$B$6881,'register harian'!BN21)</f>
        <v>0</v>
      </c>
      <c r="AH21" s="46">
        <f>SUMIFS('obat keluar'!$I$3:$I$6881,'obat keluar'!$G$3:$G$6881,'register harian'!AC21,'obat keluar'!$B$3:$B$6881,'register harian'!BO21)</f>
        <v>0</v>
      </c>
      <c r="AI21" s="46">
        <f>SUMIFS('obat keluar'!$I$3:$I$6881,'obat keluar'!$G$3:$G$6881,'register harian'!AD21,'obat keluar'!$B$3:$B$6881,'register harian'!BP21)</f>
        <v>0</v>
      </c>
      <c r="AJ21" s="46">
        <f>SUMIFS('obat keluar'!$I$3:$I$6881,'obat keluar'!$G$3:$G$6881,'register harian'!AE21,'obat keluar'!$B$3:$B$6881,'register harian'!BQ21)</f>
        <v>0</v>
      </c>
      <c r="AK21" s="46">
        <f>SUMIFS('obat keluar'!$I$3:$I$6881,'obat keluar'!$G$3:$G$6881,'register harian'!AF21,'obat keluar'!$B$3:$B$6881,'register harian'!BR21)</f>
        <v>0</v>
      </c>
      <c r="AL21" s="46">
        <f t="shared" si="1"/>
        <v>0</v>
      </c>
      <c r="AM21" s="46">
        <f t="shared" si="2"/>
        <v>0</v>
      </c>
      <c r="AN21" s="51">
        <v>45200</v>
      </c>
      <c r="AO21" s="51">
        <v>45201</v>
      </c>
      <c r="AP21" s="51">
        <v>45202</v>
      </c>
      <c r="AQ21" s="51">
        <v>45203</v>
      </c>
      <c r="AR21" s="51">
        <v>45204</v>
      </c>
      <c r="AS21" s="51">
        <v>45205</v>
      </c>
      <c r="AT21" s="51">
        <v>45206</v>
      </c>
      <c r="AU21" s="51">
        <v>45207</v>
      </c>
      <c r="AV21" s="51">
        <v>45208</v>
      </c>
      <c r="AW21" s="51">
        <v>45209</v>
      </c>
      <c r="AX21" s="51">
        <v>45210</v>
      </c>
      <c r="AY21" s="51">
        <v>45211</v>
      </c>
      <c r="AZ21" s="51">
        <v>45212</v>
      </c>
      <c r="BA21" s="51">
        <v>45213</v>
      </c>
      <c r="BB21" s="51">
        <v>45214</v>
      </c>
      <c r="BC21" s="51">
        <v>45215</v>
      </c>
      <c r="BD21" s="51">
        <v>45216</v>
      </c>
      <c r="BE21" s="51">
        <v>45217</v>
      </c>
      <c r="BF21" s="51">
        <v>45218</v>
      </c>
      <c r="BG21" s="51">
        <v>45219</v>
      </c>
      <c r="BH21" s="51">
        <v>45220</v>
      </c>
      <c r="BI21" s="51">
        <v>45221</v>
      </c>
      <c r="BJ21" s="51">
        <v>45222</v>
      </c>
      <c r="BK21" s="51">
        <v>45223</v>
      </c>
      <c r="BL21" s="51">
        <v>45224</v>
      </c>
      <c r="BM21" s="51">
        <v>45225</v>
      </c>
      <c r="BN21" s="51">
        <v>45226</v>
      </c>
      <c r="BO21" s="51">
        <v>45227</v>
      </c>
      <c r="BP21" s="51">
        <v>45228</v>
      </c>
      <c r="BQ21" s="51">
        <v>45229</v>
      </c>
      <c r="BR21" s="51">
        <v>45230</v>
      </c>
    </row>
    <row r="22" spans="1:70" x14ac:dyDescent="0.25">
      <c r="A22" s="45">
        <v>16</v>
      </c>
      <c r="B22" s="54" t="s">
        <v>1118</v>
      </c>
      <c r="C22" s="14" t="s">
        <v>40</v>
      </c>
      <c r="D22" s="46">
        <f>'form lplpo'!G27</f>
        <v>0</v>
      </c>
      <c r="E22" s="46">
        <f>'form lplpo'!H27</f>
        <v>0</v>
      </c>
      <c r="F22" s="46"/>
      <c r="G22" s="46">
        <f>SUMIFS('obat keluar'!$I$3:$I$6881,'obat keluar'!$G$3:$G$6881,'register harian'!B22,'obat keluar'!$B$3:$B$6881,'register harian'!AN22)</f>
        <v>0</v>
      </c>
      <c r="H22" s="46">
        <f>SUMIFS('obat keluar'!$I$3:$I$6881,'obat keluar'!$G$3:$G$6881,'register harian'!C22,'obat keluar'!$B$3:$B$6881,'register harian'!AO22)</f>
        <v>0</v>
      </c>
      <c r="I22" s="46">
        <f>SUMIFS('obat keluar'!$I$3:$I$6881,'obat keluar'!$G$3:$G$6881,'register harian'!D22,'obat keluar'!$B$3:$B$6881,'register harian'!AP22)</f>
        <v>0</v>
      </c>
      <c r="J22" s="46">
        <f>SUMIFS('obat keluar'!$I$3:$I$6881,'obat keluar'!$G$3:$G$6881,'register harian'!E22,'obat keluar'!$B$3:$B$6881,'register harian'!AQ22)</f>
        <v>0</v>
      </c>
      <c r="K22" s="46">
        <f>SUMIFS('obat keluar'!$I$3:$I$6881,'obat keluar'!$G$3:$G$6881,'register harian'!F22,'obat keluar'!$B$3:$B$6881,'register harian'!AR22)</f>
        <v>0</v>
      </c>
      <c r="L22" s="46">
        <f>SUMIFS('obat keluar'!$I$3:$I$6881,'obat keluar'!$G$3:$G$6881,'register harian'!G22,'obat keluar'!$B$3:$B$6881,'register harian'!AS22)</f>
        <v>0</v>
      </c>
      <c r="M22" s="46">
        <f>SUMIFS('obat keluar'!$I$3:$I$6881,'obat keluar'!$G$3:$G$6881,'register harian'!H22,'obat keluar'!$B$3:$B$6881,'register harian'!AT22)</f>
        <v>0</v>
      </c>
      <c r="N22" s="46">
        <f>SUMIFS('obat keluar'!$I$3:$I$6881,'obat keluar'!$G$3:$G$6881,'register harian'!I22,'obat keluar'!$B$3:$B$6881,'register harian'!AU22)</f>
        <v>0</v>
      </c>
      <c r="O22" s="46">
        <f>SUMIFS('obat keluar'!$I$3:$I$6881,'obat keluar'!$G$3:$G$6881,'register harian'!J22,'obat keluar'!$B$3:$B$6881,'register harian'!AV22)</f>
        <v>0</v>
      </c>
      <c r="P22" s="46">
        <f>SUMIFS('obat keluar'!$I$3:$I$6881,'obat keluar'!$G$3:$G$6881,'register harian'!K22,'obat keluar'!$B$3:$B$6881,'register harian'!AW22)</f>
        <v>0</v>
      </c>
      <c r="Q22" s="46">
        <f>SUMIFS('obat keluar'!$I$3:$I$6881,'obat keluar'!$G$3:$G$6881,'register harian'!L22,'obat keluar'!$B$3:$B$6881,'register harian'!AX22)</f>
        <v>0</v>
      </c>
      <c r="R22" s="46">
        <f>SUMIFS('obat keluar'!$I$3:$I$6881,'obat keluar'!$G$3:$G$6881,'register harian'!M22,'obat keluar'!$B$3:$B$6881,'register harian'!AY22)</f>
        <v>0</v>
      </c>
      <c r="S22" s="46">
        <f>SUMIFS('obat keluar'!$I$3:$I$6881,'obat keluar'!$G$3:$G$6881,'register harian'!N22,'obat keluar'!$B$3:$B$6881,'register harian'!AZ22)</f>
        <v>0</v>
      </c>
      <c r="T22" s="46">
        <f>SUMIFS('obat keluar'!$I$3:$I$6881,'obat keluar'!$G$3:$G$6881,'register harian'!O22,'obat keluar'!$B$3:$B$6881,'register harian'!BA22)</f>
        <v>0</v>
      </c>
      <c r="U22" s="46">
        <f>SUMIFS('obat keluar'!$I$3:$I$6881,'obat keluar'!$G$3:$G$6881,'register harian'!P22,'obat keluar'!$B$3:$B$6881,'register harian'!BB22)</f>
        <v>0</v>
      </c>
      <c r="V22" s="46">
        <f>SUMIFS('obat keluar'!$I$3:$I$6881,'obat keluar'!$G$3:$G$6881,'register harian'!Q22,'obat keluar'!$B$3:$B$6881,'register harian'!BC22)</f>
        <v>0</v>
      </c>
      <c r="W22" s="46">
        <f>SUMIFS('obat keluar'!$I$3:$I$6881,'obat keluar'!$G$3:$G$6881,'register harian'!R22,'obat keluar'!$B$3:$B$6881,'register harian'!BD22)</f>
        <v>0</v>
      </c>
      <c r="X22" s="46">
        <f>SUMIFS('obat keluar'!$I$3:$I$6881,'obat keluar'!$G$3:$G$6881,'register harian'!S22,'obat keluar'!$B$3:$B$6881,'register harian'!BE22)</f>
        <v>0</v>
      </c>
      <c r="Y22" s="46">
        <f>SUMIFS('obat keluar'!$I$3:$I$6881,'obat keluar'!$G$3:$G$6881,'register harian'!T22,'obat keluar'!$B$3:$B$6881,'register harian'!BF22)</f>
        <v>0</v>
      </c>
      <c r="Z22" s="46">
        <f>SUMIFS('obat keluar'!$I$3:$I$6881,'obat keluar'!$G$3:$G$6881,'register harian'!U22,'obat keluar'!$B$3:$B$6881,'register harian'!BG22)</f>
        <v>0</v>
      </c>
      <c r="AA22" s="46">
        <f>SUMIFS('obat keluar'!$I$3:$I$6881,'obat keluar'!$G$3:$G$6881,'register harian'!V22,'obat keluar'!$B$3:$B$6881,'register harian'!BH22)</f>
        <v>0</v>
      </c>
      <c r="AB22" s="46">
        <f>SUMIFS('obat keluar'!$I$3:$I$6881,'obat keluar'!$G$3:$G$6881,'register harian'!W22,'obat keluar'!$B$3:$B$6881,'register harian'!BI22)</f>
        <v>0</v>
      </c>
      <c r="AC22" s="46">
        <f>SUMIFS('obat keluar'!$I$3:$I$6881,'obat keluar'!$G$3:$G$6881,'register harian'!X22,'obat keluar'!$B$3:$B$6881,'register harian'!BJ22)</f>
        <v>0</v>
      </c>
      <c r="AD22" s="46">
        <f>SUMIFS('obat keluar'!$I$3:$I$6881,'obat keluar'!$G$3:$G$6881,'register harian'!Y22,'obat keluar'!$B$3:$B$6881,'register harian'!BK22)</f>
        <v>0</v>
      </c>
      <c r="AE22" s="46">
        <f>SUMIFS('obat keluar'!$I$3:$I$6881,'obat keluar'!$G$3:$G$6881,'register harian'!Z22,'obat keluar'!$B$3:$B$6881,'register harian'!BL22)</f>
        <v>0</v>
      </c>
      <c r="AF22" s="46">
        <f>SUMIFS('obat keluar'!$I$3:$I$6881,'obat keluar'!$G$3:$G$6881,'register harian'!AA22,'obat keluar'!$B$3:$B$6881,'register harian'!BM22)</f>
        <v>0</v>
      </c>
      <c r="AG22" s="46">
        <f>SUMIFS('obat keluar'!$I$3:$I$6881,'obat keluar'!$G$3:$G$6881,'register harian'!AB22,'obat keluar'!$B$3:$B$6881,'register harian'!BN22)</f>
        <v>0</v>
      </c>
      <c r="AH22" s="46">
        <f>SUMIFS('obat keluar'!$I$3:$I$6881,'obat keluar'!$G$3:$G$6881,'register harian'!AC22,'obat keluar'!$B$3:$B$6881,'register harian'!BO22)</f>
        <v>0</v>
      </c>
      <c r="AI22" s="46">
        <f>SUMIFS('obat keluar'!$I$3:$I$6881,'obat keluar'!$G$3:$G$6881,'register harian'!AD22,'obat keluar'!$B$3:$B$6881,'register harian'!BP22)</f>
        <v>0</v>
      </c>
      <c r="AJ22" s="46">
        <f>SUMIFS('obat keluar'!$I$3:$I$6881,'obat keluar'!$G$3:$G$6881,'register harian'!AE22,'obat keluar'!$B$3:$B$6881,'register harian'!BQ22)</f>
        <v>0</v>
      </c>
      <c r="AK22" s="46">
        <f>SUMIFS('obat keluar'!$I$3:$I$6881,'obat keluar'!$G$3:$G$6881,'register harian'!AF22,'obat keluar'!$B$3:$B$6881,'register harian'!BR22)</f>
        <v>0</v>
      </c>
      <c r="AL22" s="46">
        <f t="shared" si="1"/>
        <v>0</v>
      </c>
      <c r="AM22" s="46">
        <f t="shared" si="2"/>
        <v>0</v>
      </c>
      <c r="AN22" s="51">
        <v>45200</v>
      </c>
      <c r="AO22" s="51">
        <v>45201</v>
      </c>
      <c r="AP22" s="51">
        <v>45202</v>
      </c>
      <c r="AQ22" s="51">
        <v>45203</v>
      </c>
      <c r="AR22" s="51">
        <v>45204</v>
      </c>
      <c r="AS22" s="51">
        <v>45205</v>
      </c>
      <c r="AT22" s="51">
        <v>45206</v>
      </c>
      <c r="AU22" s="51">
        <v>45207</v>
      </c>
      <c r="AV22" s="51">
        <v>45208</v>
      </c>
      <c r="AW22" s="51">
        <v>45209</v>
      </c>
      <c r="AX22" s="51">
        <v>45210</v>
      </c>
      <c r="AY22" s="51">
        <v>45211</v>
      </c>
      <c r="AZ22" s="51">
        <v>45212</v>
      </c>
      <c r="BA22" s="51">
        <v>45213</v>
      </c>
      <c r="BB22" s="51">
        <v>45214</v>
      </c>
      <c r="BC22" s="51">
        <v>45215</v>
      </c>
      <c r="BD22" s="51">
        <v>45216</v>
      </c>
      <c r="BE22" s="51">
        <v>45217</v>
      </c>
      <c r="BF22" s="51">
        <v>45218</v>
      </c>
      <c r="BG22" s="51">
        <v>45219</v>
      </c>
      <c r="BH22" s="51">
        <v>45220</v>
      </c>
      <c r="BI22" s="51">
        <v>45221</v>
      </c>
      <c r="BJ22" s="51">
        <v>45222</v>
      </c>
      <c r="BK22" s="51">
        <v>45223</v>
      </c>
      <c r="BL22" s="51">
        <v>45224</v>
      </c>
      <c r="BM22" s="51">
        <v>45225</v>
      </c>
      <c r="BN22" s="51">
        <v>45226</v>
      </c>
      <c r="BO22" s="51">
        <v>45227</v>
      </c>
      <c r="BP22" s="51">
        <v>45228</v>
      </c>
      <c r="BQ22" s="51">
        <v>45229</v>
      </c>
      <c r="BR22" s="51">
        <v>45230</v>
      </c>
    </row>
    <row r="23" spans="1:70" x14ac:dyDescent="0.25">
      <c r="A23" s="45">
        <v>17</v>
      </c>
      <c r="B23" s="55" t="s">
        <v>1121</v>
      </c>
      <c r="C23" s="15" t="s">
        <v>42</v>
      </c>
      <c r="D23" s="46">
        <f>'form lplpo'!G28</f>
        <v>0</v>
      </c>
      <c r="E23" s="46">
        <f>'form lplpo'!H28</f>
        <v>0</v>
      </c>
      <c r="F23" s="46"/>
      <c r="G23" s="46">
        <f>SUMIFS('obat keluar'!$I$3:$I$6881,'obat keluar'!$G$3:$G$6881,'register harian'!B23,'obat keluar'!$B$3:$B$6881,'register harian'!AN23)</f>
        <v>0</v>
      </c>
      <c r="H23" s="46">
        <f>SUMIFS('obat keluar'!$I$3:$I$6881,'obat keluar'!$G$3:$G$6881,'register harian'!C23,'obat keluar'!$B$3:$B$6881,'register harian'!AO23)</f>
        <v>0</v>
      </c>
      <c r="I23" s="46">
        <f>SUMIFS('obat keluar'!$I$3:$I$6881,'obat keluar'!$G$3:$G$6881,'register harian'!D23,'obat keluar'!$B$3:$B$6881,'register harian'!AP23)</f>
        <v>0</v>
      </c>
      <c r="J23" s="46">
        <f>SUMIFS('obat keluar'!$I$3:$I$6881,'obat keluar'!$G$3:$G$6881,'register harian'!E23,'obat keluar'!$B$3:$B$6881,'register harian'!AQ23)</f>
        <v>0</v>
      </c>
      <c r="K23" s="46">
        <f>SUMIFS('obat keluar'!$I$3:$I$6881,'obat keluar'!$G$3:$G$6881,'register harian'!F23,'obat keluar'!$B$3:$B$6881,'register harian'!AR23)</f>
        <v>0</v>
      </c>
      <c r="L23" s="46">
        <f>SUMIFS('obat keluar'!$I$3:$I$6881,'obat keluar'!$G$3:$G$6881,'register harian'!G23,'obat keluar'!$B$3:$B$6881,'register harian'!AS23)</f>
        <v>0</v>
      </c>
      <c r="M23" s="46">
        <f>SUMIFS('obat keluar'!$I$3:$I$6881,'obat keluar'!$G$3:$G$6881,'register harian'!H23,'obat keluar'!$B$3:$B$6881,'register harian'!AT23)</f>
        <v>0</v>
      </c>
      <c r="N23" s="46">
        <f>SUMIFS('obat keluar'!$I$3:$I$6881,'obat keluar'!$G$3:$G$6881,'register harian'!I23,'obat keluar'!$B$3:$B$6881,'register harian'!AU23)</f>
        <v>0</v>
      </c>
      <c r="O23" s="46">
        <f>SUMIFS('obat keluar'!$I$3:$I$6881,'obat keluar'!$G$3:$G$6881,'register harian'!J23,'obat keluar'!$B$3:$B$6881,'register harian'!AV23)</f>
        <v>0</v>
      </c>
      <c r="P23" s="46">
        <f>SUMIFS('obat keluar'!$I$3:$I$6881,'obat keluar'!$G$3:$G$6881,'register harian'!K23,'obat keluar'!$B$3:$B$6881,'register harian'!AW23)</f>
        <v>0</v>
      </c>
      <c r="Q23" s="46">
        <f>SUMIFS('obat keluar'!$I$3:$I$6881,'obat keluar'!$G$3:$G$6881,'register harian'!L23,'obat keluar'!$B$3:$B$6881,'register harian'!AX23)</f>
        <v>0</v>
      </c>
      <c r="R23" s="46">
        <f>SUMIFS('obat keluar'!$I$3:$I$6881,'obat keluar'!$G$3:$G$6881,'register harian'!M23,'obat keluar'!$B$3:$B$6881,'register harian'!AY23)</f>
        <v>0</v>
      </c>
      <c r="S23" s="46">
        <f>SUMIFS('obat keluar'!$I$3:$I$6881,'obat keluar'!$G$3:$G$6881,'register harian'!N23,'obat keluar'!$B$3:$B$6881,'register harian'!AZ23)</f>
        <v>0</v>
      </c>
      <c r="T23" s="46">
        <f>SUMIFS('obat keluar'!$I$3:$I$6881,'obat keluar'!$G$3:$G$6881,'register harian'!O23,'obat keluar'!$B$3:$B$6881,'register harian'!BA23)</f>
        <v>0</v>
      </c>
      <c r="U23" s="46">
        <f>SUMIFS('obat keluar'!$I$3:$I$6881,'obat keluar'!$G$3:$G$6881,'register harian'!P23,'obat keluar'!$B$3:$B$6881,'register harian'!BB23)</f>
        <v>0</v>
      </c>
      <c r="V23" s="46">
        <f>SUMIFS('obat keluar'!$I$3:$I$6881,'obat keluar'!$G$3:$G$6881,'register harian'!Q23,'obat keluar'!$B$3:$B$6881,'register harian'!BC23)</f>
        <v>0</v>
      </c>
      <c r="W23" s="46">
        <f>SUMIFS('obat keluar'!$I$3:$I$6881,'obat keluar'!$G$3:$G$6881,'register harian'!R23,'obat keluar'!$B$3:$B$6881,'register harian'!BD23)</f>
        <v>0</v>
      </c>
      <c r="X23" s="46">
        <f>SUMIFS('obat keluar'!$I$3:$I$6881,'obat keluar'!$G$3:$G$6881,'register harian'!S23,'obat keluar'!$B$3:$B$6881,'register harian'!BE23)</f>
        <v>0</v>
      </c>
      <c r="Y23" s="46">
        <f>SUMIFS('obat keluar'!$I$3:$I$6881,'obat keluar'!$G$3:$G$6881,'register harian'!T23,'obat keluar'!$B$3:$B$6881,'register harian'!BF23)</f>
        <v>0</v>
      </c>
      <c r="Z23" s="46">
        <f>SUMIFS('obat keluar'!$I$3:$I$6881,'obat keluar'!$G$3:$G$6881,'register harian'!U23,'obat keluar'!$B$3:$B$6881,'register harian'!BG23)</f>
        <v>0</v>
      </c>
      <c r="AA23" s="46">
        <f>SUMIFS('obat keluar'!$I$3:$I$6881,'obat keluar'!$G$3:$G$6881,'register harian'!V23,'obat keluar'!$B$3:$B$6881,'register harian'!BH23)</f>
        <v>0</v>
      </c>
      <c r="AB23" s="46">
        <f>SUMIFS('obat keluar'!$I$3:$I$6881,'obat keluar'!$G$3:$G$6881,'register harian'!W23,'obat keluar'!$B$3:$B$6881,'register harian'!BI23)</f>
        <v>0</v>
      </c>
      <c r="AC23" s="46">
        <f>SUMIFS('obat keluar'!$I$3:$I$6881,'obat keluar'!$G$3:$G$6881,'register harian'!X23,'obat keluar'!$B$3:$B$6881,'register harian'!BJ23)</f>
        <v>0</v>
      </c>
      <c r="AD23" s="46">
        <f>SUMIFS('obat keluar'!$I$3:$I$6881,'obat keluar'!$G$3:$G$6881,'register harian'!Y23,'obat keluar'!$B$3:$B$6881,'register harian'!BK23)</f>
        <v>0</v>
      </c>
      <c r="AE23" s="46">
        <f>SUMIFS('obat keluar'!$I$3:$I$6881,'obat keluar'!$G$3:$G$6881,'register harian'!Z23,'obat keluar'!$B$3:$B$6881,'register harian'!BL23)</f>
        <v>0</v>
      </c>
      <c r="AF23" s="46">
        <f>SUMIFS('obat keluar'!$I$3:$I$6881,'obat keluar'!$G$3:$G$6881,'register harian'!AA23,'obat keluar'!$B$3:$B$6881,'register harian'!BM23)</f>
        <v>0</v>
      </c>
      <c r="AG23" s="46">
        <f>SUMIFS('obat keluar'!$I$3:$I$6881,'obat keluar'!$G$3:$G$6881,'register harian'!AB23,'obat keluar'!$B$3:$B$6881,'register harian'!BN23)</f>
        <v>0</v>
      </c>
      <c r="AH23" s="46">
        <f>SUMIFS('obat keluar'!$I$3:$I$6881,'obat keluar'!$G$3:$G$6881,'register harian'!AC23,'obat keluar'!$B$3:$B$6881,'register harian'!BO23)</f>
        <v>0</v>
      </c>
      <c r="AI23" s="46">
        <f>SUMIFS('obat keluar'!$I$3:$I$6881,'obat keluar'!$G$3:$G$6881,'register harian'!AD23,'obat keluar'!$B$3:$B$6881,'register harian'!BP23)</f>
        <v>0</v>
      </c>
      <c r="AJ23" s="46">
        <f>SUMIFS('obat keluar'!$I$3:$I$6881,'obat keluar'!$G$3:$G$6881,'register harian'!AE23,'obat keluar'!$B$3:$B$6881,'register harian'!BQ23)</f>
        <v>0</v>
      </c>
      <c r="AK23" s="46">
        <f>SUMIFS('obat keluar'!$I$3:$I$6881,'obat keluar'!$G$3:$G$6881,'register harian'!AF23,'obat keluar'!$B$3:$B$6881,'register harian'!BR23)</f>
        <v>0</v>
      </c>
      <c r="AL23" s="46">
        <f t="shared" si="1"/>
        <v>0</v>
      </c>
      <c r="AM23" s="46">
        <f t="shared" si="2"/>
        <v>0</v>
      </c>
      <c r="AN23" s="51">
        <v>45200</v>
      </c>
      <c r="AO23" s="51">
        <v>45201</v>
      </c>
      <c r="AP23" s="51">
        <v>45202</v>
      </c>
      <c r="AQ23" s="51">
        <v>45203</v>
      </c>
      <c r="AR23" s="51">
        <v>45204</v>
      </c>
      <c r="AS23" s="51">
        <v>45205</v>
      </c>
      <c r="AT23" s="51">
        <v>45206</v>
      </c>
      <c r="AU23" s="51">
        <v>45207</v>
      </c>
      <c r="AV23" s="51">
        <v>45208</v>
      </c>
      <c r="AW23" s="51">
        <v>45209</v>
      </c>
      <c r="AX23" s="51">
        <v>45210</v>
      </c>
      <c r="AY23" s="51">
        <v>45211</v>
      </c>
      <c r="AZ23" s="51">
        <v>45212</v>
      </c>
      <c r="BA23" s="51">
        <v>45213</v>
      </c>
      <c r="BB23" s="51">
        <v>45214</v>
      </c>
      <c r="BC23" s="51">
        <v>45215</v>
      </c>
      <c r="BD23" s="51">
        <v>45216</v>
      </c>
      <c r="BE23" s="51">
        <v>45217</v>
      </c>
      <c r="BF23" s="51">
        <v>45218</v>
      </c>
      <c r="BG23" s="51">
        <v>45219</v>
      </c>
      <c r="BH23" s="51">
        <v>45220</v>
      </c>
      <c r="BI23" s="51">
        <v>45221</v>
      </c>
      <c r="BJ23" s="51">
        <v>45222</v>
      </c>
      <c r="BK23" s="51">
        <v>45223</v>
      </c>
      <c r="BL23" s="51">
        <v>45224</v>
      </c>
      <c r="BM23" s="51">
        <v>45225</v>
      </c>
      <c r="BN23" s="51">
        <v>45226</v>
      </c>
      <c r="BO23" s="51">
        <v>45227</v>
      </c>
      <c r="BP23" s="51">
        <v>45228</v>
      </c>
      <c r="BQ23" s="51">
        <v>45229</v>
      </c>
      <c r="BR23" s="51">
        <v>45230</v>
      </c>
    </row>
    <row r="24" spans="1:70" x14ac:dyDescent="0.25">
      <c r="A24" s="45">
        <v>18</v>
      </c>
      <c r="B24" s="54" t="s">
        <v>1136</v>
      </c>
      <c r="C24" s="14" t="s">
        <v>44</v>
      </c>
      <c r="D24" s="46">
        <f>'form lplpo'!G29</f>
        <v>100</v>
      </c>
      <c r="E24" s="46">
        <f>'form lplpo'!H29</f>
        <v>0</v>
      </c>
      <c r="F24" s="46"/>
      <c r="G24" s="46">
        <f>SUMIFS('obat keluar'!$I$3:$I$6881,'obat keluar'!$G$3:$G$6881,'register harian'!B24,'obat keluar'!$B$3:$B$6881,'register harian'!AN24)</f>
        <v>0</v>
      </c>
      <c r="H24" s="46">
        <f>SUMIFS('obat keluar'!$I$3:$I$6881,'obat keluar'!$G$3:$G$6881,'register harian'!C24,'obat keluar'!$B$3:$B$6881,'register harian'!AO24)</f>
        <v>0</v>
      </c>
      <c r="I24" s="46">
        <f>SUMIFS('obat keluar'!$I$3:$I$6881,'obat keluar'!$G$3:$G$6881,'register harian'!D24,'obat keluar'!$B$3:$B$6881,'register harian'!AP24)</f>
        <v>0</v>
      </c>
      <c r="J24" s="46">
        <f>SUMIFS('obat keluar'!$I$3:$I$6881,'obat keluar'!$G$3:$G$6881,'register harian'!E24,'obat keluar'!$B$3:$B$6881,'register harian'!AQ24)</f>
        <v>0</v>
      </c>
      <c r="K24" s="46">
        <f>SUMIFS('obat keluar'!$I$3:$I$6881,'obat keluar'!$G$3:$G$6881,'register harian'!F24,'obat keluar'!$B$3:$B$6881,'register harian'!AR24)</f>
        <v>0</v>
      </c>
      <c r="L24" s="46">
        <f>SUMIFS('obat keluar'!$I$3:$I$6881,'obat keluar'!$G$3:$G$6881,'register harian'!G24,'obat keluar'!$B$3:$B$6881,'register harian'!AS24)</f>
        <v>0</v>
      </c>
      <c r="M24" s="46">
        <f>SUMIFS('obat keluar'!$I$3:$I$6881,'obat keluar'!$G$3:$G$6881,'register harian'!H24,'obat keluar'!$B$3:$B$6881,'register harian'!AT24)</f>
        <v>0</v>
      </c>
      <c r="N24" s="46">
        <f>SUMIFS('obat keluar'!$I$3:$I$6881,'obat keluar'!$G$3:$G$6881,'register harian'!I24,'obat keluar'!$B$3:$B$6881,'register harian'!AU24)</f>
        <v>0</v>
      </c>
      <c r="O24" s="46">
        <f>SUMIFS('obat keluar'!$I$3:$I$6881,'obat keluar'!$G$3:$G$6881,'register harian'!J24,'obat keluar'!$B$3:$B$6881,'register harian'!AV24)</f>
        <v>0</v>
      </c>
      <c r="P24" s="46">
        <f>SUMIFS('obat keluar'!$I$3:$I$6881,'obat keluar'!$G$3:$G$6881,'register harian'!K24,'obat keluar'!$B$3:$B$6881,'register harian'!AW24)</f>
        <v>0</v>
      </c>
      <c r="Q24" s="46">
        <f>SUMIFS('obat keluar'!$I$3:$I$6881,'obat keluar'!$G$3:$G$6881,'register harian'!L24,'obat keluar'!$B$3:$B$6881,'register harian'!AX24)</f>
        <v>0</v>
      </c>
      <c r="R24" s="46">
        <f>SUMIFS('obat keluar'!$I$3:$I$6881,'obat keluar'!$G$3:$G$6881,'register harian'!M24,'obat keluar'!$B$3:$B$6881,'register harian'!AY24)</f>
        <v>0</v>
      </c>
      <c r="S24" s="46">
        <f>SUMIFS('obat keluar'!$I$3:$I$6881,'obat keluar'!$G$3:$G$6881,'register harian'!N24,'obat keluar'!$B$3:$B$6881,'register harian'!AZ24)</f>
        <v>0</v>
      </c>
      <c r="T24" s="46">
        <f>SUMIFS('obat keluar'!$I$3:$I$6881,'obat keluar'!$G$3:$G$6881,'register harian'!O24,'obat keluar'!$B$3:$B$6881,'register harian'!BA24)</f>
        <v>0</v>
      </c>
      <c r="U24" s="46">
        <f>SUMIFS('obat keluar'!$I$3:$I$6881,'obat keluar'!$G$3:$G$6881,'register harian'!P24,'obat keluar'!$B$3:$B$6881,'register harian'!BB24)</f>
        <v>0</v>
      </c>
      <c r="V24" s="46">
        <f>SUMIFS('obat keluar'!$I$3:$I$6881,'obat keluar'!$G$3:$G$6881,'register harian'!Q24,'obat keluar'!$B$3:$B$6881,'register harian'!BC24)</f>
        <v>0</v>
      </c>
      <c r="W24" s="46">
        <f>SUMIFS('obat keluar'!$I$3:$I$6881,'obat keluar'!$G$3:$G$6881,'register harian'!R24,'obat keluar'!$B$3:$B$6881,'register harian'!BD24)</f>
        <v>0</v>
      </c>
      <c r="X24" s="46">
        <f>SUMIFS('obat keluar'!$I$3:$I$6881,'obat keluar'!$G$3:$G$6881,'register harian'!S24,'obat keluar'!$B$3:$B$6881,'register harian'!BE24)</f>
        <v>0</v>
      </c>
      <c r="Y24" s="46">
        <f>SUMIFS('obat keluar'!$I$3:$I$6881,'obat keluar'!$G$3:$G$6881,'register harian'!T24,'obat keluar'!$B$3:$B$6881,'register harian'!BF24)</f>
        <v>0</v>
      </c>
      <c r="Z24" s="46">
        <f>SUMIFS('obat keluar'!$I$3:$I$6881,'obat keluar'!$G$3:$G$6881,'register harian'!U24,'obat keluar'!$B$3:$B$6881,'register harian'!BG24)</f>
        <v>0</v>
      </c>
      <c r="AA24" s="46">
        <f>SUMIFS('obat keluar'!$I$3:$I$6881,'obat keluar'!$G$3:$G$6881,'register harian'!V24,'obat keluar'!$B$3:$B$6881,'register harian'!BH24)</f>
        <v>0</v>
      </c>
      <c r="AB24" s="46">
        <f>SUMIFS('obat keluar'!$I$3:$I$6881,'obat keluar'!$G$3:$G$6881,'register harian'!W24,'obat keluar'!$B$3:$B$6881,'register harian'!BI24)</f>
        <v>0</v>
      </c>
      <c r="AC24" s="46">
        <f>SUMIFS('obat keluar'!$I$3:$I$6881,'obat keluar'!$G$3:$G$6881,'register harian'!X24,'obat keluar'!$B$3:$B$6881,'register harian'!BJ24)</f>
        <v>0</v>
      </c>
      <c r="AD24" s="46">
        <f>SUMIFS('obat keluar'!$I$3:$I$6881,'obat keluar'!$G$3:$G$6881,'register harian'!Y24,'obat keluar'!$B$3:$B$6881,'register harian'!BK24)</f>
        <v>0</v>
      </c>
      <c r="AE24" s="46">
        <f>SUMIFS('obat keluar'!$I$3:$I$6881,'obat keluar'!$G$3:$G$6881,'register harian'!Z24,'obat keluar'!$B$3:$B$6881,'register harian'!BL24)</f>
        <v>0</v>
      </c>
      <c r="AF24" s="46">
        <f>SUMIFS('obat keluar'!$I$3:$I$6881,'obat keluar'!$G$3:$G$6881,'register harian'!AA24,'obat keluar'!$B$3:$B$6881,'register harian'!BM24)</f>
        <v>0</v>
      </c>
      <c r="AG24" s="46">
        <f>SUMIFS('obat keluar'!$I$3:$I$6881,'obat keluar'!$G$3:$G$6881,'register harian'!AB24,'obat keluar'!$B$3:$B$6881,'register harian'!BN24)</f>
        <v>0</v>
      </c>
      <c r="AH24" s="46">
        <f>SUMIFS('obat keluar'!$I$3:$I$6881,'obat keluar'!$G$3:$G$6881,'register harian'!AC24,'obat keluar'!$B$3:$B$6881,'register harian'!BO24)</f>
        <v>0</v>
      </c>
      <c r="AI24" s="46">
        <f>SUMIFS('obat keluar'!$I$3:$I$6881,'obat keluar'!$G$3:$G$6881,'register harian'!AD24,'obat keluar'!$B$3:$B$6881,'register harian'!BP24)</f>
        <v>0</v>
      </c>
      <c r="AJ24" s="46">
        <f>SUMIFS('obat keluar'!$I$3:$I$6881,'obat keluar'!$G$3:$G$6881,'register harian'!AE24,'obat keluar'!$B$3:$B$6881,'register harian'!BQ24)</f>
        <v>0</v>
      </c>
      <c r="AK24" s="46">
        <f>SUMIFS('obat keluar'!$I$3:$I$6881,'obat keluar'!$G$3:$G$6881,'register harian'!AF24,'obat keluar'!$B$3:$B$6881,'register harian'!BR24)</f>
        <v>0</v>
      </c>
      <c r="AL24" s="46">
        <f t="shared" si="1"/>
        <v>0</v>
      </c>
      <c r="AM24" s="46">
        <f t="shared" si="2"/>
        <v>0</v>
      </c>
      <c r="AN24" s="51">
        <v>45200</v>
      </c>
      <c r="AO24" s="51">
        <v>45201</v>
      </c>
      <c r="AP24" s="51">
        <v>45202</v>
      </c>
      <c r="AQ24" s="51">
        <v>45203</v>
      </c>
      <c r="AR24" s="51">
        <v>45204</v>
      </c>
      <c r="AS24" s="51">
        <v>45205</v>
      </c>
      <c r="AT24" s="51">
        <v>45206</v>
      </c>
      <c r="AU24" s="51">
        <v>45207</v>
      </c>
      <c r="AV24" s="51">
        <v>45208</v>
      </c>
      <c r="AW24" s="51">
        <v>45209</v>
      </c>
      <c r="AX24" s="51">
        <v>45210</v>
      </c>
      <c r="AY24" s="51">
        <v>45211</v>
      </c>
      <c r="AZ24" s="51">
        <v>45212</v>
      </c>
      <c r="BA24" s="51">
        <v>45213</v>
      </c>
      <c r="BB24" s="51">
        <v>45214</v>
      </c>
      <c r="BC24" s="51">
        <v>45215</v>
      </c>
      <c r="BD24" s="51">
        <v>45216</v>
      </c>
      <c r="BE24" s="51">
        <v>45217</v>
      </c>
      <c r="BF24" s="51">
        <v>45218</v>
      </c>
      <c r="BG24" s="51">
        <v>45219</v>
      </c>
      <c r="BH24" s="51">
        <v>45220</v>
      </c>
      <c r="BI24" s="51">
        <v>45221</v>
      </c>
      <c r="BJ24" s="51">
        <v>45222</v>
      </c>
      <c r="BK24" s="51">
        <v>45223</v>
      </c>
      <c r="BL24" s="51">
        <v>45224</v>
      </c>
      <c r="BM24" s="51">
        <v>45225</v>
      </c>
      <c r="BN24" s="51">
        <v>45226</v>
      </c>
      <c r="BO24" s="51">
        <v>45227</v>
      </c>
      <c r="BP24" s="51">
        <v>45228</v>
      </c>
      <c r="BQ24" s="51">
        <v>45229</v>
      </c>
      <c r="BR24" s="51">
        <v>45230</v>
      </c>
    </row>
    <row r="25" spans="1:70" x14ac:dyDescent="0.25">
      <c r="A25" s="45">
        <v>19</v>
      </c>
      <c r="B25" s="54" t="s">
        <v>1181</v>
      </c>
      <c r="C25" s="14" t="s">
        <v>46</v>
      </c>
      <c r="D25" s="46">
        <f>'form lplpo'!G30</f>
        <v>16</v>
      </c>
      <c r="E25" s="46">
        <f>'form lplpo'!H30</f>
        <v>0</v>
      </c>
      <c r="F25" s="46"/>
      <c r="G25" s="46">
        <f>SUMIFS('obat keluar'!$I$3:$I$6881,'obat keluar'!$G$3:$G$6881,'register harian'!B25,'obat keluar'!$B$3:$B$6881,'register harian'!AN25)</f>
        <v>0</v>
      </c>
      <c r="H25" s="46">
        <f>SUMIFS('obat keluar'!$I$3:$I$6881,'obat keluar'!$G$3:$G$6881,'register harian'!C25,'obat keluar'!$B$3:$B$6881,'register harian'!AO25)</f>
        <v>0</v>
      </c>
      <c r="I25" s="46">
        <f>SUMIFS('obat keluar'!$I$3:$I$6881,'obat keluar'!$G$3:$G$6881,'register harian'!D25,'obat keluar'!$B$3:$B$6881,'register harian'!AP25)</f>
        <v>0</v>
      </c>
      <c r="J25" s="46">
        <f>SUMIFS('obat keluar'!$I$3:$I$6881,'obat keluar'!$G$3:$G$6881,'register harian'!E25,'obat keluar'!$B$3:$B$6881,'register harian'!AQ25)</f>
        <v>0</v>
      </c>
      <c r="K25" s="46">
        <f>SUMIFS('obat keluar'!$I$3:$I$6881,'obat keluar'!$G$3:$G$6881,'register harian'!F25,'obat keluar'!$B$3:$B$6881,'register harian'!AR25)</f>
        <v>0</v>
      </c>
      <c r="L25" s="46">
        <f>SUMIFS('obat keluar'!$I$3:$I$6881,'obat keluar'!$G$3:$G$6881,'register harian'!G25,'obat keluar'!$B$3:$B$6881,'register harian'!AS25)</f>
        <v>0</v>
      </c>
      <c r="M25" s="46">
        <f>SUMIFS('obat keluar'!$I$3:$I$6881,'obat keluar'!$G$3:$G$6881,'register harian'!H25,'obat keluar'!$B$3:$B$6881,'register harian'!AT25)</f>
        <v>0</v>
      </c>
      <c r="N25" s="46">
        <f>SUMIFS('obat keluar'!$I$3:$I$6881,'obat keluar'!$G$3:$G$6881,'register harian'!I25,'obat keluar'!$B$3:$B$6881,'register harian'!AU25)</f>
        <v>0</v>
      </c>
      <c r="O25" s="46">
        <f>SUMIFS('obat keluar'!$I$3:$I$6881,'obat keluar'!$G$3:$G$6881,'register harian'!J25,'obat keluar'!$B$3:$B$6881,'register harian'!AV25)</f>
        <v>0</v>
      </c>
      <c r="P25" s="46">
        <f>SUMIFS('obat keluar'!$I$3:$I$6881,'obat keluar'!$G$3:$G$6881,'register harian'!K25,'obat keluar'!$B$3:$B$6881,'register harian'!AW25)</f>
        <v>0</v>
      </c>
      <c r="Q25" s="46">
        <f>SUMIFS('obat keluar'!$I$3:$I$6881,'obat keluar'!$G$3:$G$6881,'register harian'!L25,'obat keluar'!$B$3:$B$6881,'register harian'!AX25)</f>
        <v>0</v>
      </c>
      <c r="R25" s="46">
        <f>SUMIFS('obat keluar'!$I$3:$I$6881,'obat keluar'!$G$3:$G$6881,'register harian'!M25,'obat keluar'!$B$3:$B$6881,'register harian'!AY25)</f>
        <v>0</v>
      </c>
      <c r="S25" s="46">
        <f>SUMIFS('obat keluar'!$I$3:$I$6881,'obat keluar'!$G$3:$G$6881,'register harian'!N25,'obat keluar'!$B$3:$B$6881,'register harian'!AZ25)</f>
        <v>0</v>
      </c>
      <c r="T25" s="46">
        <f>SUMIFS('obat keluar'!$I$3:$I$6881,'obat keluar'!$G$3:$G$6881,'register harian'!O25,'obat keluar'!$B$3:$B$6881,'register harian'!BA25)</f>
        <v>0</v>
      </c>
      <c r="U25" s="46">
        <f>SUMIFS('obat keluar'!$I$3:$I$6881,'obat keluar'!$G$3:$G$6881,'register harian'!P25,'obat keluar'!$B$3:$B$6881,'register harian'!BB25)</f>
        <v>0</v>
      </c>
      <c r="V25" s="46">
        <f>SUMIFS('obat keluar'!$I$3:$I$6881,'obat keluar'!$G$3:$G$6881,'register harian'!Q25,'obat keluar'!$B$3:$B$6881,'register harian'!BC25)</f>
        <v>0</v>
      </c>
      <c r="W25" s="46">
        <f>SUMIFS('obat keluar'!$I$3:$I$6881,'obat keluar'!$G$3:$G$6881,'register harian'!R25,'obat keluar'!$B$3:$B$6881,'register harian'!BD25)</f>
        <v>0</v>
      </c>
      <c r="X25" s="46">
        <f>SUMIFS('obat keluar'!$I$3:$I$6881,'obat keluar'!$G$3:$G$6881,'register harian'!S25,'obat keluar'!$B$3:$B$6881,'register harian'!BE25)</f>
        <v>0</v>
      </c>
      <c r="Y25" s="46">
        <f>SUMIFS('obat keluar'!$I$3:$I$6881,'obat keluar'!$G$3:$G$6881,'register harian'!T25,'obat keluar'!$B$3:$B$6881,'register harian'!BF25)</f>
        <v>0</v>
      </c>
      <c r="Z25" s="46">
        <f>SUMIFS('obat keluar'!$I$3:$I$6881,'obat keluar'!$G$3:$G$6881,'register harian'!U25,'obat keluar'!$B$3:$B$6881,'register harian'!BG25)</f>
        <v>0</v>
      </c>
      <c r="AA25" s="46">
        <f>SUMIFS('obat keluar'!$I$3:$I$6881,'obat keluar'!$G$3:$G$6881,'register harian'!V25,'obat keluar'!$B$3:$B$6881,'register harian'!BH25)</f>
        <v>0</v>
      </c>
      <c r="AB25" s="46">
        <f>SUMIFS('obat keluar'!$I$3:$I$6881,'obat keluar'!$G$3:$G$6881,'register harian'!W25,'obat keluar'!$B$3:$B$6881,'register harian'!BI25)</f>
        <v>0</v>
      </c>
      <c r="AC25" s="46">
        <f>SUMIFS('obat keluar'!$I$3:$I$6881,'obat keluar'!$G$3:$G$6881,'register harian'!X25,'obat keluar'!$B$3:$B$6881,'register harian'!BJ25)</f>
        <v>0</v>
      </c>
      <c r="AD25" s="46">
        <f>SUMIFS('obat keluar'!$I$3:$I$6881,'obat keluar'!$G$3:$G$6881,'register harian'!Y25,'obat keluar'!$B$3:$B$6881,'register harian'!BK25)</f>
        <v>0</v>
      </c>
      <c r="AE25" s="46">
        <f>SUMIFS('obat keluar'!$I$3:$I$6881,'obat keluar'!$G$3:$G$6881,'register harian'!Z25,'obat keluar'!$B$3:$B$6881,'register harian'!BL25)</f>
        <v>0</v>
      </c>
      <c r="AF25" s="46">
        <f>SUMIFS('obat keluar'!$I$3:$I$6881,'obat keluar'!$G$3:$G$6881,'register harian'!AA25,'obat keluar'!$B$3:$B$6881,'register harian'!BM25)</f>
        <v>0</v>
      </c>
      <c r="AG25" s="46">
        <f>SUMIFS('obat keluar'!$I$3:$I$6881,'obat keluar'!$G$3:$G$6881,'register harian'!AB25,'obat keluar'!$B$3:$B$6881,'register harian'!BN25)</f>
        <v>0</v>
      </c>
      <c r="AH25" s="46">
        <f>SUMIFS('obat keluar'!$I$3:$I$6881,'obat keluar'!$G$3:$G$6881,'register harian'!AC25,'obat keluar'!$B$3:$B$6881,'register harian'!BO25)</f>
        <v>0</v>
      </c>
      <c r="AI25" s="46">
        <f>SUMIFS('obat keluar'!$I$3:$I$6881,'obat keluar'!$G$3:$G$6881,'register harian'!AD25,'obat keluar'!$B$3:$B$6881,'register harian'!BP25)</f>
        <v>0</v>
      </c>
      <c r="AJ25" s="46">
        <f>SUMIFS('obat keluar'!$I$3:$I$6881,'obat keluar'!$G$3:$G$6881,'register harian'!AE25,'obat keluar'!$B$3:$B$6881,'register harian'!BQ25)</f>
        <v>0</v>
      </c>
      <c r="AK25" s="46">
        <f>SUMIFS('obat keluar'!$I$3:$I$6881,'obat keluar'!$G$3:$G$6881,'register harian'!AF25,'obat keluar'!$B$3:$B$6881,'register harian'!BR25)</f>
        <v>0</v>
      </c>
      <c r="AL25" s="46">
        <f t="shared" si="1"/>
        <v>0</v>
      </c>
      <c r="AM25" s="46">
        <f t="shared" si="2"/>
        <v>0</v>
      </c>
      <c r="AN25" s="51">
        <v>45200</v>
      </c>
      <c r="AO25" s="51">
        <v>45201</v>
      </c>
      <c r="AP25" s="51">
        <v>45202</v>
      </c>
      <c r="AQ25" s="51">
        <v>45203</v>
      </c>
      <c r="AR25" s="51">
        <v>45204</v>
      </c>
      <c r="AS25" s="51">
        <v>45205</v>
      </c>
      <c r="AT25" s="51">
        <v>45206</v>
      </c>
      <c r="AU25" s="51">
        <v>45207</v>
      </c>
      <c r="AV25" s="51">
        <v>45208</v>
      </c>
      <c r="AW25" s="51">
        <v>45209</v>
      </c>
      <c r="AX25" s="51">
        <v>45210</v>
      </c>
      <c r="AY25" s="51">
        <v>45211</v>
      </c>
      <c r="AZ25" s="51">
        <v>45212</v>
      </c>
      <c r="BA25" s="51">
        <v>45213</v>
      </c>
      <c r="BB25" s="51">
        <v>45214</v>
      </c>
      <c r="BC25" s="51">
        <v>45215</v>
      </c>
      <c r="BD25" s="51">
        <v>45216</v>
      </c>
      <c r="BE25" s="51">
        <v>45217</v>
      </c>
      <c r="BF25" s="51">
        <v>45218</v>
      </c>
      <c r="BG25" s="51">
        <v>45219</v>
      </c>
      <c r="BH25" s="51">
        <v>45220</v>
      </c>
      <c r="BI25" s="51">
        <v>45221</v>
      </c>
      <c r="BJ25" s="51">
        <v>45222</v>
      </c>
      <c r="BK25" s="51">
        <v>45223</v>
      </c>
      <c r="BL25" s="51">
        <v>45224</v>
      </c>
      <c r="BM25" s="51">
        <v>45225</v>
      </c>
      <c r="BN25" s="51">
        <v>45226</v>
      </c>
      <c r="BO25" s="51">
        <v>45227</v>
      </c>
      <c r="BP25" s="51">
        <v>45228</v>
      </c>
      <c r="BQ25" s="51">
        <v>45229</v>
      </c>
      <c r="BR25" s="51">
        <v>45230</v>
      </c>
    </row>
    <row r="26" spans="1:70" x14ac:dyDescent="0.25">
      <c r="A26" s="45">
        <v>20</v>
      </c>
      <c r="B26" s="54" t="s">
        <v>1182</v>
      </c>
      <c r="C26" s="14" t="s">
        <v>48</v>
      </c>
      <c r="D26" s="46">
        <f>'form lplpo'!G31</f>
        <v>4000</v>
      </c>
      <c r="E26" s="46">
        <f>'form lplpo'!H31</f>
        <v>3000</v>
      </c>
      <c r="F26" s="46"/>
      <c r="G26" s="46">
        <f>SUMIFS('obat keluar'!$I$3:$I$6881,'obat keluar'!$G$3:$G$6881,'register harian'!B26,'obat keluar'!$B$3:$B$6881,'register harian'!AN26)</f>
        <v>0</v>
      </c>
      <c r="H26" s="46">
        <f>SUMIFS('obat keluar'!$I$3:$I$6881,'obat keluar'!$G$3:$G$6881,'register harian'!C26,'obat keluar'!$B$3:$B$6881,'register harian'!AO26)</f>
        <v>0</v>
      </c>
      <c r="I26" s="46">
        <f>SUMIFS('obat keluar'!$I$3:$I$6881,'obat keluar'!$G$3:$G$6881,'register harian'!D26,'obat keluar'!$B$3:$B$6881,'register harian'!AP26)</f>
        <v>0</v>
      </c>
      <c r="J26" s="46">
        <f>SUMIFS('obat keluar'!$I$3:$I$6881,'obat keluar'!$G$3:$G$6881,'register harian'!E26,'obat keluar'!$B$3:$B$6881,'register harian'!AQ26)</f>
        <v>0</v>
      </c>
      <c r="K26" s="46">
        <f>SUMIFS('obat keluar'!$I$3:$I$6881,'obat keluar'!$G$3:$G$6881,'register harian'!F26,'obat keluar'!$B$3:$B$6881,'register harian'!AR26)</f>
        <v>0</v>
      </c>
      <c r="L26" s="46">
        <f>SUMIFS('obat keluar'!$I$3:$I$6881,'obat keluar'!$G$3:$G$6881,'register harian'!G26,'obat keluar'!$B$3:$B$6881,'register harian'!AS26)</f>
        <v>0</v>
      </c>
      <c r="M26" s="46">
        <f>SUMIFS('obat keluar'!$I$3:$I$6881,'obat keluar'!$G$3:$G$6881,'register harian'!H26,'obat keluar'!$B$3:$B$6881,'register harian'!AT26)</f>
        <v>0</v>
      </c>
      <c r="N26" s="46">
        <f>SUMIFS('obat keluar'!$I$3:$I$6881,'obat keluar'!$G$3:$G$6881,'register harian'!I26,'obat keluar'!$B$3:$B$6881,'register harian'!AU26)</f>
        <v>0</v>
      </c>
      <c r="O26" s="46">
        <f>SUMIFS('obat keluar'!$I$3:$I$6881,'obat keluar'!$G$3:$G$6881,'register harian'!J26,'obat keluar'!$B$3:$B$6881,'register harian'!AV26)</f>
        <v>0</v>
      </c>
      <c r="P26" s="46">
        <f>SUMIFS('obat keluar'!$I$3:$I$6881,'obat keluar'!$G$3:$G$6881,'register harian'!K26,'obat keluar'!$B$3:$B$6881,'register harian'!AW26)</f>
        <v>0</v>
      </c>
      <c r="Q26" s="46">
        <f>SUMIFS('obat keluar'!$I$3:$I$6881,'obat keluar'!$G$3:$G$6881,'register harian'!L26,'obat keluar'!$B$3:$B$6881,'register harian'!AX26)</f>
        <v>0</v>
      </c>
      <c r="R26" s="46">
        <f>SUMIFS('obat keluar'!$I$3:$I$6881,'obat keluar'!$G$3:$G$6881,'register harian'!M26,'obat keluar'!$B$3:$B$6881,'register harian'!AY26)</f>
        <v>0</v>
      </c>
      <c r="S26" s="46">
        <f>SUMIFS('obat keluar'!$I$3:$I$6881,'obat keluar'!$G$3:$G$6881,'register harian'!N26,'obat keluar'!$B$3:$B$6881,'register harian'!AZ26)</f>
        <v>0</v>
      </c>
      <c r="T26" s="46">
        <f>SUMIFS('obat keluar'!$I$3:$I$6881,'obat keluar'!$G$3:$G$6881,'register harian'!O26,'obat keluar'!$B$3:$B$6881,'register harian'!BA26)</f>
        <v>0</v>
      </c>
      <c r="U26" s="46">
        <f>SUMIFS('obat keluar'!$I$3:$I$6881,'obat keluar'!$G$3:$G$6881,'register harian'!P26,'obat keluar'!$B$3:$B$6881,'register harian'!BB26)</f>
        <v>0</v>
      </c>
      <c r="V26" s="46">
        <f>SUMIFS('obat keluar'!$I$3:$I$6881,'obat keluar'!$G$3:$G$6881,'register harian'!Q26,'obat keluar'!$B$3:$B$6881,'register harian'!BC26)</f>
        <v>0</v>
      </c>
      <c r="W26" s="46">
        <f>SUMIFS('obat keluar'!$I$3:$I$6881,'obat keluar'!$G$3:$G$6881,'register harian'!R26,'obat keluar'!$B$3:$B$6881,'register harian'!BD26)</f>
        <v>0</v>
      </c>
      <c r="X26" s="46">
        <f>SUMIFS('obat keluar'!$I$3:$I$6881,'obat keluar'!$G$3:$G$6881,'register harian'!S26,'obat keluar'!$B$3:$B$6881,'register harian'!BE26)</f>
        <v>0</v>
      </c>
      <c r="Y26" s="46">
        <f>SUMIFS('obat keluar'!$I$3:$I$6881,'obat keluar'!$G$3:$G$6881,'register harian'!T26,'obat keluar'!$B$3:$B$6881,'register harian'!BF26)</f>
        <v>0</v>
      </c>
      <c r="Z26" s="46">
        <f>SUMIFS('obat keluar'!$I$3:$I$6881,'obat keluar'!$G$3:$G$6881,'register harian'!U26,'obat keluar'!$B$3:$B$6881,'register harian'!BG26)</f>
        <v>0</v>
      </c>
      <c r="AA26" s="46">
        <f>SUMIFS('obat keluar'!$I$3:$I$6881,'obat keluar'!$G$3:$G$6881,'register harian'!V26,'obat keluar'!$B$3:$B$6881,'register harian'!BH26)</f>
        <v>0</v>
      </c>
      <c r="AB26" s="46">
        <f>SUMIFS('obat keluar'!$I$3:$I$6881,'obat keluar'!$G$3:$G$6881,'register harian'!W26,'obat keluar'!$B$3:$B$6881,'register harian'!BI26)</f>
        <v>0</v>
      </c>
      <c r="AC26" s="46">
        <f>SUMIFS('obat keluar'!$I$3:$I$6881,'obat keluar'!$G$3:$G$6881,'register harian'!X26,'obat keluar'!$B$3:$B$6881,'register harian'!BJ26)</f>
        <v>0</v>
      </c>
      <c r="AD26" s="46">
        <f>SUMIFS('obat keluar'!$I$3:$I$6881,'obat keluar'!$G$3:$G$6881,'register harian'!Y26,'obat keluar'!$B$3:$B$6881,'register harian'!BK26)</f>
        <v>0</v>
      </c>
      <c r="AE26" s="46">
        <f>SUMIFS('obat keluar'!$I$3:$I$6881,'obat keluar'!$G$3:$G$6881,'register harian'!Z26,'obat keluar'!$B$3:$B$6881,'register harian'!BL26)</f>
        <v>0</v>
      </c>
      <c r="AF26" s="46">
        <f>SUMIFS('obat keluar'!$I$3:$I$6881,'obat keluar'!$G$3:$G$6881,'register harian'!AA26,'obat keluar'!$B$3:$B$6881,'register harian'!BM26)</f>
        <v>0</v>
      </c>
      <c r="AG26" s="46">
        <f>SUMIFS('obat keluar'!$I$3:$I$6881,'obat keluar'!$G$3:$G$6881,'register harian'!AB26,'obat keluar'!$B$3:$B$6881,'register harian'!BN26)</f>
        <v>0</v>
      </c>
      <c r="AH26" s="46">
        <f>SUMIFS('obat keluar'!$I$3:$I$6881,'obat keluar'!$G$3:$G$6881,'register harian'!AC26,'obat keluar'!$B$3:$B$6881,'register harian'!BO26)</f>
        <v>0</v>
      </c>
      <c r="AI26" s="46">
        <f>SUMIFS('obat keluar'!$I$3:$I$6881,'obat keluar'!$G$3:$G$6881,'register harian'!AD26,'obat keluar'!$B$3:$B$6881,'register harian'!BP26)</f>
        <v>0</v>
      </c>
      <c r="AJ26" s="46">
        <f>SUMIFS('obat keluar'!$I$3:$I$6881,'obat keluar'!$G$3:$G$6881,'register harian'!AE26,'obat keluar'!$B$3:$B$6881,'register harian'!BQ26)</f>
        <v>0</v>
      </c>
      <c r="AK26" s="46">
        <f>SUMIFS('obat keluar'!$I$3:$I$6881,'obat keluar'!$G$3:$G$6881,'register harian'!AF26,'obat keluar'!$B$3:$B$6881,'register harian'!BR26)</f>
        <v>0</v>
      </c>
      <c r="AL26" s="46">
        <f t="shared" si="1"/>
        <v>0</v>
      </c>
      <c r="AM26" s="46">
        <f t="shared" si="2"/>
        <v>0</v>
      </c>
      <c r="AN26" s="51">
        <v>45200</v>
      </c>
      <c r="AO26" s="51">
        <v>45201</v>
      </c>
      <c r="AP26" s="51">
        <v>45202</v>
      </c>
      <c r="AQ26" s="51">
        <v>45203</v>
      </c>
      <c r="AR26" s="51">
        <v>45204</v>
      </c>
      <c r="AS26" s="51">
        <v>45205</v>
      </c>
      <c r="AT26" s="51">
        <v>45206</v>
      </c>
      <c r="AU26" s="51">
        <v>45207</v>
      </c>
      <c r="AV26" s="51">
        <v>45208</v>
      </c>
      <c r="AW26" s="51">
        <v>45209</v>
      </c>
      <c r="AX26" s="51">
        <v>45210</v>
      </c>
      <c r="AY26" s="51">
        <v>45211</v>
      </c>
      <c r="AZ26" s="51">
        <v>45212</v>
      </c>
      <c r="BA26" s="51">
        <v>45213</v>
      </c>
      <c r="BB26" s="51">
        <v>45214</v>
      </c>
      <c r="BC26" s="51">
        <v>45215</v>
      </c>
      <c r="BD26" s="51">
        <v>45216</v>
      </c>
      <c r="BE26" s="51">
        <v>45217</v>
      </c>
      <c r="BF26" s="51">
        <v>45218</v>
      </c>
      <c r="BG26" s="51">
        <v>45219</v>
      </c>
      <c r="BH26" s="51">
        <v>45220</v>
      </c>
      <c r="BI26" s="51">
        <v>45221</v>
      </c>
      <c r="BJ26" s="51">
        <v>45222</v>
      </c>
      <c r="BK26" s="51">
        <v>45223</v>
      </c>
      <c r="BL26" s="51">
        <v>45224</v>
      </c>
      <c r="BM26" s="51">
        <v>45225</v>
      </c>
      <c r="BN26" s="51">
        <v>45226</v>
      </c>
      <c r="BO26" s="51">
        <v>45227</v>
      </c>
      <c r="BP26" s="51">
        <v>45228</v>
      </c>
      <c r="BQ26" s="51">
        <v>45229</v>
      </c>
      <c r="BR26" s="51">
        <v>45230</v>
      </c>
    </row>
    <row r="27" spans="1:70" x14ac:dyDescent="0.25">
      <c r="A27" s="45">
        <v>21</v>
      </c>
      <c r="B27" s="54" t="s">
        <v>1187</v>
      </c>
      <c r="C27" s="14" t="s">
        <v>50</v>
      </c>
      <c r="D27" s="46">
        <f>'form lplpo'!G32</f>
        <v>5</v>
      </c>
      <c r="E27" s="46">
        <f>'form lplpo'!H32</f>
        <v>0</v>
      </c>
      <c r="F27" s="46"/>
      <c r="G27" s="46">
        <f>SUMIFS('obat keluar'!$I$3:$I$6881,'obat keluar'!$G$3:$G$6881,'register harian'!B27,'obat keluar'!$B$3:$B$6881,'register harian'!AN27)</f>
        <v>0</v>
      </c>
      <c r="H27" s="46">
        <f>SUMIFS('obat keluar'!$I$3:$I$6881,'obat keluar'!$G$3:$G$6881,'register harian'!C27,'obat keluar'!$B$3:$B$6881,'register harian'!AO27)</f>
        <v>0</v>
      </c>
      <c r="I27" s="46">
        <f>SUMIFS('obat keluar'!$I$3:$I$6881,'obat keluar'!$G$3:$G$6881,'register harian'!D27,'obat keluar'!$B$3:$B$6881,'register harian'!AP27)</f>
        <v>0</v>
      </c>
      <c r="J27" s="46">
        <f>SUMIFS('obat keluar'!$I$3:$I$6881,'obat keluar'!$G$3:$G$6881,'register harian'!E27,'obat keluar'!$B$3:$B$6881,'register harian'!AQ27)</f>
        <v>0</v>
      </c>
      <c r="K27" s="46">
        <f>SUMIFS('obat keluar'!$I$3:$I$6881,'obat keluar'!$G$3:$G$6881,'register harian'!F27,'obat keluar'!$B$3:$B$6881,'register harian'!AR27)</f>
        <v>0</v>
      </c>
      <c r="L27" s="46">
        <f>SUMIFS('obat keluar'!$I$3:$I$6881,'obat keluar'!$G$3:$G$6881,'register harian'!G27,'obat keluar'!$B$3:$B$6881,'register harian'!AS27)</f>
        <v>0</v>
      </c>
      <c r="M27" s="46">
        <f>SUMIFS('obat keluar'!$I$3:$I$6881,'obat keluar'!$G$3:$G$6881,'register harian'!H27,'obat keluar'!$B$3:$B$6881,'register harian'!AT27)</f>
        <v>0</v>
      </c>
      <c r="N27" s="46">
        <f>SUMIFS('obat keluar'!$I$3:$I$6881,'obat keluar'!$G$3:$G$6881,'register harian'!I27,'obat keluar'!$B$3:$B$6881,'register harian'!AU27)</f>
        <v>0</v>
      </c>
      <c r="O27" s="46">
        <f>SUMIFS('obat keluar'!$I$3:$I$6881,'obat keluar'!$G$3:$G$6881,'register harian'!J27,'obat keluar'!$B$3:$B$6881,'register harian'!AV27)</f>
        <v>0</v>
      </c>
      <c r="P27" s="46">
        <f>SUMIFS('obat keluar'!$I$3:$I$6881,'obat keluar'!$G$3:$G$6881,'register harian'!K27,'obat keluar'!$B$3:$B$6881,'register harian'!AW27)</f>
        <v>0</v>
      </c>
      <c r="Q27" s="46">
        <f>SUMIFS('obat keluar'!$I$3:$I$6881,'obat keluar'!$G$3:$G$6881,'register harian'!L27,'obat keluar'!$B$3:$B$6881,'register harian'!AX27)</f>
        <v>0</v>
      </c>
      <c r="R27" s="46">
        <f>SUMIFS('obat keluar'!$I$3:$I$6881,'obat keluar'!$G$3:$G$6881,'register harian'!M27,'obat keluar'!$B$3:$B$6881,'register harian'!AY27)</f>
        <v>0</v>
      </c>
      <c r="S27" s="46">
        <f>SUMIFS('obat keluar'!$I$3:$I$6881,'obat keluar'!$G$3:$G$6881,'register harian'!N27,'obat keluar'!$B$3:$B$6881,'register harian'!AZ27)</f>
        <v>0</v>
      </c>
      <c r="T27" s="46">
        <f>SUMIFS('obat keluar'!$I$3:$I$6881,'obat keluar'!$G$3:$G$6881,'register harian'!O27,'obat keluar'!$B$3:$B$6881,'register harian'!BA27)</f>
        <v>0</v>
      </c>
      <c r="U27" s="46">
        <f>SUMIFS('obat keluar'!$I$3:$I$6881,'obat keluar'!$G$3:$G$6881,'register harian'!P27,'obat keluar'!$B$3:$B$6881,'register harian'!BB27)</f>
        <v>0</v>
      </c>
      <c r="V27" s="46">
        <f>SUMIFS('obat keluar'!$I$3:$I$6881,'obat keluar'!$G$3:$G$6881,'register harian'!Q27,'obat keluar'!$B$3:$B$6881,'register harian'!BC27)</f>
        <v>0</v>
      </c>
      <c r="W27" s="46">
        <f>SUMIFS('obat keluar'!$I$3:$I$6881,'obat keluar'!$G$3:$G$6881,'register harian'!R27,'obat keluar'!$B$3:$B$6881,'register harian'!BD27)</f>
        <v>0</v>
      </c>
      <c r="X27" s="46">
        <f>SUMIFS('obat keluar'!$I$3:$I$6881,'obat keluar'!$G$3:$G$6881,'register harian'!S27,'obat keluar'!$B$3:$B$6881,'register harian'!BE27)</f>
        <v>0</v>
      </c>
      <c r="Y27" s="46">
        <f>SUMIFS('obat keluar'!$I$3:$I$6881,'obat keluar'!$G$3:$G$6881,'register harian'!T27,'obat keluar'!$B$3:$B$6881,'register harian'!BF27)</f>
        <v>0</v>
      </c>
      <c r="Z27" s="46">
        <f>SUMIFS('obat keluar'!$I$3:$I$6881,'obat keluar'!$G$3:$G$6881,'register harian'!U27,'obat keluar'!$B$3:$B$6881,'register harian'!BG27)</f>
        <v>0</v>
      </c>
      <c r="AA27" s="46">
        <f>SUMIFS('obat keluar'!$I$3:$I$6881,'obat keluar'!$G$3:$G$6881,'register harian'!V27,'obat keluar'!$B$3:$B$6881,'register harian'!BH27)</f>
        <v>0</v>
      </c>
      <c r="AB27" s="46">
        <f>SUMIFS('obat keluar'!$I$3:$I$6881,'obat keluar'!$G$3:$G$6881,'register harian'!W27,'obat keluar'!$B$3:$B$6881,'register harian'!BI27)</f>
        <v>0</v>
      </c>
      <c r="AC27" s="46">
        <f>SUMIFS('obat keluar'!$I$3:$I$6881,'obat keluar'!$G$3:$G$6881,'register harian'!X27,'obat keluar'!$B$3:$B$6881,'register harian'!BJ27)</f>
        <v>0</v>
      </c>
      <c r="AD27" s="46">
        <f>SUMIFS('obat keluar'!$I$3:$I$6881,'obat keluar'!$G$3:$G$6881,'register harian'!Y27,'obat keluar'!$B$3:$B$6881,'register harian'!BK27)</f>
        <v>0</v>
      </c>
      <c r="AE27" s="46">
        <f>SUMIFS('obat keluar'!$I$3:$I$6881,'obat keluar'!$G$3:$G$6881,'register harian'!Z27,'obat keluar'!$B$3:$B$6881,'register harian'!BL27)</f>
        <v>0</v>
      </c>
      <c r="AF27" s="46">
        <f>SUMIFS('obat keluar'!$I$3:$I$6881,'obat keluar'!$G$3:$G$6881,'register harian'!AA27,'obat keluar'!$B$3:$B$6881,'register harian'!BM27)</f>
        <v>0</v>
      </c>
      <c r="AG27" s="46">
        <f>SUMIFS('obat keluar'!$I$3:$I$6881,'obat keluar'!$G$3:$G$6881,'register harian'!AB27,'obat keluar'!$B$3:$B$6881,'register harian'!BN27)</f>
        <v>0</v>
      </c>
      <c r="AH27" s="46">
        <f>SUMIFS('obat keluar'!$I$3:$I$6881,'obat keluar'!$G$3:$G$6881,'register harian'!AC27,'obat keluar'!$B$3:$B$6881,'register harian'!BO27)</f>
        <v>0</v>
      </c>
      <c r="AI27" s="46">
        <f>SUMIFS('obat keluar'!$I$3:$I$6881,'obat keluar'!$G$3:$G$6881,'register harian'!AD27,'obat keluar'!$B$3:$B$6881,'register harian'!BP27)</f>
        <v>0</v>
      </c>
      <c r="AJ27" s="46">
        <f>SUMIFS('obat keluar'!$I$3:$I$6881,'obat keluar'!$G$3:$G$6881,'register harian'!AE27,'obat keluar'!$B$3:$B$6881,'register harian'!BQ27)</f>
        <v>0</v>
      </c>
      <c r="AK27" s="46">
        <f>SUMIFS('obat keluar'!$I$3:$I$6881,'obat keluar'!$G$3:$G$6881,'register harian'!AF27,'obat keluar'!$B$3:$B$6881,'register harian'!BR27)</f>
        <v>0</v>
      </c>
      <c r="AL27" s="46">
        <f t="shared" si="1"/>
        <v>0</v>
      </c>
      <c r="AM27" s="46">
        <f t="shared" si="2"/>
        <v>0</v>
      </c>
      <c r="AN27" s="51">
        <v>45200</v>
      </c>
      <c r="AO27" s="51">
        <v>45201</v>
      </c>
      <c r="AP27" s="51">
        <v>45202</v>
      </c>
      <c r="AQ27" s="51">
        <v>45203</v>
      </c>
      <c r="AR27" s="51">
        <v>45204</v>
      </c>
      <c r="AS27" s="51">
        <v>45205</v>
      </c>
      <c r="AT27" s="51">
        <v>45206</v>
      </c>
      <c r="AU27" s="51">
        <v>45207</v>
      </c>
      <c r="AV27" s="51">
        <v>45208</v>
      </c>
      <c r="AW27" s="51">
        <v>45209</v>
      </c>
      <c r="AX27" s="51">
        <v>45210</v>
      </c>
      <c r="AY27" s="51">
        <v>45211</v>
      </c>
      <c r="AZ27" s="51">
        <v>45212</v>
      </c>
      <c r="BA27" s="51">
        <v>45213</v>
      </c>
      <c r="BB27" s="51">
        <v>45214</v>
      </c>
      <c r="BC27" s="51">
        <v>45215</v>
      </c>
      <c r="BD27" s="51">
        <v>45216</v>
      </c>
      <c r="BE27" s="51">
        <v>45217</v>
      </c>
      <c r="BF27" s="51">
        <v>45218</v>
      </c>
      <c r="BG27" s="51">
        <v>45219</v>
      </c>
      <c r="BH27" s="51">
        <v>45220</v>
      </c>
      <c r="BI27" s="51">
        <v>45221</v>
      </c>
      <c r="BJ27" s="51">
        <v>45222</v>
      </c>
      <c r="BK27" s="51">
        <v>45223</v>
      </c>
      <c r="BL27" s="51">
        <v>45224</v>
      </c>
      <c r="BM27" s="51">
        <v>45225</v>
      </c>
      <c r="BN27" s="51">
        <v>45226</v>
      </c>
      <c r="BO27" s="51">
        <v>45227</v>
      </c>
      <c r="BP27" s="51">
        <v>45228</v>
      </c>
      <c r="BQ27" s="51">
        <v>45229</v>
      </c>
      <c r="BR27" s="51">
        <v>45230</v>
      </c>
    </row>
    <row r="28" spans="1:70" x14ac:dyDescent="0.25">
      <c r="A28" s="45">
        <v>22</v>
      </c>
      <c r="B28" s="54" t="s">
        <v>1189</v>
      </c>
      <c r="C28" s="14" t="s">
        <v>52</v>
      </c>
      <c r="D28" s="46">
        <f>'form lplpo'!G33</f>
        <v>0</v>
      </c>
      <c r="E28" s="46">
        <f>'form lplpo'!H33</f>
        <v>0</v>
      </c>
      <c r="F28" s="46"/>
      <c r="G28" s="46">
        <f>SUMIFS('obat keluar'!$I$3:$I$6881,'obat keluar'!$G$3:$G$6881,'register harian'!B28,'obat keluar'!$B$3:$B$6881,'register harian'!AN28)</f>
        <v>0</v>
      </c>
      <c r="H28" s="46">
        <f>SUMIFS('obat keluar'!$I$3:$I$6881,'obat keluar'!$G$3:$G$6881,'register harian'!C28,'obat keluar'!$B$3:$B$6881,'register harian'!AO28)</f>
        <v>0</v>
      </c>
      <c r="I28" s="46">
        <f>SUMIFS('obat keluar'!$I$3:$I$6881,'obat keluar'!$G$3:$G$6881,'register harian'!D28,'obat keluar'!$B$3:$B$6881,'register harian'!AP28)</f>
        <v>0</v>
      </c>
      <c r="J28" s="46">
        <f>SUMIFS('obat keluar'!$I$3:$I$6881,'obat keluar'!$G$3:$G$6881,'register harian'!E28,'obat keluar'!$B$3:$B$6881,'register harian'!AQ28)</f>
        <v>0</v>
      </c>
      <c r="K28" s="46">
        <f>SUMIFS('obat keluar'!$I$3:$I$6881,'obat keluar'!$G$3:$G$6881,'register harian'!F28,'obat keluar'!$B$3:$B$6881,'register harian'!AR28)</f>
        <v>0</v>
      </c>
      <c r="L28" s="46">
        <f>SUMIFS('obat keluar'!$I$3:$I$6881,'obat keluar'!$G$3:$G$6881,'register harian'!G28,'obat keluar'!$B$3:$B$6881,'register harian'!AS28)</f>
        <v>0</v>
      </c>
      <c r="M28" s="46">
        <f>SUMIFS('obat keluar'!$I$3:$I$6881,'obat keluar'!$G$3:$G$6881,'register harian'!H28,'obat keluar'!$B$3:$B$6881,'register harian'!AT28)</f>
        <v>0</v>
      </c>
      <c r="N28" s="46">
        <f>SUMIFS('obat keluar'!$I$3:$I$6881,'obat keluar'!$G$3:$G$6881,'register harian'!I28,'obat keluar'!$B$3:$B$6881,'register harian'!AU28)</f>
        <v>0</v>
      </c>
      <c r="O28" s="46">
        <f>SUMIFS('obat keluar'!$I$3:$I$6881,'obat keluar'!$G$3:$G$6881,'register harian'!J28,'obat keluar'!$B$3:$B$6881,'register harian'!AV28)</f>
        <v>0</v>
      </c>
      <c r="P28" s="46">
        <f>SUMIFS('obat keluar'!$I$3:$I$6881,'obat keluar'!$G$3:$G$6881,'register harian'!K28,'obat keluar'!$B$3:$B$6881,'register harian'!AW28)</f>
        <v>0</v>
      </c>
      <c r="Q28" s="46">
        <f>SUMIFS('obat keluar'!$I$3:$I$6881,'obat keluar'!$G$3:$G$6881,'register harian'!L28,'obat keluar'!$B$3:$B$6881,'register harian'!AX28)</f>
        <v>0</v>
      </c>
      <c r="R28" s="46">
        <f>SUMIFS('obat keluar'!$I$3:$I$6881,'obat keluar'!$G$3:$G$6881,'register harian'!M28,'obat keluar'!$B$3:$B$6881,'register harian'!AY28)</f>
        <v>0</v>
      </c>
      <c r="S28" s="46">
        <f>SUMIFS('obat keluar'!$I$3:$I$6881,'obat keluar'!$G$3:$G$6881,'register harian'!N28,'obat keluar'!$B$3:$B$6881,'register harian'!AZ28)</f>
        <v>0</v>
      </c>
      <c r="T28" s="46">
        <f>SUMIFS('obat keluar'!$I$3:$I$6881,'obat keluar'!$G$3:$G$6881,'register harian'!O28,'obat keluar'!$B$3:$B$6881,'register harian'!BA28)</f>
        <v>0</v>
      </c>
      <c r="U28" s="46">
        <f>SUMIFS('obat keluar'!$I$3:$I$6881,'obat keluar'!$G$3:$G$6881,'register harian'!P28,'obat keluar'!$B$3:$B$6881,'register harian'!BB28)</f>
        <v>0</v>
      </c>
      <c r="V28" s="46">
        <f>SUMIFS('obat keluar'!$I$3:$I$6881,'obat keluar'!$G$3:$G$6881,'register harian'!Q28,'obat keluar'!$B$3:$B$6881,'register harian'!BC28)</f>
        <v>0</v>
      </c>
      <c r="W28" s="46">
        <f>SUMIFS('obat keluar'!$I$3:$I$6881,'obat keluar'!$G$3:$G$6881,'register harian'!R28,'obat keluar'!$B$3:$B$6881,'register harian'!BD28)</f>
        <v>0</v>
      </c>
      <c r="X28" s="46">
        <f>SUMIFS('obat keluar'!$I$3:$I$6881,'obat keluar'!$G$3:$G$6881,'register harian'!S28,'obat keluar'!$B$3:$B$6881,'register harian'!BE28)</f>
        <v>0</v>
      </c>
      <c r="Y28" s="46">
        <f>SUMIFS('obat keluar'!$I$3:$I$6881,'obat keluar'!$G$3:$G$6881,'register harian'!T28,'obat keluar'!$B$3:$B$6881,'register harian'!BF28)</f>
        <v>0</v>
      </c>
      <c r="Z28" s="46">
        <f>SUMIFS('obat keluar'!$I$3:$I$6881,'obat keluar'!$G$3:$G$6881,'register harian'!U28,'obat keluar'!$B$3:$B$6881,'register harian'!BG28)</f>
        <v>0</v>
      </c>
      <c r="AA28" s="46">
        <f>SUMIFS('obat keluar'!$I$3:$I$6881,'obat keluar'!$G$3:$G$6881,'register harian'!V28,'obat keluar'!$B$3:$B$6881,'register harian'!BH28)</f>
        <v>0</v>
      </c>
      <c r="AB28" s="46">
        <f>SUMIFS('obat keluar'!$I$3:$I$6881,'obat keluar'!$G$3:$G$6881,'register harian'!W28,'obat keluar'!$B$3:$B$6881,'register harian'!BI28)</f>
        <v>0</v>
      </c>
      <c r="AC28" s="46">
        <f>SUMIFS('obat keluar'!$I$3:$I$6881,'obat keluar'!$G$3:$G$6881,'register harian'!X28,'obat keluar'!$B$3:$B$6881,'register harian'!BJ28)</f>
        <v>0</v>
      </c>
      <c r="AD28" s="46">
        <f>SUMIFS('obat keluar'!$I$3:$I$6881,'obat keluar'!$G$3:$G$6881,'register harian'!Y28,'obat keluar'!$B$3:$B$6881,'register harian'!BK28)</f>
        <v>0</v>
      </c>
      <c r="AE28" s="46">
        <f>SUMIFS('obat keluar'!$I$3:$I$6881,'obat keluar'!$G$3:$G$6881,'register harian'!Z28,'obat keluar'!$B$3:$B$6881,'register harian'!BL28)</f>
        <v>0</v>
      </c>
      <c r="AF28" s="46">
        <f>SUMIFS('obat keluar'!$I$3:$I$6881,'obat keluar'!$G$3:$G$6881,'register harian'!AA28,'obat keluar'!$B$3:$B$6881,'register harian'!BM28)</f>
        <v>0</v>
      </c>
      <c r="AG28" s="46">
        <f>SUMIFS('obat keluar'!$I$3:$I$6881,'obat keluar'!$G$3:$G$6881,'register harian'!AB28,'obat keluar'!$B$3:$B$6881,'register harian'!BN28)</f>
        <v>0</v>
      </c>
      <c r="AH28" s="46">
        <f>SUMIFS('obat keluar'!$I$3:$I$6881,'obat keluar'!$G$3:$G$6881,'register harian'!AC28,'obat keluar'!$B$3:$B$6881,'register harian'!BO28)</f>
        <v>0</v>
      </c>
      <c r="AI28" s="46">
        <f>SUMIFS('obat keluar'!$I$3:$I$6881,'obat keluar'!$G$3:$G$6881,'register harian'!AD28,'obat keluar'!$B$3:$B$6881,'register harian'!BP28)</f>
        <v>0</v>
      </c>
      <c r="AJ28" s="46">
        <f>SUMIFS('obat keluar'!$I$3:$I$6881,'obat keluar'!$G$3:$G$6881,'register harian'!AE28,'obat keluar'!$B$3:$B$6881,'register harian'!BQ28)</f>
        <v>0</v>
      </c>
      <c r="AK28" s="46">
        <f>SUMIFS('obat keluar'!$I$3:$I$6881,'obat keluar'!$G$3:$G$6881,'register harian'!AF28,'obat keluar'!$B$3:$B$6881,'register harian'!BR28)</f>
        <v>0</v>
      </c>
      <c r="AL28" s="46">
        <f t="shared" si="1"/>
        <v>0</v>
      </c>
      <c r="AM28" s="46">
        <f t="shared" si="2"/>
        <v>0</v>
      </c>
      <c r="AN28" s="51">
        <v>45200</v>
      </c>
      <c r="AO28" s="51">
        <v>45201</v>
      </c>
      <c r="AP28" s="51">
        <v>45202</v>
      </c>
      <c r="AQ28" s="51">
        <v>45203</v>
      </c>
      <c r="AR28" s="51">
        <v>45204</v>
      </c>
      <c r="AS28" s="51">
        <v>45205</v>
      </c>
      <c r="AT28" s="51">
        <v>45206</v>
      </c>
      <c r="AU28" s="51">
        <v>45207</v>
      </c>
      <c r="AV28" s="51">
        <v>45208</v>
      </c>
      <c r="AW28" s="51">
        <v>45209</v>
      </c>
      <c r="AX28" s="51">
        <v>45210</v>
      </c>
      <c r="AY28" s="51">
        <v>45211</v>
      </c>
      <c r="AZ28" s="51">
        <v>45212</v>
      </c>
      <c r="BA28" s="51">
        <v>45213</v>
      </c>
      <c r="BB28" s="51">
        <v>45214</v>
      </c>
      <c r="BC28" s="51">
        <v>45215</v>
      </c>
      <c r="BD28" s="51">
        <v>45216</v>
      </c>
      <c r="BE28" s="51">
        <v>45217</v>
      </c>
      <c r="BF28" s="51">
        <v>45218</v>
      </c>
      <c r="BG28" s="51">
        <v>45219</v>
      </c>
      <c r="BH28" s="51">
        <v>45220</v>
      </c>
      <c r="BI28" s="51">
        <v>45221</v>
      </c>
      <c r="BJ28" s="51">
        <v>45222</v>
      </c>
      <c r="BK28" s="51">
        <v>45223</v>
      </c>
      <c r="BL28" s="51">
        <v>45224</v>
      </c>
      <c r="BM28" s="51">
        <v>45225</v>
      </c>
      <c r="BN28" s="51">
        <v>45226</v>
      </c>
      <c r="BO28" s="51">
        <v>45227</v>
      </c>
      <c r="BP28" s="51">
        <v>45228</v>
      </c>
      <c r="BQ28" s="51">
        <v>45229</v>
      </c>
      <c r="BR28" s="51">
        <v>45230</v>
      </c>
    </row>
    <row r="29" spans="1:70" x14ac:dyDescent="0.25">
      <c r="A29" s="45">
        <v>23</v>
      </c>
      <c r="B29" s="54" t="s">
        <v>1190</v>
      </c>
      <c r="C29" s="14" t="s">
        <v>54</v>
      </c>
      <c r="D29" s="46">
        <f>'form lplpo'!G34</f>
        <v>0</v>
      </c>
      <c r="E29" s="46">
        <f>'form lplpo'!H34</f>
        <v>0</v>
      </c>
      <c r="F29" s="46"/>
      <c r="G29" s="46">
        <f>SUMIFS('obat keluar'!$I$3:$I$6881,'obat keluar'!$G$3:$G$6881,'register harian'!B29,'obat keluar'!$B$3:$B$6881,'register harian'!AN29)</f>
        <v>0</v>
      </c>
      <c r="H29" s="46">
        <f>SUMIFS('obat keluar'!$I$3:$I$6881,'obat keluar'!$G$3:$G$6881,'register harian'!C29,'obat keluar'!$B$3:$B$6881,'register harian'!AO29)</f>
        <v>0</v>
      </c>
      <c r="I29" s="46">
        <f>SUMIFS('obat keluar'!$I$3:$I$6881,'obat keluar'!$G$3:$G$6881,'register harian'!D29,'obat keluar'!$B$3:$B$6881,'register harian'!AP29)</f>
        <v>0</v>
      </c>
      <c r="J29" s="46">
        <f>SUMIFS('obat keluar'!$I$3:$I$6881,'obat keluar'!$G$3:$G$6881,'register harian'!E29,'obat keluar'!$B$3:$B$6881,'register harian'!AQ29)</f>
        <v>0</v>
      </c>
      <c r="K29" s="46">
        <f>SUMIFS('obat keluar'!$I$3:$I$6881,'obat keluar'!$G$3:$G$6881,'register harian'!F29,'obat keluar'!$B$3:$B$6881,'register harian'!AR29)</f>
        <v>0</v>
      </c>
      <c r="L29" s="46">
        <f>SUMIFS('obat keluar'!$I$3:$I$6881,'obat keluar'!$G$3:$G$6881,'register harian'!G29,'obat keluar'!$B$3:$B$6881,'register harian'!AS29)</f>
        <v>0</v>
      </c>
      <c r="M29" s="46">
        <f>SUMIFS('obat keluar'!$I$3:$I$6881,'obat keluar'!$G$3:$G$6881,'register harian'!H29,'obat keluar'!$B$3:$B$6881,'register harian'!AT29)</f>
        <v>0</v>
      </c>
      <c r="N29" s="46">
        <f>SUMIFS('obat keluar'!$I$3:$I$6881,'obat keluar'!$G$3:$G$6881,'register harian'!I29,'obat keluar'!$B$3:$B$6881,'register harian'!AU29)</f>
        <v>0</v>
      </c>
      <c r="O29" s="46">
        <f>SUMIFS('obat keluar'!$I$3:$I$6881,'obat keluar'!$G$3:$G$6881,'register harian'!J29,'obat keluar'!$B$3:$B$6881,'register harian'!AV29)</f>
        <v>0</v>
      </c>
      <c r="P29" s="46">
        <f>SUMIFS('obat keluar'!$I$3:$I$6881,'obat keluar'!$G$3:$G$6881,'register harian'!K29,'obat keluar'!$B$3:$B$6881,'register harian'!AW29)</f>
        <v>0</v>
      </c>
      <c r="Q29" s="46">
        <f>SUMIFS('obat keluar'!$I$3:$I$6881,'obat keluar'!$G$3:$G$6881,'register harian'!L29,'obat keluar'!$B$3:$B$6881,'register harian'!AX29)</f>
        <v>0</v>
      </c>
      <c r="R29" s="46">
        <f>SUMIFS('obat keluar'!$I$3:$I$6881,'obat keluar'!$G$3:$G$6881,'register harian'!M29,'obat keluar'!$B$3:$B$6881,'register harian'!AY29)</f>
        <v>0</v>
      </c>
      <c r="S29" s="46">
        <f>SUMIFS('obat keluar'!$I$3:$I$6881,'obat keluar'!$G$3:$G$6881,'register harian'!N29,'obat keluar'!$B$3:$B$6881,'register harian'!AZ29)</f>
        <v>0</v>
      </c>
      <c r="T29" s="46">
        <f>SUMIFS('obat keluar'!$I$3:$I$6881,'obat keluar'!$G$3:$G$6881,'register harian'!O29,'obat keluar'!$B$3:$B$6881,'register harian'!BA29)</f>
        <v>0</v>
      </c>
      <c r="U29" s="46">
        <f>SUMIFS('obat keluar'!$I$3:$I$6881,'obat keluar'!$G$3:$G$6881,'register harian'!P29,'obat keluar'!$B$3:$B$6881,'register harian'!BB29)</f>
        <v>0</v>
      </c>
      <c r="V29" s="46">
        <f>SUMIFS('obat keluar'!$I$3:$I$6881,'obat keluar'!$G$3:$G$6881,'register harian'!Q29,'obat keluar'!$B$3:$B$6881,'register harian'!BC29)</f>
        <v>0</v>
      </c>
      <c r="W29" s="46">
        <f>SUMIFS('obat keluar'!$I$3:$I$6881,'obat keluar'!$G$3:$G$6881,'register harian'!R29,'obat keluar'!$B$3:$B$6881,'register harian'!BD29)</f>
        <v>0</v>
      </c>
      <c r="X29" s="46">
        <f>SUMIFS('obat keluar'!$I$3:$I$6881,'obat keluar'!$G$3:$G$6881,'register harian'!S29,'obat keluar'!$B$3:$B$6881,'register harian'!BE29)</f>
        <v>0</v>
      </c>
      <c r="Y29" s="46">
        <f>SUMIFS('obat keluar'!$I$3:$I$6881,'obat keluar'!$G$3:$G$6881,'register harian'!T29,'obat keluar'!$B$3:$B$6881,'register harian'!BF29)</f>
        <v>0</v>
      </c>
      <c r="Z29" s="46">
        <f>SUMIFS('obat keluar'!$I$3:$I$6881,'obat keluar'!$G$3:$G$6881,'register harian'!U29,'obat keluar'!$B$3:$B$6881,'register harian'!BG29)</f>
        <v>0</v>
      </c>
      <c r="AA29" s="46">
        <f>SUMIFS('obat keluar'!$I$3:$I$6881,'obat keluar'!$G$3:$G$6881,'register harian'!V29,'obat keluar'!$B$3:$B$6881,'register harian'!BH29)</f>
        <v>0</v>
      </c>
      <c r="AB29" s="46">
        <f>SUMIFS('obat keluar'!$I$3:$I$6881,'obat keluar'!$G$3:$G$6881,'register harian'!W29,'obat keluar'!$B$3:$B$6881,'register harian'!BI29)</f>
        <v>0</v>
      </c>
      <c r="AC29" s="46">
        <f>SUMIFS('obat keluar'!$I$3:$I$6881,'obat keluar'!$G$3:$G$6881,'register harian'!X29,'obat keluar'!$B$3:$B$6881,'register harian'!BJ29)</f>
        <v>0</v>
      </c>
      <c r="AD29" s="46">
        <f>SUMIFS('obat keluar'!$I$3:$I$6881,'obat keluar'!$G$3:$G$6881,'register harian'!Y29,'obat keluar'!$B$3:$B$6881,'register harian'!BK29)</f>
        <v>0</v>
      </c>
      <c r="AE29" s="46">
        <f>SUMIFS('obat keluar'!$I$3:$I$6881,'obat keluar'!$G$3:$G$6881,'register harian'!Z29,'obat keluar'!$B$3:$B$6881,'register harian'!BL29)</f>
        <v>0</v>
      </c>
      <c r="AF29" s="46">
        <f>SUMIFS('obat keluar'!$I$3:$I$6881,'obat keluar'!$G$3:$G$6881,'register harian'!AA29,'obat keluar'!$B$3:$B$6881,'register harian'!BM29)</f>
        <v>0</v>
      </c>
      <c r="AG29" s="46">
        <f>SUMIFS('obat keluar'!$I$3:$I$6881,'obat keluar'!$G$3:$G$6881,'register harian'!AB29,'obat keluar'!$B$3:$B$6881,'register harian'!BN29)</f>
        <v>0</v>
      </c>
      <c r="AH29" s="46">
        <f>SUMIFS('obat keluar'!$I$3:$I$6881,'obat keluar'!$G$3:$G$6881,'register harian'!AC29,'obat keluar'!$B$3:$B$6881,'register harian'!BO29)</f>
        <v>0</v>
      </c>
      <c r="AI29" s="46">
        <f>SUMIFS('obat keluar'!$I$3:$I$6881,'obat keluar'!$G$3:$G$6881,'register harian'!AD29,'obat keluar'!$B$3:$B$6881,'register harian'!BP29)</f>
        <v>0</v>
      </c>
      <c r="AJ29" s="46">
        <f>SUMIFS('obat keluar'!$I$3:$I$6881,'obat keluar'!$G$3:$G$6881,'register harian'!AE29,'obat keluar'!$B$3:$B$6881,'register harian'!BQ29)</f>
        <v>0</v>
      </c>
      <c r="AK29" s="46">
        <f>SUMIFS('obat keluar'!$I$3:$I$6881,'obat keluar'!$G$3:$G$6881,'register harian'!AF29,'obat keluar'!$B$3:$B$6881,'register harian'!BR29)</f>
        <v>0</v>
      </c>
      <c r="AL29" s="46">
        <f t="shared" si="1"/>
        <v>0</v>
      </c>
      <c r="AM29" s="46">
        <f t="shared" si="2"/>
        <v>0</v>
      </c>
      <c r="AN29" s="51">
        <v>45200</v>
      </c>
      <c r="AO29" s="51">
        <v>45201</v>
      </c>
      <c r="AP29" s="51">
        <v>45202</v>
      </c>
      <c r="AQ29" s="51">
        <v>45203</v>
      </c>
      <c r="AR29" s="51">
        <v>45204</v>
      </c>
      <c r="AS29" s="51">
        <v>45205</v>
      </c>
      <c r="AT29" s="51">
        <v>45206</v>
      </c>
      <c r="AU29" s="51">
        <v>45207</v>
      </c>
      <c r="AV29" s="51">
        <v>45208</v>
      </c>
      <c r="AW29" s="51">
        <v>45209</v>
      </c>
      <c r="AX29" s="51">
        <v>45210</v>
      </c>
      <c r="AY29" s="51">
        <v>45211</v>
      </c>
      <c r="AZ29" s="51">
        <v>45212</v>
      </c>
      <c r="BA29" s="51">
        <v>45213</v>
      </c>
      <c r="BB29" s="51">
        <v>45214</v>
      </c>
      <c r="BC29" s="51">
        <v>45215</v>
      </c>
      <c r="BD29" s="51">
        <v>45216</v>
      </c>
      <c r="BE29" s="51">
        <v>45217</v>
      </c>
      <c r="BF29" s="51">
        <v>45218</v>
      </c>
      <c r="BG29" s="51">
        <v>45219</v>
      </c>
      <c r="BH29" s="51">
        <v>45220</v>
      </c>
      <c r="BI29" s="51">
        <v>45221</v>
      </c>
      <c r="BJ29" s="51">
        <v>45222</v>
      </c>
      <c r="BK29" s="51">
        <v>45223</v>
      </c>
      <c r="BL29" s="51">
        <v>45224</v>
      </c>
      <c r="BM29" s="51">
        <v>45225</v>
      </c>
      <c r="BN29" s="51">
        <v>45226</v>
      </c>
      <c r="BO29" s="51">
        <v>45227</v>
      </c>
      <c r="BP29" s="51">
        <v>45228</v>
      </c>
      <c r="BQ29" s="51">
        <v>45229</v>
      </c>
      <c r="BR29" s="51">
        <v>45230</v>
      </c>
    </row>
    <row r="30" spans="1:70" x14ac:dyDescent="0.25">
      <c r="A30" s="45">
        <v>24</v>
      </c>
      <c r="B30" s="54" t="s">
        <v>1191</v>
      </c>
      <c r="C30" s="14" t="s">
        <v>56</v>
      </c>
      <c r="D30" s="46">
        <f>'form lplpo'!G35</f>
        <v>12</v>
      </c>
      <c r="E30" s="46">
        <f>'form lplpo'!H35</f>
        <v>0</v>
      </c>
      <c r="F30" s="46"/>
      <c r="G30" s="46">
        <f>SUMIFS('obat keluar'!$I$3:$I$6881,'obat keluar'!$G$3:$G$6881,'register harian'!B30,'obat keluar'!$B$3:$B$6881,'register harian'!AN30)</f>
        <v>0</v>
      </c>
      <c r="H30" s="46">
        <f>SUMIFS('obat keluar'!$I$3:$I$6881,'obat keluar'!$G$3:$G$6881,'register harian'!C30,'obat keluar'!$B$3:$B$6881,'register harian'!AO30)</f>
        <v>0</v>
      </c>
      <c r="I30" s="46">
        <f>SUMIFS('obat keluar'!$I$3:$I$6881,'obat keluar'!$G$3:$G$6881,'register harian'!D30,'obat keluar'!$B$3:$B$6881,'register harian'!AP30)</f>
        <v>0</v>
      </c>
      <c r="J30" s="46">
        <f>SUMIFS('obat keluar'!$I$3:$I$6881,'obat keluar'!$G$3:$G$6881,'register harian'!E30,'obat keluar'!$B$3:$B$6881,'register harian'!AQ30)</f>
        <v>0</v>
      </c>
      <c r="K30" s="46">
        <f>SUMIFS('obat keluar'!$I$3:$I$6881,'obat keluar'!$G$3:$G$6881,'register harian'!F30,'obat keluar'!$B$3:$B$6881,'register harian'!AR30)</f>
        <v>0</v>
      </c>
      <c r="L30" s="46">
        <f>SUMIFS('obat keluar'!$I$3:$I$6881,'obat keluar'!$G$3:$G$6881,'register harian'!G30,'obat keluar'!$B$3:$B$6881,'register harian'!AS30)</f>
        <v>0</v>
      </c>
      <c r="M30" s="46">
        <f>SUMIFS('obat keluar'!$I$3:$I$6881,'obat keluar'!$G$3:$G$6881,'register harian'!H30,'obat keluar'!$B$3:$B$6881,'register harian'!AT30)</f>
        <v>0</v>
      </c>
      <c r="N30" s="46">
        <f>SUMIFS('obat keluar'!$I$3:$I$6881,'obat keluar'!$G$3:$G$6881,'register harian'!I30,'obat keluar'!$B$3:$B$6881,'register harian'!AU30)</f>
        <v>0</v>
      </c>
      <c r="O30" s="46">
        <f>SUMIFS('obat keluar'!$I$3:$I$6881,'obat keluar'!$G$3:$G$6881,'register harian'!J30,'obat keluar'!$B$3:$B$6881,'register harian'!AV30)</f>
        <v>0</v>
      </c>
      <c r="P30" s="46">
        <f>SUMIFS('obat keluar'!$I$3:$I$6881,'obat keluar'!$G$3:$G$6881,'register harian'!K30,'obat keluar'!$B$3:$B$6881,'register harian'!AW30)</f>
        <v>0</v>
      </c>
      <c r="Q30" s="46">
        <f>SUMIFS('obat keluar'!$I$3:$I$6881,'obat keluar'!$G$3:$G$6881,'register harian'!L30,'obat keluar'!$B$3:$B$6881,'register harian'!AX30)</f>
        <v>0</v>
      </c>
      <c r="R30" s="46">
        <f>SUMIFS('obat keluar'!$I$3:$I$6881,'obat keluar'!$G$3:$G$6881,'register harian'!M30,'obat keluar'!$B$3:$B$6881,'register harian'!AY30)</f>
        <v>0</v>
      </c>
      <c r="S30" s="46">
        <f>SUMIFS('obat keluar'!$I$3:$I$6881,'obat keluar'!$G$3:$G$6881,'register harian'!N30,'obat keluar'!$B$3:$B$6881,'register harian'!AZ30)</f>
        <v>0</v>
      </c>
      <c r="T30" s="46">
        <f>SUMIFS('obat keluar'!$I$3:$I$6881,'obat keluar'!$G$3:$G$6881,'register harian'!O30,'obat keluar'!$B$3:$B$6881,'register harian'!BA30)</f>
        <v>0</v>
      </c>
      <c r="U30" s="46">
        <f>SUMIFS('obat keluar'!$I$3:$I$6881,'obat keluar'!$G$3:$G$6881,'register harian'!P30,'obat keluar'!$B$3:$B$6881,'register harian'!BB30)</f>
        <v>0</v>
      </c>
      <c r="V30" s="46">
        <f>SUMIFS('obat keluar'!$I$3:$I$6881,'obat keluar'!$G$3:$G$6881,'register harian'!Q30,'obat keluar'!$B$3:$B$6881,'register harian'!BC30)</f>
        <v>0</v>
      </c>
      <c r="W30" s="46">
        <f>SUMIFS('obat keluar'!$I$3:$I$6881,'obat keluar'!$G$3:$G$6881,'register harian'!R30,'obat keluar'!$B$3:$B$6881,'register harian'!BD30)</f>
        <v>0</v>
      </c>
      <c r="X30" s="46">
        <f>SUMIFS('obat keluar'!$I$3:$I$6881,'obat keluar'!$G$3:$G$6881,'register harian'!S30,'obat keluar'!$B$3:$B$6881,'register harian'!BE30)</f>
        <v>0</v>
      </c>
      <c r="Y30" s="46">
        <f>SUMIFS('obat keluar'!$I$3:$I$6881,'obat keluar'!$G$3:$G$6881,'register harian'!T30,'obat keluar'!$B$3:$B$6881,'register harian'!BF30)</f>
        <v>0</v>
      </c>
      <c r="Z30" s="46">
        <f>SUMIFS('obat keluar'!$I$3:$I$6881,'obat keluar'!$G$3:$G$6881,'register harian'!U30,'obat keluar'!$B$3:$B$6881,'register harian'!BG30)</f>
        <v>0</v>
      </c>
      <c r="AA30" s="46">
        <f>SUMIFS('obat keluar'!$I$3:$I$6881,'obat keluar'!$G$3:$G$6881,'register harian'!V30,'obat keluar'!$B$3:$B$6881,'register harian'!BH30)</f>
        <v>0</v>
      </c>
      <c r="AB30" s="46">
        <f>SUMIFS('obat keluar'!$I$3:$I$6881,'obat keluar'!$G$3:$G$6881,'register harian'!W30,'obat keluar'!$B$3:$B$6881,'register harian'!BI30)</f>
        <v>0</v>
      </c>
      <c r="AC30" s="46">
        <f>SUMIFS('obat keluar'!$I$3:$I$6881,'obat keluar'!$G$3:$G$6881,'register harian'!X30,'obat keluar'!$B$3:$B$6881,'register harian'!BJ30)</f>
        <v>0</v>
      </c>
      <c r="AD30" s="46">
        <f>SUMIFS('obat keluar'!$I$3:$I$6881,'obat keluar'!$G$3:$G$6881,'register harian'!Y30,'obat keluar'!$B$3:$B$6881,'register harian'!BK30)</f>
        <v>0</v>
      </c>
      <c r="AE30" s="46">
        <f>SUMIFS('obat keluar'!$I$3:$I$6881,'obat keluar'!$G$3:$G$6881,'register harian'!Z30,'obat keluar'!$B$3:$B$6881,'register harian'!BL30)</f>
        <v>0</v>
      </c>
      <c r="AF30" s="46">
        <f>SUMIFS('obat keluar'!$I$3:$I$6881,'obat keluar'!$G$3:$G$6881,'register harian'!AA30,'obat keluar'!$B$3:$B$6881,'register harian'!BM30)</f>
        <v>0</v>
      </c>
      <c r="AG30" s="46">
        <f>SUMIFS('obat keluar'!$I$3:$I$6881,'obat keluar'!$G$3:$G$6881,'register harian'!AB30,'obat keluar'!$B$3:$B$6881,'register harian'!BN30)</f>
        <v>0</v>
      </c>
      <c r="AH30" s="46">
        <f>SUMIFS('obat keluar'!$I$3:$I$6881,'obat keluar'!$G$3:$G$6881,'register harian'!AC30,'obat keluar'!$B$3:$B$6881,'register harian'!BO30)</f>
        <v>0</v>
      </c>
      <c r="AI30" s="46">
        <f>SUMIFS('obat keluar'!$I$3:$I$6881,'obat keluar'!$G$3:$G$6881,'register harian'!AD30,'obat keluar'!$B$3:$B$6881,'register harian'!BP30)</f>
        <v>0</v>
      </c>
      <c r="AJ30" s="46">
        <f>SUMIFS('obat keluar'!$I$3:$I$6881,'obat keluar'!$G$3:$G$6881,'register harian'!AE30,'obat keluar'!$B$3:$B$6881,'register harian'!BQ30)</f>
        <v>0</v>
      </c>
      <c r="AK30" s="46">
        <f>SUMIFS('obat keluar'!$I$3:$I$6881,'obat keluar'!$G$3:$G$6881,'register harian'!AF30,'obat keluar'!$B$3:$B$6881,'register harian'!BR30)</f>
        <v>0</v>
      </c>
      <c r="AL30" s="46">
        <f t="shared" si="1"/>
        <v>0</v>
      </c>
      <c r="AM30" s="46">
        <f t="shared" si="2"/>
        <v>0</v>
      </c>
      <c r="AN30" s="51">
        <v>45200</v>
      </c>
      <c r="AO30" s="51">
        <v>45201</v>
      </c>
      <c r="AP30" s="51">
        <v>45202</v>
      </c>
      <c r="AQ30" s="51">
        <v>45203</v>
      </c>
      <c r="AR30" s="51">
        <v>45204</v>
      </c>
      <c r="AS30" s="51">
        <v>45205</v>
      </c>
      <c r="AT30" s="51">
        <v>45206</v>
      </c>
      <c r="AU30" s="51">
        <v>45207</v>
      </c>
      <c r="AV30" s="51">
        <v>45208</v>
      </c>
      <c r="AW30" s="51">
        <v>45209</v>
      </c>
      <c r="AX30" s="51">
        <v>45210</v>
      </c>
      <c r="AY30" s="51">
        <v>45211</v>
      </c>
      <c r="AZ30" s="51">
        <v>45212</v>
      </c>
      <c r="BA30" s="51">
        <v>45213</v>
      </c>
      <c r="BB30" s="51">
        <v>45214</v>
      </c>
      <c r="BC30" s="51">
        <v>45215</v>
      </c>
      <c r="BD30" s="51">
        <v>45216</v>
      </c>
      <c r="BE30" s="51">
        <v>45217</v>
      </c>
      <c r="BF30" s="51">
        <v>45218</v>
      </c>
      <c r="BG30" s="51">
        <v>45219</v>
      </c>
      <c r="BH30" s="51">
        <v>45220</v>
      </c>
      <c r="BI30" s="51">
        <v>45221</v>
      </c>
      <c r="BJ30" s="51">
        <v>45222</v>
      </c>
      <c r="BK30" s="51">
        <v>45223</v>
      </c>
      <c r="BL30" s="51">
        <v>45224</v>
      </c>
      <c r="BM30" s="51">
        <v>45225</v>
      </c>
      <c r="BN30" s="51">
        <v>45226</v>
      </c>
      <c r="BO30" s="51">
        <v>45227</v>
      </c>
      <c r="BP30" s="51">
        <v>45228</v>
      </c>
      <c r="BQ30" s="51">
        <v>45229</v>
      </c>
      <c r="BR30" s="51">
        <v>45230</v>
      </c>
    </row>
    <row r="31" spans="1:70" x14ac:dyDescent="0.25">
      <c r="A31" s="45">
        <v>25</v>
      </c>
      <c r="B31" s="54" t="s">
        <v>1192</v>
      </c>
      <c r="C31" s="14" t="s">
        <v>58</v>
      </c>
      <c r="D31" s="46">
        <f>'form lplpo'!G36</f>
        <v>0</v>
      </c>
      <c r="E31" s="46">
        <f>'form lplpo'!H36</f>
        <v>0</v>
      </c>
      <c r="F31" s="46"/>
      <c r="G31" s="46">
        <f>SUMIFS('obat keluar'!$I$3:$I$6881,'obat keluar'!$G$3:$G$6881,'register harian'!B31,'obat keluar'!$B$3:$B$6881,'register harian'!AN31)</f>
        <v>0</v>
      </c>
      <c r="H31" s="46">
        <f>SUMIFS('obat keluar'!$I$3:$I$6881,'obat keluar'!$G$3:$G$6881,'register harian'!C31,'obat keluar'!$B$3:$B$6881,'register harian'!AO31)</f>
        <v>0</v>
      </c>
      <c r="I31" s="46">
        <f>SUMIFS('obat keluar'!$I$3:$I$6881,'obat keluar'!$G$3:$G$6881,'register harian'!D31,'obat keluar'!$B$3:$B$6881,'register harian'!AP31)</f>
        <v>0</v>
      </c>
      <c r="J31" s="46">
        <f>SUMIFS('obat keluar'!$I$3:$I$6881,'obat keluar'!$G$3:$G$6881,'register harian'!E31,'obat keluar'!$B$3:$B$6881,'register harian'!AQ31)</f>
        <v>0</v>
      </c>
      <c r="K31" s="46">
        <f>SUMIFS('obat keluar'!$I$3:$I$6881,'obat keluar'!$G$3:$G$6881,'register harian'!F31,'obat keluar'!$B$3:$B$6881,'register harian'!AR31)</f>
        <v>0</v>
      </c>
      <c r="L31" s="46">
        <f>SUMIFS('obat keluar'!$I$3:$I$6881,'obat keluar'!$G$3:$G$6881,'register harian'!G31,'obat keluar'!$B$3:$B$6881,'register harian'!AS31)</f>
        <v>0</v>
      </c>
      <c r="M31" s="46">
        <f>SUMIFS('obat keluar'!$I$3:$I$6881,'obat keluar'!$G$3:$G$6881,'register harian'!H31,'obat keluar'!$B$3:$B$6881,'register harian'!AT31)</f>
        <v>0</v>
      </c>
      <c r="N31" s="46">
        <f>SUMIFS('obat keluar'!$I$3:$I$6881,'obat keluar'!$G$3:$G$6881,'register harian'!I31,'obat keluar'!$B$3:$B$6881,'register harian'!AU31)</f>
        <v>0</v>
      </c>
      <c r="O31" s="46">
        <f>SUMIFS('obat keluar'!$I$3:$I$6881,'obat keluar'!$G$3:$G$6881,'register harian'!J31,'obat keluar'!$B$3:$B$6881,'register harian'!AV31)</f>
        <v>0</v>
      </c>
      <c r="P31" s="46">
        <f>SUMIFS('obat keluar'!$I$3:$I$6881,'obat keluar'!$G$3:$G$6881,'register harian'!K31,'obat keluar'!$B$3:$B$6881,'register harian'!AW31)</f>
        <v>0</v>
      </c>
      <c r="Q31" s="46">
        <f>SUMIFS('obat keluar'!$I$3:$I$6881,'obat keluar'!$G$3:$G$6881,'register harian'!L31,'obat keluar'!$B$3:$B$6881,'register harian'!AX31)</f>
        <v>0</v>
      </c>
      <c r="R31" s="46">
        <f>SUMIFS('obat keluar'!$I$3:$I$6881,'obat keluar'!$G$3:$G$6881,'register harian'!M31,'obat keluar'!$B$3:$B$6881,'register harian'!AY31)</f>
        <v>0</v>
      </c>
      <c r="S31" s="46">
        <f>SUMIFS('obat keluar'!$I$3:$I$6881,'obat keluar'!$G$3:$G$6881,'register harian'!N31,'obat keluar'!$B$3:$B$6881,'register harian'!AZ31)</f>
        <v>0</v>
      </c>
      <c r="T31" s="46">
        <f>SUMIFS('obat keluar'!$I$3:$I$6881,'obat keluar'!$G$3:$G$6881,'register harian'!O31,'obat keluar'!$B$3:$B$6881,'register harian'!BA31)</f>
        <v>0</v>
      </c>
      <c r="U31" s="46">
        <f>SUMIFS('obat keluar'!$I$3:$I$6881,'obat keluar'!$G$3:$G$6881,'register harian'!P31,'obat keluar'!$B$3:$B$6881,'register harian'!BB31)</f>
        <v>0</v>
      </c>
      <c r="V31" s="46">
        <f>SUMIFS('obat keluar'!$I$3:$I$6881,'obat keluar'!$G$3:$G$6881,'register harian'!Q31,'obat keluar'!$B$3:$B$6881,'register harian'!BC31)</f>
        <v>0</v>
      </c>
      <c r="W31" s="46">
        <f>SUMIFS('obat keluar'!$I$3:$I$6881,'obat keluar'!$G$3:$G$6881,'register harian'!R31,'obat keluar'!$B$3:$B$6881,'register harian'!BD31)</f>
        <v>0</v>
      </c>
      <c r="X31" s="46">
        <f>SUMIFS('obat keluar'!$I$3:$I$6881,'obat keluar'!$G$3:$G$6881,'register harian'!S31,'obat keluar'!$B$3:$B$6881,'register harian'!BE31)</f>
        <v>0</v>
      </c>
      <c r="Y31" s="46">
        <f>SUMIFS('obat keluar'!$I$3:$I$6881,'obat keluar'!$G$3:$G$6881,'register harian'!T31,'obat keluar'!$B$3:$B$6881,'register harian'!BF31)</f>
        <v>0</v>
      </c>
      <c r="Z31" s="46">
        <f>SUMIFS('obat keluar'!$I$3:$I$6881,'obat keluar'!$G$3:$G$6881,'register harian'!U31,'obat keluar'!$B$3:$B$6881,'register harian'!BG31)</f>
        <v>0</v>
      </c>
      <c r="AA31" s="46">
        <f>SUMIFS('obat keluar'!$I$3:$I$6881,'obat keluar'!$G$3:$G$6881,'register harian'!V31,'obat keluar'!$B$3:$B$6881,'register harian'!BH31)</f>
        <v>0</v>
      </c>
      <c r="AB31" s="46">
        <f>SUMIFS('obat keluar'!$I$3:$I$6881,'obat keluar'!$G$3:$G$6881,'register harian'!W31,'obat keluar'!$B$3:$B$6881,'register harian'!BI31)</f>
        <v>0</v>
      </c>
      <c r="AC31" s="46">
        <f>SUMIFS('obat keluar'!$I$3:$I$6881,'obat keluar'!$G$3:$G$6881,'register harian'!X31,'obat keluar'!$B$3:$B$6881,'register harian'!BJ31)</f>
        <v>0</v>
      </c>
      <c r="AD31" s="46">
        <f>SUMIFS('obat keluar'!$I$3:$I$6881,'obat keluar'!$G$3:$G$6881,'register harian'!Y31,'obat keluar'!$B$3:$B$6881,'register harian'!BK31)</f>
        <v>0</v>
      </c>
      <c r="AE31" s="46">
        <f>SUMIFS('obat keluar'!$I$3:$I$6881,'obat keluar'!$G$3:$G$6881,'register harian'!Z31,'obat keluar'!$B$3:$B$6881,'register harian'!BL31)</f>
        <v>0</v>
      </c>
      <c r="AF31" s="46">
        <f>SUMIFS('obat keluar'!$I$3:$I$6881,'obat keluar'!$G$3:$G$6881,'register harian'!AA31,'obat keluar'!$B$3:$B$6881,'register harian'!BM31)</f>
        <v>0</v>
      </c>
      <c r="AG31" s="46">
        <f>SUMIFS('obat keluar'!$I$3:$I$6881,'obat keluar'!$G$3:$G$6881,'register harian'!AB31,'obat keluar'!$B$3:$B$6881,'register harian'!BN31)</f>
        <v>0</v>
      </c>
      <c r="AH31" s="46">
        <f>SUMIFS('obat keluar'!$I$3:$I$6881,'obat keluar'!$G$3:$G$6881,'register harian'!AC31,'obat keluar'!$B$3:$B$6881,'register harian'!BO31)</f>
        <v>0</v>
      </c>
      <c r="AI31" s="46">
        <f>SUMIFS('obat keluar'!$I$3:$I$6881,'obat keluar'!$G$3:$G$6881,'register harian'!AD31,'obat keluar'!$B$3:$B$6881,'register harian'!BP31)</f>
        <v>0</v>
      </c>
      <c r="AJ31" s="46">
        <f>SUMIFS('obat keluar'!$I$3:$I$6881,'obat keluar'!$G$3:$G$6881,'register harian'!AE31,'obat keluar'!$B$3:$B$6881,'register harian'!BQ31)</f>
        <v>0</v>
      </c>
      <c r="AK31" s="46">
        <f>SUMIFS('obat keluar'!$I$3:$I$6881,'obat keluar'!$G$3:$G$6881,'register harian'!AF31,'obat keluar'!$B$3:$B$6881,'register harian'!BR31)</f>
        <v>0</v>
      </c>
      <c r="AL31" s="46">
        <f t="shared" si="1"/>
        <v>0</v>
      </c>
      <c r="AM31" s="46">
        <f t="shared" si="2"/>
        <v>0</v>
      </c>
      <c r="AN31" s="51">
        <v>45200</v>
      </c>
      <c r="AO31" s="51">
        <v>45201</v>
      </c>
      <c r="AP31" s="51">
        <v>45202</v>
      </c>
      <c r="AQ31" s="51">
        <v>45203</v>
      </c>
      <c r="AR31" s="51">
        <v>45204</v>
      </c>
      <c r="AS31" s="51">
        <v>45205</v>
      </c>
      <c r="AT31" s="51">
        <v>45206</v>
      </c>
      <c r="AU31" s="51">
        <v>45207</v>
      </c>
      <c r="AV31" s="51">
        <v>45208</v>
      </c>
      <c r="AW31" s="51">
        <v>45209</v>
      </c>
      <c r="AX31" s="51">
        <v>45210</v>
      </c>
      <c r="AY31" s="51">
        <v>45211</v>
      </c>
      <c r="AZ31" s="51">
        <v>45212</v>
      </c>
      <c r="BA31" s="51">
        <v>45213</v>
      </c>
      <c r="BB31" s="51">
        <v>45214</v>
      </c>
      <c r="BC31" s="51">
        <v>45215</v>
      </c>
      <c r="BD31" s="51">
        <v>45216</v>
      </c>
      <c r="BE31" s="51">
        <v>45217</v>
      </c>
      <c r="BF31" s="51">
        <v>45218</v>
      </c>
      <c r="BG31" s="51">
        <v>45219</v>
      </c>
      <c r="BH31" s="51">
        <v>45220</v>
      </c>
      <c r="BI31" s="51">
        <v>45221</v>
      </c>
      <c r="BJ31" s="51">
        <v>45222</v>
      </c>
      <c r="BK31" s="51">
        <v>45223</v>
      </c>
      <c r="BL31" s="51">
        <v>45224</v>
      </c>
      <c r="BM31" s="51">
        <v>45225</v>
      </c>
      <c r="BN31" s="51">
        <v>45226</v>
      </c>
      <c r="BO31" s="51">
        <v>45227</v>
      </c>
      <c r="BP31" s="51">
        <v>45228</v>
      </c>
      <c r="BQ31" s="51">
        <v>45229</v>
      </c>
      <c r="BR31" s="51">
        <v>45230</v>
      </c>
    </row>
    <row r="32" spans="1:70" x14ac:dyDescent="0.25">
      <c r="A32" s="45">
        <v>26</v>
      </c>
      <c r="B32" s="54" t="s">
        <v>1206</v>
      </c>
      <c r="C32" s="14" t="s">
        <v>60</v>
      </c>
      <c r="D32" s="46">
        <f>'form lplpo'!G37</f>
        <v>0</v>
      </c>
      <c r="E32" s="46">
        <f>'form lplpo'!H37</f>
        <v>0</v>
      </c>
      <c r="F32" s="46"/>
      <c r="G32" s="46">
        <f>SUMIFS('obat keluar'!$I$3:$I$6881,'obat keluar'!$G$3:$G$6881,'register harian'!B32,'obat keluar'!$B$3:$B$6881,'register harian'!AN32)</f>
        <v>0</v>
      </c>
      <c r="H32" s="46">
        <f>SUMIFS('obat keluar'!$I$3:$I$6881,'obat keluar'!$G$3:$G$6881,'register harian'!C32,'obat keluar'!$B$3:$B$6881,'register harian'!AO32)</f>
        <v>0</v>
      </c>
      <c r="I32" s="46">
        <f>SUMIFS('obat keluar'!$I$3:$I$6881,'obat keluar'!$G$3:$G$6881,'register harian'!D32,'obat keluar'!$B$3:$B$6881,'register harian'!AP32)</f>
        <v>0</v>
      </c>
      <c r="J32" s="46">
        <f>SUMIFS('obat keluar'!$I$3:$I$6881,'obat keluar'!$G$3:$G$6881,'register harian'!E32,'obat keluar'!$B$3:$B$6881,'register harian'!AQ32)</f>
        <v>0</v>
      </c>
      <c r="K32" s="46">
        <f>SUMIFS('obat keluar'!$I$3:$I$6881,'obat keluar'!$G$3:$G$6881,'register harian'!F32,'obat keluar'!$B$3:$B$6881,'register harian'!AR32)</f>
        <v>0</v>
      </c>
      <c r="L32" s="46">
        <f>SUMIFS('obat keluar'!$I$3:$I$6881,'obat keluar'!$G$3:$G$6881,'register harian'!G32,'obat keluar'!$B$3:$B$6881,'register harian'!AS32)</f>
        <v>0</v>
      </c>
      <c r="M32" s="46">
        <f>SUMIFS('obat keluar'!$I$3:$I$6881,'obat keluar'!$G$3:$G$6881,'register harian'!H32,'obat keluar'!$B$3:$B$6881,'register harian'!AT32)</f>
        <v>0</v>
      </c>
      <c r="N32" s="46">
        <f>SUMIFS('obat keluar'!$I$3:$I$6881,'obat keluar'!$G$3:$G$6881,'register harian'!I32,'obat keluar'!$B$3:$B$6881,'register harian'!AU32)</f>
        <v>0</v>
      </c>
      <c r="O32" s="46">
        <f>SUMIFS('obat keluar'!$I$3:$I$6881,'obat keluar'!$G$3:$G$6881,'register harian'!J32,'obat keluar'!$B$3:$B$6881,'register harian'!AV32)</f>
        <v>0</v>
      </c>
      <c r="P32" s="46">
        <f>SUMIFS('obat keluar'!$I$3:$I$6881,'obat keluar'!$G$3:$G$6881,'register harian'!K32,'obat keluar'!$B$3:$B$6881,'register harian'!AW32)</f>
        <v>0</v>
      </c>
      <c r="Q32" s="46">
        <f>SUMIFS('obat keluar'!$I$3:$I$6881,'obat keluar'!$G$3:$G$6881,'register harian'!L32,'obat keluar'!$B$3:$B$6881,'register harian'!AX32)</f>
        <v>0</v>
      </c>
      <c r="R32" s="46">
        <f>SUMIFS('obat keluar'!$I$3:$I$6881,'obat keluar'!$G$3:$G$6881,'register harian'!M32,'obat keluar'!$B$3:$B$6881,'register harian'!AY32)</f>
        <v>0</v>
      </c>
      <c r="S32" s="46">
        <f>SUMIFS('obat keluar'!$I$3:$I$6881,'obat keluar'!$G$3:$G$6881,'register harian'!N32,'obat keluar'!$B$3:$B$6881,'register harian'!AZ32)</f>
        <v>0</v>
      </c>
      <c r="T32" s="46">
        <f>SUMIFS('obat keluar'!$I$3:$I$6881,'obat keluar'!$G$3:$G$6881,'register harian'!O32,'obat keluar'!$B$3:$B$6881,'register harian'!BA32)</f>
        <v>0</v>
      </c>
      <c r="U32" s="46">
        <f>SUMIFS('obat keluar'!$I$3:$I$6881,'obat keluar'!$G$3:$G$6881,'register harian'!P32,'obat keluar'!$B$3:$B$6881,'register harian'!BB32)</f>
        <v>0</v>
      </c>
      <c r="V32" s="46">
        <f>SUMIFS('obat keluar'!$I$3:$I$6881,'obat keluar'!$G$3:$G$6881,'register harian'!Q32,'obat keluar'!$B$3:$B$6881,'register harian'!BC32)</f>
        <v>0</v>
      </c>
      <c r="W32" s="46">
        <f>SUMIFS('obat keluar'!$I$3:$I$6881,'obat keluar'!$G$3:$G$6881,'register harian'!R32,'obat keluar'!$B$3:$B$6881,'register harian'!BD32)</f>
        <v>0</v>
      </c>
      <c r="X32" s="46">
        <f>SUMIFS('obat keluar'!$I$3:$I$6881,'obat keluar'!$G$3:$G$6881,'register harian'!S32,'obat keluar'!$B$3:$B$6881,'register harian'!BE32)</f>
        <v>0</v>
      </c>
      <c r="Y32" s="46">
        <f>SUMIFS('obat keluar'!$I$3:$I$6881,'obat keluar'!$G$3:$G$6881,'register harian'!T32,'obat keluar'!$B$3:$B$6881,'register harian'!BF32)</f>
        <v>0</v>
      </c>
      <c r="Z32" s="46">
        <f>SUMIFS('obat keluar'!$I$3:$I$6881,'obat keluar'!$G$3:$G$6881,'register harian'!U32,'obat keluar'!$B$3:$B$6881,'register harian'!BG32)</f>
        <v>0</v>
      </c>
      <c r="AA32" s="46">
        <f>SUMIFS('obat keluar'!$I$3:$I$6881,'obat keluar'!$G$3:$G$6881,'register harian'!V32,'obat keluar'!$B$3:$B$6881,'register harian'!BH32)</f>
        <v>0</v>
      </c>
      <c r="AB32" s="46">
        <f>SUMIFS('obat keluar'!$I$3:$I$6881,'obat keluar'!$G$3:$G$6881,'register harian'!W32,'obat keluar'!$B$3:$B$6881,'register harian'!BI32)</f>
        <v>0</v>
      </c>
      <c r="AC32" s="46">
        <f>SUMIFS('obat keluar'!$I$3:$I$6881,'obat keluar'!$G$3:$G$6881,'register harian'!X32,'obat keluar'!$B$3:$B$6881,'register harian'!BJ32)</f>
        <v>0</v>
      </c>
      <c r="AD32" s="46">
        <f>SUMIFS('obat keluar'!$I$3:$I$6881,'obat keluar'!$G$3:$G$6881,'register harian'!Y32,'obat keluar'!$B$3:$B$6881,'register harian'!BK32)</f>
        <v>0</v>
      </c>
      <c r="AE32" s="46">
        <f>SUMIFS('obat keluar'!$I$3:$I$6881,'obat keluar'!$G$3:$G$6881,'register harian'!Z32,'obat keluar'!$B$3:$B$6881,'register harian'!BL32)</f>
        <v>0</v>
      </c>
      <c r="AF32" s="46">
        <f>SUMIFS('obat keluar'!$I$3:$I$6881,'obat keluar'!$G$3:$G$6881,'register harian'!AA32,'obat keluar'!$B$3:$B$6881,'register harian'!BM32)</f>
        <v>0</v>
      </c>
      <c r="AG32" s="46">
        <f>SUMIFS('obat keluar'!$I$3:$I$6881,'obat keluar'!$G$3:$G$6881,'register harian'!AB32,'obat keluar'!$B$3:$B$6881,'register harian'!BN32)</f>
        <v>0</v>
      </c>
      <c r="AH32" s="46">
        <f>SUMIFS('obat keluar'!$I$3:$I$6881,'obat keluar'!$G$3:$G$6881,'register harian'!AC32,'obat keluar'!$B$3:$B$6881,'register harian'!BO32)</f>
        <v>0</v>
      </c>
      <c r="AI32" s="46">
        <f>SUMIFS('obat keluar'!$I$3:$I$6881,'obat keluar'!$G$3:$G$6881,'register harian'!AD32,'obat keluar'!$B$3:$B$6881,'register harian'!BP32)</f>
        <v>0</v>
      </c>
      <c r="AJ32" s="46">
        <f>SUMIFS('obat keluar'!$I$3:$I$6881,'obat keluar'!$G$3:$G$6881,'register harian'!AE32,'obat keluar'!$B$3:$B$6881,'register harian'!BQ32)</f>
        <v>0</v>
      </c>
      <c r="AK32" s="46">
        <f>SUMIFS('obat keluar'!$I$3:$I$6881,'obat keluar'!$G$3:$G$6881,'register harian'!AF32,'obat keluar'!$B$3:$B$6881,'register harian'!BR32)</f>
        <v>0</v>
      </c>
      <c r="AL32" s="46">
        <f t="shared" si="1"/>
        <v>0</v>
      </c>
      <c r="AM32" s="46">
        <f t="shared" si="2"/>
        <v>0</v>
      </c>
      <c r="AN32" s="51">
        <v>45200</v>
      </c>
      <c r="AO32" s="51">
        <v>45201</v>
      </c>
      <c r="AP32" s="51">
        <v>45202</v>
      </c>
      <c r="AQ32" s="51">
        <v>45203</v>
      </c>
      <c r="AR32" s="51">
        <v>45204</v>
      </c>
      <c r="AS32" s="51">
        <v>45205</v>
      </c>
      <c r="AT32" s="51">
        <v>45206</v>
      </c>
      <c r="AU32" s="51">
        <v>45207</v>
      </c>
      <c r="AV32" s="51">
        <v>45208</v>
      </c>
      <c r="AW32" s="51">
        <v>45209</v>
      </c>
      <c r="AX32" s="51">
        <v>45210</v>
      </c>
      <c r="AY32" s="51">
        <v>45211</v>
      </c>
      <c r="AZ32" s="51">
        <v>45212</v>
      </c>
      <c r="BA32" s="51">
        <v>45213</v>
      </c>
      <c r="BB32" s="51">
        <v>45214</v>
      </c>
      <c r="BC32" s="51">
        <v>45215</v>
      </c>
      <c r="BD32" s="51">
        <v>45216</v>
      </c>
      <c r="BE32" s="51">
        <v>45217</v>
      </c>
      <c r="BF32" s="51">
        <v>45218</v>
      </c>
      <c r="BG32" s="51">
        <v>45219</v>
      </c>
      <c r="BH32" s="51">
        <v>45220</v>
      </c>
      <c r="BI32" s="51">
        <v>45221</v>
      </c>
      <c r="BJ32" s="51">
        <v>45222</v>
      </c>
      <c r="BK32" s="51">
        <v>45223</v>
      </c>
      <c r="BL32" s="51">
        <v>45224</v>
      </c>
      <c r="BM32" s="51">
        <v>45225</v>
      </c>
      <c r="BN32" s="51">
        <v>45226</v>
      </c>
      <c r="BO32" s="51">
        <v>45227</v>
      </c>
      <c r="BP32" s="51">
        <v>45228</v>
      </c>
      <c r="BQ32" s="51">
        <v>45229</v>
      </c>
      <c r="BR32" s="51">
        <v>45230</v>
      </c>
    </row>
    <row r="33" spans="1:70" x14ac:dyDescent="0.25">
      <c r="A33" s="45">
        <v>27</v>
      </c>
      <c r="B33" s="54" t="s">
        <v>1208</v>
      </c>
      <c r="C33" s="14" t="s">
        <v>62</v>
      </c>
      <c r="D33" s="46">
        <f>'form lplpo'!G38</f>
        <v>0</v>
      </c>
      <c r="E33" s="46">
        <f>'form lplpo'!H38</f>
        <v>0</v>
      </c>
      <c r="F33" s="46"/>
      <c r="G33" s="46">
        <f>SUMIFS('obat keluar'!$I$3:$I$6881,'obat keluar'!$G$3:$G$6881,'register harian'!B33,'obat keluar'!$B$3:$B$6881,'register harian'!AN33)</f>
        <v>0</v>
      </c>
      <c r="H33" s="46">
        <f>SUMIFS('obat keluar'!$I$3:$I$6881,'obat keluar'!$G$3:$G$6881,'register harian'!C33,'obat keluar'!$B$3:$B$6881,'register harian'!AO33)</f>
        <v>0</v>
      </c>
      <c r="I33" s="46">
        <f>SUMIFS('obat keluar'!$I$3:$I$6881,'obat keluar'!$G$3:$G$6881,'register harian'!D33,'obat keluar'!$B$3:$B$6881,'register harian'!AP33)</f>
        <v>0</v>
      </c>
      <c r="J33" s="46">
        <f>SUMIFS('obat keluar'!$I$3:$I$6881,'obat keluar'!$G$3:$G$6881,'register harian'!E33,'obat keluar'!$B$3:$B$6881,'register harian'!AQ33)</f>
        <v>0</v>
      </c>
      <c r="K33" s="46">
        <f>SUMIFS('obat keluar'!$I$3:$I$6881,'obat keluar'!$G$3:$G$6881,'register harian'!F33,'obat keluar'!$B$3:$B$6881,'register harian'!AR33)</f>
        <v>0</v>
      </c>
      <c r="L33" s="46">
        <f>SUMIFS('obat keluar'!$I$3:$I$6881,'obat keluar'!$G$3:$G$6881,'register harian'!G33,'obat keluar'!$B$3:$B$6881,'register harian'!AS33)</f>
        <v>0</v>
      </c>
      <c r="M33" s="46">
        <f>SUMIFS('obat keluar'!$I$3:$I$6881,'obat keluar'!$G$3:$G$6881,'register harian'!H33,'obat keluar'!$B$3:$B$6881,'register harian'!AT33)</f>
        <v>0</v>
      </c>
      <c r="N33" s="46">
        <f>SUMIFS('obat keluar'!$I$3:$I$6881,'obat keluar'!$G$3:$G$6881,'register harian'!I33,'obat keluar'!$B$3:$B$6881,'register harian'!AU33)</f>
        <v>0</v>
      </c>
      <c r="O33" s="46">
        <f>SUMIFS('obat keluar'!$I$3:$I$6881,'obat keluar'!$G$3:$G$6881,'register harian'!J33,'obat keluar'!$B$3:$B$6881,'register harian'!AV33)</f>
        <v>0</v>
      </c>
      <c r="P33" s="46">
        <f>SUMIFS('obat keluar'!$I$3:$I$6881,'obat keluar'!$G$3:$G$6881,'register harian'!K33,'obat keluar'!$B$3:$B$6881,'register harian'!AW33)</f>
        <v>0</v>
      </c>
      <c r="Q33" s="46">
        <f>SUMIFS('obat keluar'!$I$3:$I$6881,'obat keluar'!$G$3:$G$6881,'register harian'!L33,'obat keluar'!$B$3:$B$6881,'register harian'!AX33)</f>
        <v>0</v>
      </c>
      <c r="R33" s="46">
        <f>SUMIFS('obat keluar'!$I$3:$I$6881,'obat keluar'!$G$3:$G$6881,'register harian'!M33,'obat keluar'!$B$3:$B$6881,'register harian'!AY33)</f>
        <v>0</v>
      </c>
      <c r="S33" s="46">
        <f>SUMIFS('obat keluar'!$I$3:$I$6881,'obat keluar'!$G$3:$G$6881,'register harian'!N33,'obat keluar'!$B$3:$B$6881,'register harian'!AZ33)</f>
        <v>0</v>
      </c>
      <c r="T33" s="46">
        <f>SUMIFS('obat keluar'!$I$3:$I$6881,'obat keluar'!$G$3:$G$6881,'register harian'!O33,'obat keluar'!$B$3:$B$6881,'register harian'!BA33)</f>
        <v>0</v>
      </c>
      <c r="U33" s="46">
        <f>SUMIFS('obat keluar'!$I$3:$I$6881,'obat keluar'!$G$3:$G$6881,'register harian'!P33,'obat keluar'!$B$3:$B$6881,'register harian'!BB33)</f>
        <v>0</v>
      </c>
      <c r="V33" s="46">
        <f>SUMIFS('obat keluar'!$I$3:$I$6881,'obat keluar'!$G$3:$G$6881,'register harian'!Q33,'obat keluar'!$B$3:$B$6881,'register harian'!BC33)</f>
        <v>0</v>
      </c>
      <c r="W33" s="46">
        <f>SUMIFS('obat keluar'!$I$3:$I$6881,'obat keluar'!$G$3:$G$6881,'register harian'!R33,'obat keluar'!$B$3:$B$6881,'register harian'!BD33)</f>
        <v>0</v>
      </c>
      <c r="X33" s="46">
        <f>SUMIFS('obat keluar'!$I$3:$I$6881,'obat keluar'!$G$3:$G$6881,'register harian'!S33,'obat keluar'!$B$3:$B$6881,'register harian'!BE33)</f>
        <v>0</v>
      </c>
      <c r="Y33" s="46">
        <f>SUMIFS('obat keluar'!$I$3:$I$6881,'obat keluar'!$G$3:$G$6881,'register harian'!T33,'obat keluar'!$B$3:$B$6881,'register harian'!BF33)</f>
        <v>0</v>
      </c>
      <c r="Z33" s="46">
        <f>SUMIFS('obat keluar'!$I$3:$I$6881,'obat keluar'!$G$3:$G$6881,'register harian'!U33,'obat keluar'!$B$3:$B$6881,'register harian'!BG33)</f>
        <v>0</v>
      </c>
      <c r="AA33" s="46">
        <f>SUMIFS('obat keluar'!$I$3:$I$6881,'obat keluar'!$G$3:$G$6881,'register harian'!V33,'obat keluar'!$B$3:$B$6881,'register harian'!BH33)</f>
        <v>0</v>
      </c>
      <c r="AB33" s="46">
        <f>SUMIFS('obat keluar'!$I$3:$I$6881,'obat keluar'!$G$3:$G$6881,'register harian'!W33,'obat keluar'!$B$3:$B$6881,'register harian'!BI33)</f>
        <v>0</v>
      </c>
      <c r="AC33" s="46">
        <f>SUMIFS('obat keluar'!$I$3:$I$6881,'obat keluar'!$G$3:$G$6881,'register harian'!X33,'obat keluar'!$B$3:$B$6881,'register harian'!BJ33)</f>
        <v>0</v>
      </c>
      <c r="AD33" s="46">
        <f>SUMIFS('obat keluar'!$I$3:$I$6881,'obat keluar'!$G$3:$G$6881,'register harian'!Y33,'obat keluar'!$B$3:$B$6881,'register harian'!BK33)</f>
        <v>0</v>
      </c>
      <c r="AE33" s="46">
        <f>SUMIFS('obat keluar'!$I$3:$I$6881,'obat keluar'!$G$3:$G$6881,'register harian'!Z33,'obat keluar'!$B$3:$B$6881,'register harian'!BL33)</f>
        <v>0</v>
      </c>
      <c r="AF33" s="46">
        <f>SUMIFS('obat keluar'!$I$3:$I$6881,'obat keluar'!$G$3:$G$6881,'register harian'!AA33,'obat keluar'!$B$3:$B$6881,'register harian'!BM33)</f>
        <v>0</v>
      </c>
      <c r="AG33" s="46">
        <f>SUMIFS('obat keluar'!$I$3:$I$6881,'obat keluar'!$G$3:$G$6881,'register harian'!AB33,'obat keluar'!$B$3:$B$6881,'register harian'!BN33)</f>
        <v>0</v>
      </c>
      <c r="AH33" s="46">
        <f>SUMIFS('obat keluar'!$I$3:$I$6881,'obat keluar'!$G$3:$G$6881,'register harian'!AC33,'obat keluar'!$B$3:$B$6881,'register harian'!BO33)</f>
        <v>0</v>
      </c>
      <c r="AI33" s="46">
        <f>SUMIFS('obat keluar'!$I$3:$I$6881,'obat keluar'!$G$3:$G$6881,'register harian'!AD33,'obat keluar'!$B$3:$B$6881,'register harian'!BP33)</f>
        <v>0</v>
      </c>
      <c r="AJ33" s="46">
        <f>SUMIFS('obat keluar'!$I$3:$I$6881,'obat keluar'!$G$3:$G$6881,'register harian'!AE33,'obat keluar'!$B$3:$B$6881,'register harian'!BQ33)</f>
        <v>0</v>
      </c>
      <c r="AK33" s="46">
        <f>SUMIFS('obat keluar'!$I$3:$I$6881,'obat keluar'!$G$3:$G$6881,'register harian'!AF33,'obat keluar'!$B$3:$B$6881,'register harian'!BR33)</f>
        <v>0</v>
      </c>
      <c r="AL33" s="46">
        <f t="shared" si="1"/>
        <v>0</v>
      </c>
      <c r="AM33" s="46">
        <f t="shared" si="2"/>
        <v>0</v>
      </c>
      <c r="AN33" s="51">
        <v>45200</v>
      </c>
      <c r="AO33" s="51">
        <v>45201</v>
      </c>
      <c r="AP33" s="51">
        <v>45202</v>
      </c>
      <c r="AQ33" s="51">
        <v>45203</v>
      </c>
      <c r="AR33" s="51">
        <v>45204</v>
      </c>
      <c r="AS33" s="51">
        <v>45205</v>
      </c>
      <c r="AT33" s="51">
        <v>45206</v>
      </c>
      <c r="AU33" s="51">
        <v>45207</v>
      </c>
      <c r="AV33" s="51">
        <v>45208</v>
      </c>
      <c r="AW33" s="51">
        <v>45209</v>
      </c>
      <c r="AX33" s="51">
        <v>45210</v>
      </c>
      <c r="AY33" s="51">
        <v>45211</v>
      </c>
      <c r="AZ33" s="51">
        <v>45212</v>
      </c>
      <c r="BA33" s="51">
        <v>45213</v>
      </c>
      <c r="BB33" s="51">
        <v>45214</v>
      </c>
      <c r="BC33" s="51">
        <v>45215</v>
      </c>
      <c r="BD33" s="51">
        <v>45216</v>
      </c>
      <c r="BE33" s="51">
        <v>45217</v>
      </c>
      <c r="BF33" s="51">
        <v>45218</v>
      </c>
      <c r="BG33" s="51">
        <v>45219</v>
      </c>
      <c r="BH33" s="51">
        <v>45220</v>
      </c>
      <c r="BI33" s="51">
        <v>45221</v>
      </c>
      <c r="BJ33" s="51">
        <v>45222</v>
      </c>
      <c r="BK33" s="51">
        <v>45223</v>
      </c>
      <c r="BL33" s="51">
        <v>45224</v>
      </c>
      <c r="BM33" s="51">
        <v>45225</v>
      </c>
      <c r="BN33" s="51">
        <v>45226</v>
      </c>
      <c r="BO33" s="51">
        <v>45227</v>
      </c>
      <c r="BP33" s="51">
        <v>45228</v>
      </c>
      <c r="BQ33" s="51">
        <v>45229</v>
      </c>
      <c r="BR33" s="51">
        <v>45230</v>
      </c>
    </row>
    <row r="34" spans="1:70" x14ac:dyDescent="0.25">
      <c r="A34" s="45">
        <v>28</v>
      </c>
      <c r="B34" s="54" t="s">
        <v>1209</v>
      </c>
      <c r="C34" s="14" t="s">
        <v>64</v>
      </c>
      <c r="D34" s="46">
        <f>'form lplpo'!G39</f>
        <v>25</v>
      </c>
      <c r="E34" s="46">
        <f>'form lplpo'!H39</f>
        <v>0</v>
      </c>
      <c r="F34" s="46"/>
      <c r="G34" s="46">
        <f>SUMIFS('obat keluar'!$I$3:$I$6881,'obat keluar'!$G$3:$G$6881,'register harian'!B34,'obat keluar'!$B$3:$B$6881,'register harian'!AN34)</f>
        <v>0</v>
      </c>
      <c r="H34" s="46">
        <f>SUMIFS('obat keluar'!$I$3:$I$6881,'obat keluar'!$G$3:$G$6881,'register harian'!C34,'obat keluar'!$B$3:$B$6881,'register harian'!AO34)</f>
        <v>0</v>
      </c>
      <c r="I34" s="46">
        <f>SUMIFS('obat keluar'!$I$3:$I$6881,'obat keluar'!$G$3:$G$6881,'register harian'!D34,'obat keluar'!$B$3:$B$6881,'register harian'!AP34)</f>
        <v>0</v>
      </c>
      <c r="J34" s="46">
        <f>SUMIFS('obat keluar'!$I$3:$I$6881,'obat keluar'!$G$3:$G$6881,'register harian'!E34,'obat keluar'!$B$3:$B$6881,'register harian'!AQ34)</f>
        <v>0</v>
      </c>
      <c r="K34" s="46">
        <f>SUMIFS('obat keluar'!$I$3:$I$6881,'obat keluar'!$G$3:$G$6881,'register harian'!F34,'obat keluar'!$B$3:$B$6881,'register harian'!AR34)</f>
        <v>0</v>
      </c>
      <c r="L34" s="46">
        <f>SUMIFS('obat keluar'!$I$3:$I$6881,'obat keluar'!$G$3:$G$6881,'register harian'!G34,'obat keluar'!$B$3:$B$6881,'register harian'!AS34)</f>
        <v>0</v>
      </c>
      <c r="M34" s="46">
        <f>SUMIFS('obat keluar'!$I$3:$I$6881,'obat keluar'!$G$3:$G$6881,'register harian'!H34,'obat keluar'!$B$3:$B$6881,'register harian'!AT34)</f>
        <v>0</v>
      </c>
      <c r="N34" s="46">
        <f>SUMIFS('obat keluar'!$I$3:$I$6881,'obat keluar'!$G$3:$G$6881,'register harian'!I34,'obat keluar'!$B$3:$B$6881,'register harian'!AU34)</f>
        <v>0</v>
      </c>
      <c r="O34" s="46">
        <f>SUMIFS('obat keluar'!$I$3:$I$6881,'obat keluar'!$G$3:$G$6881,'register harian'!J34,'obat keluar'!$B$3:$B$6881,'register harian'!AV34)</f>
        <v>0</v>
      </c>
      <c r="P34" s="46">
        <f>SUMIFS('obat keluar'!$I$3:$I$6881,'obat keluar'!$G$3:$G$6881,'register harian'!K34,'obat keluar'!$B$3:$B$6881,'register harian'!AW34)</f>
        <v>0</v>
      </c>
      <c r="Q34" s="46">
        <f>SUMIFS('obat keluar'!$I$3:$I$6881,'obat keluar'!$G$3:$G$6881,'register harian'!L34,'obat keluar'!$B$3:$B$6881,'register harian'!AX34)</f>
        <v>0</v>
      </c>
      <c r="R34" s="46">
        <f>SUMIFS('obat keluar'!$I$3:$I$6881,'obat keluar'!$G$3:$G$6881,'register harian'!M34,'obat keluar'!$B$3:$B$6881,'register harian'!AY34)</f>
        <v>0</v>
      </c>
      <c r="S34" s="46">
        <f>SUMIFS('obat keluar'!$I$3:$I$6881,'obat keluar'!$G$3:$G$6881,'register harian'!N34,'obat keluar'!$B$3:$B$6881,'register harian'!AZ34)</f>
        <v>0</v>
      </c>
      <c r="T34" s="46">
        <f>SUMIFS('obat keluar'!$I$3:$I$6881,'obat keluar'!$G$3:$G$6881,'register harian'!O34,'obat keluar'!$B$3:$B$6881,'register harian'!BA34)</f>
        <v>0</v>
      </c>
      <c r="U34" s="46">
        <f>SUMIFS('obat keluar'!$I$3:$I$6881,'obat keluar'!$G$3:$G$6881,'register harian'!P34,'obat keluar'!$B$3:$B$6881,'register harian'!BB34)</f>
        <v>0</v>
      </c>
      <c r="V34" s="46">
        <f>SUMIFS('obat keluar'!$I$3:$I$6881,'obat keluar'!$G$3:$G$6881,'register harian'!Q34,'obat keluar'!$B$3:$B$6881,'register harian'!BC34)</f>
        <v>0</v>
      </c>
      <c r="W34" s="46">
        <f>SUMIFS('obat keluar'!$I$3:$I$6881,'obat keluar'!$G$3:$G$6881,'register harian'!R34,'obat keluar'!$B$3:$B$6881,'register harian'!BD34)</f>
        <v>0</v>
      </c>
      <c r="X34" s="46">
        <f>SUMIFS('obat keluar'!$I$3:$I$6881,'obat keluar'!$G$3:$G$6881,'register harian'!S34,'obat keluar'!$B$3:$B$6881,'register harian'!BE34)</f>
        <v>0</v>
      </c>
      <c r="Y34" s="46">
        <f>SUMIFS('obat keluar'!$I$3:$I$6881,'obat keluar'!$G$3:$G$6881,'register harian'!T34,'obat keluar'!$B$3:$B$6881,'register harian'!BF34)</f>
        <v>0</v>
      </c>
      <c r="Z34" s="46">
        <f>SUMIFS('obat keluar'!$I$3:$I$6881,'obat keluar'!$G$3:$G$6881,'register harian'!U34,'obat keluar'!$B$3:$B$6881,'register harian'!BG34)</f>
        <v>0</v>
      </c>
      <c r="AA34" s="46">
        <f>SUMIFS('obat keluar'!$I$3:$I$6881,'obat keluar'!$G$3:$G$6881,'register harian'!V34,'obat keluar'!$B$3:$B$6881,'register harian'!BH34)</f>
        <v>0</v>
      </c>
      <c r="AB34" s="46">
        <f>SUMIFS('obat keluar'!$I$3:$I$6881,'obat keluar'!$G$3:$G$6881,'register harian'!W34,'obat keluar'!$B$3:$B$6881,'register harian'!BI34)</f>
        <v>0</v>
      </c>
      <c r="AC34" s="46">
        <f>SUMIFS('obat keluar'!$I$3:$I$6881,'obat keluar'!$G$3:$G$6881,'register harian'!X34,'obat keluar'!$B$3:$B$6881,'register harian'!BJ34)</f>
        <v>0</v>
      </c>
      <c r="AD34" s="46">
        <f>SUMIFS('obat keluar'!$I$3:$I$6881,'obat keluar'!$G$3:$G$6881,'register harian'!Y34,'obat keluar'!$B$3:$B$6881,'register harian'!BK34)</f>
        <v>0</v>
      </c>
      <c r="AE34" s="46">
        <f>SUMIFS('obat keluar'!$I$3:$I$6881,'obat keluar'!$G$3:$G$6881,'register harian'!Z34,'obat keluar'!$B$3:$B$6881,'register harian'!BL34)</f>
        <v>0</v>
      </c>
      <c r="AF34" s="46">
        <f>SUMIFS('obat keluar'!$I$3:$I$6881,'obat keluar'!$G$3:$G$6881,'register harian'!AA34,'obat keluar'!$B$3:$B$6881,'register harian'!BM34)</f>
        <v>0</v>
      </c>
      <c r="AG34" s="46">
        <f>SUMIFS('obat keluar'!$I$3:$I$6881,'obat keluar'!$G$3:$G$6881,'register harian'!AB34,'obat keluar'!$B$3:$B$6881,'register harian'!BN34)</f>
        <v>0</v>
      </c>
      <c r="AH34" s="46">
        <f>SUMIFS('obat keluar'!$I$3:$I$6881,'obat keluar'!$G$3:$G$6881,'register harian'!AC34,'obat keluar'!$B$3:$B$6881,'register harian'!BO34)</f>
        <v>0</v>
      </c>
      <c r="AI34" s="46">
        <f>SUMIFS('obat keluar'!$I$3:$I$6881,'obat keluar'!$G$3:$G$6881,'register harian'!AD34,'obat keluar'!$B$3:$B$6881,'register harian'!BP34)</f>
        <v>0</v>
      </c>
      <c r="AJ34" s="46">
        <f>SUMIFS('obat keluar'!$I$3:$I$6881,'obat keluar'!$G$3:$G$6881,'register harian'!AE34,'obat keluar'!$B$3:$B$6881,'register harian'!BQ34)</f>
        <v>0</v>
      </c>
      <c r="AK34" s="46">
        <f>SUMIFS('obat keluar'!$I$3:$I$6881,'obat keluar'!$G$3:$G$6881,'register harian'!AF34,'obat keluar'!$B$3:$B$6881,'register harian'!BR34)</f>
        <v>0</v>
      </c>
      <c r="AL34" s="46">
        <f t="shared" si="1"/>
        <v>0</v>
      </c>
      <c r="AM34" s="46">
        <f t="shared" si="2"/>
        <v>0</v>
      </c>
      <c r="AN34" s="51">
        <v>45200</v>
      </c>
      <c r="AO34" s="51">
        <v>45201</v>
      </c>
      <c r="AP34" s="51">
        <v>45202</v>
      </c>
      <c r="AQ34" s="51">
        <v>45203</v>
      </c>
      <c r="AR34" s="51">
        <v>45204</v>
      </c>
      <c r="AS34" s="51">
        <v>45205</v>
      </c>
      <c r="AT34" s="51">
        <v>45206</v>
      </c>
      <c r="AU34" s="51">
        <v>45207</v>
      </c>
      <c r="AV34" s="51">
        <v>45208</v>
      </c>
      <c r="AW34" s="51">
        <v>45209</v>
      </c>
      <c r="AX34" s="51">
        <v>45210</v>
      </c>
      <c r="AY34" s="51">
        <v>45211</v>
      </c>
      <c r="AZ34" s="51">
        <v>45212</v>
      </c>
      <c r="BA34" s="51">
        <v>45213</v>
      </c>
      <c r="BB34" s="51">
        <v>45214</v>
      </c>
      <c r="BC34" s="51">
        <v>45215</v>
      </c>
      <c r="BD34" s="51">
        <v>45216</v>
      </c>
      <c r="BE34" s="51">
        <v>45217</v>
      </c>
      <c r="BF34" s="51">
        <v>45218</v>
      </c>
      <c r="BG34" s="51">
        <v>45219</v>
      </c>
      <c r="BH34" s="51">
        <v>45220</v>
      </c>
      <c r="BI34" s="51">
        <v>45221</v>
      </c>
      <c r="BJ34" s="51">
        <v>45222</v>
      </c>
      <c r="BK34" s="51">
        <v>45223</v>
      </c>
      <c r="BL34" s="51">
        <v>45224</v>
      </c>
      <c r="BM34" s="51">
        <v>45225</v>
      </c>
      <c r="BN34" s="51">
        <v>45226</v>
      </c>
      <c r="BO34" s="51">
        <v>45227</v>
      </c>
      <c r="BP34" s="51">
        <v>45228</v>
      </c>
      <c r="BQ34" s="51">
        <v>45229</v>
      </c>
      <c r="BR34" s="51">
        <v>45230</v>
      </c>
    </row>
    <row r="35" spans="1:70" x14ac:dyDescent="0.25">
      <c r="A35" s="45">
        <v>29</v>
      </c>
      <c r="B35" s="54" t="s">
        <v>1214</v>
      </c>
      <c r="C35" s="14" t="s">
        <v>66</v>
      </c>
      <c r="D35" s="46">
        <f>'form lplpo'!G40</f>
        <v>0</v>
      </c>
      <c r="E35" s="46">
        <f>'form lplpo'!H40</f>
        <v>0</v>
      </c>
      <c r="F35" s="46"/>
      <c r="G35" s="46">
        <f>SUMIFS('obat keluar'!$I$3:$I$6881,'obat keluar'!$G$3:$G$6881,'register harian'!B35,'obat keluar'!$B$3:$B$6881,'register harian'!AN35)</f>
        <v>0</v>
      </c>
      <c r="H35" s="46">
        <f>SUMIFS('obat keluar'!$I$3:$I$6881,'obat keluar'!$G$3:$G$6881,'register harian'!C35,'obat keluar'!$B$3:$B$6881,'register harian'!AO35)</f>
        <v>0</v>
      </c>
      <c r="I35" s="46">
        <f>SUMIFS('obat keluar'!$I$3:$I$6881,'obat keluar'!$G$3:$G$6881,'register harian'!D35,'obat keluar'!$B$3:$B$6881,'register harian'!AP35)</f>
        <v>0</v>
      </c>
      <c r="J35" s="46">
        <f>SUMIFS('obat keluar'!$I$3:$I$6881,'obat keluar'!$G$3:$G$6881,'register harian'!E35,'obat keluar'!$B$3:$B$6881,'register harian'!AQ35)</f>
        <v>0</v>
      </c>
      <c r="K35" s="46">
        <f>SUMIFS('obat keluar'!$I$3:$I$6881,'obat keluar'!$G$3:$G$6881,'register harian'!F35,'obat keluar'!$B$3:$B$6881,'register harian'!AR35)</f>
        <v>0</v>
      </c>
      <c r="L35" s="46">
        <f>SUMIFS('obat keluar'!$I$3:$I$6881,'obat keluar'!$G$3:$G$6881,'register harian'!G35,'obat keluar'!$B$3:$B$6881,'register harian'!AS35)</f>
        <v>0</v>
      </c>
      <c r="M35" s="46">
        <f>SUMIFS('obat keluar'!$I$3:$I$6881,'obat keluar'!$G$3:$G$6881,'register harian'!H35,'obat keluar'!$B$3:$B$6881,'register harian'!AT35)</f>
        <v>0</v>
      </c>
      <c r="N35" s="46">
        <f>SUMIFS('obat keluar'!$I$3:$I$6881,'obat keluar'!$G$3:$G$6881,'register harian'!I35,'obat keluar'!$B$3:$B$6881,'register harian'!AU35)</f>
        <v>0</v>
      </c>
      <c r="O35" s="46">
        <f>SUMIFS('obat keluar'!$I$3:$I$6881,'obat keluar'!$G$3:$G$6881,'register harian'!J35,'obat keluar'!$B$3:$B$6881,'register harian'!AV35)</f>
        <v>0</v>
      </c>
      <c r="P35" s="46">
        <f>SUMIFS('obat keluar'!$I$3:$I$6881,'obat keluar'!$G$3:$G$6881,'register harian'!K35,'obat keluar'!$B$3:$B$6881,'register harian'!AW35)</f>
        <v>0</v>
      </c>
      <c r="Q35" s="46">
        <f>SUMIFS('obat keluar'!$I$3:$I$6881,'obat keluar'!$G$3:$G$6881,'register harian'!L35,'obat keluar'!$B$3:$B$6881,'register harian'!AX35)</f>
        <v>0</v>
      </c>
      <c r="R35" s="46">
        <f>SUMIFS('obat keluar'!$I$3:$I$6881,'obat keluar'!$G$3:$G$6881,'register harian'!M35,'obat keluar'!$B$3:$B$6881,'register harian'!AY35)</f>
        <v>0</v>
      </c>
      <c r="S35" s="46">
        <f>SUMIFS('obat keluar'!$I$3:$I$6881,'obat keluar'!$G$3:$G$6881,'register harian'!N35,'obat keluar'!$B$3:$B$6881,'register harian'!AZ35)</f>
        <v>0</v>
      </c>
      <c r="T35" s="46">
        <f>SUMIFS('obat keluar'!$I$3:$I$6881,'obat keluar'!$G$3:$G$6881,'register harian'!O35,'obat keluar'!$B$3:$B$6881,'register harian'!BA35)</f>
        <v>0</v>
      </c>
      <c r="U35" s="46">
        <f>SUMIFS('obat keluar'!$I$3:$I$6881,'obat keluar'!$G$3:$G$6881,'register harian'!P35,'obat keluar'!$B$3:$B$6881,'register harian'!BB35)</f>
        <v>0</v>
      </c>
      <c r="V35" s="46">
        <f>SUMIFS('obat keluar'!$I$3:$I$6881,'obat keluar'!$G$3:$G$6881,'register harian'!Q35,'obat keluar'!$B$3:$B$6881,'register harian'!BC35)</f>
        <v>0</v>
      </c>
      <c r="W35" s="46">
        <f>SUMIFS('obat keluar'!$I$3:$I$6881,'obat keluar'!$G$3:$G$6881,'register harian'!R35,'obat keluar'!$B$3:$B$6881,'register harian'!BD35)</f>
        <v>0</v>
      </c>
      <c r="X35" s="46">
        <f>SUMIFS('obat keluar'!$I$3:$I$6881,'obat keluar'!$G$3:$G$6881,'register harian'!S35,'obat keluar'!$B$3:$B$6881,'register harian'!BE35)</f>
        <v>0</v>
      </c>
      <c r="Y35" s="46">
        <f>SUMIFS('obat keluar'!$I$3:$I$6881,'obat keluar'!$G$3:$G$6881,'register harian'!T35,'obat keluar'!$B$3:$B$6881,'register harian'!BF35)</f>
        <v>0</v>
      </c>
      <c r="Z35" s="46">
        <f>SUMIFS('obat keluar'!$I$3:$I$6881,'obat keluar'!$G$3:$G$6881,'register harian'!U35,'obat keluar'!$B$3:$B$6881,'register harian'!BG35)</f>
        <v>0</v>
      </c>
      <c r="AA35" s="46">
        <f>SUMIFS('obat keluar'!$I$3:$I$6881,'obat keluar'!$G$3:$G$6881,'register harian'!V35,'obat keluar'!$B$3:$B$6881,'register harian'!BH35)</f>
        <v>0</v>
      </c>
      <c r="AB35" s="46">
        <f>SUMIFS('obat keluar'!$I$3:$I$6881,'obat keluar'!$G$3:$G$6881,'register harian'!W35,'obat keluar'!$B$3:$B$6881,'register harian'!BI35)</f>
        <v>0</v>
      </c>
      <c r="AC35" s="46">
        <f>SUMIFS('obat keluar'!$I$3:$I$6881,'obat keluar'!$G$3:$G$6881,'register harian'!X35,'obat keluar'!$B$3:$B$6881,'register harian'!BJ35)</f>
        <v>0</v>
      </c>
      <c r="AD35" s="46">
        <f>SUMIFS('obat keluar'!$I$3:$I$6881,'obat keluar'!$G$3:$G$6881,'register harian'!Y35,'obat keluar'!$B$3:$B$6881,'register harian'!BK35)</f>
        <v>0</v>
      </c>
      <c r="AE35" s="46">
        <f>SUMIFS('obat keluar'!$I$3:$I$6881,'obat keluar'!$G$3:$G$6881,'register harian'!Z35,'obat keluar'!$B$3:$B$6881,'register harian'!BL35)</f>
        <v>0</v>
      </c>
      <c r="AF35" s="46">
        <f>SUMIFS('obat keluar'!$I$3:$I$6881,'obat keluar'!$G$3:$G$6881,'register harian'!AA35,'obat keluar'!$B$3:$B$6881,'register harian'!BM35)</f>
        <v>0</v>
      </c>
      <c r="AG35" s="46">
        <f>SUMIFS('obat keluar'!$I$3:$I$6881,'obat keluar'!$G$3:$G$6881,'register harian'!AB35,'obat keluar'!$B$3:$B$6881,'register harian'!BN35)</f>
        <v>0</v>
      </c>
      <c r="AH35" s="46">
        <f>SUMIFS('obat keluar'!$I$3:$I$6881,'obat keluar'!$G$3:$G$6881,'register harian'!AC35,'obat keluar'!$B$3:$B$6881,'register harian'!BO35)</f>
        <v>0</v>
      </c>
      <c r="AI35" s="46">
        <f>SUMIFS('obat keluar'!$I$3:$I$6881,'obat keluar'!$G$3:$G$6881,'register harian'!AD35,'obat keluar'!$B$3:$B$6881,'register harian'!BP35)</f>
        <v>0</v>
      </c>
      <c r="AJ35" s="46">
        <f>SUMIFS('obat keluar'!$I$3:$I$6881,'obat keluar'!$G$3:$G$6881,'register harian'!AE35,'obat keluar'!$B$3:$B$6881,'register harian'!BQ35)</f>
        <v>0</v>
      </c>
      <c r="AK35" s="46">
        <f>SUMIFS('obat keluar'!$I$3:$I$6881,'obat keluar'!$G$3:$G$6881,'register harian'!AF35,'obat keluar'!$B$3:$B$6881,'register harian'!BR35)</f>
        <v>0</v>
      </c>
      <c r="AL35" s="46">
        <f t="shared" si="1"/>
        <v>0</v>
      </c>
      <c r="AM35" s="46">
        <f t="shared" si="2"/>
        <v>0</v>
      </c>
      <c r="AN35" s="51">
        <v>45200</v>
      </c>
      <c r="AO35" s="51">
        <v>45201</v>
      </c>
      <c r="AP35" s="51">
        <v>45202</v>
      </c>
      <c r="AQ35" s="51">
        <v>45203</v>
      </c>
      <c r="AR35" s="51">
        <v>45204</v>
      </c>
      <c r="AS35" s="51">
        <v>45205</v>
      </c>
      <c r="AT35" s="51">
        <v>45206</v>
      </c>
      <c r="AU35" s="51">
        <v>45207</v>
      </c>
      <c r="AV35" s="51">
        <v>45208</v>
      </c>
      <c r="AW35" s="51">
        <v>45209</v>
      </c>
      <c r="AX35" s="51">
        <v>45210</v>
      </c>
      <c r="AY35" s="51">
        <v>45211</v>
      </c>
      <c r="AZ35" s="51">
        <v>45212</v>
      </c>
      <c r="BA35" s="51">
        <v>45213</v>
      </c>
      <c r="BB35" s="51">
        <v>45214</v>
      </c>
      <c r="BC35" s="51">
        <v>45215</v>
      </c>
      <c r="BD35" s="51">
        <v>45216</v>
      </c>
      <c r="BE35" s="51">
        <v>45217</v>
      </c>
      <c r="BF35" s="51">
        <v>45218</v>
      </c>
      <c r="BG35" s="51">
        <v>45219</v>
      </c>
      <c r="BH35" s="51">
        <v>45220</v>
      </c>
      <c r="BI35" s="51">
        <v>45221</v>
      </c>
      <c r="BJ35" s="51">
        <v>45222</v>
      </c>
      <c r="BK35" s="51">
        <v>45223</v>
      </c>
      <c r="BL35" s="51">
        <v>45224</v>
      </c>
      <c r="BM35" s="51">
        <v>45225</v>
      </c>
      <c r="BN35" s="51">
        <v>45226</v>
      </c>
      <c r="BO35" s="51">
        <v>45227</v>
      </c>
      <c r="BP35" s="51">
        <v>45228</v>
      </c>
      <c r="BQ35" s="51">
        <v>45229</v>
      </c>
      <c r="BR35" s="51">
        <v>45230</v>
      </c>
    </row>
    <row r="36" spans="1:70" x14ac:dyDescent="0.25">
      <c r="A36" s="45">
        <v>30</v>
      </c>
      <c r="B36" s="54" t="s">
        <v>1218</v>
      </c>
      <c r="C36" s="14" t="s">
        <v>68</v>
      </c>
      <c r="D36" s="46">
        <f>'form lplpo'!G44</f>
        <v>0</v>
      </c>
      <c r="E36" s="46">
        <f>'form lplpo'!H44</f>
        <v>0</v>
      </c>
      <c r="F36" s="46"/>
      <c r="G36" s="46">
        <f>SUMIFS('obat keluar'!$I$3:$I$6881,'obat keluar'!$G$3:$G$6881,'register harian'!B36,'obat keluar'!$B$3:$B$6881,'register harian'!AN36)</f>
        <v>0</v>
      </c>
      <c r="H36" s="46">
        <f>SUMIFS('obat keluar'!$I$3:$I$6881,'obat keluar'!$G$3:$G$6881,'register harian'!C36,'obat keluar'!$B$3:$B$6881,'register harian'!AO36)</f>
        <v>0</v>
      </c>
      <c r="I36" s="46">
        <f>SUMIFS('obat keluar'!$I$3:$I$6881,'obat keluar'!$G$3:$G$6881,'register harian'!D36,'obat keluar'!$B$3:$B$6881,'register harian'!AP36)</f>
        <v>0</v>
      </c>
      <c r="J36" s="46">
        <f>SUMIFS('obat keluar'!$I$3:$I$6881,'obat keluar'!$G$3:$G$6881,'register harian'!E36,'obat keluar'!$B$3:$B$6881,'register harian'!AQ36)</f>
        <v>0</v>
      </c>
      <c r="K36" s="46">
        <f>SUMIFS('obat keluar'!$I$3:$I$6881,'obat keluar'!$G$3:$G$6881,'register harian'!F36,'obat keluar'!$B$3:$B$6881,'register harian'!AR36)</f>
        <v>0</v>
      </c>
      <c r="L36" s="46">
        <f>SUMIFS('obat keluar'!$I$3:$I$6881,'obat keluar'!$G$3:$G$6881,'register harian'!G36,'obat keluar'!$B$3:$B$6881,'register harian'!AS36)</f>
        <v>0</v>
      </c>
      <c r="M36" s="46">
        <f>SUMIFS('obat keluar'!$I$3:$I$6881,'obat keluar'!$G$3:$G$6881,'register harian'!H36,'obat keluar'!$B$3:$B$6881,'register harian'!AT36)</f>
        <v>0</v>
      </c>
      <c r="N36" s="46">
        <f>SUMIFS('obat keluar'!$I$3:$I$6881,'obat keluar'!$G$3:$G$6881,'register harian'!I36,'obat keluar'!$B$3:$B$6881,'register harian'!AU36)</f>
        <v>0</v>
      </c>
      <c r="O36" s="46">
        <f>SUMIFS('obat keluar'!$I$3:$I$6881,'obat keluar'!$G$3:$G$6881,'register harian'!J36,'obat keluar'!$B$3:$B$6881,'register harian'!AV36)</f>
        <v>0</v>
      </c>
      <c r="P36" s="46">
        <f>SUMIFS('obat keluar'!$I$3:$I$6881,'obat keluar'!$G$3:$G$6881,'register harian'!K36,'obat keluar'!$B$3:$B$6881,'register harian'!AW36)</f>
        <v>0</v>
      </c>
      <c r="Q36" s="46">
        <f>SUMIFS('obat keluar'!$I$3:$I$6881,'obat keluar'!$G$3:$G$6881,'register harian'!L36,'obat keluar'!$B$3:$B$6881,'register harian'!AX36)</f>
        <v>0</v>
      </c>
      <c r="R36" s="46">
        <f>SUMIFS('obat keluar'!$I$3:$I$6881,'obat keluar'!$G$3:$G$6881,'register harian'!M36,'obat keluar'!$B$3:$B$6881,'register harian'!AY36)</f>
        <v>0</v>
      </c>
      <c r="S36" s="46">
        <f>SUMIFS('obat keluar'!$I$3:$I$6881,'obat keluar'!$G$3:$G$6881,'register harian'!N36,'obat keluar'!$B$3:$B$6881,'register harian'!AZ36)</f>
        <v>0</v>
      </c>
      <c r="T36" s="46">
        <f>SUMIFS('obat keluar'!$I$3:$I$6881,'obat keluar'!$G$3:$G$6881,'register harian'!O36,'obat keluar'!$B$3:$B$6881,'register harian'!BA36)</f>
        <v>0</v>
      </c>
      <c r="U36" s="46">
        <f>SUMIFS('obat keluar'!$I$3:$I$6881,'obat keluar'!$G$3:$G$6881,'register harian'!P36,'obat keluar'!$B$3:$B$6881,'register harian'!BB36)</f>
        <v>0</v>
      </c>
      <c r="V36" s="46">
        <f>SUMIFS('obat keluar'!$I$3:$I$6881,'obat keluar'!$G$3:$G$6881,'register harian'!Q36,'obat keluar'!$B$3:$B$6881,'register harian'!BC36)</f>
        <v>0</v>
      </c>
      <c r="W36" s="46">
        <f>SUMIFS('obat keluar'!$I$3:$I$6881,'obat keluar'!$G$3:$G$6881,'register harian'!R36,'obat keluar'!$B$3:$B$6881,'register harian'!BD36)</f>
        <v>0</v>
      </c>
      <c r="X36" s="46">
        <f>SUMIFS('obat keluar'!$I$3:$I$6881,'obat keluar'!$G$3:$G$6881,'register harian'!S36,'obat keluar'!$B$3:$B$6881,'register harian'!BE36)</f>
        <v>0</v>
      </c>
      <c r="Y36" s="46">
        <f>SUMIFS('obat keluar'!$I$3:$I$6881,'obat keluar'!$G$3:$G$6881,'register harian'!T36,'obat keluar'!$B$3:$B$6881,'register harian'!BF36)</f>
        <v>0</v>
      </c>
      <c r="Z36" s="46">
        <f>SUMIFS('obat keluar'!$I$3:$I$6881,'obat keluar'!$G$3:$G$6881,'register harian'!U36,'obat keluar'!$B$3:$B$6881,'register harian'!BG36)</f>
        <v>0</v>
      </c>
      <c r="AA36" s="46">
        <f>SUMIFS('obat keluar'!$I$3:$I$6881,'obat keluar'!$G$3:$G$6881,'register harian'!V36,'obat keluar'!$B$3:$B$6881,'register harian'!BH36)</f>
        <v>0</v>
      </c>
      <c r="AB36" s="46">
        <f>SUMIFS('obat keluar'!$I$3:$I$6881,'obat keluar'!$G$3:$G$6881,'register harian'!W36,'obat keluar'!$B$3:$B$6881,'register harian'!BI36)</f>
        <v>0</v>
      </c>
      <c r="AC36" s="46">
        <f>SUMIFS('obat keluar'!$I$3:$I$6881,'obat keluar'!$G$3:$G$6881,'register harian'!X36,'obat keluar'!$B$3:$B$6881,'register harian'!BJ36)</f>
        <v>0</v>
      </c>
      <c r="AD36" s="46">
        <f>SUMIFS('obat keluar'!$I$3:$I$6881,'obat keluar'!$G$3:$G$6881,'register harian'!Y36,'obat keluar'!$B$3:$B$6881,'register harian'!BK36)</f>
        <v>0</v>
      </c>
      <c r="AE36" s="46">
        <f>SUMIFS('obat keluar'!$I$3:$I$6881,'obat keluar'!$G$3:$G$6881,'register harian'!Z36,'obat keluar'!$B$3:$B$6881,'register harian'!BL36)</f>
        <v>0</v>
      </c>
      <c r="AF36" s="46">
        <f>SUMIFS('obat keluar'!$I$3:$I$6881,'obat keluar'!$G$3:$G$6881,'register harian'!AA36,'obat keluar'!$B$3:$B$6881,'register harian'!BM36)</f>
        <v>0</v>
      </c>
      <c r="AG36" s="46">
        <f>SUMIFS('obat keluar'!$I$3:$I$6881,'obat keluar'!$G$3:$G$6881,'register harian'!AB36,'obat keluar'!$B$3:$B$6881,'register harian'!BN36)</f>
        <v>0</v>
      </c>
      <c r="AH36" s="46">
        <f>SUMIFS('obat keluar'!$I$3:$I$6881,'obat keluar'!$G$3:$G$6881,'register harian'!AC36,'obat keluar'!$B$3:$B$6881,'register harian'!BO36)</f>
        <v>0</v>
      </c>
      <c r="AI36" s="46">
        <f>SUMIFS('obat keluar'!$I$3:$I$6881,'obat keluar'!$G$3:$G$6881,'register harian'!AD36,'obat keluar'!$B$3:$B$6881,'register harian'!BP36)</f>
        <v>0</v>
      </c>
      <c r="AJ36" s="46">
        <f>SUMIFS('obat keluar'!$I$3:$I$6881,'obat keluar'!$G$3:$G$6881,'register harian'!AE36,'obat keluar'!$B$3:$B$6881,'register harian'!BQ36)</f>
        <v>0</v>
      </c>
      <c r="AK36" s="46">
        <f>SUMIFS('obat keluar'!$I$3:$I$6881,'obat keluar'!$G$3:$G$6881,'register harian'!AF36,'obat keluar'!$B$3:$B$6881,'register harian'!BR36)</f>
        <v>0</v>
      </c>
      <c r="AL36" s="46">
        <f t="shared" si="1"/>
        <v>0</v>
      </c>
      <c r="AM36" s="46">
        <f t="shared" si="2"/>
        <v>0</v>
      </c>
      <c r="AN36" s="51">
        <v>45200</v>
      </c>
      <c r="AO36" s="51">
        <v>45201</v>
      </c>
      <c r="AP36" s="51">
        <v>45202</v>
      </c>
      <c r="AQ36" s="51">
        <v>45203</v>
      </c>
      <c r="AR36" s="51">
        <v>45204</v>
      </c>
      <c r="AS36" s="51">
        <v>45205</v>
      </c>
      <c r="AT36" s="51">
        <v>45206</v>
      </c>
      <c r="AU36" s="51">
        <v>45207</v>
      </c>
      <c r="AV36" s="51">
        <v>45208</v>
      </c>
      <c r="AW36" s="51">
        <v>45209</v>
      </c>
      <c r="AX36" s="51">
        <v>45210</v>
      </c>
      <c r="AY36" s="51">
        <v>45211</v>
      </c>
      <c r="AZ36" s="51">
        <v>45212</v>
      </c>
      <c r="BA36" s="51">
        <v>45213</v>
      </c>
      <c r="BB36" s="51">
        <v>45214</v>
      </c>
      <c r="BC36" s="51">
        <v>45215</v>
      </c>
      <c r="BD36" s="51">
        <v>45216</v>
      </c>
      <c r="BE36" s="51">
        <v>45217</v>
      </c>
      <c r="BF36" s="51">
        <v>45218</v>
      </c>
      <c r="BG36" s="51">
        <v>45219</v>
      </c>
      <c r="BH36" s="51">
        <v>45220</v>
      </c>
      <c r="BI36" s="51">
        <v>45221</v>
      </c>
      <c r="BJ36" s="51">
        <v>45222</v>
      </c>
      <c r="BK36" s="51">
        <v>45223</v>
      </c>
      <c r="BL36" s="51">
        <v>45224</v>
      </c>
      <c r="BM36" s="51">
        <v>45225</v>
      </c>
      <c r="BN36" s="51">
        <v>45226</v>
      </c>
      <c r="BO36" s="51">
        <v>45227</v>
      </c>
      <c r="BP36" s="51">
        <v>45228</v>
      </c>
      <c r="BQ36" s="51">
        <v>45229</v>
      </c>
      <c r="BR36" s="51">
        <v>45230</v>
      </c>
    </row>
    <row r="37" spans="1:70" x14ac:dyDescent="0.25">
      <c r="A37" s="45">
        <v>31</v>
      </c>
      <c r="B37" s="54" t="s">
        <v>1219</v>
      </c>
      <c r="C37" s="14" t="s">
        <v>70</v>
      </c>
      <c r="D37" s="46">
        <f>'form lplpo'!G45</f>
        <v>0</v>
      </c>
      <c r="E37" s="46">
        <f>'form lplpo'!H45</f>
        <v>0</v>
      </c>
      <c r="F37" s="46"/>
      <c r="G37" s="46">
        <f>SUMIFS('obat keluar'!$I$3:$I$6881,'obat keluar'!$G$3:$G$6881,'register harian'!B37,'obat keluar'!$B$3:$B$6881,'register harian'!AN37)</f>
        <v>0</v>
      </c>
      <c r="H37" s="46">
        <f>SUMIFS('obat keluar'!$I$3:$I$6881,'obat keluar'!$G$3:$G$6881,'register harian'!C37,'obat keluar'!$B$3:$B$6881,'register harian'!AO37)</f>
        <v>0</v>
      </c>
      <c r="I37" s="46">
        <f>SUMIFS('obat keluar'!$I$3:$I$6881,'obat keluar'!$G$3:$G$6881,'register harian'!D37,'obat keluar'!$B$3:$B$6881,'register harian'!AP37)</f>
        <v>0</v>
      </c>
      <c r="J37" s="46">
        <f>SUMIFS('obat keluar'!$I$3:$I$6881,'obat keluar'!$G$3:$G$6881,'register harian'!E37,'obat keluar'!$B$3:$B$6881,'register harian'!AQ37)</f>
        <v>0</v>
      </c>
      <c r="K37" s="46">
        <f>SUMIFS('obat keluar'!$I$3:$I$6881,'obat keluar'!$G$3:$G$6881,'register harian'!F37,'obat keluar'!$B$3:$B$6881,'register harian'!AR37)</f>
        <v>0</v>
      </c>
      <c r="L37" s="46">
        <f>SUMIFS('obat keluar'!$I$3:$I$6881,'obat keluar'!$G$3:$G$6881,'register harian'!G37,'obat keluar'!$B$3:$B$6881,'register harian'!AS37)</f>
        <v>0</v>
      </c>
      <c r="M37" s="46">
        <f>SUMIFS('obat keluar'!$I$3:$I$6881,'obat keluar'!$G$3:$G$6881,'register harian'!H37,'obat keluar'!$B$3:$B$6881,'register harian'!AT37)</f>
        <v>0</v>
      </c>
      <c r="N37" s="46">
        <f>SUMIFS('obat keluar'!$I$3:$I$6881,'obat keluar'!$G$3:$G$6881,'register harian'!I37,'obat keluar'!$B$3:$B$6881,'register harian'!AU37)</f>
        <v>0</v>
      </c>
      <c r="O37" s="46">
        <f>SUMIFS('obat keluar'!$I$3:$I$6881,'obat keluar'!$G$3:$G$6881,'register harian'!J37,'obat keluar'!$B$3:$B$6881,'register harian'!AV37)</f>
        <v>0</v>
      </c>
      <c r="P37" s="46">
        <f>SUMIFS('obat keluar'!$I$3:$I$6881,'obat keluar'!$G$3:$G$6881,'register harian'!K37,'obat keluar'!$B$3:$B$6881,'register harian'!AW37)</f>
        <v>0</v>
      </c>
      <c r="Q37" s="46">
        <f>SUMIFS('obat keluar'!$I$3:$I$6881,'obat keluar'!$G$3:$G$6881,'register harian'!L37,'obat keluar'!$B$3:$B$6881,'register harian'!AX37)</f>
        <v>0</v>
      </c>
      <c r="R37" s="46">
        <f>SUMIFS('obat keluar'!$I$3:$I$6881,'obat keluar'!$G$3:$G$6881,'register harian'!M37,'obat keluar'!$B$3:$B$6881,'register harian'!AY37)</f>
        <v>0</v>
      </c>
      <c r="S37" s="46">
        <f>SUMIFS('obat keluar'!$I$3:$I$6881,'obat keluar'!$G$3:$G$6881,'register harian'!N37,'obat keluar'!$B$3:$B$6881,'register harian'!AZ37)</f>
        <v>0</v>
      </c>
      <c r="T37" s="46">
        <f>SUMIFS('obat keluar'!$I$3:$I$6881,'obat keluar'!$G$3:$G$6881,'register harian'!O37,'obat keluar'!$B$3:$B$6881,'register harian'!BA37)</f>
        <v>0</v>
      </c>
      <c r="U37" s="46">
        <f>SUMIFS('obat keluar'!$I$3:$I$6881,'obat keluar'!$G$3:$G$6881,'register harian'!P37,'obat keluar'!$B$3:$B$6881,'register harian'!BB37)</f>
        <v>0</v>
      </c>
      <c r="V37" s="46">
        <f>SUMIFS('obat keluar'!$I$3:$I$6881,'obat keluar'!$G$3:$G$6881,'register harian'!Q37,'obat keluar'!$B$3:$B$6881,'register harian'!BC37)</f>
        <v>0</v>
      </c>
      <c r="W37" s="46">
        <f>SUMIFS('obat keluar'!$I$3:$I$6881,'obat keluar'!$G$3:$G$6881,'register harian'!R37,'obat keluar'!$B$3:$B$6881,'register harian'!BD37)</f>
        <v>0</v>
      </c>
      <c r="X37" s="46">
        <f>SUMIFS('obat keluar'!$I$3:$I$6881,'obat keluar'!$G$3:$G$6881,'register harian'!S37,'obat keluar'!$B$3:$B$6881,'register harian'!BE37)</f>
        <v>0</v>
      </c>
      <c r="Y37" s="46">
        <f>SUMIFS('obat keluar'!$I$3:$I$6881,'obat keluar'!$G$3:$G$6881,'register harian'!T37,'obat keluar'!$B$3:$B$6881,'register harian'!BF37)</f>
        <v>0</v>
      </c>
      <c r="Z37" s="46">
        <f>SUMIFS('obat keluar'!$I$3:$I$6881,'obat keluar'!$G$3:$G$6881,'register harian'!U37,'obat keluar'!$B$3:$B$6881,'register harian'!BG37)</f>
        <v>0</v>
      </c>
      <c r="AA37" s="46">
        <f>SUMIFS('obat keluar'!$I$3:$I$6881,'obat keluar'!$G$3:$G$6881,'register harian'!V37,'obat keluar'!$B$3:$B$6881,'register harian'!BH37)</f>
        <v>0</v>
      </c>
      <c r="AB37" s="46">
        <f>SUMIFS('obat keluar'!$I$3:$I$6881,'obat keluar'!$G$3:$G$6881,'register harian'!W37,'obat keluar'!$B$3:$B$6881,'register harian'!BI37)</f>
        <v>0</v>
      </c>
      <c r="AC37" s="46">
        <f>SUMIFS('obat keluar'!$I$3:$I$6881,'obat keluar'!$G$3:$G$6881,'register harian'!X37,'obat keluar'!$B$3:$B$6881,'register harian'!BJ37)</f>
        <v>0</v>
      </c>
      <c r="AD37" s="46">
        <f>SUMIFS('obat keluar'!$I$3:$I$6881,'obat keluar'!$G$3:$G$6881,'register harian'!Y37,'obat keluar'!$B$3:$B$6881,'register harian'!BK37)</f>
        <v>0</v>
      </c>
      <c r="AE37" s="46">
        <f>SUMIFS('obat keluar'!$I$3:$I$6881,'obat keluar'!$G$3:$G$6881,'register harian'!Z37,'obat keluar'!$B$3:$B$6881,'register harian'!BL37)</f>
        <v>0</v>
      </c>
      <c r="AF37" s="46">
        <f>SUMIFS('obat keluar'!$I$3:$I$6881,'obat keluar'!$G$3:$G$6881,'register harian'!AA37,'obat keluar'!$B$3:$B$6881,'register harian'!BM37)</f>
        <v>0</v>
      </c>
      <c r="AG37" s="46">
        <f>SUMIFS('obat keluar'!$I$3:$I$6881,'obat keluar'!$G$3:$G$6881,'register harian'!AB37,'obat keluar'!$B$3:$B$6881,'register harian'!BN37)</f>
        <v>0</v>
      </c>
      <c r="AH37" s="46">
        <f>SUMIFS('obat keluar'!$I$3:$I$6881,'obat keluar'!$G$3:$G$6881,'register harian'!AC37,'obat keluar'!$B$3:$B$6881,'register harian'!BO37)</f>
        <v>0</v>
      </c>
      <c r="AI37" s="46">
        <f>SUMIFS('obat keluar'!$I$3:$I$6881,'obat keluar'!$G$3:$G$6881,'register harian'!AD37,'obat keluar'!$B$3:$B$6881,'register harian'!BP37)</f>
        <v>0</v>
      </c>
      <c r="AJ37" s="46">
        <f>SUMIFS('obat keluar'!$I$3:$I$6881,'obat keluar'!$G$3:$G$6881,'register harian'!AE37,'obat keluar'!$B$3:$B$6881,'register harian'!BQ37)</f>
        <v>0</v>
      </c>
      <c r="AK37" s="46">
        <f>SUMIFS('obat keluar'!$I$3:$I$6881,'obat keluar'!$G$3:$G$6881,'register harian'!AF37,'obat keluar'!$B$3:$B$6881,'register harian'!BR37)</f>
        <v>0</v>
      </c>
      <c r="AL37" s="46">
        <f t="shared" si="1"/>
        <v>0</v>
      </c>
      <c r="AM37" s="46">
        <f t="shared" si="2"/>
        <v>0</v>
      </c>
      <c r="AN37" s="51">
        <v>45200</v>
      </c>
      <c r="AO37" s="51">
        <v>45201</v>
      </c>
      <c r="AP37" s="51">
        <v>45202</v>
      </c>
      <c r="AQ37" s="51">
        <v>45203</v>
      </c>
      <c r="AR37" s="51">
        <v>45204</v>
      </c>
      <c r="AS37" s="51">
        <v>45205</v>
      </c>
      <c r="AT37" s="51">
        <v>45206</v>
      </c>
      <c r="AU37" s="51">
        <v>45207</v>
      </c>
      <c r="AV37" s="51">
        <v>45208</v>
      </c>
      <c r="AW37" s="51">
        <v>45209</v>
      </c>
      <c r="AX37" s="51">
        <v>45210</v>
      </c>
      <c r="AY37" s="51">
        <v>45211</v>
      </c>
      <c r="AZ37" s="51">
        <v>45212</v>
      </c>
      <c r="BA37" s="51">
        <v>45213</v>
      </c>
      <c r="BB37" s="51">
        <v>45214</v>
      </c>
      <c r="BC37" s="51">
        <v>45215</v>
      </c>
      <c r="BD37" s="51">
        <v>45216</v>
      </c>
      <c r="BE37" s="51">
        <v>45217</v>
      </c>
      <c r="BF37" s="51">
        <v>45218</v>
      </c>
      <c r="BG37" s="51">
        <v>45219</v>
      </c>
      <c r="BH37" s="51">
        <v>45220</v>
      </c>
      <c r="BI37" s="51">
        <v>45221</v>
      </c>
      <c r="BJ37" s="51">
        <v>45222</v>
      </c>
      <c r="BK37" s="51">
        <v>45223</v>
      </c>
      <c r="BL37" s="51">
        <v>45224</v>
      </c>
      <c r="BM37" s="51">
        <v>45225</v>
      </c>
      <c r="BN37" s="51">
        <v>45226</v>
      </c>
      <c r="BO37" s="51">
        <v>45227</v>
      </c>
      <c r="BP37" s="51">
        <v>45228</v>
      </c>
      <c r="BQ37" s="51">
        <v>45229</v>
      </c>
      <c r="BR37" s="51">
        <v>45230</v>
      </c>
    </row>
    <row r="38" spans="1:70" x14ac:dyDescent="0.25">
      <c r="A38" s="45">
        <v>32</v>
      </c>
      <c r="B38" s="54" t="s">
        <v>1222</v>
      </c>
      <c r="C38" s="14" t="s">
        <v>72</v>
      </c>
      <c r="D38" s="46">
        <f>'form lplpo'!G46</f>
        <v>0</v>
      </c>
      <c r="E38" s="46">
        <f>'form lplpo'!H46</f>
        <v>0</v>
      </c>
      <c r="F38" s="46"/>
      <c r="G38" s="46">
        <f>SUMIFS('obat keluar'!$I$3:$I$6881,'obat keluar'!$G$3:$G$6881,'register harian'!B38,'obat keluar'!$B$3:$B$6881,'register harian'!AN38)</f>
        <v>0</v>
      </c>
      <c r="H38" s="46">
        <f>SUMIFS('obat keluar'!$I$3:$I$6881,'obat keluar'!$G$3:$G$6881,'register harian'!C38,'obat keluar'!$B$3:$B$6881,'register harian'!AO38)</f>
        <v>0</v>
      </c>
      <c r="I38" s="46">
        <f>SUMIFS('obat keluar'!$I$3:$I$6881,'obat keluar'!$G$3:$G$6881,'register harian'!D38,'obat keluar'!$B$3:$B$6881,'register harian'!AP38)</f>
        <v>0</v>
      </c>
      <c r="J38" s="46">
        <f>SUMIFS('obat keluar'!$I$3:$I$6881,'obat keluar'!$G$3:$G$6881,'register harian'!E38,'obat keluar'!$B$3:$B$6881,'register harian'!AQ38)</f>
        <v>0</v>
      </c>
      <c r="K38" s="46">
        <f>SUMIFS('obat keluar'!$I$3:$I$6881,'obat keluar'!$G$3:$G$6881,'register harian'!F38,'obat keluar'!$B$3:$B$6881,'register harian'!AR38)</f>
        <v>0</v>
      </c>
      <c r="L38" s="46">
        <f>SUMIFS('obat keluar'!$I$3:$I$6881,'obat keluar'!$G$3:$G$6881,'register harian'!G38,'obat keluar'!$B$3:$B$6881,'register harian'!AS38)</f>
        <v>0</v>
      </c>
      <c r="M38" s="46">
        <f>SUMIFS('obat keluar'!$I$3:$I$6881,'obat keluar'!$G$3:$G$6881,'register harian'!H38,'obat keluar'!$B$3:$B$6881,'register harian'!AT38)</f>
        <v>0</v>
      </c>
      <c r="N38" s="46">
        <f>SUMIFS('obat keluar'!$I$3:$I$6881,'obat keluar'!$G$3:$G$6881,'register harian'!I38,'obat keluar'!$B$3:$B$6881,'register harian'!AU38)</f>
        <v>0</v>
      </c>
      <c r="O38" s="46">
        <f>SUMIFS('obat keluar'!$I$3:$I$6881,'obat keluar'!$G$3:$G$6881,'register harian'!J38,'obat keluar'!$B$3:$B$6881,'register harian'!AV38)</f>
        <v>0</v>
      </c>
      <c r="P38" s="46">
        <f>SUMIFS('obat keluar'!$I$3:$I$6881,'obat keluar'!$G$3:$G$6881,'register harian'!K38,'obat keluar'!$B$3:$B$6881,'register harian'!AW38)</f>
        <v>0</v>
      </c>
      <c r="Q38" s="46">
        <f>SUMIFS('obat keluar'!$I$3:$I$6881,'obat keluar'!$G$3:$G$6881,'register harian'!L38,'obat keluar'!$B$3:$B$6881,'register harian'!AX38)</f>
        <v>0</v>
      </c>
      <c r="R38" s="46">
        <f>SUMIFS('obat keluar'!$I$3:$I$6881,'obat keluar'!$G$3:$G$6881,'register harian'!M38,'obat keluar'!$B$3:$B$6881,'register harian'!AY38)</f>
        <v>0</v>
      </c>
      <c r="S38" s="46">
        <f>SUMIFS('obat keluar'!$I$3:$I$6881,'obat keluar'!$G$3:$G$6881,'register harian'!N38,'obat keluar'!$B$3:$B$6881,'register harian'!AZ38)</f>
        <v>0</v>
      </c>
      <c r="T38" s="46">
        <f>SUMIFS('obat keluar'!$I$3:$I$6881,'obat keluar'!$G$3:$G$6881,'register harian'!O38,'obat keluar'!$B$3:$B$6881,'register harian'!BA38)</f>
        <v>0</v>
      </c>
      <c r="U38" s="46">
        <f>SUMIFS('obat keluar'!$I$3:$I$6881,'obat keluar'!$G$3:$G$6881,'register harian'!P38,'obat keluar'!$B$3:$B$6881,'register harian'!BB38)</f>
        <v>0</v>
      </c>
      <c r="V38" s="46">
        <f>SUMIFS('obat keluar'!$I$3:$I$6881,'obat keluar'!$G$3:$G$6881,'register harian'!Q38,'obat keluar'!$B$3:$B$6881,'register harian'!BC38)</f>
        <v>0</v>
      </c>
      <c r="W38" s="46">
        <f>SUMIFS('obat keluar'!$I$3:$I$6881,'obat keluar'!$G$3:$G$6881,'register harian'!R38,'obat keluar'!$B$3:$B$6881,'register harian'!BD38)</f>
        <v>0</v>
      </c>
      <c r="X38" s="46">
        <f>SUMIFS('obat keluar'!$I$3:$I$6881,'obat keluar'!$G$3:$G$6881,'register harian'!S38,'obat keluar'!$B$3:$B$6881,'register harian'!BE38)</f>
        <v>0</v>
      </c>
      <c r="Y38" s="46">
        <f>SUMIFS('obat keluar'!$I$3:$I$6881,'obat keluar'!$G$3:$G$6881,'register harian'!T38,'obat keluar'!$B$3:$B$6881,'register harian'!BF38)</f>
        <v>0</v>
      </c>
      <c r="Z38" s="46">
        <f>SUMIFS('obat keluar'!$I$3:$I$6881,'obat keluar'!$G$3:$G$6881,'register harian'!U38,'obat keluar'!$B$3:$B$6881,'register harian'!BG38)</f>
        <v>0</v>
      </c>
      <c r="AA38" s="46">
        <f>SUMIFS('obat keluar'!$I$3:$I$6881,'obat keluar'!$G$3:$G$6881,'register harian'!V38,'obat keluar'!$B$3:$B$6881,'register harian'!BH38)</f>
        <v>0</v>
      </c>
      <c r="AB38" s="46">
        <f>SUMIFS('obat keluar'!$I$3:$I$6881,'obat keluar'!$G$3:$G$6881,'register harian'!W38,'obat keluar'!$B$3:$B$6881,'register harian'!BI38)</f>
        <v>0</v>
      </c>
      <c r="AC38" s="46">
        <f>SUMIFS('obat keluar'!$I$3:$I$6881,'obat keluar'!$G$3:$G$6881,'register harian'!X38,'obat keluar'!$B$3:$B$6881,'register harian'!BJ38)</f>
        <v>0</v>
      </c>
      <c r="AD38" s="46">
        <f>SUMIFS('obat keluar'!$I$3:$I$6881,'obat keluar'!$G$3:$G$6881,'register harian'!Y38,'obat keluar'!$B$3:$B$6881,'register harian'!BK38)</f>
        <v>0</v>
      </c>
      <c r="AE38" s="46">
        <f>SUMIFS('obat keluar'!$I$3:$I$6881,'obat keluar'!$G$3:$G$6881,'register harian'!Z38,'obat keluar'!$B$3:$B$6881,'register harian'!BL38)</f>
        <v>0</v>
      </c>
      <c r="AF38" s="46">
        <f>SUMIFS('obat keluar'!$I$3:$I$6881,'obat keluar'!$G$3:$G$6881,'register harian'!AA38,'obat keluar'!$B$3:$B$6881,'register harian'!BM38)</f>
        <v>0</v>
      </c>
      <c r="AG38" s="46">
        <f>SUMIFS('obat keluar'!$I$3:$I$6881,'obat keluar'!$G$3:$G$6881,'register harian'!AB38,'obat keluar'!$B$3:$B$6881,'register harian'!BN38)</f>
        <v>0</v>
      </c>
      <c r="AH38" s="46">
        <f>SUMIFS('obat keluar'!$I$3:$I$6881,'obat keluar'!$G$3:$G$6881,'register harian'!AC38,'obat keluar'!$B$3:$B$6881,'register harian'!BO38)</f>
        <v>0</v>
      </c>
      <c r="AI38" s="46">
        <f>SUMIFS('obat keluar'!$I$3:$I$6881,'obat keluar'!$G$3:$G$6881,'register harian'!AD38,'obat keluar'!$B$3:$B$6881,'register harian'!BP38)</f>
        <v>0</v>
      </c>
      <c r="AJ38" s="46">
        <f>SUMIFS('obat keluar'!$I$3:$I$6881,'obat keluar'!$G$3:$G$6881,'register harian'!AE38,'obat keluar'!$B$3:$B$6881,'register harian'!BQ38)</f>
        <v>0</v>
      </c>
      <c r="AK38" s="46">
        <f>SUMIFS('obat keluar'!$I$3:$I$6881,'obat keluar'!$G$3:$G$6881,'register harian'!AF38,'obat keluar'!$B$3:$B$6881,'register harian'!BR38)</f>
        <v>0</v>
      </c>
      <c r="AL38" s="46">
        <f t="shared" si="1"/>
        <v>0</v>
      </c>
      <c r="AM38" s="46">
        <f t="shared" si="2"/>
        <v>0</v>
      </c>
      <c r="AN38" s="51">
        <v>45200</v>
      </c>
      <c r="AO38" s="51">
        <v>45201</v>
      </c>
      <c r="AP38" s="51">
        <v>45202</v>
      </c>
      <c r="AQ38" s="51">
        <v>45203</v>
      </c>
      <c r="AR38" s="51">
        <v>45204</v>
      </c>
      <c r="AS38" s="51">
        <v>45205</v>
      </c>
      <c r="AT38" s="51">
        <v>45206</v>
      </c>
      <c r="AU38" s="51">
        <v>45207</v>
      </c>
      <c r="AV38" s="51">
        <v>45208</v>
      </c>
      <c r="AW38" s="51">
        <v>45209</v>
      </c>
      <c r="AX38" s="51">
        <v>45210</v>
      </c>
      <c r="AY38" s="51">
        <v>45211</v>
      </c>
      <c r="AZ38" s="51">
        <v>45212</v>
      </c>
      <c r="BA38" s="51">
        <v>45213</v>
      </c>
      <c r="BB38" s="51">
        <v>45214</v>
      </c>
      <c r="BC38" s="51">
        <v>45215</v>
      </c>
      <c r="BD38" s="51">
        <v>45216</v>
      </c>
      <c r="BE38" s="51">
        <v>45217</v>
      </c>
      <c r="BF38" s="51">
        <v>45218</v>
      </c>
      <c r="BG38" s="51">
        <v>45219</v>
      </c>
      <c r="BH38" s="51">
        <v>45220</v>
      </c>
      <c r="BI38" s="51">
        <v>45221</v>
      </c>
      <c r="BJ38" s="51">
        <v>45222</v>
      </c>
      <c r="BK38" s="51">
        <v>45223</v>
      </c>
      <c r="BL38" s="51">
        <v>45224</v>
      </c>
      <c r="BM38" s="51">
        <v>45225</v>
      </c>
      <c r="BN38" s="51">
        <v>45226</v>
      </c>
      <c r="BO38" s="51">
        <v>45227</v>
      </c>
      <c r="BP38" s="51">
        <v>45228</v>
      </c>
      <c r="BQ38" s="51">
        <v>45229</v>
      </c>
      <c r="BR38" s="51">
        <v>45230</v>
      </c>
    </row>
    <row r="39" spans="1:70" x14ac:dyDescent="0.25">
      <c r="A39" s="45">
        <v>33</v>
      </c>
      <c r="B39" s="54" t="s">
        <v>1223</v>
      </c>
      <c r="C39" s="14" t="s">
        <v>74</v>
      </c>
      <c r="D39" s="46">
        <f>'form lplpo'!G47</f>
        <v>100</v>
      </c>
      <c r="E39" s="46">
        <f>'form lplpo'!H47</f>
        <v>0</v>
      </c>
      <c r="F39" s="46"/>
      <c r="G39" s="46">
        <f>SUMIFS('obat keluar'!$I$3:$I$6881,'obat keluar'!$G$3:$G$6881,'register harian'!B39,'obat keluar'!$B$3:$B$6881,'register harian'!AN39)</f>
        <v>0</v>
      </c>
      <c r="H39" s="46">
        <f>SUMIFS('obat keluar'!$I$3:$I$6881,'obat keluar'!$G$3:$G$6881,'register harian'!C39,'obat keluar'!$B$3:$B$6881,'register harian'!AO39)</f>
        <v>0</v>
      </c>
      <c r="I39" s="46">
        <f>SUMIFS('obat keluar'!$I$3:$I$6881,'obat keluar'!$G$3:$G$6881,'register harian'!D39,'obat keluar'!$B$3:$B$6881,'register harian'!AP39)</f>
        <v>0</v>
      </c>
      <c r="J39" s="46">
        <f>SUMIFS('obat keluar'!$I$3:$I$6881,'obat keluar'!$G$3:$G$6881,'register harian'!E39,'obat keluar'!$B$3:$B$6881,'register harian'!AQ39)</f>
        <v>0</v>
      </c>
      <c r="K39" s="46">
        <f>SUMIFS('obat keluar'!$I$3:$I$6881,'obat keluar'!$G$3:$G$6881,'register harian'!F39,'obat keluar'!$B$3:$B$6881,'register harian'!AR39)</f>
        <v>0</v>
      </c>
      <c r="L39" s="46">
        <f>SUMIFS('obat keluar'!$I$3:$I$6881,'obat keluar'!$G$3:$G$6881,'register harian'!G39,'obat keluar'!$B$3:$B$6881,'register harian'!AS39)</f>
        <v>0</v>
      </c>
      <c r="M39" s="46">
        <f>SUMIFS('obat keluar'!$I$3:$I$6881,'obat keluar'!$G$3:$G$6881,'register harian'!H39,'obat keluar'!$B$3:$B$6881,'register harian'!AT39)</f>
        <v>0</v>
      </c>
      <c r="N39" s="46">
        <f>SUMIFS('obat keluar'!$I$3:$I$6881,'obat keluar'!$G$3:$G$6881,'register harian'!I39,'obat keluar'!$B$3:$B$6881,'register harian'!AU39)</f>
        <v>0</v>
      </c>
      <c r="O39" s="46">
        <f>SUMIFS('obat keluar'!$I$3:$I$6881,'obat keluar'!$G$3:$G$6881,'register harian'!J39,'obat keluar'!$B$3:$B$6881,'register harian'!AV39)</f>
        <v>0</v>
      </c>
      <c r="P39" s="46">
        <f>SUMIFS('obat keluar'!$I$3:$I$6881,'obat keluar'!$G$3:$G$6881,'register harian'!K39,'obat keluar'!$B$3:$B$6881,'register harian'!AW39)</f>
        <v>0</v>
      </c>
      <c r="Q39" s="46">
        <f>SUMIFS('obat keluar'!$I$3:$I$6881,'obat keluar'!$G$3:$G$6881,'register harian'!L39,'obat keluar'!$B$3:$B$6881,'register harian'!AX39)</f>
        <v>0</v>
      </c>
      <c r="R39" s="46">
        <f>SUMIFS('obat keluar'!$I$3:$I$6881,'obat keluar'!$G$3:$G$6881,'register harian'!M39,'obat keluar'!$B$3:$B$6881,'register harian'!AY39)</f>
        <v>0</v>
      </c>
      <c r="S39" s="46">
        <f>SUMIFS('obat keluar'!$I$3:$I$6881,'obat keluar'!$G$3:$G$6881,'register harian'!N39,'obat keluar'!$B$3:$B$6881,'register harian'!AZ39)</f>
        <v>0</v>
      </c>
      <c r="T39" s="46">
        <f>SUMIFS('obat keluar'!$I$3:$I$6881,'obat keluar'!$G$3:$G$6881,'register harian'!O39,'obat keluar'!$B$3:$B$6881,'register harian'!BA39)</f>
        <v>0</v>
      </c>
      <c r="U39" s="46">
        <f>SUMIFS('obat keluar'!$I$3:$I$6881,'obat keluar'!$G$3:$G$6881,'register harian'!P39,'obat keluar'!$B$3:$B$6881,'register harian'!BB39)</f>
        <v>0</v>
      </c>
      <c r="V39" s="46">
        <f>SUMIFS('obat keluar'!$I$3:$I$6881,'obat keluar'!$G$3:$G$6881,'register harian'!Q39,'obat keluar'!$B$3:$B$6881,'register harian'!BC39)</f>
        <v>0</v>
      </c>
      <c r="W39" s="46">
        <f>SUMIFS('obat keluar'!$I$3:$I$6881,'obat keluar'!$G$3:$G$6881,'register harian'!R39,'obat keluar'!$B$3:$B$6881,'register harian'!BD39)</f>
        <v>0</v>
      </c>
      <c r="X39" s="46">
        <f>SUMIFS('obat keluar'!$I$3:$I$6881,'obat keluar'!$G$3:$G$6881,'register harian'!S39,'obat keluar'!$B$3:$B$6881,'register harian'!BE39)</f>
        <v>0</v>
      </c>
      <c r="Y39" s="46">
        <f>SUMIFS('obat keluar'!$I$3:$I$6881,'obat keluar'!$G$3:$G$6881,'register harian'!T39,'obat keluar'!$B$3:$B$6881,'register harian'!BF39)</f>
        <v>0</v>
      </c>
      <c r="Z39" s="46">
        <f>SUMIFS('obat keluar'!$I$3:$I$6881,'obat keluar'!$G$3:$G$6881,'register harian'!U39,'obat keluar'!$B$3:$B$6881,'register harian'!BG39)</f>
        <v>0</v>
      </c>
      <c r="AA39" s="46">
        <f>SUMIFS('obat keluar'!$I$3:$I$6881,'obat keluar'!$G$3:$G$6881,'register harian'!V39,'obat keluar'!$B$3:$B$6881,'register harian'!BH39)</f>
        <v>0</v>
      </c>
      <c r="AB39" s="46">
        <f>SUMIFS('obat keluar'!$I$3:$I$6881,'obat keluar'!$G$3:$G$6881,'register harian'!W39,'obat keluar'!$B$3:$B$6881,'register harian'!BI39)</f>
        <v>0</v>
      </c>
      <c r="AC39" s="46">
        <f>SUMIFS('obat keluar'!$I$3:$I$6881,'obat keluar'!$G$3:$G$6881,'register harian'!X39,'obat keluar'!$B$3:$B$6881,'register harian'!BJ39)</f>
        <v>0</v>
      </c>
      <c r="AD39" s="46">
        <f>SUMIFS('obat keluar'!$I$3:$I$6881,'obat keluar'!$G$3:$G$6881,'register harian'!Y39,'obat keluar'!$B$3:$B$6881,'register harian'!BK39)</f>
        <v>0</v>
      </c>
      <c r="AE39" s="46">
        <f>SUMIFS('obat keluar'!$I$3:$I$6881,'obat keluar'!$G$3:$G$6881,'register harian'!Z39,'obat keluar'!$B$3:$B$6881,'register harian'!BL39)</f>
        <v>0</v>
      </c>
      <c r="AF39" s="46">
        <f>SUMIFS('obat keluar'!$I$3:$I$6881,'obat keluar'!$G$3:$G$6881,'register harian'!AA39,'obat keluar'!$B$3:$B$6881,'register harian'!BM39)</f>
        <v>0</v>
      </c>
      <c r="AG39" s="46">
        <f>SUMIFS('obat keluar'!$I$3:$I$6881,'obat keluar'!$G$3:$G$6881,'register harian'!AB39,'obat keluar'!$B$3:$B$6881,'register harian'!BN39)</f>
        <v>0</v>
      </c>
      <c r="AH39" s="46">
        <f>SUMIFS('obat keluar'!$I$3:$I$6881,'obat keluar'!$G$3:$G$6881,'register harian'!AC39,'obat keluar'!$B$3:$B$6881,'register harian'!BO39)</f>
        <v>0</v>
      </c>
      <c r="AI39" s="46">
        <f>SUMIFS('obat keluar'!$I$3:$I$6881,'obat keluar'!$G$3:$G$6881,'register harian'!AD39,'obat keluar'!$B$3:$B$6881,'register harian'!BP39)</f>
        <v>0</v>
      </c>
      <c r="AJ39" s="46">
        <f>SUMIFS('obat keluar'!$I$3:$I$6881,'obat keluar'!$G$3:$G$6881,'register harian'!AE39,'obat keluar'!$B$3:$B$6881,'register harian'!BQ39)</f>
        <v>0</v>
      </c>
      <c r="AK39" s="46">
        <f>SUMIFS('obat keluar'!$I$3:$I$6881,'obat keluar'!$G$3:$G$6881,'register harian'!AF39,'obat keluar'!$B$3:$B$6881,'register harian'!BR39)</f>
        <v>0</v>
      </c>
      <c r="AL39" s="46">
        <f t="shared" si="1"/>
        <v>0</v>
      </c>
      <c r="AM39" s="46">
        <f t="shared" si="2"/>
        <v>0</v>
      </c>
      <c r="AN39" s="51">
        <v>45200</v>
      </c>
      <c r="AO39" s="51">
        <v>45201</v>
      </c>
      <c r="AP39" s="51">
        <v>45202</v>
      </c>
      <c r="AQ39" s="51">
        <v>45203</v>
      </c>
      <c r="AR39" s="51">
        <v>45204</v>
      </c>
      <c r="AS39" s="51">
        <v>45205</v>
      </c>
      <c r="AT39" s="51">
        <v>45206</v>
      </c>
      <c r="AU39" s="51">
        <v>45207</v>
      </c>
      <c r="AV39" s="51">
        <v>45208</v>
      </c>
      <c r="AW39" s="51">
        <v>45209</v>
      </c>
      <c r="AX39" s="51">
        <v>45210</v>
      </c>
      <c r="AY39" s="51">
        <v>45211</v>
      </c>
      <c r="AZ39" s="51">
        <v>45212</v>
      </c>
      <c r="BA39" s="51">
        <v>45213</v>
      </c>
      <c r="BB39" s="51">
        <v>45214</v>
      </c>
      <c r="BC39" s="51">
        <v>45215</v>
      </c>
      <c r="BD39" s="51">
        <v>45216</v>
      </c>
      <c r="BE39" s="51">
        <v>45217</v>
      </c>
      <c r="BF39" s="51">
        <v>45218</v>
      </c>
      <c r="BG39" s="51">
        <v>45219</v>
      </c>
      <c r="BH39" s="51">
        <v>45220</v>
      </c>
      <c r="BI39" s="51">
        <v>45221</v>
      </c>
      <c r="BJ39" s="51">
        <v>45222</v>
      </c>
      <c r="BK39" s="51">
        <v>45223</v>
      </c>
      <c r="BL39" s="51">
        <v>45224</v>
      </c>
      <c r="BM39" s="51">
        <v>45225</v>
      </c>
      <c r="BN39" s="51">
        <v>45226</v>
      </c>
      <c r="BO39" s="51">
        <v>45227</v>
      </c>
      <c r="BP39" s="51">
        <v>45228</v>
      </c>
      <c r="BQ39" s="51">
        <v>45229</v>
      </c>
      <c r="BR39" s="51">
        <v>45230</v>
      </c>
    </row>
    <row r="40" spans="1:70" x14ac:dyDescent="0.25">
      <c r="A40" s="45">
        <v>34</v>
      </c>
      <c r="B40" s="54" t="s">
        <v>1224</v>
      </c>
      <c r="C40" s="14" t="s">
        <v>76</v>
      </c>
      <c r="D40" s="46">
        <f>'form lplpo'!G48</f>
        <v>0</v>
      </c>
      <c r="E40" s="46">
        <f>'form lplpo'!H48</f>
        <v>0</v>
      </c>
      <c r="F40" s="46"/>
      <c r="G40" s="46">
        <f>SUMIFS('obat keluar'!$I$3:$I$6881,'obat keluar'!$G$3:$G$6881,'register harian'!B40,'obat keluar'!$B$3:$B$6881,'register harian'!AN40)</f>
        <v>0</v>
      </c>
      <c r="H40" s="46">
        <f>SUMIFS('obat keluar'!$I$3:$I$6881,'obat keluar'!$G$3:$G$6881,'register harian'!C40,'obat keluar'!$B$3:$B$6881,'register harian'!AO40)</f>
        <v>0</v>
      </c>
      <c r="I40" s="46">
        <f>SUMIFS('obat keluar'!$I$3:$I$6881,'obat keluar'!$G$3:$G$6881,'register harian'!D40,'obat keluar'!$B$3:$B$6881,'register harian'!AP40)</f>
        <v>0</v>
      </c>
      <c r="J40" s="46">
        <f>SUMIFS('obat keluar'!$I$3:$I$6881,'obat keluar'!$G$3:$G$6881,'register harian'!E40,'obat keluar'!$B$3:$B$6881,'register harian'!AQ40)</f>
        <v>0</v>
      </c>
      <c r="K40" s="46">
        <f>SUMIFS('obat keluar'!$I$3:$I$6881,'obat keluar'!$G$3:$G$6881,'register harian'!F40,'obat keluar'!$B$3:$B$6881,'register harian'!AR40)</f>
        <v>0</v>
      </c>
      <c r="L40" s="46">
        <f>SUMIFS('obat keluar'!$I$3:$I$6881,'obat keluar'!$G$3:$G$6881,'register harian'!G40,'obat keluar'!$B$3:$B$6881,'register harian'!AS40)</f>
        <v>0</v>
      </c>
      <c r="M40" s="46">
        <f>SUMIFS('obat keluar'!$I$3:$I$6881,'obat keluar'!$G$3:$G$6881,'register harian'!H40,'obat keluar'!$B$3:$B$6881,'register harian'!AT40)</f>
        <v>0</v>
      </c>
      <c r="N40" s="46">
        <f>SUMIFS('obat keluar'!$I$3:$I$6881,'obat keluar'!$G$3:$G$6881,'register harian'!I40,'obat keluar'!$B$3:$B$6881,'register harian'!AU40)</f>
        <v>0</v>
      </c>
      <c r="O40" s="46">
        <f>SUMIFS('obat keluar'!$I$3:$I$6881,'obat keluar'!$G$3:$G$6881,'register harian'!J40,'obat keluar'!$B$3:$B$6881,'register harian'!AV40)</f>
        <v>0</v>
      </c>
      <c r="P40" s="46">
        <f>SUMIFS('obat keluar'!$I$3:$I$6881,'obat keluar'!$G$3:$G$6881,'register harian'!K40,'obat keluar'!$B$3:$B$6881,'register harian'!AW40)</f>
        <v>0</v>
      </c>
      <c r="Q40" s="46">
        <f>SUMIFS('obat keluar'!$I$3:$I$6881,'obat keluar'!$G$3:$G$6881,'register harian'!L40,'obat keluar'!$B$3:$B$6881,'register harian'!AX40)</f>
        <v>0</v>
      </c>
      <c r="R40" s="46">
        <f>SUMIFS('obat keluar'!$I$3:$I$6881,'obat keluar'!$G$3:$G$6881,'register harian'!M40,'obat keluar'!$B$3:$B$6881,'register harian'!AY40)</f>
        <v>0</v>
      </c>
      <c r="S40" s="46">
        <f>SUMIFS('obat keluar'!$I$3:$I$6881,'obat keluar'!$G$3:$G$6881,'register harian'!N40,'obat keluar'!$B$3:$B$6881,'register harian'!AZ40)</f>
        <v>0</v>
      </c>
      <c r="T40" s="46">
        <f>SUMIFS('obat keluar'!$I$3:$I$6881,'obat keluar'!$G$3:$G$6881,'register harian'!O40,'obat keluar'!$B$3:$B$6881,'register harian'!BA40)</f>
        <v>0</v>
      </c>
      <c r="U40" s="46">
        <f>SUMIFS('obat keluar'!$I$3:$I$6881,'obat keluar'!$G$3:$G$6881,'register harian'!P40,'obat keluar'!$B$3:$B$6881,'register harian'!BB40)</f>
        <v>0</v>
      </c>
      <c r="V40" s="46">
        <f>SUMIFS('obat keluar'!$I$3:$I$6881,'obat keluar'!$G$3:$G$6881,'register harian'!Q40,'obat keluar'!$B$3:$B$6881,'register harian'!BC40)</f>
        <v>0</v>
      </c>
      <c r="W40" s="46">
        <f>SUMIFS('obat keluar'!$I$3:$I$6881,'obat keluar'!$G$3:$G$6881,'register harian'!R40,'obat keluar'!$B$3:$B$6881,'register harian'!BD40)</f>
        <v>0</v>
      </c>
      <c r="X40" s="46">
        <f>SUMIFS('obat keluar'!$I$3:$I$6881,'obat keluar'!$G$3:$G$6881,'register harian'!S40,'obat keluar'!$B$3:$B$6881,'register harian'!BE40)</f>
        <v>0</v>
      </c>
      <c r="Y40" s="46">
        <f>SUMIFS('obat keluar'!$I$3:$I$6881,'obat keluar'!$G$3:$G$6881,'register harian'!T40,'obat keluar'!$B$3:$B$6881,'register harian'!BF40)</f>
        <v>0</v>
      </c>
      <c r="Z40" s="46">
        <f>SUMIFS('obat keluar'!$I$3:$I$6881,'obat keluar'!$G$3:$G$6881,'register harian'!U40,'obat keluar'!$B$3:$B$6881,'register harian'!BG40)</f>
        <v>0</v>
      </c>
      <c r="AA40" s="46">
        <f>SUMIFS('obat keluar'!$I$3:$I$6881,'obat keluar'!$G$3:$G$6881,'register harian'!V40,'obat keluar'!$B$3:$B$6881,'register harian'!BH40)</f>
        <v>0</v>
      </c>
      <c r="AB40" s="46">
        <f>SUMIFS('obat keluar'!$I$3:$I$6881,'obat keluar'!$G$3:$G$6881,'register harian'!W40,'obat keluar'!$B$3:$B$6881,'register harian'!BI40)</f>
        <v>0</v>
      </c>
      <c r="AC40" s="46">
        <f>SUMIFS('obat keluar'!$I$3:$I$6881,'obat keluar'!$G$3:$G$6881,'register harian'!X40,'obat keluar'!$B$3:$B$6881,'register harian'!BJ40)</f>
        <v>0</v>
      </c>
      <c r="AD40" s="46">
        <f>SUMIFS('obat keluar'!$I$3:$I$6881,'obat keluar'!$G$3:$G$6881,'register harian'!Y40,'obat keluar'!$B$3:$B$6881,'register harian'!BK40)</f>
        <v>0</v>
      </c>
      <c r="AE40" s="46">
        <f>SUMIFS('obat keluar'!$I$3:$I$6881,'obat keluar'!$G$3:$G$6881,'register harian'!Z40,'obat keluar'!$B$3:$B$6881,'register harian'!BL40)</f>
        <v>0</v>
      </c>
      <c r="AF40" s="46">
        <f>SUMIFS('obat keluar'!$I$3:$I$6881,'obat keluar'!$G$3:$G$6881,'register harian'!AA40,'obat keluar'!$B$3:$B$6881,'register harian'!BM40)</f>
        <v>0</v>
      </c>
      <c r="AG40" s="46">
        <f>SUMIFS('obat keluar'!$I$3:$I$6881,'obat keluar'!$G$3:$G$6881,'register harian'!AB40,'obat keluar'!$B$3:$B$6881,'register harian'!BN40)</f>
        <v>0</v>
      </c>
      <c r="AH40" s="46">
        <f>SUMIFS('obat keluar'!$I$3:$I$6881,'obat keluar'!$G$3:$G$6881,'register harian'!AC40,'obat keluar'!$B$3:$B$6881,'register harian'!BO40)</f>
        <v>0</v>
      </c>
      <c r="AI40" s="46">
        <f>SUMIFS('obat keluar'!$I$3:$I$6881,'obat keluar'!$G$3:$G$6881,'register harian'!AD40,'obat keluar'!$B$3:$B$6881,'register harian'!BP40)</f>
        <v>0</v>
      </c>
      <c r="AJ40" s="46">
        <f>SUMIFS('obat keluar'!$I$3:$I$6881,'obat keluar'!$G$3:$G$6881,'register harian'!AE40,'obat keluar'!$B$3:$B$6881,'register harian'!BQ40)</f>
        <v>0</v>
      </c>
      <c r="AK40" s="46">
        <f>SUMIFS('obat keluar'!$I$3:$I$6881,'obat keluar'!$G$3:$G$6881,'register harian'!AF40,'obat keluar'!$B$3:$B$6881,'register harian'!BR40)</f>
        <v>0</v>
      </c>
      <c r="AL40" s="46">
        <f t="shared" si="1"/>
        <v>0</v>
      </c>
      <c r="AM40" s="46">
        <f t="shared" si="2"/>
        <v>0</v>
      </c>
      <c r="AN40" s="51">
        <v>45200</v>
      </c>
      <c r="AO40" s="51">
        <v>45201</v>
      </c>
      <c r="AP40" s="51">
        <v>45202</v>
      </c>
      <c r="AQ40" s="51">
        <v>45203</v>
      </c>
      <c r="AR40" s="51">
        <v>45204</v>
      </c>
      <c r="AS40" s="51">
        <v>45205</v>
      </c>
      <c r="AT40" s="51">
        <v>45206</v>
      </c>
      <c r="AU40" s="51">
        <v>45207</v>
      </c>
      <c r="AV40" s="51">
        <v>45208</v>
      </c>
      <c r="AW40" s="51">
        <v>45209</v>
      </c>
      <c r="AX40" s="51">
        <v>45210</v>
      </c>
      <c r="AY40" s="51">
        <v>45211</v>
      </c>
      <c r="AZ40" s="51">
        <v>45212</v>
      </c>
      <c r="BA40" s="51">
        <v>45213</v>
      </c>
      <c r="BB40" s="51">
        <v>45214</v>
      </c>
      <c r="BC40" s="51">
        <v>45215</v>
      </c>
      <c r="BD40" s="51">
        <v>45216</v>
      </c>
      <c r="BE40" s="51">
        <v>45217</v>
      </c>
      <c r="BF40" s="51">
        <v>45218</v>
      </c>
      <c r="BG40" s="51">
        <v>45219</v>
      </c>
      <c r="BH40" s="51">
        <v>45220</v>
      </c>
      <c r="BI40" s="51">
        <v>45221</v>
      </c>
      <c r="BJ40" s="51">
        <v>45222</v>
      </c>
      <c r="BK40" s="51">
        <v>45223</v>
      </c>
      <c r="BL40" s="51">
        <v>45224</v>
      </c>
      <c r="BM40" s="51">
        <v>45225</v>
      </c>
      <c r="BN40" s="51">
        <v>45226</v>
      </c>
      <c r="BO40" s="51">
        <v>45227</v>
      </c>
      <c r="BP40" s="51">
        <v>45228</v>
      </c>
      <c r="BQ40" s="51">
        <v>45229</v>
      </c>
      <c r="BR40" s="51">
        <v>45230</v>
      </c>
    </row>
    <row r="41" spans="1:70" x14ac:dyDescent="0.25">
      <c r="A41" s="45">
        <v>35</v>
      </c>
      <c r="B41" s="54" t="s">
        <v>1227</v>
      </c>
      <c r="C41" s="14" t="s">
        <v>79</v>
      </c>
      <c r="D41" s="46">
        <f>'form lplpo'!G49</f>
        <v>0</v>
      </c>
      <c r="E41" s="46">
        <f>'form lplpo'!H49</f>
        <v>0</v>
      </c>
      <c r="F41" s="46"/>
      <c r="G41" s="46">
        <f>SUMIFS('obat keluar'!$I$3:$I$6881,'obat keluar'!$G$3:$G$6881,'register harian'!B41,'obat keluar'!$B$3:$B$6881,'register harian'!AN41)</f>
        <v>0</v>
      </c>
      <c r="H41" s="46">
        <f>SUMIFS('obat keluar'!$I$3:$I$6881,'obat keluar'!$G$3:$G$6881,'register harian'!C41,'obat keluar'!$B$3:$B$6881,'register harian'!AO41)</f>
        <v>0</v>
      </c>
      <c r="I41" s="46">
        <f>SUMIFS('obat keluar'!$I$3:$I$6881,'obat keluar'!$G$3:$G$6881,'register harian'!D41,'obat keluar'!$B$3:$B$6881,'register harian'!AP41)</f>
        <v>0</v>
      </c>
      <c r="J41" s="46">
        <f>SUMIFS('obat keluar'!$I$3:$I$6881,'obat keluar'!$G$3:$G$6881,'register harian'!E41,'obat keluar'!$B$3:$B$6881,'register harian'!AQ41)</f>
        <v>0</v>
      </c>
      <c r="K41" s="46">
        <f>SUMIFS('obat keluar'!$I$3:$I$6881,'obat keluar'!$G$3:$G$6881,'register harian'!F41,'obat keluar'!$B$3:$B$6881,'register harian'!AR41)</f>
        <v>0</v>
      </c>
      <c r="L41" s="46">
        <f>SUMIFS('obat keluar'!$I$3:$I$6881,'obat keluar'!$G$3:$G$6881,'register harian'!G41,'obat keluar'!$B$3:$B$6881,'register harian'!AS41)</f>
        <v>0</v>
      </c>
      <c r="M41" s="46">
        <f>SUMIFS('obat keluar'!$I$3:$I$6881,'obat keluar'!$G$3:$G$6881,'register harian'!H41,'obat keluar'!$B$3:$B$6881,'register harian'!AT41)</f>
        <v>0</v>
      </c>
      <c r="N41" s="46">
        <f>SUMIFS('obat keluar'!$I$3:$I$6881,'obat keluar'!$G$3:$G$6881,'register harian'!I41,'obat keluar'!$B$3:$B$6881,'register harian'!AU41)</f>
        <v>0</v>
      </c>
      <c r="O41" s="46">
        <f>SUMIFS('obat keluar'!$I$3:$I$6881,'obat keluar'!$G$3:$G$6881,'register harian'!J41,'obat keluar'!$B$3:$B$6881,'register harian'!AV41)</f>
        <v>0</v>
      </c>
      <c r="P41" s="46">
        <f>SUMIFS('obat keluar'!$I$3:$I$6881,'obat keluar'!$G$3:$G$6881,'register harian'!K41,'obat keluar'!$B$3:$B$6881,'register harian'!AW41)</f>
        <v>0</v>
      </c>
      <c r="Q41" s="46">
        <f>SUMIFS('obat keluar'!$I$3:$I$6881,'obat keluar'!$G$3:$G$6881,'register harian'!L41,'obat keluar'!$B$3:$B$6881,'register harian'!AX41)</f>
        <v>0</v>
      </c>
      <c r="R41" s="46">
        <f>SUMIFS('obat keluar'!$I$3:$I$6881,'obat keluar'!$G$3:$G$6881,'register harian'!M41,'obat keluar'!$B$3:$B$6881,'register harian'!AY41)</f>
        <v>0</v>
      </c>
      <c r="S41" s="46">
        <f>SUMIFS('obat keluar'!$I$3:$I$6881,'obat keluar'!$G$3:$G$6881,'register harian'!N41,'obat keluar'!$B$3:$B$6881,'register harian'!AZ41)</f>
        <v>0</v>
      </c>
      <c r="T41" s="46">
        <f>SUMIFS('obat keluar'!$I$3:$I$6881,'obat keluar'!$G$3:$G$6881,'register harian'!O41,'obat keluar'!$B$3:$B$6881,'register harian'!BA41)</f>
        <v>0</v>
      </c>
      <c r="U41" s="46">
        <f>SUMIFS('obat keluar'!$I$3:$I$6881,'obat keluar'!$G$3:$G$6881,'register harian'!P41,'obat keluar'!$B$3:$B$6881,'register harian'!BB41)</f>
        <v>0</v>
      </c>
      <c r="V41" s="46">
        <f>SUMIFS('obat keluar'!$I$3:$I$6881,'obat keluar'!$G$3:$G$6881,'register harian'!Q41,'obat keluar'!$B$3:$B$6881,'register harian'!BC41)</f>
        <v>0</v>
      </c>
      <c r="W41" s="46">
        <f>SUMIFS('obat keluar'!$I$3:$I$6881,'obat keluar'!$G$3:$G$6881,'register harian'!R41,'obat keluar'!$B$3:$B$6881,'register harian'!BD41)</f>
        <v>0</v>
      </c>
      <c r="X41" s="46">
        <f>SUMIFS('obat keluar'!$I$3:$I$6881,'obat keluar'!$G$3:$G$6881,'register harian'!S41,'obat keluar'!$B$3:$B$6881,'register harian'!BE41)</f>
        <v>0</v>
      </c>
      <c r="Y41" s="46">
        <f>SUMIFS('obat keluar'!$I$3:$I$6881,'obat keluar'!$G$3:$G$6881,'register harian'!T41,'obat keluar'!$B$3:$B$6881,'register harian'!BF41)</f>
        <v>0</v>
      </c>
      <c r="Z41" s="46">
        <f>SUMIFS('obat keluar'!$I$3:$I$6881,'obat keluar'!$G$3:$G$6881,'register harian'!U41,'obat keluar'!$B$3:$B$6881,'register harian'!BG41)</f>
        <v>0</v>
      </c>
      <c r="AA41" s="46">
        <f>SUMIFS('obat keluar'!$I$3:$I$6881,'obat keluar'!$G$3:$G$6881,'register harian'!V41,'obat keluar'!$B$3:$B$6881,'register harian'!BH41)</f>
        <v>0</v>
      </c>
      <c r="AB41" s="46">
        <f>SUMIFS('obat keluar'!$I$3:$I$6881,'obat keluar'!$G$3:$G$6881,'register harian'!W41,'obat keluar'!$B$3:$B$6881,'register harian'!BI41)</f>
        <v>0</v>
      </c>
      <c r="AC41" s="46">
        <f>SUMIFS('obat keluar'!$I$3:$I$6881,'obat keluar'!$G$3:$G$6881,'register harian'!X41,'obat keluar'!$B$3:$B$6881,'register harian'!BJ41)</f>
        <v>0</v>
      </c>
      <c r="AD41" s="46">
        <f>SUMIFS('obat keluar'!$I$3:$I$6881,'obat keluar'!$G$3:$G$6881,'register harian'!Y41,'obat keluar'!$B$3:$B$6881,'register harian'!BK41)</f>
        <v>0</v>
      </c>
      <c r="AE41" s="46">
        <f>SUMIFS('obat keluar'!$I$3:$I$6881,'obat keluar'!$G$3:$G$6881,'register harian'!Z41,'obat keluar'!$B$3:$B$6881,'register harian'!BL41)</f>
        <v>0</v>
      </c>
      <c r="AF41" s="46">
        <f>SUMIFS('obat keluar'!$I$3:$I$6881,'obat keluar'!$G$3:$G$6881,'register harian'!AA41,'obat keluar'!$B$3:$B$6881,'register harian'!BM41)</f>
        <v>0</v>
      </c>
      <c r="AG41" s="46">
        <f>SUMIFS('obat keluar'!$I$3:$I$6881,'obat keluar'!$G$3:$G$6881,'register harian'!AB41,'obat keluar'!$B$3:$B$6881,'register harian'!BN41)</f>
        <v>0</v>
      </c>
      <c r="AH41" s="46">
        <f>SUMIFS('obat keluar'!$I$3:$I$6881,'obat keluar'!$G$3:$G$6881,'register harian'!AC41,'obat keluar'!$B$3:$B$6881,'register harian'!BO41)</f>
        <v>0</v>
      </c>
      <c r="AI41" s="46">
        <f>SUMIFS('obat keluar'!$I$3:$I$6881,'obat keluar'!$G$3:$G$6881,'register harian'!AD41,'obat keluar'!$B$3:$B$6881,'register harian'!BP41)</f>
        <v>0</v>
      </c>
      <c r="AJ41" s="46">
        <f>SUMIFS('obat keluar'!$I$3:$I$6881,'obat keluar'!$G$3:$G$6881,'register harian'!AE41,'obat keluar'!$B$3:$B$6881,'register harian'!BQ41)</f>
        <v>0</v>
      </c>
      <c r="AK41" s="46">
        <f>SUMIFS('obat keluar'!$I$3:$I$6881,'obat keluar'!$G$3:$G$6881,'register harian'!AF41,'obat keluar'!$B$3:$B$6881,'register harian'!BR41)</f>
        <v>0</v>
      </c>
      <c r="AL41" s="46">
        <f t="shared" si="1"/>
        <v>0</v>
      </c>
      <c r="AM41" s="46">
        <f t="shared" si="2"/>
        <v>0</v>
      </c>
      <c r="AN41" s="51">
        <v>45200</v>
      </c>
      <c r="AO41" s="51">
        <v>45201</v>
      </c>
      <c r="AP41" s="51">
        <v>45202</v>
      </c>
      <c r="AQ41" s="51">
        <v>45203</v>
      </c>
      <c r="AR41" s="51">
        <v>45204</v>
      </c>
      <c r="AS41" s="51">
        <v>45205</v>
      </c>
      <c r="AT41" s="51">
        <v>45206</v>
      </c>
      <c r="AU41" s="51">
        <v>45207</v>
      </c>
      <c r="AV41" s="51">
        <v>45208</v>
      </c>
      <c r="AW41" s="51">
        <v>45209</v>
      </c>
      <c r="AX41" s="51">
        <v>45210</v>
      </c>
      <c r="AY41" s="51">
        <v>45211</v>
      </c>
      <c r="AZ41" s="51">
        <v>45212</v>
      </c>
      <c r="BA41" s="51">
        <v>45213</v>
      </c>
      <c r="BB41" s="51">
        <v>45214</v>
      </c>
      <c r="BC41" s="51">
        <v>45215</v>
      </c>
      <c r="BD41" s="51">
        <v>45216</v>
      </c>
      <c r="BE41" s="51">
        <v>45217</v>
      </c>
      <c r="BF41" s="51">
        <v>45218</v>
      </c>
      <c r="BG41" s="51">
        <v>45219</v>
      </c>
      <c r="BH41" s="51">
        <v>45220</v>
      </c>
      <c r="BI41" s="51">
        <v>45221</v>
      </c>
      <c r="BJ41" s="51">
        <v>45222</v>
      </c>
      <c r="BK41" s="51">
        <v>45223</v>
      </c>
      <c r="BL41" s="51">
        <v>45224</v>
      </c>
      <c r="BM41" s="51">
        <v>45225</v>
      </c>
      <c r="BN41" s="51">
        <v>45226</v>
      </c>
      <c r="BO41" s="51">
        <v>45227</v>
      </c>
      <c r="BP41" s="51">
        <v>45228</v>
      </c>
      <c r="BQ41" s="51">
        <v>45229</v>
      </c>
      <c r="BR41" s="51">
        <v>45230</v>
      </c>
    </row>
    <row r="42" spans="1:70" x14ac:dyDescent="0.25">
      <c r="A42" s="45">
        <v>36</v>
      </c>
      <c r="B42" s="54" t="s">
        <v>1228</v>
      </c>
      <c r="C42" s="14" t="s">
        <v>81</v>
      </c>
      <c r="D42" s="46">
        <f>'form lplpo'!G50</f>
        <v>0</v>
      </c>
      <c r="E42" s="46">
        <f>'form lplpo'!H50</f>
        <v>0</v>
      </c>
      <c r="F42" s="46"/>
      <c r="G42" s="46">
        <f>SUMIFS('obat keluar'!$I$3:$I$6881,'obat keluar'!$G$3:$G$6881,'register harian'!B42,'obat keluar'!$B$3:$B$6881,'register harian'!AN42)</f>
        <v>0</v>
      </c>
      <c r="H42" s="46">
        <f>SUMIFS('obat keluar'!$I$3:$I$6881,'obat keluar'!$G$3:$G$6881,'register harian'!C42,'obat keluar'!$B$3:$B$6881,'register harian'!AO42)</f>
        <v>0</v>
      </c>
      <c r="I42" s="46">
        <f>SUMIFS('obat keluar'!$I$3:$I$6881,'obat keluar'!$G$3:$G$6881,'register harian'!D42,'obat keluar'!$B$3:$B$6881,'register harian'!AP42)</f>
        <v>0</v>
      </c>
      <c r="J42" s="46">
        <f>SUMIFS('obat keluar'!$I$3:$I$6881,'obat keluar'!$G$3:$G$6881,'register harian'!E42,'obat keluar'!$B$3:$B$6881,'register harian'!AQ42)</f>
        <v>0</v>
      </c>
      <c r="K42" s="46">
        <f>SUMIFS('obat keluar'!$I$3:$I$6881,'obat keluar'!$G$3:$G$6881,'register harian'!F42,'obat keluar'!$B$3:$B$6881,'register harian'!AR42)</f>
        <v>0</v>
      </c>
      <c r="L42" s="46">
        <f>SUMIFS('obat keluar'!$I$3:$I$6881,'obat keluar'!$G$3:$G$6881,'register harian'!G42,'obat keluar'!$B$3:$B$6881,'register harian'!AS42)</f>
        <v>0</v>
      </c>
      <c r="M42" s="46">
        <f>SUMIFS('obat keluar'!$I$3:$I$6881,'obat keluar'!$G$3:$G$6881,'register harian'!H42,'obat keluar'!$B$3:$B$6881,'register harian'!AT42)</f>
        <v>0</v>
      </c>
      <c r="N42" s="46">
        <f>SUMIFS('obat keluar'!$I$3:$I$6881,'obat keluar'!$G$3:$G$6881,'register harian'!I42,'obat keluar'!$B$3:$B$6881,'register harian'!AU42)</f>
        <v>0</v>
      </c>
      <c r="O42" s="46">
        <f>SUMIFS('obat keluar'!$I$3:$I$6881,'obat keluar'!$G$3:$G$6881,'register harian'!J42,'obat keluar'!$B$3:$B$6881,'register harian'!AV42)</f>
        <v>0</v>
      </c>
      <c r="P42" s="46">
        <f>SUMIFS('obat keluar'!$I$3:$I$6881,'obat keluar'!$G$3:$G$6881,'register harian'!K42,'obat keluar'!$B$3:$B$6881,'register harian'!AW42)</f>
        <v>0</v>
      </c>
      <c r="Q42" s="46">
        <f>SUMIFS('obat keluar'!$I$3:$I$6881,'obat keluar'!$G$3:$G$6881,'register harian'!L42,'obat keluar'!$B$3:$B$6881,'register harian'!AX42)</f>
        <v>0</v>
      </c>
      <c r="R42" s="46">
        <f>SUMIFS('obat keluar'!$I$3:$I$6881,'obat keluar'!$G$3:$G$6881,'register harian'!M42,'obat keluar'!$B$3:$B$6881,'register harian'!AY42)</f>
        <v>0</v>
      </c>
      <c r="S42" s="46">
        <f>SUMIFS('obat keluar'!$I$3:$I$6881,'obat keluar'!$G$3:$G$6881,'register harian'!N42,'obat keluar'!$B$3:$B$6881,'register harian'!AZ42)</f>
        <v>0</v>
      </c>
      <c r="T42" s="46">
        <f>SUMIFS('obat keluar'!$I$3:$I$6881,'obat keluar'!$G$3:$G$6881,'register harian'!O42,'obat keluar'!$B$3:$B$6881,'register harian'!BA42)</f>
        <v>0</v>
      </c>
      <c r="U42" s="46">
        <f>SUMIFS('obat keluar'!$I$3:$I$6881,'obat keluar'!$G$3:$G$6881,'register harian'!P42,'obat keluar'!$B$3:$B$6881,'register harian'!BB42)</f>
        <v>0</v>
      </c>
      <c r="V42" s="46">
        <f>SUMIFS('obat keluar'!$I$3:$I$6881,'obat keluar'!$G$3:$G$6881,'register harian'!Q42,'obat keluar'!$B$3:$B$6881,'register harian'!BC42)</f>
        <v>0</v>
      </c>
      <c r="W42" s="46">
        <f>SUMIFS('obat keluar'!$I$3:$I$6881,'obat keluar'!$G$3:$G$6881,'register harian'!R42,'obat keluar'!$B$3:$B$6881,'register harian'!BD42)</f>
        <v>0</v>
      </c>
      <c r="X42" s="46">
        <f>SUMIFS('obat keluar'!$I$3:$I$6881,'obat keluar'!$G$3:$G$6881,'register harian'!S42,'obat keluar'!$B$3:$B$6881,'register harian'!BE42)</f>
        <v>0</v>
      </c>
      <c r="Y42" s="46">
        <f>SUMIFS('obat keluar'!$I$3:$I$6881,'obat keluar'!$G$3:$G$6881,'register harian'!T42,'obat keluar'!$B$3:$B$6881,'register harian'!BF42)</f>
        <v>0</v>
      </c>
      <c r="Z42" s="46">
        <f>SUMIFS('obat keluar'!$I$3:$I$6881,'obat keluar'!$G$3:$G$6881,'register harian'!U42,'obat keluar'!$B$3:$B$6881,'register harian'!BG42)</f>
        <v>0</v>
      </c>
      <c r="AA42" s="46">
        <f>SUMIFS('obat keluar'!$I$3:$I$6881,'obat keluar'!$G$3:$G$6881,'register harian'!V42,'obat keluar'!$B$3:$B$6881,'register harian'!BH42)</f>
        <v>0</v>
      </c>
      <c r="AB42" s="46">
        <f>SUMIFS('obat keluar'!$I$3:$I$6881,'obat keluar'!$G$3:$G$6881,'register harian'!W42,'obat keluar'!$B$3:$B$6881,'register harian'!BI42)</f>
        <v>0</v>
      </c>
      <c r="AC42" s="46">
        <f>SUMIFS('obat keluar'!$I$3:$I$6881,'obat keluar'!$G$3:$G$6881,'register harian'!X42,'obat keluar'!$B$3:$B$6881,'register harian'!BJ42)</f>
        <v>0</v>
      </c>
      <c r="AD42" s="46">
        <f>SUMIFS('obat keluar'!$I$3:$I$6881,'obat keluar'!$G$3:$G$6881,'register harian'!Y42,'obat keluar'!$B$3:$B$6881,'register harian'!BK42)</f>
        <v>0</v>
      </c>
      <c r="AE42" s="46">
        <f>SUMIFS('obat keluar'!$I$3:$I$6881,'obat keluar'!$G$3:$G$6881,'register harian'!Z42,'obat keluar'!$B$3:$B$6881,'register harian'!BL42)</f>
        <v>0</v>
      </c>
      <c r="AF42" s="46">
        <f>SUMIFS('obat keluar'!$I$3:$I$6881,'obat keluar'!$G$3:$G$6881,'register harian'!AA42,'obat keluar'!$B$3:$B$6881,'register harian'!BM42)</f>
        <v>0</v>
      </c>
      <c r="AG42" s="46">
        <f>SUMIFS('obat keluar'!$I$3:$I$6881,'obat keluar'!$G$3:$G$6881,'register harian'!AB42,'obat keluar'!$B$3:$B$6881,'register harian'!BN42)</f>
        <v>0</v>
      </c>
      <c r="AH42" s="46">
        <f>SUMIFS('obat keluar'!$I$3:$I$6881,'obat keluar'!$G$3:$G$6881,'register harian'!AC42,'obat keluar'!$B$3:$B$6881,'register harian'!BO42)</f>
        <v>0</v>
      </c>
      <c r="AI42" s="46">
        <f>SUMIFS('obat keluar'!$I$3:$I$6881,'obat keluar'!$G$3:$G$6881,'register harian'!AD42,'obat keluar'!$B$3:$B$6881,'register harian'!BP42)</f>
        <v>0</v>
      </c>
      <c r="AJ42" s="46">
        <f>SUMIFS('obat keluar'!$I$3:$I$6881,'obat keluar'!$G$3:$G$6881,'register harian'!AE42,'obat keluar'!$B$3:$B$6881,'register harian'!BQ42)</f>
        <v>0</v>
      </c>
      <c r="AK42" s="46">
        <f>SUMIFS('obat keluar'!$I$3:$I$6881,'obat keluar'!$G$3:$G$6881,'register harian'!AF42,'obat keluar'!$B$3:$B$6881,'register harian'!BR42)</f>
        <v>0</v>
      </c>
      <c r="AL42" s="46">
        <f t="shared" si="1"/>
        <v>0</v>
      </c>
      <c r="AM42" s="46">
        <f t="shared" si="2"/>
        <v>0</v>
      </c>
      <c r="AN42" s="51">
        <v>45200</v>
      </c>
      <c r="AO42" s="51">
        <v>45201</v>
      </c>
      <c r="AP42" s="51">
        <v>45202</v>
      </c>
      <c r="AQ42" s="51">
        <v>45203</v>
      </c>
      <c r="AR42" s="51">
        <v>45204</v>
      </c>
      <c r="AS42" s="51">
        <v>45205</v>
      </c>
      <c r="AT42" s="51">
        <v>45206</v>
      </c>
      <c r="AU42" s="51">
        <v>45207</v>
      </c>
      <c r="AV42" s="51">
        <v>45208</v>
      </c>
      <c r="AW42" s="51">
        <v>45209</v>
      </c>
      <c r="AX42" s="51">
        <v>45210</v>
      </c>
      <c r="AY42" s="51">
        <v>45211</v>
      </c>
      <c r="AZ42" s="51">
        <v>45212</v>
      </c>
      <c r="BA42" s="51">
        <v>45213</v>
      </c>
      <c r="BB42" s="51">
        <v>45214</v>
      </c>
      <c r="BC42" s="51">
        <v>45215</v>
      </c>
      <c r="BD42" s="51">
        <v>45216</v>
      </c>
      <c r="BE42" s="51">
        <v>45217</v>
      </c>
      <c r="BF42" s="51">
        <v>45218</v>
      </c>
      <c r="BG42" s="51">
        <v>45219</v>
      </c>
      <c r="BH42" s="51">
        <v>45220</v>
      </c>
      <c r="BI42" s="51">
        <v>45221</v>
      </c>
      <c r="BJ42" s="51">
        <v>45222</v>
      </c>
      <c r="BK42" s="51">
        <v>45223</v>
      </c>
      <c r="BL42" s="51">
        <v>45224</v>
      </c>
      <c r="BM42" s="51">
        <v>45225</v>
      </c>
      <c r="BN42" s="51">
        <v>45226</v>
      </c>
      <c r="BO42" s="51">
        <v>45227</v>
      </c>
      <c r="BP42" s="51">
        <v>45228</v>
      </c>
      <c r="BQ42" s="51">
        <v>45229</v>
      </c>
      <c r="BR42" s="51">
        <v>45230</v>
      </c>
    </row>
    <row r="43" spans="1:70" x14ac:dyDescent="0.25">
      <c r="A43" s="45">
        <v>37</v>
      </c>
      <c r="B43" s="54" t="s">
        <v>1234</v>
      </c>
      <c r="C43" s="14" t="s">
        <v>83</v>
      </c>
      <c r="D43" s="46">
        <f>'form lplpo'!G51</f>
        <v>1500</v>
      </c>
      <c r="E43" s="46">
        <f>'form lplpo'!H51</f>
        <v>0</v>
      </c>
      <c r="F43" s="46"/>
      <c r="G43" s="46">
        <f>SUMIFS('obat keluar'!$I$3:$I$6881,'obat keluar'!$G$3:$G$6881,'register harian'!B43,'obat keluar'!$B$3:$B$6881,'register harian'!AN43)</f>
        <v>0</v>
      </c>
      <c r="H43" s="46">
        <f>SUMIFS('obat keluar'!$I$3:$I$6881,'obat keluar'!$G$3:$G$6881,'register harian'!C43,'obat keluar'!$B$3:$B$6881,'register harian'!AO43)</f>
        <v>0</v>
      </c>
      <c r="I43" s="46">
        <f>SUMIFS('obat keluar'!$I$3:$I$6881,'obat keluar'!$G$3:$G$6881,'register harian'!D43,'obat keluar'!$B$3:$B$6881,'register harian'!AP43)</f>
        <v>0</v>
      </c>
      <c r="J43" s="46">
        <f>SUMIFS('obat keluar'!$I$3:$I$6881,'obat keluar'!$G$3:$G$6881,'register harian'!E43,'obat keluar'!$B$3:$B$6881,'register harian'!AQ43)</f>
        <v>0</v>
      </c>
      <c r="K43" s="46">
        <f>SUMIFS('obat keluar'!$I$3:$I$6881,'obat keluar'!$G$3:$G$6881,'register harian'!F43,'obat keluar'!$B$3:$B$6881,'register harian'!AR43)</f>
        <v>0</v>
      </c>
      <c r="L43" s="46">
        <f>SUMIFS('obat keluar'!$I$3:$I$6881,'obat keluar'!$G$3:$G$6881,'register harian'!G43,'obat keluar'!$B$3:$B$6881,'register harian'!AS43)</f>
        <v>0</v>
      </c>
      <c r="M43" s="46">
        <f>SUMIFS('obat keluar'!$I$3:$I$6881,'obat keluar'!$G$3:$G$6881,'register harian'!H43,'obat keluar'!$B$3:$B$6881,'register harian'!AT43)</f>
        <v>0</v>
      </c>
      <c r="N43" s="46">
        <f>SUMIFS('obat keluar'!$I$3:$I$6881,'obat keluar'!$G$3:$G$6881,'register harian'!I43,'obat keluar'!$B$3:$B$6881,'register harian'!AU43)</f>
        <v>0</v>
      </c>
      <c r="O43" s="46">
        <f>SUMIFS('obat keluar'!$I$3:$I$6881,'obat keluar'!$G$3:$G$6881,'register harian'!J43,'obat keluar'!$B$3:$B$6881,'register harian'!AV43)</f>
        <v>0</v>
      </c>
      <c r="P43" s="46">
        <f>SUMIFS('obat keluar'!$I$3:$I$6881,'obat keluar'!$G$3:$G$6881,'register harian'!K43,'obat keluar'!$B$3:$B$6881,'register harian'!AW43)</f>
        <v>0</v>
      </c>
      <c r="Q43" s="46">
        <f>SUMIFS('obat keluar'!$I$3:$I$6881,'obat keluar'!$G$3:$G$6881,'register harian'!L43,'obat keluar'!$B$3:$B$6881,'register harian'!AX43)</f>
        <v>0</v>
      </c>
      <c r="R43" s="46">
        <f>SUMIFS('obat keluar'!$I$3:$I$6881,'obat keluar'!$G$3:$G$6881,'register harian'!M43,'obat keluar'!$B$3:$B$6881,'register harian'!AY43)</f>
        <v>0</v>
      </c>
      <c r="S43" s="46">
        <f>SUMIFS('obat keluar'!$I$3:$I$6881,'obat keluar'!$G$3:$G$6881,'register harian'!N43,'obat keluar'!$B$3:$B$6881,'register harian'!AZ43)</f>
        <v>0</v>
      </c>
      <c r="T43" s="46">
        <f>SUMIFS('obat keluar'!$I$3:$I$6881,'obat keluar'!$G$3:$G$6881,'register harian'!O43,'obat keluar'!$B$3:$B$6881,'register harian'!BA43)</f>
        <v>0</v>
      </c>
      <c r="U43" s="46">
        <f>SUMIFS('obat keluar'!$I$3:$I$6881,'obat keluar'!$G$3:$G$6881,'register harian'!P43,'obat keluar'!$B$3:$B$6881,'register harian'!BB43)</f>
        <v>0</v>
      </c>
      <c r="V43" s="46">
        <f>SUMIFS('obat keluar'!$I$3:$I$6881,'obat keluar'!$G$3:$G$6881,'register harian'!Q43,'obat keluar'!$B$3:$B$6881,'register harian'!BC43)</f>
        <v>0</v>
      </c>
      <c r="W43" s="46">
        <f>SUMIFS('obat keluar'!$I$3:$I$6881,'obat keluar'!$G$3:$G$6881,'register harian'!R43,'obat keluar'!$B$3:$B$6881,'register harian'!BD43)</f>
        <v>0</v>
      </c>
      <c r="X43" s="46">
        <f>SUMIFS('obat keluar'!$I$3:$I$6881,'obat keluar'!$G$3:$G$6881,'register harian'!S43,'obat keluar'!$B$3:$B$6881,'register harian'!BE43)</f>
        <v>0</v>
      </c>
      <c r="Y43" s="46">
        <f>SUMIFS('obat keluar'!$I$3:$I$6881,'obat keluar'!$G$3:$G$6881,'register harian'!T43,'obat keluar'!$B$3:$B$6881,'register harian'!BF43)</f>
        <v>0</v>
      </c>
      <c r="Z43" s="46">
        <f>SUMIFS('obat keluar'!$I$3:$I$6881,'obat keluar'!$G$3:$G$6881,'register harian'!U43,'obat keluar'!$B$3:$B$6881,'register harian'!BG43)</f>
        <v>0</v>
      </c>
      <c r="AA43" s="46">
        <f>SUMIFS('obat keluar'!$I$3:$I$6881,'obat keluar'!$G$3:$G$6881,'register harian'!V43,'obat keluar'!$B$3:$B$6881,'register harian'!BH43)</f>
        <v>0</v>
      </c>
      <c r="AB43" s="46">
        <f>SUMIFS('obat keluar'!$I$3:$I$6881,'obat keluar'!$G$3:$G$6881,'register harian'!W43,'obat keluar'!$B$3:$B$6881,'register harian'!BI43)</f>
        <v>0</v>
      </c>
      <c r="AC43" s="46">
        <f>SUMIFS('obat keluar'!$I$3:$I$6881,'obat keluar'!$G$3:$G$6881,'register harian'!X43,'obat keluar'!$B$3:$B$6881,'register harian'!BJ43)</f>
        <v>0</v>
      </c>
      <c r="AD43" s="46">
        <f>SUMIFS('obat keluar'!$I$3:$I$6881,'obat keluar'!$G$3:$G$6881,'register harian'!Y43,'obat keluar'!$B$3:$B$6881,'register harian'!BK43)</f>
        <v>0</v>
      </c>
      <c r="AE43" s="46">
        <f>SUMIFS('obat keluar'!$I$3:$I$6881,'obat keluar'!$G$3:$G$6881,'register harian'!Z43,'obat keluar'!$B$3:$B$6881,'register harian'!BL43)</f>
        <v>0</v>
      </c>
      <c r="AF43" s="46">
        <f>SUMIFS('obat keluar'!$I$3:$I$6881,'obat keluar'!$G$3:$G$6881,'register harian'!AA43,'obat keluar'!$B$3:$B$6881,'register harian'!BM43)</f>
        <v>0</v>
      </c>
      <c r="AG43" s="46">
        <f>SUMIFS('obat keluar'!$I$3:$I$6881,'obat keluar'!$G$3:$G$6881,'register harian'!AB43,'obat keluar'!$B$3:$B$6881,'register harian'!BN43)</f>
        <v>0</v>
      </c>
      <c r="AH43" s="46">
        <f>SUMIFS('obat keluar'!$I$3:$I$6881,'obat keluar'!$G$3:$G$6881,'register harian'!AC43,'obat keluar'!$B$3:$B$6881,'register harian'!BO43)</f>
        <v>0</v>
      </c>
      <c r="AI43" s="46">
        <f>SUMIFS('obat keluar'!$I$3:$I$6881,'obat keluar'!$G$3:$G$6881,'register harian'!AD43,'obat keluar'!$B$3:$B$6881,'register harian'!BP43)</f>
        <v>0</v>
      </c>
      <c r="AJ43" s="46">
        <f>SUMIFS('obat keluar'!$I$3:$I$6881,'obat keluar'!$G$3:$G$6881,'register harian'!AE43,'obat keluar'!$B$3:$B$6881,'register harian'!BQ43)</f>
        <v>0</v>
      </c>
      <c r="AK43" s="46">
        <f>SUMIFS('obat keluar'!$I$3:$I$6881,'obat keluar'!$G$3:$G$6881,'register harian'!AF43,'obat keluar'!$B$3:$B$6881,'register harian'!BR43)</f>
        <v>0</v>
      </c>
      <c r="AL43" s="46">
        <f t="shared" si="1"/>
        <v>0</v>
      </c>
      <c r="AM43" s="46">
        <f t="shared" si="2"/>
        <v>0</v>
      </c>
      <c r="AN43" s="51">
        <v>45200</v>
      </c>
      <c r="AO43" s="51">
        <v>45201</v>
      </c>
      <c r="AP43" s="51">
        <v>45202</v>
      </c>
      <c r="AQ43" s="51">
        <v>45203</v>
      </c>
      <c r="AR43" s="51">
        <v>45204</v>
      </c>
      <c r="AS43" s="51">
        <v>45205</v>
      </c>
      <c r="AT43" s="51">
        <v>45206</v>
      </c>
      <c r="AU43" s="51">
        <v>45207</v>
      </c>
      <c r="AV43" s="51">
        <v>45208</v>
      </c>
      <c r="AW43" s="51">
        <v>45209</v>
      </c>
      <c r="AX43" s="51">
        <v>45210</v>
      </c>
      <c r="AY43" s="51">
        <v>45211</v>
      </c>
      <c r="AZ43" s="51">
        <v>45212</v>
      </c>
      <c r="BA43" s="51">
        <v>45213</v>
      </c>
      <c r="BB43" s="51">
        <v>45214</v>
      </c>
      <c r="BC43" s="51">
        <v>45215</v>
      </c>
      <c r="BD43" s="51">
        <v>45216</v>
      </c>
      <c r="BE43" s="51">
        <v>45217</v>
      </c>
      <c r="BF43" s="51">
        <v>45218</v>
      </c>
      <c r="BG43" s="51">
        <v>45219</v>
      </c>
      <c r="BH43" s="51">
        <v>45220</v>
      </c>
      <c r="BI43" s="51">
        <v>45221</v>
      </c>
      <c r="BJ43" s="51">
        <v>45222</v>
      </c>
      <c r="BK43" s="51">
        <v>45223</v>
      </c>
      <c r="BL43" s="51">
        <v>45224</v>
      </c>
      <c r="BM43" s="51">
        <v>45225</v>
      </c>
      <c r="BN43" s="51">
        <v>45226</v>
      </c>
      <c r="BO43" s="51">
        <v>45227</v>
      </c>
      <c r="BP43" s="51">
        <v>45228</v>
      </c>
      <c r="BQ43" s="51">
        <v>45229</v>
      </c>
      <c r="BR43" s="51">
        <v>45230</v>
      </c>
    </row>
    <row r="44" spans="1:70" x14ac:dyDescent="0.25">
      <c r="A44" s="45">
        <v>38</v>
      </c>
      <c r="B44" s="54" t="s">
        <v>1243</v>
      </c>
      <c r="C44" s="14" t="s">
        <v>85</v>
      </c>
      <c r="D44" s="46">
        <f>'form lplpo'!G52</f>
        <v>24</v>
      </c>
      <c r="E44" s="46">
        <f>'form lplpo'!H52</f>
        <v>0</v>
      </c>
      <c r="F44" s="46"/>
      <c r="G44" s="46">
        <f>SUMIFS('obat keluar'!$I$3:$I$6881,'obat keluar'!$G$3:$G$6881,'register harian'!B44,'obat keluar'!$B$3:$B$6881,'register harian'!AN44)</f>
        <v>0</v>
      </c>
      <c r="H44" s="46">
        <f>SUMIFS('obat keluar'!$I$3:$I$6881,'obat keluar'!$G$3:$G$6881,'register harian'!C44,'obat keluar'!$B$3:$B$6881,'register harian'!AO44)</f>
        <v>0</v>
      </c>
      <c r="I44" s="46">
        <f>SUMIFS('obat keluar'!$I$3:$I$6881,'obat keluar'!$G$3:$G$6881,'register harian'!D44,'obat keluar'!$B$3:$B$6881,'register harian'!AP44)</f>
        <v>0</v>
      </c>
      <c r="J44" s="46">
        <f>SUMIFS('obat keluar'!$I$3:$I$6881,'obat keluar'!$G$3:$G$6881,'register harian'!E44,'obat keluar'!$B$3:$B$6881,'register harian'!AQ44)</f>
        <v>0</v>
      </c>
      <c r="K44" s="46">
        <f>SUMIFS('obat keluar'!$I$3:$I$6881,'obat keluar'!$G$3:$G$6881,'register harian'!F44,'obat keluar'!$B$3:$B$6881,'register harian'!AR44)</f>
        <v>0</v>
      </c>
      <c r="L44" s="46">
        <f>SUMIFS('obat keluar'!$I$3:$I$6881,'obat keluar'!$G$3:$G$6881,'register harian'!G44,'obat keluar'!$B$3:$B$6881,'register harian'!AS44)</f>
        <v>0</v>
      </c>
      <c r="M44" s="46">
        <f>SUMIFS('obat keluar'!$I$3:$I$6881,'obat keluar'!$G$3:$G$6881,'register harian'!H44,'obat keluar'!$B$3:$B$6881,'register harian'!AT44)</f>
        <v>0</v>
      </c>
      <c r="N44" s="46">
        <f>SUMIFS('obat keluar'!$I$3:$I$6881,'obat keluar'!$G$3:$G$6881,'register harian'!I44,'obat keluar'!$B$3:$B$6881,'register harian'!AU44)</f>
        <v>0</v>
      </c>
      <c r="O44" s="46">
        <f>SUMIFS('obat keluar'!$I$3:$I$6881,'obat keluar'!$G$3:$G$6881,'register harian'!J44,'obat keluar'!$B$3:$B$6881,'register harian'!AV44)</f>
        <v>0</v>
      </c>
      <c r="P44" s="46">
        <f>SUMIFS('obat keluar'!$I$3:$I$6881,'obat keluar'!$G$3:$G$6881,'register harian'!K44,'obat keluar'!$B$3:$B$6881,'register harian'!AW44)</f>
        <v>0</v>
      </c>
      <c r="Q44" s="46">
        <f>SUMIFS('obat keluar'!$I$3:$I$6881,'obat keluar'!$G$3:$G$6881,'register harian'!L44,'obat keluar'!$B$3:$B$6881,'register harian'!AX44)</f>
        <v>0</v>
      </c>
      <c r="R44" s="46">
        <f>SUMIFS('obat keluar'!$I$3:$I$6881,'obat keluar'!$G$3:$G$6881,'register harian'!M44,'obat keluar'!$B$3:$B$6881,'register harian'!AY44)</f>
        <v>0</v>
      </c>
      <c r="S44" s="46">
        <f>SUMIFS('obat keluar'!$I$3:$I$6881,'obat keluar'!$G$3:$G$6881,'register harian'!N44,'obat keluar'!$B$3:$B$6881,'register harian'!AZ44)</f>
        <v>0</v>
      </c>
      <c r="T44" s="46">
        <f>SUMIFS('obat keluar'!$I$3:$I$6881,'obat keluar'!$G$3:$G$6881,'register harian'!O44,'obat keluar'!$B$3:$B$6881,'register harian'!BA44)</f>
        <v>0</v>
      </c>
      <c r="U44" s="46">
        <f>SUMIFS('obat keluar'!$I$3:$I$6881,'obat keluar'!$G$3:$G$6881,'register harian'!P44,'obat keluar'!$B$3:$B$6881,'register harian'!BB44)</f>
        <v>0</v>
      </c>
      <c r="V44" s="46">
        <f>SUMIFS('obat keluar'!$I$3:$I$6881,'obat keluar'!$G$3:$G$6881,'register harian'!Q44,'obat keluar'!$B$3:$B$6881,'register harian'!BC44)</f>
        <v>0</v>
      </c>
      <c r="W44" s="46">
        <f>SUMIFS('obat keluar'!$I$3:$I$6881,'obat keluar'!$G$3:$G$6881,'register harian'!R44,'obat keluar'!$B$3:$B$6881,'register harian'!BD44)</f>
        <v>0</v>
      </c>
      <c r="X44" s="46">
        <f>SUMIFS('obat keluar'!$I$3:$I$6881,'obat keluar'!$G$3:$G$6881,'register harian'!S44,'obat keluar'!$B$3:$B$6881,'register harian'!BE44)</f>
        <v>0</v>
      </c>
      <c r="Y44" s="46">
        <f>SUMIFS('obat keluar'!$I$3:$I$6881,'obat keluar'!$G$3:$G$6881,'register harian'!T44,'obat keluar'!$B$3:$B$6881,'register harian'!BF44)</f>
        <v>0</v>
      </c>
      <c r="Z44" s="46">
        <f>SUMIFS('obat keluar'!$I$3:$I$6881,'obat keluar'!$G$3:$G$6881,'register harian'!U44,'obat keluar'!$B$3:$B$6881,'register harian'!BG44)</f>
        <v>0</v>
      </c>
      <c r="AA44" s="46">
        <f>SUMIFS('obat keluar'!$I$3:$I$6881,'obat keluar'!$G$3:$G$6881,'register harian'!V44,'obat keluar'!$B$3:$B$6881,'register harian'!BH44)</f>
        <v>0</v>
      </c>
      <c r="AB44" s="46">
        <f>SUMIFS('obat keluar'!$I$3:$I$6881,'obat keluar'!$G$3:$G$6881,'register harian'!W44,'obat keluar'!$B$3:$B$6881,'register harian'!BI44)</f>
        <v>0</v>
      </c>
      <c r="AC44" s="46">
        <f>SUMIFS('obat keluar'!$I$3:$I$6881,'obat keluar'!$G$3:$G$6881,'register harian'!X44,'obat keluar'!$B$3:$B$6881,'register harian'!BJ44)</f>
        <v>0</v>
      </c>
      <c r="AD44" s="46">
        <f>SUMIFS('obat keluar'!$I$3:$I$6881,'obat keluar'!$G$3:$G$6881,'register harian'!Y44,'obat keluar'!$B$3:$B$6881,'register harian'!BK44)</f>
        <v>0</v>
      </c>
      <c r="AE44" s="46">
        <f>SUMIFS('obat keluar'!$I$3:$I$6881,'obat keluar'!$G$3:$G$6881,'register harian'!Z44,'obat keluar'!$B$3:$B$6881,'register harian'!BL44)</f>
        <v>0</v>
      </c>
      <c r="AF44" s="46">
        <f>SUMIFS('obat keluar'!$I$3:$I$6881,'obat keluar'!$G$3:$G$6881,'register harian'!AA44,'obat keluar'!$B$3:$B$6881,'register harian'!BM44)</f>
        <v>0</v>
      </c>
      <c r="AG44" s="46">
        <f>SUMIFS('obat keluar'!$I$3:$I$6881,'obat keluar'!$G$3:$G$6881,'register harian'!AB44,'obat keluar'!$B$3:$B$6881,'register harian'!BN44)</f>
        <v>0</v>
      </c>
      <c r="AH44" s="46">
        <f>SUMIFS('obat keluar'!$I$3:$I$6881,'obat keluar'!$G$3:$G$6881,'register harian'!AC44,'obat keluar'!$B$3:$B$6881,'register harian'!BO44)</f>
        <v>0</v>
      </c>
      <c r="AI44" s="46">
        <f>SUMIFS('obat keluar'!$I$3:$I$6881,'obat keluar'!$G$3:$G$6881,'register harian'!AD44,'obat keluar'!$B$3:$B$6881,'register harian'!BP44)</f>
        <v>0</v>
      </c>
      <c r="AJ44" s="46">
        <f>SUMIFS('obat keluar'!$I$3:$I$6881,'obat keluar'!$G$3:$G$6881,'register harian'!AE44,'obat keluar'!$B$3:$B$6881,'register harian'!BQ44)</f>
        <v>0</v>
      </c>
      <c r="AK44" s="46">
        <f>SUMIFS('obat keluar'!$I$3:$I$6881,'obat keluar'!$G$3:$G$6881,'register harian'!AF44,'obat keluar'!$B$3:$B$6881,'register harian'!BR44)</f>
        <v>0</v>
      </c>
      <c r="AL44" s="46">
        <f t="shared" si="1"/>
        <v>0</v>
      </c>
      <c r="AM44" s="46">
        <f t="shared" si="2"/>
        <v>0</v>
      </c>
      <c r="AN44" s="51">
        <v>45200</v>
      </c>
      <c r="AO44" s="51">
        <v>45201</v>
      </c>
      <c r="AP44" s="51">
        <v>45202</v>
      </c>
      <c r="AQ44" s="51">
        <v>45203</v>
      </c>
      <c r="AR44" s="51">
        <v>45204</v>
      </c>
      <c r="AS44" s="51">
        <v>45205</v>
      </c>
      <c r="AT44" s="51">
        <v>45206</v>
      </c>
      <c r="AU44" s="51">
        <v>45207</v>
      </c>
      <c r="AV44" s="51">
        <v>45208</v>
      </c>
      <c r="AW44" s="51">
        <v>45209</v>
      </c>
      <c r="AX44" s="51">
        <v>45210</v>
      </c>
      <c r="AY44" s="51">
        <v>45211</v>
      </c>
      <c r="AZ44" s="51">
        <v>45212</v>
      </c>
      <c r="BA44" s="51">
        <v>45213</v>
      </c>
      <c r="BB44" s="51">
        <v>45214</v>
      </c>
      <c r="BC44" s="51">
        <v>45215</v>
      </c>
      <c r="BD44" s="51">
        <v>45216</v>
      </c>
      <c r="BE44" s="51">
        <v>45217</v>
      </c>
      <c r="BF44" s="51">
        <v>45218</v>
      </c>
      <c r="BG44" s="51">
        <v>45219</v>
      </c>
      <c r="BH44" s="51">
        <v>45220</v>
      </c>
      <c r="BI44" s="51">
        <v>45221</v>
      </c>
      <c r="BJ44" s="51">
        <v>45222</v>
      </c>
      <c r="BK44" s="51">
        <v>45223</v>
      </c>
      <c r="BL44" s="51">
        <v>45224</v>
      </c>
      <c r="BM44" s="51">
        <v>45225</v>
      </c>
      <c r="BN44" s="51">
        <v>45226</v>
      </c>
      <c r="BO44" s="51">
        <v>45227</v>
      </c>
      <c r="BP44" s="51">
        <v>45228</v>
      </c>
      <c r="BQ44" s="51">
        <v>45229</v>
      </c>
      <c r="BR44" s="51">
        <v>45230</v>
      </c>
    </row>
    <row r="45" spans="1:70" x14ac:dyDescent="0.25">
      <c r="A45" s="45">
        <v>39</v>
      </c>
      <c r="B45" s="54" t="s">
        <v>1244</v>
      </c>
      <c r="C45" s="14" t="s">
        <v>87</v>
      </c>
      <c r="D45" s="46">
        <f>'form lplpo'!G53</f>
        <v>500</v>
      </c>
      <c r="E45" s="46">
        <f>'form lplpo'!H53</f>
        <v>0</v>
      </c>
      <c r="F45" s="46"/>
      <c r="G45" s="46">
        <f>SUMIFS('obat keluar'!$I$3:$I$6881,'obat keluar'!$G$3:$G$6881,'register harian'!B45,'obat keluar'!$B$3:$B$6881,'register harian'!AN45)</f>
        <v>0</v>
      </c>
      <c r="H45" s="46">
        <f>SUMIFS('obat keluar'!$I$3:$I$6881,'obat keluar'!$G$3:$G$6881,'register harian'!C45,'obat keluar'!$B$3:$B$6881,'register harian'!AO45)</f>
        <v>0</v>
      </c>
      <c r="I45" s="46">
        <f>SUMIFS('obat keluar'!$I$3:$I$6881,'obat keluar'!$G$3:$G$6881,'register harian'!D45,'obat keluar'!$B$3:$B$6881,'register harian'!AP45)</f>
        <v>0</v>
      </c>
      <c r="J45" s="46">
        <f>SUMIFS('obat keluar'!$I$3:$I$6881,'obat keluar'!$G$3:$G$6881,'register harian'!E45,'obat keluar'!$B$3:$B$6881,'register harian'!AQ45)</f>
        <v>0</v>
      </c>
      <c r="K45" s="46">
        <f>SUMIFS('obat keluar'!$I$3:$I$6881,'obat keluar'!$G$3:$G$6881,'register harian'!F45,'obat keluar'!$B$3:$B$6881,'register harian'!AR45)</f>
        <v>0</v>
      </c>
      <c r="L45" s="46">
        <f>SUMIFS('obat keluar'!$I$3:$I$6881,'obat keluar'!$G$3:$G$6881,'register harian'!G45,'obat keluar'!$B$3:$B$6881,'register harian'!AS45)</f>
        <v>0</v>
      </c>
      <c r="M45" s="46">
        <f>SUMIFS('obat keluar'!$I$3:$I$6881,'obat keluar'!$G$3:$G$6881,'register harian'!H45,'obat keluar'!$B$3:$B$6881,'register harian'!AT45)</f>
        <v>0</v>
      </c>
      <c r="N45" s="46">
        <f>SUMIFS('obat keluar'!$I$3:$I$6881,'obat keluar'!$G$3:$G$6881,'register harian'!I45,'obat keluar'!$B$3:$B$6881,'register harian'!AU45)</f>
        <v>0</v>
      </c>
      <c r="O45" s="46">
        <f>SUMIFS('obat keluar'!$I$3:$I$6881,'obat keluar'!$G$3:$G$6881,'register harian'!J45,'obat keluar'!$B$3:$B$6881,'register harian'!AV45)</f>
        <v>0</v>
      </c>
      <c r="P45" s="46">
        <f>SUMIFS('obat keluar'!$I$3:$I$6881,'obat keluar'!$G$3:$G$6881,'register harian'!K45,'obat keluar'!$B$3:$B$6881,'register harian'!AW45)</f>
        <v>0</v>
      </c>
      <c r="Q45" s="46">
        <f>SUMIFS('obat keluar'!$I$3:$I$6881,'obat keluar'!$G$3:$G$6881,'register harian'!L45,'obat keluar'!$B$3:$B$6881,'register harian'!AX45)</f>
        <v>0</v>
      </c>
      <c r="R45" s="46">
        <f>SUMIFS('obat keluar'!$I$3:$I$6881,'obat keluar'!$G$3:$G$6881,'register harian'!M45,'obat keluar'!$B$3:$B$6881,'register harian'!AY45)</f>
        <v>0</v>
      </c>
      <c r="S45" s="46">
        <f>SUMIFS('obat keluar'!$I$3:$I$6881,'obat keluar'!$G$3:$G$6881,'register harian'!N45,'obat keluar'!$B$3:$B$6881,'register harian'!AZ45)</f>
        <v>0</v>
      </c>
      <c r="T45" s="46">
        <f>SUMIFS('obat keluar'!$I$3:$I$6881,'obat keluar'!$G$3:$G$6881,'register harian'!O45,'obat keluar'!$B$3:$B$6881,'register harian'!BA45)</f>
        <v>0</v>
      </c>
      <c r="U45" s="46">
        <f>SUMIFS('obat keluar'!$I$3:$I$6881,'obat keluar'!$G$3:$G$6881,'register harian'!P45,'obat keluar'!$B$3:$B$6881,'register harian'!BB45)</f>
        <v>0</v>
      </c>
      <c r="V45" s="46">
        <f>SUMIFS('obat keluar'!$I$3:$I$6881,'obat keluar'!$G$3:$G$6881,'register harian'!Q45,'obat keluar'!$B$3:$B$6881,'register harian'!BC45)</f>
        <v>0</v>
      </c>
      <c r="W45" s="46">
        <f>SUMIFS('obat keluar'!$I$3:$I$6881,'obat keluar'!$G$3:$G$6881,'register harian'!R45,'obat keluar'!$B$3:$B$6881,'register harian'!BD45)</f>
        <v>0</v>
      </c>
      <c r="X45" s="46">
        <f>SUMIFS('obat keluar'!$I$3:$I$6881,'obat keluar'!$G$3:$G$6881,'register harian'!S45,'obat keluar'!$B$3:$B$6881,'register harian'!BE45)</f>
        <v>0</v>
      </c>
      <c r="Y45" s="46">
        <f>SUMIFS('obat keluar'!$I$3:$I$6881,'obat keluar'!$G$3:$G$6881,'register harian'!T45,'obat keluar'!$B$3:$B$6881,'register harian'!BF45)</f>
        <v>0</v>
      </c>
      <c r="Z45" s="46">
        <f>SUMIFS('obat keluar'!$I$3:$I$6881,'obat keluar'!$G$3:$G$6881,'register harian'!U45,'obat keluar'!$B$3:$B$6881,'register harian'!BG45)</f>
        <v>0</v>
      </c>
      <c r="AA45" s="46">
        <f>SUMIFS('obat keluar'!$I$3:$I$6881,'obat keluar'!$G$3:$G$6881,'register harian'!V45,'obat keluar'!$B$3:$B$6881,'register harian'!BH45)</f>
        <v>0</v>
      </c>
      <c r="AB45" s="46">
        <f>SUMIFS('obat keluar'!$I$3:$I$6881,'obat keluar'!$G$3:$G$6881,'register harian'!W45,'obat keluar'!$B$3:$B$6881,'register harian'!BI45)</f>
        <v>0</v>
      </c>
      <c r="AC45" s="46">
        <f>SUMIFS('obat keluar'!$I$3:$I$6881,'obat keluar'!$G$3:$G$6881,'register harian'!X45,'obat keluar'!$B$3:$B$6881,'register harian'!BJ45)</f>
        <v>0</v>
      </c>
      <c r="AD45" s="46">
        <f>SUMIFS('obat keluar'!$I$3:$I$6881,'obat keluar'!$G$3:$G$6881,'register harian'!Y45,'obat keluar'!$B$3:$B$6881,'register harian'!BK45)</f>
        <v>0</v>
      </c>
      <c r="AE45" s="46">
        <f>SUMIFS('obat keluar'!$I$3:$I$6881,'obat keluar'!$G$3:$G$6881,'register harian'!Z45,'obat keluar'!$B$3:$B$6881,'register harian'!BL45)</f>
        <v>0</v>
      </c>
      <c r="AF45" s="46">
        <f>SUMIFS('obat keluar'!$I$3:$I$6881,'obat keluar'!$G$3:$G$6881,'register harian'!AA45,'obat keluar'!$B$3:$B$6881,'register harian'!BM45)</f>
        <v>0</v>
      </c>
      <c r="AG45" s="46">
        <f>SUMIFS('obat keluar'!$I$3:$I$6881,'obat keluar'!$G$3:$G$6881,'register harian'!AB45,'obat keluar'!$B$3:$B$6881,'register harian'!BN45)</f>
        <v>0</v>
      </c>
      <c r="AH45" s="46">
        <f>SUMIFS('obat keluar'!$I$3:$I$6881,'obat keluar'!$G$3:$G$6881,'register harian'!AC45,'obat keluar'!$B$3:$B$6881,'register harian'!BO45)</f>
        <v>0</v>
      </c>
      <c r="AI45" s="46">
        <f>SUMIFS('obat keluar'!$I$3:$I$6881,'obat keluar'!$G$3:$G$6881,'register harian'!AD45,'obat keluar'!$B$3:$B$6881,'register harian'!BP45)</f>
        <v>0</v>
      </c>
      <c r="AJ45" s="46">
        <f>SUMIFS('obat keluar'!$I$3:$I$6881,'obat keluar'!$G$3:$G$6881,'register harian'!AE45,'obat keluar'!$B$3:$B$6881,'register harian'!BQ45)</f>
        <v>0</v>
      </c>
      <c r="AK45" s="46">
        <f>SUMIFS('obat keluar'!$I$3:$I$6881,'obat keluar'!$G$3:$G$6881,'register harian'!AF45,'obat keluar'!$B$3:$B$6881,'register harian'!BR45)</f>
        <v>0</v>
      </c>
      <c r="AL45" s="46">
        <f t="shared" si="1"/>
        <v>0</v>
      </c>
      <c r="AM45" s="46">
        <f t="shared" si="2"/>
        <v>0</v>
      </c>
      <c r="AN45" s="51">
        <v>45200</v>
      </c>
      <c r="AO45" s="51">
        <v>45201</v>
      </c>
      <c r="AP45" s="51">
        <v>45202</v>
      </c>
      <c r="AQ45" s="51">
        <v>45203</v>
      </c>
      <c r="AR45" s="51">
        <v>45204</v>
      </c>
      <c r="AS45" s="51">
        <v>45205</v>
      </c>
      <c r="AT45" s="51">
        <v>45206</v>
      </c>
      <c r="AU45" s="51">
        <v>45207</v>
      </c>
      <c r="AV45" s="51">
        <v>45208</v>
      </c>
      <c r="AW45" s="51">
        <v>45209</v>
      </c>
      <c r="AX45" s="51">
        <v>45210</v>
      </c>
      <c r="AY45" s="51">
        <v>45211</v>
      </c>
      <c r="AZ45" s="51">
        <v>45212</v>
      </c>
      <c r="BA45" s="51">
        <v>45213</v>
      </c>
      <c r="BB45" s="51">
        <v>45214</v>
      </c>
      <c r="BC45" s="51">
        <v>45215</v>
      </c>
      <c r="BD45" s="51">
        <v>45216</v>
      </c>
      <c r="BE45" s="51">
        <v>45217</v>
      </c>
      <c r="BF45" s="51">
        <v>45218</v>
      </c>
      <c r="BG45" s="51">
        <v>45219</v>
      </c>
      <c r="BH45" s="51">
        <v>45220</v>
      </c>
      <c r="BI45" s="51">
        <v>45221</v>
      </c>
      <c r="BJ45" s="51">
        <v>45222</v>
      </c>
      <c r="BK45" s="51">
        <v>45223</v>
      </c>
      <c r="BL45" s="51">
        <v>45224</v>
      </c>
      <c r="BM45" s="51">
        <v>45225</v>
      </c>
      <c r="BN45" s="51">
        <v>45226</v>
      </c>
      <c r="BO45" s="51">
        <v>45227</v>
      </c>
      <c r="BP45" s="51">
        <v>45228</v>
      </c>
      <c r="BQ45" s="51">
        <v>45229</v>
      </c>
      <c r="BR45" s="51">
        <v>45230</v>
      </c>
    </row>
    <row r="46" spans="1:70" x14ac:dyDescent="0.25">
      <c r="A46" s="45">
        <v>40</v>
      </c>
      <c r="B46" s="54" t="s">
        <v>1248</v>
      </c>
      <c r="C46" s="14" t="s">
        <v>89</v>
      </c>
      <c r="D46" s="46">
        <f>'form lplpo'!G54</f>
        <v>5200</v>
      </c>
      <c r="E46" s="46">
        <f>'form lplpo'!H54</f>
        <v>0</v>
      </c>
      <c r="F46" s="46"/>
      <c r="G46" s="46">
        <f>SUMIFS('obat keluar'!$I$3:$I$6881,'obat keluar'!$G$3:$G$6881,'register harian'!B46,'obat keluar'!$B$3:$B$6881,'register harian'!AN46)</f>
        <v>0</v>
      </c>
      <c r="H46" s="46">
        <f>SUMIFS('obat keluar'!$I$3:$I$6881,'obat keluar'!$G$3:$G$6881,'register harian'!C46,'obat keluar'!$B$3:$B$6881,'register harian'!AO46)</f>
        <v>0</v>
      </c>
      <c r="I46" s="46">
        <f>SUMIFS('obat keluar'!$I$3:$I$6881,'obat keluar'!$G$3:$G$6881,'register harian'!D46,'obat keluar'!$B$3:$B$6881,'register harian'!AP46)</f>
        <v>0</v>
      </c>
      <c r="J46" s="46">
        <f>SUMIFS('obat keluar'!$I$3:$I$6881,'obat keluar'!$G$3:$G$6881,'register harian'!E46,'obat keluar'!$B$3:$B$6881,'register harian'!AQ46)</f>
        <v>0</v>
      </c>
      <c r="K46" s="46">
        <f>SUMIFS('obat keluar'!$I$3:$I$6881,'obat keluar'!$G$3:$G$6881,'register harian'!F46,'obat keluar'!$B$3:$B$6881,'register harian'!AR46)</f>
        <v>0</v>
      </c>
      <c r="L46" s="46">
        <f>SUMIFS('obat keluar'!$I$3:$I$6881,'obat keluar'!$G$3:$G$6881,'register harian'!G46,'obat keluar'!$B$3:$B$6881,'register harian'!AS46)</f>
        <v>0</v>
      </c>
      <c r="M46" s="46">
        <f>SUMIFS('obat keluar'!$I$3:$I$6881,'obat keluar'!$G$3:$G$6881,'register harian'!H46,'obat keluar'!$B$3:$B$6881,'register harian'!AT46)</f>
        <v>0</v>
      </c>
      <c r="N46" s="46">
        <f>SUMIFS('obat keluar'!$I$3:$I$6881,'obat keluar'!$G$3:$G$6881,'register harian'!I46,'obat keluar'!$B$3:$B$6881,'register harian'!AU46)</f>
        <v>0</v>
      </c>
      <c r="O46" s="46">
        <f>SUMIFS('obat keluar'!$I$3:$I$6881,'obat keluar'!$G$3:$G$6881,'register harian'!J46,'obat keluar'!$B$3:$B$6881,'register harian'!AV46)</f>
        <v>0</v>
      </c>
      <c r="P46" s="46">
        <f>SUMIFS('obat keluar'!$I$3:$I$6881,'obat keluar'!$G$3:$G$6881,'register harian'!K46,'obat keluar'!$B$3:$B$6881,'register harian'!AW46)</f>
        <v>0</v>
      </c>
      <c r="Q46" s="46">
        <f>SUMIFS('obat keluar'!$I$3:$I$6881,'obat keluar'!$G$3:$G$6881,'register harian'!L46,'obat keluar'!$B$3:$B$6881,'register harian'!AX46)</f>
        <v>0</v>
      </c>
      <c r="R46" s="46">
        <f>SUMIFS('obat keluar'!$I$3:$I$6881,'obat keluar'!$G$3:$G$6881,'register harian'!M46,'obat keluar'!$B$3:$B$6881,'register harian'!AY46)</f>
        <v>0</v>
      </c>
      <c r="S46" s="46">
        <f>SUMIFS('obat keluar'!$I$3:$I$6881,'obat keluar'!$G$3:$G$6881,'register harian'!N46,'obat keluar'!$B$3:$B$6881,'register harian'!AZ46)</f>
        <v>0</v>
      </c>
      <c r="T46" s="46">
        <f>SUMIFS('obat keluar'!$I$3:$I$6881,'obat keluar'!$G$3:$G$6881,'register harian'!O46,'obat keluar'!$B$3:$B$6881,'register harian'!BA46)</f>
        <v>0</v>
      </c>
      <c r="U46" s="46">
        <f>SUMIFS('obat keluar'!$I$3:$I$6881,'obat keluar'!$G$3:$G$6881,'register harian'!P46,'obat keluar'!$B$3:$B$6881,'register harian'!BB46)</f>
        <v>0</v>
      </c>
      <c r="V46" s="46">
        <f>SUMIFS('obat keluar'!$I$3:$I$6881,'obat keluar'!$G$3:$G$6881,'register harian'!Q46,'obat keluar'!$B$3:$B$6881,'register harian'!BC46)</f>
        <v>0</v>
      </c>
      <c r="W46" s="46">
        <f>SUMIFS('obat keluar'!$I$3:$I$6881,'obat keluar'!$G$3:$G$6881,'register harian'!R46,'obat keluar'!$B$3:$B$6881,'register harian'!BD46)</f>
        <v>0</v>
      </c>
      <c r="X46" s="46">
        <f>SUMIFS('obat keluar'!$I$3:$I$6881,'obat keluar'!$G$3:$G$6881,'register harian'!S46,'obat keluar'!$B$3:$B$6881,'register harian'!BE46)</f>
        <v>0</v>
      </c>
      <c r="Y46" s="46">
        <f>SUMIFS('obat keluar'!$I$3:$I$6881,'obat keluar'!$G$3:$G$6881,'register harian'!T46,'obat keluar'!$B$3:$B$6881,'register harian'!BF46)</f>
        <v>0</v>
      </c>
      <c r="Z46" s="46">
        <f>SUMIFS('obat keluar'!$I$3:$I$6881,'obat keluar'!$G$3:$G$6881,'register harian'!U46,'obat keluar'!$B$3:$B$6881,'register harian'!BG46)</f>
        <v>0</v>
      </c>
      <c r="AA46" s="46">
        <f>SUMIFS('obat keluar'!$I$3:$I$6881,'obat keluar'!$G$3:$G$6881,'register harian'!V46,'obat keluar'!$B$3:$B$6881,'register harian'!BH46)</f>
        <v>0</v>
      </c>
      <c r="AB46" s="46">
        <f>SUMIFS('obat keluar'!$I$3:$I$6881,'obat keluar'!$G$3:$G$6881,'register harian'!W46,'obat keluar'!$B$3:$B$6881,'register harian'!BI46)</f>
        <v>0</v>
      </c>
      <c r="AC46" s="46">
        <f>SUMIFS('obat keluar'!$I$3:$I$6881,'obat keluar'!$G$3:$G$6881,'register harian'!X46,'obat keluar'!$B$3:$B$6881,'register harian'!BJ46)</f>
        <v>0</v>
      </c>
      <c r="AD46" s="46">
        <f>SUMIFS('obat keluar'!$I$3:$I$6881,'obat keluar'!$G$3:$G$6881,'register harian'!Y46,'obat keluar'!$B$3:$B$6881,'register harian'!BK46)</f>
        <v>0</v>
      </c>
      <c r="AE46" s="46">
        <f>SUMIFS('obat keluar'!$I$3:$I$6881,'obat keluar'!$G$3:$G$6881,'register harian'!Z46,'obat keluar'!$B$3:$B$6881,'register harian'!BL46)</f>
        <v>0</v>
      </c>
      <c r="AF46" s="46">
        <f>SUMIFS('obat keluar'!$I$3:$I$6881,'obat keluar'!$G$3:$G$6881,'register harian'!AA46,'obat keluar'!$B$3:$B$6881,'register harian'!BM46)</f>
        <v>0</v>
      </c>
      <c r="AG46" s="46">
        <f>SUMIFS('obat keluar'!$I$3:$I$6881,'obat keluar'!$G$3:$G$6881,'register harian'!AB46,'obat keluar'!$B$3:$B$6881,'register harian'!BN46)</f>
        <v>0</v>
      </c>
      <c r="AH46" s="46">
        <f>SUMIFS('obat keluar'!$I$3:$I$6881,'obat keluar'!$G$3:$G$6881,'register harian'!AC46,'obat keluar'!$B$3:$B$6881,'register harian'!BO46)</f>
        <v>0</v>
      </c>
      <c r="AI46" s="46">
        <f>SUMIFS('obat keluar'!$I$3:$I$6881,'obat keluar'!$G$3:$G$6881,'register harian'!AD46,'obat keluar'!$B$3:$B$6881,'register harian'!BP46)</f>
        <v>0</v>
      </c>
      <c r="AJ46" s="46">
        <f>SUMIFS('obat keluar'!$I$3:$I$6881,'obat keluar'!$G$3:$G$6881,'register harian'!AE46,'obat keluar'!$B$3:$B$6881,'register harian'!BQ46)</f>
        <v>0</v>
      </c>
      <c r="AK46" s="46">
        <f>SUMIFS('obat keluar'!$I$3:$I$6881,'obat keluar'!$G$3:$G$6881,'register harian'!AF46,'obat keluar'!$B$3:$B$6881,'register harian'!BR46)</f>
        <v>0</v>
      </c>
      <c r="AL46" s="46">
        <f t="shared" si="1"/>
        <v>0</v>
      </c>
      <c r="AM46" s="46">
        <f t="shared" si="2"/>
        <v>0</v>
      </c>
      <c r="AN46" s="51">
        <v>45200</v>
      </c>
      <c r="AO46" s="51">
        <v>45201</v>
      </c>
      <c r="AP46" s="51">
        <v>45202</v>
      </c>
      <c r="AQ46" s="51">
        <v>45203</v>
      </c>
      <c r="AR46" s="51">
        <v>45204</v>
      </c>
      <c r="AS46" s="51">
        <v>45205</v>
      </c>
      <c r="AT46" s="51">
        <v>45206</v>
      </c>
      <c r="AU46" s="51">
        <v>45207</v>
      </c>
      <c r="AV46" s="51">
        <v>45208</v>
      </c>
      <c r="AW46" s="51">
        <v>45209</v>
      </c>
      <c r="AX46" s="51">
        <v>45210</v>
      </c>
      <c r="AY46" s="51">
        <v>45211</v>
      </c>
      <c r="AZ46" s="51">
        <v>45212</v>
      </c>
      <c r="BA46" s="51">
        <v>45213</v>
      </c>
      <c r="BB46" s="51">
        <v>45214</v>
      </c>
      <c r="BC46" s="51">
        <v>45215</v>
      </c>
      <c r="BD46" s="51">
        <v>45216</v>
      </c>
      <c r="BE46" s="51">
        <v>45217</v>
      </c>
      <c r="BF46" s="51">
        <v>45218</v>
      </c>
      <c r="BG46" s="51">
        <v>45219</v>
      </c>
      <c r="BH46" s="51">
        <v>45220</v>
      </c>
      <c r="BI46" s="51">
        <v>45221</v>
      </c>
      <c r="BJ46" s="51">
        <v>45222</v>
      </c>
      <c r="BK46" s="51">
        <v>45223</v>
      </c>
      <c r="BL46" s="51">
        <v>45224</v>
      </c>
      <c r="BM46" s="51">
        <v>45225</v>
      </c>
      <c r="BN46" s="51">
        <v>45226</v>
      </c>
      <c r="BO46" s="51">
        <v>45227</v>
      </c>
      <c r="BP46" s="51">
        <v>45228</v>
      </c>
      <c r="BQ46" s="51">
        <v>45229</v>
      </c>
      <c r="BR46" s="51">
        <v>45230</v>
      </c>
    </row>
    <row r="47" spans="1:70" x14ac:dyDescent="0.25">
      <c r="A47" s="45">
        <v>41</v>
      </c>
      <c r="B47" s="54" t="s">
        <v>1250</v>
      </c>
      <c r="C47" s="14" t="s">
        <v>91</v>
      </c>
      <c r="D47" s="46">
        <f>'form lplpo'!G55</f>
        <v>0</v>
      </c>
      <c r="E47" s="46">
        <f>'form lplpo'!H55</f>
        <v>0</v>
      </c>
      <c r="F47" s="46"/>
      <c r="G47" s="46">
        <f>SUMIFS('obat keluar'!$I$3:$I$6881,'obat keluar'!$G$3:$G$6881,'register harian'!B47,'obat keluar'!$B$3:$B$6881,'register harian'!AN47)</f>
        <v>0</v>
      </c>
      <c r="H47" s="46">
        <f>SUMIFS('obat keluar'!$I$3:$I$6881,'obat keluar'!$G$3:$G$6881,'register harian'!C47,'obat keluar'!$B$3:$B$6881,'register harian'!AO47)</f>
        <v>0</v>
      </c>
      <c r="I47" s="46">
        <f>SUMIFS('obat keluar'!$I$3:$I$6881,'obat keluar'!$G$3:$G$6881,'register harian'!D47,'obat keluar'!$B$3:$B$6881,'register harian'!AP47)</f>
        <v>0</v>
      </c>
      <c r="J47" s="46">
        <f>SUMIFS('obat keluar'!$I$3:$I$6881,'obat keluar'!$G$3:$G$6881,'register harian'!E47,'obat keluar'!$B$3:$B$6881,'register harian'!AQ47)</f>
        <v>0</v>
      </c>
      <c r="K47" s="46">
        <f>SUMIFS('obat keluar'!$I$3:$I$6881,'obat keluar'!$G$3:$G$6881,'register harian'!F47,'obat keluar'!$B$3:$B$6881,'register harian'!AR47)</f>
        <v>0</v>
      </c>
      <c r="L47" s="46">
        <f>SUMIFS('obat keluar'!$I$3:$I$6881,'obat keluar'!$G$3:$G$6881,'register harian'!G47,'obat keluar'!$B$3:$B$6881,'register harian'!AS47)</f>
        <v>0</v>
      </c>
      <c r="M47" s="46">
        <f>SUMIFS('obat keluar'!$I$3:$I$6881,'obat keluar'!$G$3:$G$6881,'register harian'!H47,'obat keluar'!$B$3:$B$6881,'register harian'!AT47)</f>
        <v>0</v>
      </c>
      <c r="N47" s="46">
        <f>SUMIFS('obat keluar'!$I$3:$I$6881,'obat keluar'!$G$3:$G$6881,'register harian'!I47,'obat keluar'!$B$3:$B$6881,'register harian'!AU47)</f>
        <v>0</v>
      </c>
      <c r="O47" s="46">
        <f>SUMIFS('obat keluar'!$I$3:$I$6881,'obat keluar'!$G$3:$G$6881,'register harian'!J47,'obat keluar'!$B$3:$B$6881,'register harian'!AV47)</f>
        <v>0</v>
      </c>
      <c r="P47" s="46">
        <f>SUMIFS('obat keluar'!$I$3:$I$6881,'obat keluar'!$G$3:$G$6881,'register harian'!K47,'obat keluar'!$B$3:$B$6881,'register harian'!AW47)</f>
        <v>0</v>
      </c>
      <c r="Q47" s="46">
        <f>SUMIFS('obat keluar'!$I$3:$I$6881,'obat keluar'!$G$3:$G$6881,'register harian'!L47,'obat keluar'!$B$3:$B$6881,'register harian'!AX47)</f>
        <v>0</v>
      </c>
      <c r="R47" s="46">
        <f>SUMIFS('obat keluar'!$I$3:$I$6881,'obat keluar'!$G$3:$G$6881,'register harian'!M47,'obat keluar'!$B$3:$B$6881,'register harian'!AY47)</f>
        <v>0</v>
      </c>
      <c r="S47" s="46">
        <f>SUMIFS('obat keluar'!$I$3:$I$6881,'obat keluar'!$G$3:$G$6881,'register harian'!N47,'obat keluar'!$B$3:$B$6881,'register harian'!AZ47)</f>
        <v>0</v>
      </c>
      <c r="T47" s="46">
        <f>SUMIFS('obat keluar'!$I$3:$I$6881,'obat keluar'!$G$3:$G$6881,'register harian'!O47,'obat keluar'!$B$3:$B$6881,'register harian'!BA47)</f>
        <v>0</v>
      </c>
      <c r="U47" s="46">
        <f>SUMIFS('obat keluar'!$I$3:$I$6881,'obat keluar'!$G$3:$G$6881,'register harian'!P47,'obat keluar'!$B$3:$B$6881,'register harian'!BB47)</f>
        <v>0</v>
      </c>
      <c r="V47" s="46">
        <f>SUMIFS('obat keluar'!$I$3:$I$6881,'obat keluar'!$G$3:$G$6881,'register harian'!Q47,'obat keluar'!$B$3:$B$6881,'register harian'!BC47)</f>
        <v>0</v>
      </c>
      <c r="W47" s="46">
        <f>SUMIFS('obat keluar'!$I$3:$I$6881,'obat keluar'!$G$3:$G$6881,'register harian'!R47,'obat keluar'!$B$3:$B$6881,'register harian'!BD47)</f>
        <v>0</v>
      </c>
      <c r="X47" s="46">
        <f>SUMIFS('obat keluar'!$I$3:$I$6881,'obat keluar'!$G$3:$G$6881,'register harian'!S47,'obat keluar'!$B$3:$B$6881,'register harian'!BE47)</f>
        <v>0</v>
      </c>
      <c r="Y47" s="46">
        <f>SUMIFS('obat keluar'!$I$3:$I$6881,'obat keluar'!$G$3:$G$6881,'register harian'!T47,'obat keluar'!$B$3:$B$6881,'register harian'!BF47)</f>
        <v>0</v>
      </c>
      <c r="Z47" s="46">
        <f>SUMIFS('obat keluar'!$I$3:$I$6881,'obat keluar'!$G$3:$G$6881,'register harian'!U47,'obat keluar'!$B$3:$B$6881,'register harian'!BG47)</f>
        <v>0</v>
      </c>
      <c r="AA47" s="46">
        <f>SUMIFS('obat keluar'!$I$3:$I$6881,'obat keluar'!$G$3:$G$6881,'register harian'!V47,'obat keluar'!$B$3:$B$6881,'register harian'!BH47)</f>
        <v>0</v>
      </c>
      <c r="AB47" s="46">
        <f>SUMIFS('obat keluar'!$I$3:$I$6881,'obat keluar'!$G$3:$G$6881,'register harian'!W47,'obat keluar'!$B$3:$B$6881,'register harian'!BI47)</f>
        <v>0</v>
      </c>
      <c r="AC47" s="46">
        <f>SUMIFS('obat keluar'!$I$3:$I$6881,'obat keluar'!$G$3:$G$6881,'register harian'!X47,'obat keluar'!$B$3:$B$6881,'register harian'!BJ47)</f>
        <v>0</v>
      </c>
      <c r="AD47" s="46">
        <f>SUMIFS('obat keluar'!$I$3:$I$6881,'obat keluar'!$G$3:$G$6881,'register harian'!Y47,'obat keluar'!$B$3:$B$6881,'register harian'!BK47)</f>
        <v>0</v>
      </c>
      <c r="AE47" s="46">
        <f>SUMIFS('obat keluar'!$I$3:$I$6881,'obat keluar'!$G$3:$G$6881,'register harian'!Z47,'obat keluar'!$B$3:$B$6881,'register harian'!BL47)</f>
        <v>0</v>
      </c>
      <c r="AF47" s="46">
        <f>SUMIFS('obat keluar'!$I$3:$I$6881,'obat keluar'!$G$3:$G$6881,'register harian'!AA47,'obat keluar'!$B$3:$B$6881,'register harian'!BM47)</f>
        <v>0</v>
      </c>
      <c r="AG47" s="46">
        <f>SUMIFS('obat keluar'!$I$3:$I$6881,'obat keluar'!$G$3:$G$6881,'register harian'!AB47,'obat keluar'!$B$3:$B$6881,'register harian'!BN47)</f>
        <v>0</v>
      </c>
      <c r="AH47" s="46">
        <f>SUMIFS('obat keluar'!$I$3:$I$6881,'obat keluar'!$G$3:$G$6881,'register harian'!AC47,'obat keluar'!$B$3:$B$6881,'register harian'!BO47)</f>
        <v>0</v>
      </c>
      <c r="AI47" s="46">
        <f>SUMIFS('obat keluar'!$I$3:$I$6881,'obat keluar'!$G$3:$G$6881,'register harian'!AD47,'obat keluar'!$B$3:$B$6881,'register harian'!BP47)</f>
        <v>0</v>
      </c>
      <c r="AJ47" s="46">
        <f>SUMIFS('obat keluar'!$I$3:$I$6881,'obat keluar'!$G$3:$G$6881,'register harian'!AE47,'obat keluar'!$B$3:$B$6881,'register harian'!BQ47)</f>
        <v>0</v>
      </c>
      <c r="AK47" s="46">
        <f>SUMIFS('obat keluar'!$I$3:$I$6881,'obat keluar'!$G$3:$G$6881,'register harian'!AF47,'obat keluar'!$B$3:$B$6881,'register harian'!BR47)</f>
        <v>0</v>
      </c>
      <c r="AL47" s="46">
        <f t="shared" si="1"/>
        <v>0</v>
      </c>
      <c r="AM47" s="46">
        <f t="shared" si="2"/>
        <v>0</v>
      </c>
      <c r="AN47" s="51">
        <v>45200</v>
      </c>
      <c r="AO47" s="51">
        <v>45201</v>
      </c>
      <c r="AP47" s="51">
        <v>45202</v>
      </c>
      <c r="AQ47" s="51">
        <v>45203</v>
      </c>
      <c r="AR47" s="51">
        <v>45204</v>
      </c>
      <c r="AS47" s="51">
        <v>45205</v>
      </c>
      <c r="AT47" s="51">
        <v>45206</v>
      </c>
      <c r="AU47" s="51">
        <v>45207</v>
      </c>
      <c r="AV47" s="51">
        <v>45208</v>
      </c>
      <c r="AW47" s="51">
        <v>45209</v>
      </c>
      <c r="AX47" s="51">
        <v>45210</v>
      </c>
      <c r="AY47" s="51">
        <v>45211</v>
      </c>
      <c r="AZ47" s="51">
        <v>45212</v>
      </c>
      <c r="BA47" s="51">
        <v>45213</v>
      </c>
      <c r="BB47" s="51">
        <v>45214</v>
      </c>
      <c r="BC47" s="51">
        <v>45215</v>
      </c>
      <c r="BD47" s="51">
        <v>45216</v>
      </c>
      <c r="BE47" s="51">
        <v>45217</v>
      </c>
      <c r="BF47" s="51">
        <v>45218</v>
      </c>
      <c r="BG47" s="51">
        <v>45219</v>
      </c>
      <c r="BH47" s="51">
        <v>45220</v>
      </c>
      <c r="BI47" s="51">
        <v>45221</v>
      </c>
      <c r="BJ47" s="51">
        <v>45222</v>
      </c>
      <c r="BK47" s="51">
        <v>45223</v>
      </c>
      <c r="BL47" s="51">
        <v>45224</v>
      </c>
      <c r="BM47" s="51">
        <v>45225</v>
      </c>
      <c r="BN47" s="51">
        <v>45226</v>
      </c>
      <c r="BO47" s="51">
        <v>45227</v>
      </c>
      <c r="BP47" s="51">
        <v>45228</v>
      </c>
      <c r="BQ47" s="51">
        <v>45229</v>
      </c>
      <c r="BR47" s="51">
        <v>45230</v>
      </c>
    </row>
    <row r="48" spans="1:70" x14ac:dyDescent="0.25">
      <c r="A48" s="45">
        <v>42</v>
      </c>
      <c r="B48" s="54" t="s">
        <v>1251</v>
      </c>
      <c r="C48" s="14" t="s">
        <v>93</v>
      </c>
      <c r="D48" s="46">
        <f>'form lplpo'!G56</f>
        <v>0</v>
      </c>
      <c r="E48" s="46">
        <f>'form lplpo'!H56</f>
        <v>0</v>
      </c>
      <c r="F48" s="46"/>
      <c r="G48" s="46">
        <f>SUMIFS('obat keluar'!$I$3:$I$6881,'obat keluar'!$G$3:$G$6881,'register harian'!B48,'obat keluar'!$B$3:$B$6881,'register harian'!AN48)</f>
        <v>0</v>
      </c>
      <c r="H48" s="46">
        <f>SUMIFS('obat keluar'!$I$3:$I$6881,'obat keluar'!$G$3:$G$6881,'register harian'!C48,'obat keluar'!$B$3:$B$6881,'register harian'!AO48)</f>
        <v>0</v>
      </c>
      <c r="I48" s="46">
        <f>SUMIFS('obat keluar'!$I$3:$I$6881,'obat keluar'!$G$3:$G$6881,'register harian'!D48,'obat keluar'!$B$3:$B$6881,'register harian'!AP48)</f>
        <v>0</v>
      </c>
      <c r="J48" s="46">
        <f>SUMIFS('obat keluar'!$I$3:$I$6881,'obat keluar'!$G$3:$G$6881,'register harian'!E48,'obat keluar'!$B$3:$B$6881,'register harian'!AQ48)</f>
        <v>0</v>
      </c>
      <c r="K48" s="46">
        <f>SUMIFS('obat keluar'!$I$3:$I$6881,'obat keluar'!$G$3:$G$6881,'register harian'!F48,'obat keluar'!$B$3:$B$6881,'register harian'!AR48)</f>
        <v>0</v>
      </c>
      <c r="L48" s="46">
        <f>SUMIFS('obat keluar'!$I$3:$I$6881,'obat keluar'!$G$3:$G$6881,'register harian'!G48,'obat keluar'!$B$3:$B$6881,'register harian'!AS48)</f>
        <v>0</v>
      </c>
      <c r="M48" s="46">
        <f>SUMIFS('obat keluar'!$I$3:$I$6881,'obat keluar'!$G$3:$G$6881,'register harian'!H48,'obat keluar'!$B$3:$B$6881,'register harian'!AT48)</f>
        <v>0</v>
      </c>
      <c r="N48" s="46">
        <f>SUMIFS('obat keluar'!$I$3:$I$6881,'obat keluar'!$G$3:$G$6881,'register harian'!I48,'obat keluar'!$B$3:$B$6881,'register harian'!AU48)</f>
        <v>0</v>
      </c>
      <c r="O48" s="46">
        <f>SUMIFS('obat keluar'!$I$3:$I$6881,'obat keluar'!$G$3:$G$6881,'register harian'!J48,'obat keluar'!$B$3:$B$6881,'register harian'!AV48)</f>
        <v>0</v>
      </c>
      <c r="P48" s="46">
        <f>SUMIFS('obat keluar'!$I$3:$I$6881,'obat keluar'!$G$3:$G$6881,'register harian'!K48,'obat keluar'!$B$3:$B$6881,'register harian'!AW48)</f>
        <v>0</v>
      </c>
      <c r="Q48" s="46">
        <f>SUMIFS('obat keluar'!$I$3:$I$6881,'obat keluar'!$G$3:$G$6881,'register harian'!L48,'obat keluar'!$B$3:$B$6881,'register harian'!AX48)</f>
        <v>0</v>
      </c>
      <c r="R48" s="46">
        <f>SUMIFS('obat keluar'!$I$3:$I$6881,'obat keluar'!$G$3:$G$6881,'register harian'!M48,'obat keluar'!$B$3:$B$6881,'register harian'!AY48)</f>
        <v>0</v>
      </c>
      <c r="S48" s="46">
        <f>SUMIFS('obat keluar'!$I$3:$I$6881,'obat keluar'!$G$3:$G$6881,'register harian'!N48,'obat keluar'!$B$3:$B$6881,'register harian'!AZ48)</f>
        <v>0</v>
      </c>
      <c r="T48" s="46">
        <f>SUMIFS('obat keluar'!$I$3:$I$6881,'obat keluar'!$G$3:$G$6881,'register harian'!O48,'obat keluar'!$B$3:$B$6881,'register harian'!BA48)</f>
        <v>0</v>
      </c>
      <c r="U48" s="46">
        <f>SUMIFS('obat keluar'!$I$3:$I$6881,'obat keluar'!$G$3:$G$6881,'register harian'!P48,'obat keluar'!$B$3:$B$6881,'register harian'!BB48)</f>
        <v>0</v>
      </c>
      <c r="V48" s="46">
        <f>SUMIFS('obat keluar'!$I$3:$I$6881,'obat keluar'!$G$3:$G$6881,'register harian'!Q48,'obat keluar'!$B$3:$B$6881,'register harian'!BC48)</f>
        <v>0</v>
      </c>
      <c r="W48" s="46">
        <f>SUMIFS('obat keluar'!$I$3:$I$6881,'obat keluar'!$G$3:$G$6881,'register harian'!R48,'obat keluar'!$B$3:$B$6881,'register harian'!BD48)</f>
        <v>0</v>
      </c>
      <c r="X48" s="46">
        <f>SUMIFS('obat keluar'!$I$3:$I$6881,'obat keluar'!$G$3:$G$6881,'register harian'!S48,'obat keluar'!$B$3:$B$6881,'register harian'!BE48)</f>
        <v>0</v>
      </c>
      <c r="Y48" s="46">
        <f>SUMIFS('obat keluar'!$I$3:$I$6881,'obat keluar'!$G$3:$G$6881,'register harian'!T48,'obat keluar'!$B$3:$B$6881,'register harian'!BF48)</f>
        <v>0</v>
      </c>
      <c r="Z48" s="46">
        <f>SUMIFS('obat keluar'!$I$3:$I$6881,'obat keluar'!$G$3:$G$6881,'register harian'!U48,'obat keluar'!$B$3:$B$6881,'register harian'!BG48)</f>
        <v>0</v>
      </c>
      <c r="AA48" s="46">
        <f>SUMIFS('obat keluar'!$I$3:$I$6881,'obat keluar'!$G$3:$G$6881,'register harian'!V48,'obat keluar'!$B$3:$B$6881,'register harian'!BH48)</f>
        <v>0</v>
      </c>
      <c r="AB48" s="46">
        <f>SUMIFS('obat keluar'!$I$3:$I$6881,'obat keluar'!$G$3:$G$6881,'register harian'!W48,'obat keluar'!$B$3:$B$6881,'register harian'!BI48)</f>
        <v>0</v>
      </c>
      <c r="AC48" s="46">
        <f>SUMIFS('obat keluar'!$I$3:$I$6881,'obat keluar'!$G$3:$G$6881,'register harian'!X48,'obat keluar'!$B$3:$B$6881,'register harian'!BJ48)</f>
        <v>0</v>
      </c>
      <c r="AD48" s="46">
        <f>SUMIFS('obat keluar'!$I$3:$I$6881,'obat keluar'!$G$3:$G$6881,'register harian'!Y48,'obat keluar'!$B$3:$B$6881,'register harian'!BK48)</f>
        <v>0</v>
      </c>
      <c r="AE48" s="46">
        <f>SUMIFS('obat keluar'!$I$3:$I$6881,'obat keluar'!$G$3:$G$6881,'register harian'!Z48,'obat keluar'!$B$3:$B$6881,'register harian'!BL48)</f>
        <v>0</v>
      </c>
      <c r="AF48" s="46">
        <f>SUMIFS('obat keluar'!$I$3:$I$6881,'obat keluar'!$G$3:$G$6881,'register harian'!AA48,'obat keluar'!$B$3:$B$6881,'register harian'!BM48)</f>
        <v>0</v>
      </c>
      <c r="AG48" s="46">
        <f>SUMIFS('obat keluar'!$I$3:$I$6881,'obat keluar'!$G$3:$G$6881,'register harian'!AB48,'obat keluar'!$B$3:$B$6881,'register harian'!BN48)</f>
        <v>0</v>
      </c>
      <c r="AH48" s="46">
        <f>SUMIFS('obat keluar'!$I$3:$I$6881,'obat keluar'!$G$3:$G$6881,'register harian'!AC48,'obat keluar'!$B$3:$B$6881,'register harian'!BO48)</f>
        <v>0</v>
      </c>
      <c r="AI48" s="46">
        <f>SUMIFS('obat keluar'!$I$3:$I$6881,'obat keluar'!$G$3:$G$6881,'register harian'!AD48,'obat keluar'!$B$3:$B$6881,'register harian'!BP48)</f>
        <v>0</v>
      </c>
      <c r="AJ48" s="46">
        <f>SUMIFS('obat keluar'!$I$3:$I$6881,'obat keluar'!$G$3:$G$6881,'register harian'!AE48,'obat keluar'!$B$3:$B$6881,'register harian'!BQ48)</f>
        <v>0</v>
      </c>
      <c r="AK48" s="46">
        <f>SUMIFS('obat keluar'!$I$3:$I$6881,'obat keluar'!$G$3:$G$6881,'register harian'!AF48,'obat keluar'!$B$3:$B$6881,'register harian'!BR48)</f>
        <v>0</v>
      </c>
      <c r="AL48" s="46">
        <f t="shared" si="1"/>
        <v>0</v>
      </c>
      <c r="AM48" s="46">
        <f t="shared" si="2"/>
        <v>0</v>
      </c>
      <c r="AN48" s="51">
        <v>45200</v>
      </c>
      <c r="AO48" s="51">
        <v>45201</v>
      </c>
      <c r="AP48" s="51">
        <v>45202</v>
      </c>
      <c r="AQ48" s="51">
        <v>45203</v>
      </c>
      <c r="AR48" s="51">
        <v>45204</v>
      </c>
      <c r="AS48" s="51">
        <v>45205</v>
      </c>
      <c r="AT48" s="51">
        <v>45206</v>
      </c>
      <c r="AU48" s="51">
        <v>45207</v>
      </c>
      <c r="AV48" s="51">
        <v>45208</v>
      </c>
      <c r="AW48" s="51">
        <v>45209</v>
      </c>
      <c r="AX48" s="51">
        <v>45210</v>
      </c>
      <c r="AY48" s="51">
        <v>45211</v>
      </c>
      <c r="AZ48" s="51">
        <v>45212</v>
      </c>
      <c r="BA48" s="51">
        <v>45213</v>
      </c>
      <c r="BB48" s="51">
        <v>45214</v>
      </c>
      <c r="BC48" s="51">
        <v>45215</v>
      </c>
      <c r="BD48" s="51">
        <v>45216</v>
      </c>
      <c r="BE48" s="51">
        <v>45217</v>
      </c>
      <c r="BF48" s="51">
        <v>45218</v>
      </c>
      <c r="BG48" s="51">
        <v>45219</v>
      </c>
      <c r="BH48" s="51">
        <v>45220</v>
      </c>
      <c r="BI48" s="51">
        <v>45221</v>
      </c>
      <c r="BJ48" s="51">
        <v>45222</v>
      </c>
      <c r="BK48" s="51">
        <v>45223</v>
      </c>
      <c r="BL48" s="51">
        <v>45224</v>
      </c>
      <c r="BM48" s="51">
        <v>45225</v>
      </c>
      <c r="BN48" s="51">
        <v>45226</v>
      </c>
      <c r="BO48" s="51">
        <v>45227</v>
      </c>
      <c r="BP48" s="51">
        <v>45228</v>
      </c>
      <c r="BQ48" s="51">
        <v>45229</v>
      </c>
      <c r="BR48" s="51">
        <v>45230</v>
      </c>
    </row>
    <row r="49" spans="1:70" x14ac:dyDescent="0.25">
      <c r="A49" s="45">
        <v>43</v>
      </c>
      <c r="B49" s="54" t="s">
        <v>1252</v>
      </c>
      <c r="C49" s="14" t="s">
        <v>95</v>
      </c>
      <c r="D49" s="46">
        <f>'form lplpo'!G57</f>
        <v>15</v>
      </c>
      <c r="E49" s="46">
        <f>'form lplpo'!H57</f>
        <v>0</v>
      </c>
      <c r="F49" s="46"/>
      <c r="G49" s="46">
        <f>SUMIFS('obat keluar'!$I$3:$I$6881,'obat keluar'!$G$3:$G$6881,'register harian'!B49,'obat keluar'!$B$3:$B$6881,'register harian'!AN49)</f>
        <v>0</v>
      </c>
      <c r="H49" s="46">
        <f>SUMIFS('obat keluar'!$I$3:$I$6881,'obat keluar'!$G$3:$G$6881,'register harian'!C49,'obat keluar'!$B$3:$B$6881,'register harian'!AO49)</f>
        <v>0</v>
      </c>
      <c r="I49" s="46">
        <f>SUMIFS('obat keluar'!$I$3:$I$6881,'obat keluar'!$G$3:$G$6881,'register harian'!D49,'obat keluar'!$B$3:$B$6881,'register harian'!AP49)</f>
        <v>0</v>
      </c>
      <c r="J49" s="46">
        <f>SUMIFS('obat keluar'!$I$3:$I$6881,'obat keluar'!$G$3:$G$6881,'register harian'!E49,'obat keluar'!$B$3:$B$6881,'register harian'!AQ49)</f>
        <v>0</v>
      </c>
      <c r="K49" s="46">
        <f>SUMIFS('obat keluar'!$I$3:$I$6881,'obat keluar'!$G$3:$G$6881,'register harian'!F49,'obat keluar'!$B$3:$B$6881,'register harian'!AR49)</f>
        <v>0</v>
      </c>
      <c r="L49" s="46">
        <f>SUMIFS('obat keluar'!$I$3:$I$6881,'obat keluar'!$G$3:$G$6881,'register harian'!G49,'obat keluar'!$B$3:$B$6881,'register harian'!AS49)</f>
        <v>0</v>
      </c>
      <c r="M49" s="46">
        <f>SUMIFS('obat keluar'!$I$3:$I$6881,'obat keluar'!$G$3:$G$6881,'register harian'!H49,'obat keluar'!$B$3:$B$6881,'register harian'!AT49)</f>
        <v>0</v>
      </c>
      <c r="N49" s="46">
        <f>SUMIFS('obat keluar'!$I$3:$I$6881,'obat keluar'!$G$3:$G$6881,'register harian'!I49,'obat keluar'!$B$3:$B$6881,'register harian'!AU49)</f>
        <v>0</v>
      </c>
      <c r="O49" s="46">
        <f>SUMIFS('obat keluar'!$I$3:$I$6881,'obat keluar'!$G$3:$G$6881,'register harian'!J49,'obat keluar'!$B$3:$B$6881,'register harian'!AV49)</f>
        <v>0</v>
      </c>
      <c r="P49" s="46">
        <f>SUMIFS('obat keluar'!$I$3:$I$6881,'obat keluar'!$G$3:$G$6881,'register harian'!K49,'obat keluar'!$B$3:$B$6881,'register harian'!AW49)</f>
        <v>0</v>
      </c>
      <c r="Q49" s="46">
        <f>SUMIFS('obat keluar'!$I$3:$I$6881,'obat keluar'!$G$3:$G$6881,'register harian'!L49,'obat keluar'!$B$3:$B$6881,'register harian'!AX49)</f>
        <v>0</v>
      </c>
      <c r="R49" s="46">
        <f>SUMIFS('obat keluar'!$I$3:$I$6881,'obat keluar'!$G$3:$G$6881,'register harian'!M49,'obat keluar'!$B$3:$B$6881,'register harian'!AY49)</f>
        <v>0</v>
      </c>
      <c r="S49" s="46">
        <f>SUMIFS('obat keluar'!$I$3:$I$6881,'obat keluar'!$G$3:$G$6881,'register harian'!N49,'obat keluar'!$B$3:$B$6881,'register harian'!AZ49)</f>
        <v>0</v>
      </c>
      <c r="T49" s="46">
        <f>SUMIFS('obat keluar'!$I$3:$I$6881,'obat keluar'!$G$3:$G$6881,'register harian'!O49,'obat keluar'!$B$3:$B$6881,'register harian'!BA49)</f>
        <v>0</v>
      </c>
      <c r="U49" s="46">
        <f>SUMIFS('obat keluar'!$I$3:$I$6881,'obat keluar'!$G$3:$G$6881,'register harian'!P49,'obat keluar'!$B$3:$B$6881,'register harian'!BB49)</f>
        <v>0</v>
      </c>
      <c r="V49" s="46">
        <f>SUMIFS('obat keluar'!$I$3:$I$6881,'obat keluar'!$G$3:$G$6881,'register harian'!Q49,'obat keluar'!$B$3:$B$6881,'register harian'!BC49)</f>
        <v>0</v>
      </c>
      <c r="W49" s="46">
        <f>SUMIFS('obat keluar'!$I$3:$I$6881,'obat keluar'!$G$3:$G$6881,'register harian'!R49,'obat keluar'!$B$3:$B$6881,'register harian'!BD49)</f>
        <v>0</v>
      </c>
      <c r="X49" s="46">
        <f>SUMIFS('obat keluar'!$I$3:$I$6881,'obat keluar'!$G$3:$G$6881,'register harian'!S49,'obat keluar'!$B$3:$B$6881,'register harian'!BE49)</f>
        <v>0</v>
      </c>
      <c r="Y49" s="46">
        <f>SUMIFS('obat keluar'!$I$3:$I$6881,'obat keluar'!$G$3:$G$6881,'register harian'!T49,'obat keluar'!$B$3:$B$6881,'register harian'!BF49)</f>
        <v>0</v>
      </c>
      <c r="Z49" s="46">
        <f>SUMIFS('obat keluar'!$I$3:$I$6881,'obat keluar'!$G$3:$G$6881,'register harian'!U49,'obat keluar'!$B$3:$B$6881,'register harian'!BG49)</f>
        <v>0</v>
      </c>
      <c r="AA49" s="46">
        <f>SUMIFS('obat keluar'!$I$3:$I$6881,'obat keluar'!$G$3:$G$6881,'register harian'!V49,'obat keluar'!$B$3:$B$6881,'register harian'!BH49)</f>
        <v>0</v>
      </c>
      <c r="AB49" s="46">
        <f>SUMIFS('obat keluar'!$I$3:$I$6881,'obat keluar'!$G$3:$G$6881,'register harian'!W49,'obat keluar'!$B$3:$B$6881,'register harian'!BI49)</f>
        <v>0</v>
      </c>
      <c r="AC49" s="46">
        <f>SUMIFS('obat keluar'!$I$3:$I$6881,'obat keluar'!$G$3:$G$6881,'register harian'!X49,'obat keluar'!$B$3:$B$6881,'register harian'!BJ49)</f>
        <v>0</v>
      </c>
      <c r="AD49" s="46">
        <f>SUMIFS('obat keluar'!$I$3:$I$6881,'obat keluar'!$G$3:$G$6881,'register harian'!Y49,'obat keluar'!$B$3:$B$6881,'register harian'!BK49)</f>
        <v>0</v>
      </c>
      <c r="AE49" s="46">
        <f>SUMIFS('obat keluar'!$I$3:$I$6881,'obat keluar'!$G$3:$G$6881,'register harian'!Z49,'obat keluar'!$B$3:$B$6881,'register harian'!BL49)</f>
        <v>0</v>
      </c>
      <c r="AF49" s="46">
        <f>SUMIFS('obat keluar'!$I$3:$I$6881,'obat keluar'!$G$3:$G$6881,'register harian'!AA49,'obat keluar'!$B$3:$B$6881,'register harian'!BM49)</f>
        <v>0</v>
      </c>
      <c r="AG49" s="46">
        <f>SUMIFS('obat keluar'!$I$3:$I$6881,'obat keluar'!$G$3:$G$6881,'register harian'!AB49,'obat keluar'!$B$3:$B$6881,'register harian'!BN49)</f>
        <v>0</v>
      </c>
      <c r="AH49" s="46">
        <f>SUMIFS('obat keluar'!$I$3:$I$6881,'obat keluar'!$G$3:$G$6881,'register harian'!AC49,'obat keluar'!$B$3:$B$6881,'register harian'!BO49)</f>
        <v>0</v>
      </c>
      <c r="AI49" s="46">
        <f>SUMIFS('obat keluar'!$I$3:$I$6881,'obat keluar'!$G$3:$G$6881,'register harian'!AD49,'obat keluar'!$B$3:$B$6881,'register harian'!BP49)</f>
        <v>0</v>
      </c>
      <c r="AJ49" s="46">
        <f>SUMIFS('obat keluar'!$I$3:$I$6881,'obat keluar'!$G$3:$G$6881,'register harian'!AE49,'obat keluar'!$B$3:$B$6881,'register harian'!BQ49)</f>
        <v>0</v>
      </c>
      <c r="AK49" s="46">
        <f>SUMIFS('obat keluar'!$I$3:$I$6881,'obat keluar'!$G$3:$G$6881,'register harian'!AF49,'obat keluar'!$B$3:$B$6881,'register harian'!BR49)</f>
        <v>0</v>
      </c>
      <c r="AL49" s="46">
        <f t="shared" si="1"/>
        <v>0</v>
      </c>
      <c r="AM49" s="46">
        <f t="shared" si="2"/>
        <v>0</v>
      </c>
      <c r="AN49" s="51">
        <v>45200</v>
      </c>
      <c r="AO49" s="51">
        <v>45201</v>
      </c>
      <c r="AP49" s="51">
        <v>45202</v>
      </c>
      <c r="AQ49" s="51">
        <v>45203</v>
      </c>
      <c r="AR49" s="51">
        <v>45204</v>
      </c>
      <c r="AS49" s="51">
        <v>45205</v>
      </c>
      <c r="AT49" s="51">
        <v>45206</v>
      </c>
      <c r="AU49" s="51">
        <v>45207</v>
      </c>
      <c r="AV49" s="51">
        <v>45208</v>
      </c>
      <c r="AW49" s="51">
        <v>45209</v>
      </c>
      <c r="AX49" s="51">
        <v>45210</v>
      </c>
      <c r="AY49" s="51">
        <v>45211</v>
      </c>
      <c r="AZ49" s="51">
        <v>45212</v>
      </c>
      <c r="BA49" s="51">
        <v>45213</v>
      </c>
      <c r="BB49" s="51">
        <v>45214</v>
      </c>
      <c r="BC49" s="51">
        <v>45215</v>
      </c>
      <c r="BD49" s="51">
        <v>45216</v>
      </c>
      <c r="BE49" s="51">
        <v>45217</v>
      </c>
      <c r="BF49" s="51">
        <v>45218</v>
      </c>
      <c r="BG49" s="51">
        <v>45219</v>
      </c>
      <c r="BH49" s="51">
        <v>45220</v>
      </c>
      <c r="BI49" s="51">
        <v>45221</v>
      </c>
      <c r="BJ49" s="51">
        <v>45222</v>
      </c>
      <c r="BK49" s="51">
        <v>45223</v>
      </c>
      <c r="BL49" s="51">
        <v>45224</v>
      </c>
      <c r="BM49" s="51">
        <v>45225</v>
      </c>
      <c r="BN49" s="51">
        <v>45226</v>
      </c>
      <c r="BO49" s="51">
        <v>45227</v>
      </c>
      <c r="BP49" s="51">
        <v>45228</v>
      </c>
      <c r="BQ49" s="51">
        <v>45229</v>
      </c>
      <c r="BR49" s="51">
        <v>45230</v>
      </c>
    </row>
    <row r="50" spans="1:70" x14ac:dyDescent="0.25">
      <c r="A50" s="45">
        <v>44</v>
      </c>
      <c r="B50" s="54" t="s">
        <v>1254</v>
      </c>
      <c r="C50" s="14" t="s">
        <v>97</v>
      </c>
      <c r="D50" s="46">
        <f>'form lplpo'!G58</f>
        <v>0</v>
      </c>
      <c r="E50" s="46">
        <f>'form lplpo'!H58</f>
        <v>0</v>
      </c>
      <c r="F50" s="46"/>
      <c r="G50" s="46">
        <f>SUMIFS('obat keluar'!$I$3:$I$6881,'obat keluar'!$G$3:$G$6881,'register harian'!B50,'obat keluar'!$B$3:$B$6881,'register harian'!AN50)</f>
        <v>0</v>
      </c>
      <c r="H50" s="46">
        <f>SUMIFS('obat keluar'!$I$3:$I$6881,'obat keluar'!$G$3:$G$6881,'register harian'!C50,'obat keluar'!$B$3:$B$6881,'register harian'!AO50)</f>
        <v>0</v>
      </c>
      <c r="I50" s="46">
        <f>SUMIFS('obat keluar'!$I$3:$I$6881,'obat keluar'!$G$3:$G$6881,'register harian'!D50,'obat keluar'!$B$3:$B$6881,'register harian'!AP50)</f>
        <v>0</v>
      </c>
      <c r="J50" s="46">
        <f>SUMIFS('obat keluar'!$I$3:$I$6881,'obat keluar'!$G$3:$G$6881,'register harian'!E50,'obat keluar'!$B$3:$B$6881,'register harian'!AQ50)</f>
        <v>0</v>
      </c>
      <c r="K50" s="46">
        <f>SUMIFS('obat keluar'!$I$3:$I$6881,'obat keluar'!$G$3:$G$6881,'register harian'!F50,'obat keluar'!$B$3:$B$6881,'register harian'!AR50)</f>
        <v>0</v>
      </c>
      <c r="L50" s="46">
        <f>SUMIFS('obat keluar'!$I$3:$I$6881,'obat keluar'!$G$3:$G$6881,'register harian'!G50,'obat keluar'!$B$3:$B$6881,'register harian'!AS50)</f>
        <v>0</v>
      </c>
      <c r="M50" s="46">
        <f>SUMIFS('obat keluar'!$I$3:$I$6881,'obat keluar'!$G$3:$G$6881,'register harian'!H50,'obat keluar'!$B$3:$B$6881,'register harian'!AT50)</f>
        <v>0</v>
      </c>
      <c r="N50" s="46">
        <f>SUMIFS('obat keluar'!$I$3:$I$6881,'obat keluar'!$G$3:$G$6881,'register harian'!I50,'obat keluar'!$B$3:$B$6881,'register harian'!AU50)</f>
        <v>0</v>
      </c>
      <c r="O50" s="46">
        <f>SUMIFS('obat keluar'!$I$3:$I$6881,'obat keluar'!$G$3:$G$6881,'register harian'!J50,'obat keluar'!$B$3:$B$6881,'register harian'!AV50)</f>
        <v>0</v>
      </c>
      <c r="P50" s="46">
        <f>SUMIFS('obat keluar'!$I$3:$I$6881,'obat keluar'!$G$3:$G$6881,'register harian'!K50,'obat keluar'!$B$3:$B$6881,'register harian'!AW50)</f>
        <v>0</v>
      </c>
      <c r="Q50" s="46">
        <f>SUMIFS('obat keluar'!$I$3:$I$6881,'obat keluar'!$G$3:$G$6881,'register harian'!L50,'obat keluar'!$B$3:$B$6881,'register harian'!AX50)</f>
        <v>0</v>
      </c>
      <c r="R50" s="46">
        <f>SUMIFS('obat keluar'!$I$3:$I$6881,'obat keluar'!$G$3:$G$6881,'register harian'!M50,'obat keluar'!$B$3:$B$6881,'register harian'!AY50)</f>
        <v>0</v>
      </c>
      <c r="S50" s="46">
        <f>SUMIFS('obat keluar'!$I$3:$I$6881,'obat keluar'!$G$3:$G$6881,'register harian'!N50,'obat keluar'!$B$3:$B$6881,'register harian'!AZ50)</f>
        <v>0</v>
      </c>
      <c r="T50" s="46">
        <f>SUMIFS('obat keluar'!$I$3:$I$6881,'obat keluar'!$G$3:$G$6881,'register harian'!O50,'obat keluar'!$B$3:$B$6881,'register harian'!BA50)</f>
        <v>0</v>
      </c>
      <c r="U50" s="46">
        <f>SUMIFS('obat keluar'!$I$3:$I$6881,'obat keluar'!$G$3:$G$6881,'register harian'!P50,'obat keluar'!$B$3:$B$6881,'register harian'!BB50)</f>
        <v>0</v>
      </c>
      <c r="V50" s="46">
        <f>SUMIFS('obat keluar'!$I$3:$I$6881,'obat keluar'!$G$3:$G$6881,'register harian'!Q50,'obat keluar'!$B$3:$B$6881,'register harian'!BC50)</f>
        <v>0</v>
      </c>
      <c r="W50" s="46">
        <f>SUMIFS('obat keluar'!$I$3:$I$6881,'obat keluar'!$G$3:$G$6881,'register harian'!R50,'obat keluar'!$B$3:$B$6881,'register harian'!BD50)</f>
        <v>0</v>
      </c>
      <c r="X50" s="46">
        <f>SUMIFS('obat keluar'!$I$3:$I$6881,'obat keluar'!$G$3:$G$6881,'register harian'!S50,'obat keluar'!$B$3:$B$6881,'register harian'!BE50)</f>
        <v>0</v>
      </c>
      <c r="Y50" s="46">
        <f>SUMIFS('obat keluar'!$I$3:$I$6881,'obat keluar'!$G$3:$G$6881,'register harian'!T50,'obat keluar'!$B$3:$B$6881,'register harian'!BF50)</f>
        <v>0</v>
      </c>
      <c r="Z50" s="46">
        <f>SUMIFS('obat keluar'!$I$3:$I$6881,'obat keluar'!$G$3:$G$6881,'register harian'!U50,'obat keluar'!$B$3:$B$6881,'register harian'!BG50)</f>
        <v>0</v>
      </c>
      <c r="AA50" s="46">
        <f>SUMIFS('obat keluar'!$I$3:$I$6881,'obat keluar'!$G$3:$G$6881,'register harian'!V50,'obat keluar'!$B$3:$B$6881,'register harian'!BH50)</f>
        <v>0</v>
      </c>
      <c r="AB50" s="46">
        <f>SUMIFS('obat keluar'!$I$3:$I$6881,'obat keluar'!$G$3:$G$6881,'register harian'!W50,'obat keluar'!$B$3:$B$6881,'register harian'!BI50)</f>
        <v>0</v>
      </c>
      <c r="AC50" s="46">
        <f>SUMIFS('obat keluar'!$I$3:$I$6881,'obat keluar'!$G$3:$G$6881,'register harian'!X50,'obat keluar'!$B$3:$B$6881,'register harian'!BJ50)</f>
        <v>0</v>
      </c>
      <c r="AD50" s="46">
        <f>SUMIFS('obat keluar'!$I$3:$I$6881,'obat keluar'!$G$3:$G$6881,'register harian'!Y50,'obat keluar'!$B$3:$B$6881,'register harian'!BK50)</f>
        <v>0</v>
      </c>
      <c r="AE50" s="46">
        <f>SUMIFS('obat keluar'!$I$3:$I$6881,'obat keluar'!$G$3:$G$6881,'register harian'!Z50,'obat keluar'!$B$3:$B$6881,'register harian'!BL50)</f>
        <v>0</v>
      </c>
      <c r="AF50" s="46">
        <f>SUMIFS('obat keluar'!$I$3:$I$6881,'obat keluar'!$G$3:$G$6881,'register harian'!AA50,'obat keluar'!$B$3:$B$6881,'register harian'!BM50)</f>
        <v>0</v>
      </c>
      <c r="AG50" s="46">
        <f>SUMIFS('obat keluar'!$I$3:$I$6881,'obat keluar'!$G$3:$G$6881,'register harian'!AB50,'obat keluar'!$B$3:$B$6881,'register harian'!BN50)</f>
        <v>0</v>
      </c>
      <c r="AH50" s="46">
        <f>SUMIFS('obat keluar'!$I$3:$I$6881,'obat keluar'!$G$3:$G$6881,'register harian'!AC50,'obat keluar'!$B$3:$B$6881,'register harian'!BO50)</f>
        <v>0</v>
      </c>
      <c r="AI50" s="46">
        <f>SUMIFS('obat keluar'!$I$3:$I$6881,'obat keluar'!$G$3:$G$6881,'register harian'!AD50,'obat keluar'!$B$3:$B$6881,'register harian'!BP50)</f>
        <v>0</v>
      </c>
      <c r="AJ50" s="46">
        <f>SUMIFS('obat keluar'!$I$3:$I$6881,'obat keluar'!$G$3:$G$6881,'register harian'!AE50,'obat keluar'!$B$3:$B$6881,'register harian'!BQ50)</f>
        <v>0</v>
      </c>
      <c r="AK50" s="46">
        <f>SUMIFS('obat keluar'!$I$3:$I$6881,'obat keluar'!$G$3:$G$6881,'register harian'!AF50,'obat keluar'!$B$3:$B$6881,'register harian'!BR50)</f>
        <v>0</v>
      </c>
      <c r="AL50" s="46">
        <f t="shared" si="1"/>
        <v>0</v>
      </c>
      <c r="AM50" s="46">
        <f t="shared" si="2"/>
        <v>0</v>
      </c>
      <c r="AN50" s="51">
        <v>45200</v>
      </c>
      <c r="AO50" s="51">
        <v>45201</v>
      </c>
      <c r="AP50" s="51">
        <v>45202</v>
      </c>
      <c r="AQ50" s="51">
        <v>45203</v>
      </c>
      <c r="AR50" s="51">
        <v>45204</v>
      </c>
      <c r="AS50" s="51">
        <v>45205</v>
      </c>
      <c r="AT50" s="51">
        <v>45206</v>
      </c>
      <c r="AU50" s="51">
        <v>45207</v>
      </c>
      <c r="AV50" s="51">
        <v>45208</v>
      </c>
      <c r="AW50" s="51">
        <v>45209</v>
      </c>
      <c r="AX50" s="51">
        <v>45210</v>
      </c>
      <c r="AY50" s="51">
        <v>45211</v>
      </c>
      <c r="AZ50" s="51">
        <v>45212</v>
      </c>
      <c r="BA50" s="51">
        <v>45213</v>
      </c>
      <c r="BB50" s="51">
        <v>45214</v>
      </c>
      <c r="BC50" s="51">
        <v>45215</v>
      </c>
      <c r="BD50" s="51">
        <v>45216</v>
      </c>
      <c r="BE50" s="51">
        <v>45217</v>
      </c>
      <c r="BF50" s="51">
        <v>45218</v>
      </c>
      <c r="BG50" s="51">
        <v>45219</v>
      </c>
      <c r="BH50" s="51">
        <v>45220</v>
      </c>
      <c r="BI50" s="51">
        <v>45221</v>
      </c>
      <c r="BJ50" s="51">
        <v>45222</v>
      </c>
      <c r="BK50" s="51">
        <v>45223</v>
      </c>
      <c r="BL50" s="51">
        <v>45224</v>
      </c>
      <c r="BM50" s="51">
        <v>45225</v>
      </c>
      <c r="BN50" s="51">
        <v>45226</v>
      </c>
      <c r="BO50" s="51">
        <v>45227</v>
      </c>
      <c r="BP50" s="51">
        <v>45228</v>
      </c>
      <c r="BQ50" s="51">
        <v>45229</v>
      </c>
      <c r="BR50" s="51">
        <v>45230</v>
      </c>
    </row>
    <row r="51" spans="1:70" x14ac:dyDescent="0.25">
      <c r="A51" s="45">
        <v>45</v>
      </c>
      <c r="B51" s="54" t="s">
        <v>1261</v>
      </c>
      <c r="C51" s="14" t="s">
        <v>99</v>
      </c>
      <c r="D51" s="46">
        <f>'form lplpo'!G59</f>
        <v>0</v>
      </c>
      <c r="E51" s="46">
        <f>'form lplpo'!H59</f>
        <v>0</v>
      </c>
      <c r="F51" s="46"/>
      <c r="G51" s="46">
        <f>SUMIFS('obat keluar'!$I$3:$I$6881,'obat keluar'!$G$3:$G$6881,'register harian'!B51,'obat keluar'!$B$3:$B$6881,'register harian'!AN51)</f>
        <v>0</v>
      </c>
      <c r="H51" s="46">
        <f>SUMIFS('obat keluar'!$I$3:$I$6881,'obat keluar'!$G$3:$G$6881,'register harian'!C51,'obat keluar'!$B$3:$B$6881,'register harian'!AO51)</f>
        <v>0</v>
      </c>
      <c r="I51" s="46">
        <f>SUMIFS('obat keluar'!$I$3:$I$6881,'obat keluar'!$G$3:$G$6881,'register harian'!D51,'obat keluar'!$B$3:$B$6881,'register harian'!AP51)</f>
        <v>0</v>
      </c>
      <c r="J51" s="46">
        <f>SUMIFS('obat keluar'!$I$3:$I$6881,'obat keluar'!$G$3:$G$6881,'register harian'!E51,'obat keluar'!$B$3:$B$6881,'register harian'!AQ51)</f>
        <v>0</v>
      </c>
      <c r="K51" s="46">
        <f>SUMIFS('obat keluar'!$I$3:$I$6881,'obat keluar'!$G$3:$G$6881,'register harian'!F51,'obat keluar'!$B$3:$B$6881,'register harian'!AR51)</f>
        <v>0</v>
      </c>
      <c r="L51" s="46">
        <f>SUMIFS('obat keluar'!$I$3:$I$6881,'obat keluar'!$G$3:$G$6881,'register harian'!G51,'obat keluar'!$B$3:$B$6881,'register harian'!AS51)</f>
        <v>0</v>
      </c>
      <c r="M51" s="46">
        <f>SUMIFS('obat keluar'!$I$3:$I$6881,'obat keluar'!$G$3:$G$6881,'register harian'!H51,'obat keluar'!$B$3:$B$6881,'register harian'!AT51)</f>
        <v>0</v>
      </c>
      <c r="N51" s="46">
        <f>SUMIFS('obat keluar'!$I$3:$I$6881,'obat keluar'!$G$3:$G$6881,'register harian'!I51,'obat keluar'!$B$3:$B$6881,'register harian'!AU51)</f>
        <v>0</v>
      </c>
      <c r="O51" s="46">
        <f>SUMIFS('obat keluar'!$I$3:$I$6881,'obat keluar'!$G$3:$G$6881,'register harian'!J51,'obat keluar'!$B$3:$B$6881,'register harian'!AV51)</f>
        <v>0</v>
      </c>
      <c r="P51" s="46">
        <f>SUMIFS('obat keluar'!$I$3:$I$6881,'obat keluar'!$G$3:$G$6881,'register harian'!K51,'obat keluar'!$B$3:$B$6881,'register harian'!AW51)</f>
        <v>0</v>
      </c>
      <c r="Q51" s="46">
        <f>SUMIFS('obat keluar'!$I$3:$I$6881,'obat keluar'!$G$3:$G$6881,'register harian'!L51,'obat keluar'!$B$3:$B$6881,'register harian'!AX51)</f>
        <v>0</v>
      </c>
      <c r="R51" s="46">
        <f>SUMIFS('obat keluar'!$I$3:$I$6881,'obat keluar'!$G$3:$G$6881,'register harian'!M51,'obat keluar'!$B$3:$B$6881,'register harian'!AY51)</f>
        <v>0</v>
      </c>
      <c r="S51" s="46">
        <f>SUMIFS('obat keluar'!$I$3:$I$6881,'obat keluar'!$G$3:$G$6881,'register harian'!N51,'obat keluar'!$B$3:$B$6881,'register harian'!AZ51)</f>
        <v>0</v>
      </c>
      <c r="T51" s="46">
        <f>SUMIFS('obat keluar'!$I$3:$I$6881,'obat keluar'!$G$3:$G$6881,'register harian'!O51,'obat keluar'!$B$3:$B$6881,'register harian'!BA51)</f>
        <v>0</v>
      </c>
      <c r="U51" s="46">
        <f>SUMIFS('obat keluar'!$I$3:$I$6881,'obat keluar'!$G$3:$G$6881,'register harian'!P51,'obat keluar'!$B$3:$B$6881,'register harian'!BB51)</f>
        <v>0</v>
      </c>
      <c r="V51" s="46">
        <f>SUMIFS('obat keluar'!$I$3:$I$6881,'obat keluar'!$G$3:$G$6881,'register harian'!Q51,'obat keluar'!$B$3:$B$6881,'register harian'!BC51)</f>
        <v>0</v>
      </c>
      <c r="W51" s="46">
        <f>SUMIFS('obat keluar'!$I$3:$I$6881,'obat keluar'!$G$3:$G$6881,'register harian'!R51,'obat keluar'!$B$3:$B$6881,'register harian'!BD51)</f>
        <v>0</v>
      </c>
      <c r="X51" s="46">
        <f>SUMIFS('obat keluar'!$I$3:$I$6881,'obat keluar'!$G$3:$G$6881,'register harian'!S51,'obat keluar'!$B$3:$B$6881,'register harian'!BE51)</f>
        <v>0</v>
      </c>
      <c r="Y51" s="46">
        <f>SUMIFS('obat keluar'!$I$3:$I$6881,'obat keluar'!$G$3:$G$6881,'register harian'!T51,'obat keluar'!$B$3:$B$6881,'register harian'!BF51)</f>
        <v>0</v>
      </c>
      <c r="Z51" s="46">
        <f>SUMIFS('obat keluar'!$I$3:$I$6881,'obat keluar'!$G$3:$G$6881,'register harian'!U51,'obat keluar'!$B$3:$B$6881,'register harian'!BG51)</f>
        <v>0</v>
      </c>
      <c r="AA51" s="46">
        <f>SUMIFS('obat keluar'!$I$3:$I$6881,'obat keluar'!$G$3:$G$6881,'register harian'!V51,'obat keluar'!$B$3:$B$6881,'register harian'!BH51)</f>
        <v>0</v>
      </c>
      <c r="AB51" s="46">
        <f>SUMIFS('obat keluar'!$I$3:$I$6881,'obat keluar'!$G$3:$G$6881,'register harian'!W51,'obat keluar'!$B$3:$B$6881,'register harian'!BI51)</f>
        <v>0</v>
      </c>
      <c r="AC51" s="46">
        <f>SUMIFS('obat keluar'!$I$3:$I$6881,'obat keluar'!$G$3:$G$6881,'register harian'!X51,'obat keluar'!$B$3:$B$6881,'register harian'!BJ51)</f>
        <v>0</v>
      </c>
      <c r="AD51" s="46">
        <f>SUMIFS('obat keluar'!$I$3:$I$6881,'obat keluar'!$G$3:$G$6881,'register harian'!Y51,'obat keluar'!$B$3:$B$6881,'register harian'!BK51)</f>
        <v>0</v>
      </c>
      <c r="AE51" s="46">
        <f>SUMIFS('obat keluar'!$I$3:$I$6881,'obat keluar'!$G$3:$G$6881,'register harian'!Z51,'obat keluar'!$B$3:$B$6881,'register harian'!BL51)</f>
        <v>0</v>
      </c>
      <c r="AF51" s="46">
        <f>SUMIFS('obat keluar'!$I$3:$I$6881,'obat keluar'!$G$3:$G$6881,'register harian'!AA51,'obat keluar'!$B$3:$B$6881,'register harian'!BM51)</f>
        <v>0</v>
      </c>
      <c r="AG51" s="46">
        <f>SUMIFS('obat keluar'!$I$3:$I$6881,'obat keluar'!$G$3:$G$6881,'register harian'!AB51,'obat keluar'!$B$3:$B$6881,'register harian'!BN51)</f>
        <v>0</v>
      </c>
      <c r="AH51" s="46">
        <f>SUMIFS('obat keluar'!$I$3:$I$6881,'obat keluar'!$G$3:$G$6881,'register harian'!AC51,'obat keluar'!$B$3:$B$6881,'register harian'!BO51)</f>
        <v>0</v>
      </c>
      <c r="AI51" s="46">
        <f>SUMIFS('obat keluar'!$I$3:$I$6881,'obat keluar'!$G$3:$G$6881,'register harian'!AD51,'obat keluar'!$B$3:$B$6881,'register harian'!BP51)</f>
        <v>0</v>
      </c>
      <c r="AJ51" s="46">
        <f>SUMIFS('obat keluar'!$I$3:$I$6881,'obat keluar'!$G$3:$G$6881,'register harian'!AE51,'obat keluar'!$B$3:$B$6881,'register harian'!BQ51)</f>
        <v>0</v>
      </c>
      <c r="AK51" s="46">
        <f>SUMIFS('obat keluar'!$I$3:$I$6881,'obat keluar'!$G$3:$G$6881,'register harian'!AF51,'obat keluar'!$B$3:$B$6881,'register harian'!BR51)</f>
        <v>0</v>
      </c>
      <c r="AL51" s="46">
        <f t="shared" si="1"/>
        <v>0</v>
      </c>
      <c r="AM51" s="46">
        <f t="shared" si="2"/>
        <v>0</v>
      </c>
      <c r="AN51" s="51">
        <v>45200</v>
      </c>
      <c r="AO51" s="51">
        <v>45201</v>
      </c>
      <c r="AP51" s="51">
        <v>45202</v>
      </c>
      <c r="AQ51" s="51">
        <v>45203</v>
      </c>
      <c r="AR51" s="51">
        <v>45204</v>
      </c>
      <c r="AS51" s="51">
        <v>45205</v>
      </c>
      <c r="AT51" s="51">
        <v>45206</v>
      </c>
      <c r="AU51" s="51">
        <v>45207</v>
      </c>
      <c r="AV51" s="51">
        <v>45208</v>
      </c>
      <c r="AW51" s="51">
        <v>45209</v>
      </c>
      <c r="AX51" s="51">
        <v>45210</v>
      </c>
      <c r="AY51" s="51">
        <v>45211</v>
      </c>
      <c r="AZ51" s="51">
        <v>45212</v>
      </c>
      <c r="BA51" s="51">
        <v>45213</v>
      </c>
      <c r="BB51" s="51">
        <v>45214</v>
      </c>
      <c r="BC51" s="51">
        <v>45215</v>
      </c>
      <c r="BD51" s="51">
        <v>45216</v>
      </c>
      <c r="BE51" s="51">
        <v>45217</v>
      </c>
      <c r="BF51" s="51">
        <v>45218</v>
      </c>
      <c r="BG51" s="51">
        <v>45219</v>
      </c>
      <c r="BH51" s="51">
        <v>45220</v>
      </c>
      <c r="BI51" s="51">
        <v>45221</v>
      </c>
      <c r="BJ51" s="51">
        <v>45222</v>
      </c>
      <c r="BK51" s="51">
        <v>45223</v>
      </c>
      <c r="BL51" s="51">
        <v>45224</v>
      </c>
      <c r="BM51" s="51">
        <v>45225</v>
      </c>
      <c r="BN51" s="51">
        <v>45226</v>
      </c>
      <c r="BO51" s="51">
        <v>45227</v>
      </c>
      <c r="BP51" s="51">
        <v>45228</v>
      </c>
      <c r="BQ51" s="51">
        <v>45229</v>
      </c>
      <c r="BR51" s="51">
        <v>45230</v>
      </c>
    </row>
    <row r="52" spans="1:70" x14ac:dyDescent="0.25">
      <c r="A52" s="45">
        <v>46</v>
      </c>
      <c r="B52" s="54" t="s">
        <v>1262</v>
      </c>
      <c r="C52" s="14" t="s">
        <v>101</v>
      </c>
      <c r="D52" s="46">
        <f>'form lplpo'!G60</f>
        <v>1100</v>
      </c>
      <c r="E52" s="46">
        <f>'form lplpo'!H60</f>
        <v>0</v>
      </c>
      <c r="F52" s="46"/>
      <c r="G52" s="46">
        <f>SUMIFS('obat keluar'!$I$3:$I$6881,'obat keluar'!$G$3:$G$6881,'register harian'!B52,'obat keluar'!$B$3:$B$6881,'register harian'!AN52)</f>
        <v>0</v>
      </c>
      <c r="H52" s="46">
        <f>SUMIFS('obat keluar'!$I$3:$I$6881,'obat keluar'!$G$3:$G$6881,'register harian'!C52,'obat keluar'!$B$3:$B$6881,'register harian'!AO52)</f>
        <v>0</v>
      </c>
      <c r="I52" s="46">
        <f>SUMIFS('obat keluar'!$I$3:$I$6881,'obat keluar'!$G$3:$G$6881,'register harian'!D52,'obat keluar'!$B$3:$B$6881,'register harian'!AP52)</f>
        <v>0</v>
      </c>
      <c r="J52" s="46">
        <f>SUMIFS('obat keluar'!$I$3:$I$6881,'obat keluar'!$G$3:$G$6881,'register harian'!E52,'obat keluar'!$B$3:$B$6881,'register harian'!AQ52)</f>
        <v>0</v>
      </c>
      <c r="K52" s="46">
        <f>SUMIFS('obat keluar'!$I$3:$I$6881,'obat keluar'!$G$3:$G$6881,'register harian'!F52,'obat keluar'!$B$3:$B$6881,'register harian'!AR52)</f>
        <v>0</v>
      </c>
      <c r="L52" s="46">
        <f>SUMIFS('obat keluar'!$I$3:$I$6881,'obat keluar'!$G$3:$G$6881,'register harian'!G52,'obat keluar'!$B$3:$B$6881,'register harian'!AS52)</f>
        <v>0</v>
      </c>
      <c r="M52" s="46">
        <f>SUMIFS('obat keluar'!$I$3:$I$6881,'obat keluar'!$G$3:$G$6881,'register harian'!H52,'obat keluar'!$B$3:$B$6881,'register harian'!AT52)</f>
        <v>0</v>
      </c>
      <c r="N52" s="46">
        <f>SUMIFS('obat keluar'!$I$3:$I$6881,'obat keluar'!$G$3:$G$6881,'register harian'!I52,'obat keluar'!$B$3:$B$6881,'register harian'!AU52)</f>
        <v>0</v>
      </c>
      <c r="O52" s="46">
        <f>SUMIFS('obat keluar'!$I$3:$I$6881,'obat keluar'!$G$3:$G$6881,'register harian'!J52,'obat keluar'!$B$3:$B$6881,'register harian'!AV52)</f>
        <v>0</v>
      </c>
      <c r="P52" s="46">
        <f>SUMIFS('obat keluar'!$I$3:$I$6881,'obat keluar'!$G$3:$G$6881,'register harian'!K52,'obat keluar'!$B$3:$B$6881,'register harian'!AW52)</f>
        <v>0</v>
      </c>
      <c r="Q52" s="46">
        <f>SUMIFS('obat keluar'!$I$3:$I$6881,'obat keluar'!$G$3:$G$6881,'register harian'!L52,'obat keluar'!$B$3:$B$6881,'register harian'!AX52)</f>
        <v>0</v>
      </c>
      <c r="R52" s="46">
        <f>SUMIFS('obat keluar'!$I$3:$I$6881,'obat keluar'!$G$3:$G$6881,'register harian'!M52,'obat keluar'!$B$3:$B$6881,'register harian'!AY52)</f>
        <v>0</v>
      </c>
      <c r="S52" s="46">
        <f>SUMIFS('obat keluar'!$I$3:$I$6881,'obat keluar'!$G$3:$G$6881,'register harian'!N52,'obat keluar'!$B$3:$B$6881,'register harian'!AZ52)</f>
        <v>0</v>
      </c>
      <c r="T52" s="46">
        <f>SUMIFS('obat keluar'!$I$3:$I$6881,'obat keluar'!$G$3:$G$6881,'register harian'!O52,'obat keluar'!$B$3:$B$6881,'register harian'!BA52)</f>
        <v>0</v>
      </c>
      <c r="U52" s="46">
        <f>SUMIFS('obat keluar'!$I$3:$I$6881,'obat keluar'!$G$3:$G$6881,'register harian'!P52,'obat keluar'!$B$3:$B$6881,'register harian'!BB52)</f>
        <v>0</v>
      </c>
      <c r="V52" s="46">
        <f>SUMIFS('obat keluar'!$I$3:$I$6881,'obat keluar'!$G$3:$G$6881,'register harian'!Q52,'obat keluar'!$B$3:$B$6881,'register harian'!BC52)</f>
        <v>0</v>
      </c>
      <c r="W52" s="46">
        <f>SUMIFS('obat keluar'!$I$3:$I$6881,'obat keluar'!$G$3:$G$6881,'register harian'!R52,'obat keluar'!$B$3:$B$6881,'register harian'!BD52)</f>
        <v>0</v>
      </c>
      <c r="X52" s="46">
        <f>SUMIFS('obat keluar'!$I$3:$I$6881,'obat keluar'!$G$3:$G$6881,'register harian'!S52,'obat keluar'!$B$3:$B$6881,'register harian'!BE52)</f>
        <v>0</v>
      </c>
      <c r="Y52" s="46">
        <f>SUMIFS('obat keluar'!$I$3:$I$6881,'obat keluar'!$G$3:$G$6881,'register harian'!T52,'obat keluar'!$B$3:$B$6881,'register harian'!BF52)</f>
        <v>0</v>
      </c>
      <c r="Z52" s="46">
        <f>SUMIFS('obat keluar'!$I$3:$I$6881,'obat keluar'!$G$3:$G$6881,'register harian'!U52,'obat keluar'!$B$3:$B$6881,'register harian'!BG52)</f>
        <v>0</v>
      </c>
      <c r="AA52" s="46">
        <f>SUMIFS('obat keluar'!$I$3:$I$6881,'obat keluar'!$G$3:$G$6881,'register harian'!V52,'obat keluar'!$B$3:$B$6881,'register harian'!BH52)</f>
        <v>0</v>
      </c>
      <c r="AB52" s="46">
        <f>SUMIFS('obat keluar'!$I$3:$I$6881,'obat keluar'!$G$3:$G$6881,'register harian'!W52,'obat keluar'!$B$3:$B$6881,'register harian'!BI52)</f>
        <v>0</v>
      </c>
      <c r="AC52" s="46">
        <f>SUMIFS('obat keluar'!$I$3:$I$6881,'obat keluar'!$G$3:$G$6881,'register harian'!X52,'obat keluar'!$B$3:$B$6881,'register harian'!BJ52)</f>
        <v>0</v>
      </c>
      <c r="AD52" s="46">
        <f>SUMIFS('obat keluar'!$I$3:$I$6881,'obat keluar'!$G$3:$G$6881,'register harian'!Y52,'obat keluar'!$B$3:$B$6881,'register harian'!BK52)</f>
        <v>0</v>
      </c>
      <c r="AE52" s="46">
        <f>SUMIFS('obat keluar'!$I$3:$I$6881,'obat keluar'!$G$3:$G$6881,'register harian'!Z52,'obat keluar'!$B$3:$B$6881,'register harian'!BL52)</f>
        <v>0</v>
      </c>
      <c r="AF52" s="46">
        <f>SUMIFS('obat keluar'!$I$3:$I$6881,'obat keluar'!$G$3:$G$6881,'register harian'!AA52,'obat keluar'!$B$3:$B$6881,'register harian'!BM52)</f>
        <v>0</v>
      </c>
      <c r="AG52" s="46">
        <f>SUMIFS('obat keluar'!$I$3:$I$6881,'obat keluar'!$G$3:$G$6881,'register harian'!AB52,'obat keluar'!$B$3:$B$6881,'register harian'!BN52)</f>
        <v>0</v>
      </c>
      <c r="AH52" s="46">
        <f>SUMIFS('obat keluar'!$I$3:$I$6881,'obat keluar'!$G$3:$G$6881,'register harian'!AC52,'obat keluar'!$B$3:$B$6881,'register harian'!BO52)</f>
        <v>0</v>
      </c>
      <c r="AI52" s="46">
        <f>SUMIFS('obat keluar'!$I$3:$I$6881,'obat keluar'!$G$3:$G$6881,'register harian'!AD52,'obat keluar'!$B$3:$B$6881,'register harian'!BP52)</f>
        <v>0</v>
      </c>
      <c r="AJ52" s="46">
        <f>SUMIFS('obat keluar'!$I$3:$I$6881,'obat keluar'!$G$3:$G$6881,'register harian'!AE52,'obat keluar'!$B$3:$B$6881,'register harian'!BQ52)</f>
        <v>0</v>
      </c>
      <c r="AK52" s="46">
        <f>SUMIFS('obat keluar'!$I$3:$I$6881,'obat keluar'!$G$3:$G$6881,'register harian'!AF52,'obat keluar'!$B$3:$B$6881,'register harian'!BR52)</f>
        <v>0</v>
      </c>
      <c r="AL52" s="46">
        <f t="shared" si="1"/>
        <v>0</v>
      </c>
      <c r="AM52" s="46">
        <f t="shared" si="2"/>
        <v>0</v>
      </c>
      <c r="AN52" s="51">
        <v>45200</v>
      </c>
      <c r="AO52" s="51">
        <v>45201</v>
      </c>
      <c r="AP52" s="51">
        <v>45202</v>
      </c>
      <c r="AQ52" s="51">
        <v>45203</v>
      </c>
      <c r="AR52" s="51">
        <v>45204</v>
      </c>
      <c r="AS52" s="51">
        <v>45205</v>
      </c>
      <c r="AT52" s="51">
        <v>45206</v>
      </c>
      <c r="AU52" s="51">
        <v>45207</v>
      </c>
      <c r="AV52" s="51">
        <v>45208</v>
      </c>
      <c r="AW52" s="51">
        <v>45209</v>
      </c>
      <c r="AX52" s="51">
        <v>45210</v>
      </c>
      <c r="AY52" s="51">
        <v>45211</v>
      </c>
      <c r="AZ52" s="51">
        <v>45212</v>
      </c>
      <c r="BA52" s="51">
        <v>45213</v>
      </c>
      <c r="BB52" s="51">
        <v>45214</v>
      </c>
      <c r="BC52" s="51">
        <v>45215</v>
      </c>
      <c r="BD52" s="51">
        <v>45216</v>
      </c>
      <c r="BE52" s="51">
        <v>45217</v>
      </c>
      <c r="BF52" s="51">
        <v>45218</v>
      </c>
      <c r="BG52" s="51">
        <v>45219</v>
      </c>
      <c r="BH52" s="51">
        <v>45220</v>
      </c>
      <c r="BI52" s="51">
        <v>45221</v>
      </c>
      <c r="BJ52" s="51">
        <v>45222</v>
      </c>
      <c r="BK52" s="51">
        <v>45223</v>
      </c>
      <c r="BL52" s="51">
        <v>45224</v>
      </c>
      <c r="BM52" s="51">
        <v>45225</v>
      </c>
      <c r="BN52" s="51">
        <v>45226</v>
      </c>
      <c r="BO52" s="51">
        <v>45227</v>
      </c>
      <c r="BP52" s="51">
        <v>45228</v>
      </c>
      <c r="BQ52" s="51">
        <v>45229</v>
      </c>
      <c r="BR52" s="51">
        <v>45230</v>
      </c>
    </row>
    <row r="53" spans="1:70" x14ac:dyDescent="0.25">
      <c r="A53" s="45">
        <v>47</v>
      </c>
      <c r="B53" s="54" t="s">
        <v>1496</v>
      </c>
      <c r="C53" s="14" t="s">
        <v>103</v>
      </c>
      <c r="D53" s="46">
        <f>'form lplpo'!G61</f>
        <v>100</v>
      </c>
      <c r="E53" s="46">
        <f>'form lplpo'!H61</f>
        <v>0</v>
      </c>
      <c r="F53" s="46"/>
      <c r="G53" s="46">
        <f>SUMIFS('obat keluar'!$I$3:$I$6881,'obat keluar'!$G$3:$G$6881,'register harian'!B53,'obat keluar'!$B$3:$B$6881,'register harian'!AN53)</f>
        <v>0</v>
      </c>
      <c r="H53" s="46">
        <f>SUMIFS('obat keluar'!$I$3:$I$6881,'obat keluar'!$G$3:$G$6881,'register harian'!C53,'obat keluar'!$B$3:$B$6881,'register harian'!AO53)</f>
        <v>0</v>
      </c>
      <c r="I53" s="46">
        <f>SUMIFS('obat keluar'!$I$3:$I$6881,'obat keluar'!$G$3:$G$6881,'register harian'!D53,'obat keluar'!$B$3:$B$6881,'register harian'!AP53)</f>
        <v>0</v>
      </c>
      <c r="J53" s="46">
        <f>SUMIFS('obat keluar'!$I$3:$I$6881,'obat keluar'!$G$3:$G$6881,'register harian'!E53,'obat keluar'!$B$3:$B$6881,'register harian'!AQ53)</f>
        <v>0</v>
      </c>
      <c r="K53" s="46">
        <f>SUMIFS('obat keluar'!$I$3:$I$6881,'obat keluar'!$G$3:$G$6881,'register harian'!F53,'obat keluar'!$B$3:$B$6881,'register harian'!AR53)</f>
        <v>0</v>
      </c>
      <c r="L53" s="46">
        <f>SUMIFS('obat keluar'!$I$3:$I$6881,'obat keluar'!$G$3:$G$6881,'register harian'!G53,'obat keluar'!$B$3:$B$6881,'register harian'!AS53)</f>
        <v>0</v>
      </c>
      <c r="M53" s="46">
        <f>SUMIFS('obat keluar'!$I$3:$I$6881,'obat keluar'!$G$3:$G$6881,'register harian'!H53,'obat keluar'!$B$3:$B$6881,'register harian'!AT53)</f>
        <v>0</v>
      </c>
      <c r="N53" s="46">
        <f>SUMIFS('obat keluar'!$I$3:$I$6881,'obat keluar'!$G$3:$G$6881,'register harian'!I53,'obat keluar'!$B$3:$B$6881,'register harian'!AU53)</f>
        <v>0</v>
      </c>
      <c r="O53" s="46">
        <f>SUMIFS('obat keluar'!$I$3:$I$6881,'obat keluar'!$G$3:$G$6881,'register harian'!J53,'obat keluar'!$B$3:$B$6881,'register harian'!AV53)</f>
        <v>0</v>
      </c>
      <c r="P53" s="46">
        <f>SUMIFS('obat keluar'!$I$3:$I$6881,'obat keluar'!$G$3:$G$6881,'register harian'!K53,'obat keluar'!$B$3:$B$6881,'register harian'!AW53)</f>
        <v>0</v>
      </c>
      <c r="Q53" s="46">
        <f>SUMIFS('obat keluar'!$I$3:$I$6881,'obat keluar'!$G$3:$G$6881,'register harian'!L53,'obat keluar'!$B$3:$B$6881,'register harian'!AX53)</f>
        <v>0</v>
      </c>
      <c r="R53" s="46">
        <f>SUMIFS('obat keluar'!$I$3:$I$6881,'obat keluar'!$G$3:$G$6881,'register harian'!M53,'obat keluar'!$B$3:$B$6881,'register harian'!AY53)</f>
        <v>0</v>
      </c>
      <c r="S53" s="46">
        <f>SUMIFS('obat keluar'!$I$3:$I$6881,'obat keluar'!$G$3:$G$6881,'register harian'!N53,'obat keluar'!$B$3:$B$6881,'register harian'!AZ53)</f>
        <v>0</v>
      </c>
      <c r="T53" s="46">
        <f>SUMIFS('obat keluar'!$I$3:$I$6881,'obat keluar'!$G$3:$G$6881,'register harian'!O53,'obat keluar'!$B$3:$B$6881,'register harian'!BA53)</f>
        <v>0</v>
      </c>
      <c r="U53" s="46">
        <f>SUMIFS('obat keluar'!$I$3:$I$6881,'obat keluar'!$G$3:$G$6881,'register harian'!P53,'obat keluar'!$B$3:$B$6881,'register harian'!BB53)</f>
        <v>0</v>
      </c>
      <c r="V53" s="46">
        <f>SUMIFS('obat keluar'!$I$3:$I$6881,'obat keluar'!$G$3:$G$6881,'register harian'!Q53,'obat keluar'!$B$3:$B$6881,'register harian'!BC53)</f>
        <v>0</v>
      </c>
      <c r="W53" s="46">
        <f>SUMIFS('obat keluar'!$I$3:$I$6881,'obat keluar'!$G$3:$G$6881,'register harian'!R53,'obat keluar'!$B$3:$B$6881,'register harian'!BD53)</f>
        <v>0</v>
      </c>
      <c r="X53" s="46">
        <f>SUMIFS('obat keluar'!$I$3:$I$6881,'obat keluar'!$G$3:$G$6881,'register harian'!S53,'obat keluar'!$B$3:$B$6881,'register harian'!BE53)</f>
        <v>0</v>
      </c>
      <c r="Y53" s="46">
        <f>SUMIFS('obat keluar'!$I$3:$I$6881,'obat keluar'!$G$3:$G$6881,'register harian'!T53,'obat keluar'!$B$3:$B$6881,'register harian'!BF53)</f>
        <v>0</v>
      </c>
      <c r="Z53" s="46">
        <f>SUMIFS('obat keluar'!$I$3:$I$6881,'obat keluar'!$G$3:$G$6881,'register harian'!U53,'obat keluar'!$B$3:$B$6881,'register harian'!BG53)</f>
        <v>0</v>
      </c>
      <c r="AA53" s="46">
        <f>SUMIFS('obat keluar'!$I$3:$I$6881,'obat keluar'!$G$3:$G$6881,'register harian'!V53,'obat keluar'!$B$3:$B$6881,'register harian'!BH53)</f>
        <v>0</v>
      </c>
      <c r="AB53" s="46">
        <f>SUMIFS('obat keluar'!$I$3:$I$6881,'obat keluar'!$G$3:$G$6881,'register harian'!W53,'obat keluar'!$B$3:$B$6881,'register harian'!BI53)</f>
        <v>0</v>
      </c>
      <c r="AC53" s="46">
        <f>SUMIFS('obat keluar'!$I$3:$I$6881,'obat keluar'!$G$3:$G$6881,'register harian'!X53,'obat keluar'!$B$3:$B$6881,'register harian'!BJ53)</f>
        <v>0</v>
      </c>
      <c r="AD53" s="46">
        <f>SUMIFS('obat keluar'!$I$3:$I$6881,'obat keluar'!$G$3:$G$6881,'register harian'!Y53,'obat keluar'!$B$3:$B$6881,'register harian'!BK53)</f>
        <v>0</v>
      </c>
      <c r="AE53" s="46">
        <f>SUMIFS('obat keluar'!$I$3:$I$6881,'obat keluar'!$G$3:$G$6881,'register harian'!Z53,'obat keluar'!$B$3:$B$6881,'register harian'!BL53)</f>
        <v>0</v>
      </c>
      <c r="AF53" s="46">
        <f>SUMIFS('obat keluar'!$I$3:$I$6881,'obat keluar'!$G$3:$G$6881,'register harian'!AA53,'obat keluar'!$B$3:$B$6881,'register harian'!BM53)</f>
        <v>0</v>
      </c>
      <c r="AG53" s="46">
        <f>SUMIFS('obat keluar'!$I$3:$I$6881,'obat keluar'!$G$3:$G$6881,'register harian'!AB53,'obat keluar'!$B$3:$B$6881,'register harian'!BN53)</f>
        <v>0</v>
      </c>
      <c r="AH53" s="46">
        <f>SUMIFS('obat keluar'!$I$3:$I$6881,'obat keluar'!$G$3:$G$6881,'register harian'!AC53,'obat keluar'!$B$3:$B$6881,'register harian'!BO53)</f>
        <v>0</v>
      </c>
      <c r="AI53" s="46">
        <f>SUMIFS('obat keluar'!$I$3:$I$6881,'obat keluar'!$G$3:$G$6881,'register harian'!AD53,'obat keluar'!$B$3:$B$6881,'register harian'!BP53)</f>
        <v>0</v>
      </c>
      <c r="AJ53" s="46">
        <f>SUMIFS('obat keluar'!$I$3:$I$6881,'obat keluar'!$G$3:$G$6881,'register harian'!AE53,'obat keluar'!$B$3:$B$6881,'register harian'!BQ53)</f>
        <v>0</v>
      </c>
      <c r="AK53" s="46">
        <f>SUMIFS('obat keluar'!$I$3:$I$6881,'obat keluar'!$G$3:$G$6881,'register harian'!AF53,'obat keluar'!$B$3:$B$6881,'register harian'!BR53)</f>
        <v>0</v>
      </c>
      <c r="AL53" s="46">
        <f t="shared" si="1"/>
        <v>0</v>
      </c>
      <c r="AM53" s="46">
        <f t="shared" si="2"/>
        <v>0</v>
      </c>
      <c r="AN53" s="51">
        <v>45200</v>
      </c>
      <c r="AO53" s="51">
        <v>45201</v>
      </c>
      <c r="AP53" s="51">
        <v>45202</v>
      </c>
      <c r="AQ53" s="51">
        <v>45203</v>
      </c>
      <c r="AR53" s="51">
        <v>45204</v>
      </c>
      <c r="AS53" s="51">
        <v>45205</v>
      </c>
      <c r="AT53" s="51">
        <v>45206</v>
      </c>
      <c r="AU53" s="51">
        <v>45207</v>
      </c>
      <c r="AV53" s="51">
        <v>45208</v>
      </c>
      <c r="AW53" s="51">
        <v>45209</v>
      </c>
      <c r="AX53" s="51">
        <v>45210</v>
      </c>
      <c r="AY53" s="51">
        <v>45211</v>
      </c>
      <c r="AZ53" s="51">
        <v>45212</v>
      </c>
      <c r="BA53" s="51">
        <v>45213</v>
      </c>
      <c r="BB53" s="51">
        <v>45214</v>
      </c>
      <c r="BC53" s="51">
        <v>45215</v>
      </c>
      <c r="BD53" s="51">
        <v>45216</v>
      </c>
      <c r="BE53" s="51">
        <v>45217</v>
      </c>
      <c r="BF53" s="51">
        <v>45218</v>
      </c>
      <c r="BG53" s="51">
        <v>45219</v>
      </c>
      <c r="BH53" s="51">
        <v>45220</v>
      </c>
      <c r="BI53" s="51">
        <v>45221</v>
      </c>
      <c r="BJ53" s="51">
        <v>45222</v>
      </c>
      <c r="BK53" s="51">
        <v>45223</v>
      </c>
      <c r="BL53" s="51">
        <v>45224</v>
      </c>
      <c r="BM53" s="51">
        <v>45225</v>
      </c>
      <c r="BN53" s="51">
        <v>45226</v>
      </c>
      <c r="BO53" s="51">
        <v>45227</v>
      </c>
      <c r="BP53" s="51">
        <v>45228</v>
      </c>
      <c r="BQ53" s="51">
        <v>45229</v>
      </c>
      <c r="BR53" s="51">
        <v>45230</v>
      </c>
    </row>
    <row r="54" spans="1:70" x14ac:dyDescent="0.25">
      <c r="A54" s="45">
        <v>48</v>
      </c>
      <c r="B54" s="54" t="s">
        <v>1497</v>
      </c>
      <c r="C54" s="14" t="s">
        <v>105</v>
      </c>
      <c r="D54" s="46">
        <f>'form lplpo'!G62</f>
        <v>114</v>
      </c>
      <c r="E54" s="46">
        <f>'form lplpo'!H62</f>
        <v>120</v>
      </c>
      <c r="F54" s="46"/>
      <c r="G54" s="46">
        <f>SUMIFS('obat keluar'!$I$3:$I$6881,'obat keluar'!$G$3:$G$6881,'register harian'!B54,'obat keluar'!$B$3:$B$6881,'register harian'!AN54)</f>
        <v>0</v>
      </c>
      <c r="H54" s="46">
        <f>SUMIFS('obat keluar'!$I$3:$I$6881,'obat keluar'!$G$3:$G$6881,'register harian'!C54,'obat keluar'!$B$3:$B$6881,'register harian'!AO54)</f>
        <v>0</v>
      </c>
      <c r="I54" s="46">
        <f>SUMIFS('obat keluar'!$I$3:$I$6881,'obat keluar'!$G$3:$G$6881,'register harian'!D54,'obat keluar'!$B$3:$B$6881,'register harian'!AP54)</f>
        <v>0</v>
      </c>
      <c r="J54" s="46">
        <f>SUMIFS('obat keluar'!$I$3:$I$6881,'obat keluar'!$G$3:$G$6881,'register harian'!E54,'obat keluar'!$B$3:$B$6881,'register harian'!AQ54)</f>
        <v>0</v>
      </c>
      <c r="K54" s="46">
        <f>SUMIFS('obat keluar'!$I$3:$I$6881,'obat keluar'!$G$3:$G$6881,'register harian'!F54,'obat keluar'!$B$3:$B$6881,'register harian'!AR54)</f>
        <v>0</v>
      </c>
      <c r="L54" s="46">
        <f>SUMIFS('obat keluar'!$I$3:$I$6881,'obat keluar'!$G$3:$G$6881,'register harian'!G54,'obat keluar'!$B$3:$B$6881,'register harian'!AS54)</f>
        <v>0</v>
      </c>
      <c r="M54" s="46">
        <f>SUMIFS('obat keluar'!$I$3:$I$6881,'obat keluar'!$G$3:$G$6881,'register harian'!H54,'obat keluar'!$B$3:$B$6881,'register harian'!AT54)</f>
        <v>0</v>
      </c>
      <c r="N54" s="46">
        <f>SUMIFS('obat keluar'!$I$3:$I$6881,'obat keluar'!$G$3:$G$6881,'register harian'!I54,'obat keluar'!$B$3:$B$6881,'register harian'!AU54)</f>
        <v>0</v>
      </c>
      <c r="O54" s="46">
        <f>SUMIFS('obat keluar'!$I$3:$I$6881,'obat keluar'!$G$3:$G$6881,'register harian'!J54,'obat keluar'!$B$3:$B$6881,'register harian'!AV54)</f>
        <v>0</v>
      </c>
      <c r="P54" s="46">
        <f>SUMIFS('obat keluar'!$I$3:$I$6881,'obat keluar'!$G$3:$G$6881,'register harian'!K54,'obat keluar'!$B$3:$B$6881,'register harian'!AW54)</f>
        <v>0</v>
      </c>
      <c r="Q54" s="46">
        <f>SUMIFS('obat keluar'!$I$3:$I$6881,'obat keluar'!$G$3:$G$6881,'register harian'!L54,'obat keluar'!$B$3:$B$6881,'register harian'!AX54)</f>
        <v>0</v>
      </c>
      <c r="R54" s="46">
        <f>SUMIFS('obat keluar'!$I$3:$I$6881,'obat keluar'!$G$3:$G$6881,'register harian'!M54,'obat keluar'!$B$3:$B$6881,'register harian'!AY54)</f>
        <v>0</v>
      </c>
      <c r="S54" s="46">
        <f>SUMIFS('obat keluar'!$I$3:$I$6881,'obat keluar'!$G$3:$G$6881,'register harian'!N54,'obat keluar'!$B$3:$B$6881,'register harian'!AZ54)</f>
        <v>0</v>
      </c>
      <c r="T54" s="46">
        <f>SUMIFS('obat keluar'!$I$3:$I$6881,'obat keluar'!$G$3:$G$6881,'register harian'!O54,'obat keluar'!$B$3:$B$6881,'register harian'!BA54)</f>
        <v>0</v>
      </c>
      <c r="U54" s="46">
        <f>SUMIFS('obat keluar'!$I$3:$I$6881,'obat keluar'!$G$3:$G$6881,'register harian'!P54,'obat keluar'!$B$3:$B$6881,'register harian'!BB54)</f>
        <v>0</v>
      </c>
      <c r="V54" s="46">
        <f>SUMIFS('obat keluar'!$I$3:$I$6881,'obat keluar'!$G$3:$G$6881,'register harian'!Q54,'obat keluar'!$B$3:$B$6881,'register harian'!BC54)</f>
        <v>0</v>
      </c>
      <c r="W54" s="46">
        <f>SUMIFS('obat keluar'!$I$3:$I$6881,'obat keluar'!$G$3:$G$6881,'register harian'!R54,'obat keluar'!$B$3:$B$6881,'register harian'!BD54)</f>
        <v>0</v>
      </c>
      <c r="X54" s="46">
        <f>SUMIFS('obat keluar'!$I$3:$I$6881,'obat keluar'!$G$3:$G$6881,'register harian'!S54,'obat keluar'!$B$3:$B$6881,'register harian'!BE54)</f>
        <v>0</v>
      </c>
      <c r="Y54" s="46">
        <f>SUMIFS('obat keluar'!$I$3:$I$6881,'obat keluar'!$G$3:$G$6881,'register harian'!T54,'obat keluar'!$B$3:$B$6881,'register harian'!BF54)</f>
        <v>0</v>
      </c>
      <c r="Z54" s="46">
        <f>SUMIFS('obat keluar'!$I$3:$I$6881,'obat keluar'!$G$3:$G$6881,'register harian'!U54,'obat keluar'!$B$3:$B$6881,'register harian'!BG54)</f>
        <v>0</v>
      </c>
      <c r="AA54" s="46">
        <f>SUMIFS('obat keluar'!$I$3:$I$6881,'obat keluar'!$G$3:$G$6881,'register harian'!V54,'obat keluar'!$B$3:$B$6881,'register harian'!BH54)</f>
        <v>0</v>
      </c>
      <c r="AB54" s="46">
        <f>SUMIFS('obat keluar'!$I$3:$I$6881,'obat keluar'!$G$3:$G$6881,'register harian'!W54,'obat keluar'!$B$3:$B$6881,'register harian'!BI54)</f>
        <v>0</v>
      </c>
      <c r="AC54" s="46">
        <f>SUMIFS('obat keluar'!$I$3:$I$6881,'obat keluar'!$G$3:$G$6881,'register harian'!X54,'obat keluar'!$B$3:$B$6881,'register harian'!BJ54)</f>
        <v>0</v>
      </c>
      <c r="AD54" s="46">
        <f>SUMIFS('obat keluar'!$I$3:$I$6881,'obat keluar'!$G$3:$G$6881,'register harian'!Y54,'obat keluar'!$B$3:$B$6881,'register harian'!BK54)</f>
        <v>0</v>
      </c>
      <c r="AE54" s="46">
        <f>SUMIFS('obat keluar'!$I$3:$I$6881,'obat keluar'!$G$3:$G$6881,'register harian'!Z54,'obat keluar'!$B$3:$B$6881,'register harian'!BL54)</f>
        <v>0</v>
      </c>
      <c r="AF54" s="46">
        <f>SUMIFS('obat keluar'!$I$3:$I$6881,'obat keluar'!$G$3:$G$6881,'register harian'!AA54,'obat keluar'!$B$3:$B$6881,'register harian'!BM54)</f>
        <v>0</v>
      </c>
      <c r="AG54" s="46">
        <f>SUMIFS('obat keluar'!$I$3:$I$6881,'obat keluar'!$G$3:$G$6881,'register harian'!AB54,'obat keluar'!$B$3:$B$6881,'register harian'!BN54)</f>
        <v>0</v>
      </c>
      <c r="AH54" s="46">
        <f>SUMIFS('obat keluar'!$I$3:$I$6881,'obat keluar'!$G$3:$G$6881,'register harian'!AC54,'obat keluar'!$B$3:$B$6881,'register harian'!BO54)</f>
        <v>0</v>
      </c>
      <c r="AI54" s="46">
        <f>SUMIFS('obat keluar'!$I$3:$I$6881,'obat keluar'!$G$3:$G$6881,'register harian'!AD54,'obat keluar'!$B$3:$B$6881,'register harian'!BP54)</f>
        <v>0</v>
      </c>
      <c r="AJ54" s="46">
        <f>SUMIFS('obat keluar'!$I$3:$I$6881,'obat keluar'!$G$3:$G$6881,'register harian'!AE54,'obat keluar'!$B$3:$B$6881,'register harian'!BQ54)</f>
        <v>0</v>
      </c>
      <c r="AK54" s="46">
        <f>SUMIFS('obat keluar'!$I$3:$I$6881,'obat keluar'!$G$3:$G$6881,'register harian'!AF54,'obat keluar'!$B$3:$B$6881,'register harian'!BR54)</f>
        <v>0</v>
      </c>
      <c r="AL54" s="46">
        <f t="shared" si="1"/>
        <v>0</v>
      </c>
      <c r="AM54" s="46">
        <f t="shared" si="2"/>
        <v>0</v>
      </c>
      <c r="AN54" s="51">
        <v>45200</v>
      </c>
      <c r="AO54" s="51">
        <v>45201</v>
      </c>
      <c r="AP54" s="51">
        <v>45202</v>
      </c>
      <c r="AQ54" s="51">
        <v>45203</v>
      </c>
      <c r="AR54" s="51">
        <v>45204</v>
      </c>
      <c r="AS54" s="51">
        <v>45205</v>
      </c>
      <c r="AT54" s="51">
        <v>45206</v>
      </c>
      <c r="AU54" s="51">
        <v>45207</v>
      </c>
      <c r="AV54" s="51">
        <v>45208</v>
      </c>
      <c r="AW54" s="51">
        <v>45209</v>
      </c>
      <c r="AX54" s="51">
        <v>45210</v>
      </c>
      <c r="AY54" s="51">
        <v>45211</v>
      </c>
      <c r="AZ54" s="51">
        <v>45212</v>
      </c>
      <c r="BA54" s="51">
        <v>45213</v>
      </c>
      <c r="BB54" s="51">
        <v>45214</v>
      </c>
      <c r="BC54" s="51">
        <v>45215</v>
      </c>
      <c r="BD54" s="51">
        <v>45216</v>
      </c>
      <c r="BE54" s="51">
        <v>45217</v>
      </c>
      <c r="BF54" s="51">
        <v>45218</v>
      </c>
      <c r="BG54" s="51">
        <v>45219</v>
      </c>
      <c r="BH54" s="51">
        <v>45220</v>
      </c>
      <c r="BI54" s="51">
        <v>45221</v>
      </c>
      <c r="BJ54" s="51">
        <v>45222</v>
      </c>
      <c r="BK54" s="51">
        <v>45223</v>
      </c>
      <c r="BL54" s="51">
        <v>45224</v>
      </c>
      <c r="BM54" s="51">
        <v>45225</v>
      </c>
      <c r="BN54" s="51">
        <v>45226</v>
      </c>
      <c r="BO54" s="51">
        <v>45227</v>
      </c>
      <c r="BP54" s="51">
        <v>45228</v>
      </c>
      <c r="BQ54" s="51">
        <v>45229</v>
      </c>
      <c r="BR54" s="51">
        <v>45230</v>
      </c>
    </row>
    <row r="55" spans="1:70" x14ac:dyDescent="0.25">
      <c r="A55" s="45">
        <v>49</v>
      </c>
      <c r="B55" s="54" t="s">
        <v>1269</v>
      </c>
      <c r="C55" s="14" t="s">
        <v>107</v>
      </c>
      <c r="D55" s="46">
        <f>'form lplpo'!G63</f>
        <v>0</v>
      </c>
      <c r="E55" s="46">
        <f>'form lplpo'!H63</f>
        <v>0</v>
      </c>
      <c r="F55" s="46"/>
      <c r="G55" s="46">
        <f>SUMIFS('obat keluar'!$I$3:$I$6881,'obat keluar'!$G$3:$G$6881,'register harian'!B55,'obat keluar'!$B$3:$B$6881,'register harian'!AN55)</f>
        <v>0</v>
      </c>
      <c r="H55" s="46">
        <f>SUMIFS('obat keluar'!$I$3:$I$6881,'obat keluar'!$G$3:$G$6881,'register harian'!C55,'obat keluar'!$B$3:$B$6881,'register harian'!AO55)</f>
        <v>0</v>
      </c>
      <c r="I55" s="46">
        <f>SUMIFS('obat keluar'!$I$3:$I$6881,'obat keluar'!$G$3:$G$6881,'register harian'!D55,'obat keluar'!$B$3:$B$6881,'register harian'!AP55)</f>
        <v>0</v>
      </c>
      <c r="J55" s="46">
        <f>SUMIFS('obat keluar'!$I$3:$I$6881,'obat keluar'!$G$3:$G$6881,'register harian'!E55,'obat keluar'!$B$3:$B$6881,'register harian'!AQ55)</f>
        <v>0</v>
      </c>
      <c r="K55" s="46">
        <f>SUMIFS('obat keluar'!$I$3:$I$6881,'obat keluar'!$G$3:$G$6881,'register harian'!F55,'obat keluar'!$B$3:$B$6881,'register harian'!AR55)</f>
        <v>0</v>
      </c>
      <c r="L55" s="46">
        <f>SUMIFS('obat keluar'!$I$3:$I$6881,'obat keluar'!$G$3:$G$6881,'register harian'!G55,'obat keluar'!$B$3:$B$6881,'register harian'!AS55)</f>
        <v>0</v>
      </c>
      <c r="M55" s="46">
        <f>SUMIFS('obat keluar'!$I$3:$I$6881,'obat keluar'!$G$3:$G$6881,'register harian'!H55,'obat keluar'!$B$3:$B$6881,'register harian'!AT55)</f>
        <v>0</v>
      </c>
      <c r="N55" s="46">
        <f>SUMIFS('obat keluar'!$I$3:$I$6881,'obat keluar'!$G$3:$G$6881,'register harian'!I55,'obat keluar'!$B$3:$B$6881,'register harian'!AU55)</f>
        <v>0</v>
      </c>
      <c r="O55" s="46">
        <f>SUMIFS('obat keluar'!$I$3:$I$6881,'obat keluar'!$G$3:$G$6881,'register harian'!J55,'obat keluar'!$B$3:$B$6881,'register harian'!AV55)</f>
        <v>0</v>
      </c>
      <c r="P55" s="46">
        <f>SUMIFS('obat keluar'!$I$3:$I$6881,'obat keluar'!$G$3:$G$6881,'register harian'!K55,'obat keluar'!$B$3:$B$6881,'register harian'!AW55)</f>
        <v>0</v>
      </c>
      <c r="Q55" s="46">
        <f>SUMIFS('obat keluar'!$I$3:$I$6881,'obat keluar'!$G$3:$G$6881,'register harian'!L55,'obat keluar'!$B$3:$B$6881,'register harian'!AX55)</f>
        <v>0</v>
      </c>
      <c r="R55" s="46">
        <f>SUMIFS('obat keluar'!$I$3:$I$6881,'obat keluar'!$G$3:$G$6881,'register harian'!M55,'obat keluar'!$B$3:$B$6881,'register harian'!AY55)</f>
        <v>0</v>
      </c>
      <c r="S55" s="46">
        <f>SUMIFS('obat keluar'!$I$3:$I$6881,'obat keluar'!$G$3:$G$6881,'register harian'!N55,'obat keluar'!$B$3:$B$6881,'register harian'!AZ55)</f>
        <v>0</v>
      </c>
      <c r="T55" s="46">
        <f>SUMIFS('obat keluar'!$I$3:$I$6881,'obat keluar'!$G$3:$G$6881,'register harian'!O55,'obat keluar'!$B$3:$B$6881,'register harian'!BA55)</f>
        <v>0</v>
      </c>
      <c r="U55" s="46">
        <f>SUMIFS('obat keluar'!$I$3:$I$6881,'obat keluar'!$G$3:$G$6881,'register harian'!P55,'obat keluar'!$B$3:$B$6881,'register harian'!BB55)</f>
        <v>0</v>
      </c>
      <c r="V55" s="46">
        <f>SUMIFS('obat keluar'!$I$3:$I$6881,'obat keluar'!$G$3:$G$6881,'register harian'!Q55,'obat keluar'!$B$3:$B$6881,'register harian'!BC55)</f>
        <v>0</v>
      </c>
      <c r="W55" s="46">
        <f>SUMIFS('obat keluar'!$I$3:$I$6881,'obat keluar'!$G$3:$G$6881,'register harian'!R55,'obat keluar'!$B$3:$B$6881,'register harian'!BD55)</f>
        <v>0</v>
      </c>
      <c r="X55" s="46">
        <f>SUMIFS('obat keluar'!$I$3:$I$6881,'obat keluar'!$G$3:$G$6881,'register harian'!S55,'obat keluar'!$B$3:$B$6881,'register harian'!BE55)</f>
        <v>0</v>
      </c>
      <c r="Y55" s="46">
        <f>SUMIFS('obat keluar'!$I$3:$I$6881,'obat keluar'!$G$3:$G$6881,'register harian'!T55,'obat keluar'!$B$3:$B$6881,'register harian'!BF55)</f>
        <v>0</v>
      </c>
      <c r="Z55" s="46">
        <f>SUMIFS('obat keluar'!$I$3:$I$6881,'obat keluar'!$G$3:$G$6881,'register harian'!U55,'obat keluar'!$B$3:$B$6881,'register harian'!BG55)</f>
        <v>0</v>
      </c>
      <c r="AA55" s="46">
        <f>SUMIFS('obat keluar'!$I$3:$I$6881,'obat keluar'!$G$3:$G$6881,'register harian'!V55,'obat keluar'!$B$3:$B$6881,'register harian'!BH55)</f>
        <v>0</v>
      </c>
      <c r="AB55" s="46">
        <f>SUMIFS('obat keluar'!$I$3:$I$6881,'obat keluar'!$G$3:$G$6881,'register harian'!W55,'obat keluar'!$B$3:$B$6881,'register harian'!BI55)</f>
        <v>0</v>
      </c>
      <c r="AC55" s="46">
        <f>SUMIFS('obat keluar'!$I$3:$I$6881,'obat keluar'!$G$3:$G$6881,'register harian'!X55,'obat keluar'!$B$3:$B$6881,'register harian'!BJ55)</f>
        <v>0</v>
      </c>
      <c r="AD55" s="46">
        <f>SUMIFS('obat keluar'!$I$3:$I$6881,'obat keluar'!$G$3:$G$6881,'register harian'!Y55,'obat keluar'!$B$3:$B$6881,'register harian'!BK55)</f>
        <v>0</v>
      </c>
      <c r="AE55" s="46">
        <f>SUMIFS('obat keluar'!$I$3:$I$6881,'obat keluar'!$G$3:$G$6881,'register harian'!Z55,'obat keluar'!$B$3:$B$6881,'register harian'!BL55)</f>
        <v>0</v>
      </c>
      <c r="AF55" s="46">
        <f>SUMIFS('obat keluar'!$I$3:$I$6881,'obat keluar'!$G$3:$G$6881,'register harian'!AA55,'obat keluar'!$B$3:$B$6881,'register harian'!BM55)</f>
        <v>0</v>
      </c>
      <c r="AG55" s="46">
        <f>SUMIFS('obat keluar'!$I$3:$I$6881,'obat keluar'!$G$3:$G$6881,'register harian'!AB55,'obat keluar'!$B$3:$B$6881,'register harian'!BN55)</f>
        <v>0</v>
      </c>
      <c r="AH55" s="46">
        <f>SUMIFS('obat keluar'!$I$3:$I$6881,'obat keluar'!$G$3:$G$6881,'register harian'!AC55,'obat keluar'!$B$3:$B$6881,'register harian'!BO55)</f>
        <v>0</v>
      </c>
      <c r="AI55" s="46">
        <f>SUMIFS('obat keluar'!$I$3:$I$6881,'obat keluar'!$G$3:$G$6881,'register harian'!AD55,'obat keluar'!$B$3:$B$6881,'register harian'!BP55)</f>
        <v>0</v>
      </c>
      <c r="AJ55" s="46">
        <f>SUMIFS('obat keluar'!$I$3:$I$6881,'obat keluar'!$G$3:$G$6881,'register harian'!AE55,'obat keluar'!$B$3:$B$6881,'register harian'!BQ55)</f>
        <v>0</v>
      </c>
      <c r="AK55" s="46">
        <f>SUMIFS('obat keluar'!$I$3:$I$6881,'obat keluar'!$G$3:$G$6881,'register harian'!AF55,'obat keluar'!$B$3:$B$6881,'register harian'!BR55)</f>
        <v>0</v>
      </c>
      <c r="AL55" s="46">
        <f t="shared" si="1"/>
        <v>0</v>
      </c>
      <c r="AM55" s="46">
        <f t="shared" si="2"/>
        <v>0</v>
      </c>
      <c r="AN55" s="51">
        <v>45200</v>
      </c>
      <c r="AO55" s="51">
        <v>45201</v>
      </c>
      <c r="AP55" s="51">
        <v>45202</v>
      </c>
      <c r="AQ55" s="51">
        <v>45203</v>
      </c>
      <c r="AR55" s="51">
        <v>45204</v>
      </c>
      <c r="AS55" s="51">
        <v>45205</v>
      </c>
      <c r="AT55" s="51">
        <v>45206</v>
      </c>
      <c r="AU55" s="51">
        <v>45207</v>
      </c>
      <c r="AV55" s="51">
        <v>45208</v>
      </c>
      <c r="AW55" s="51">
        <v>45209</v>
      </c>
      <c r="AX55" s="51">
        <v>45210</v>
      </c>
      <c r="AY55" s="51">
        <v>45211</v>
      </c>
      <c r="AZ55" s="51">
        <v>45212</v>
      </c>
      <c r="BA55" s="51">
        <v>45213</v>
      </c>
      <c r="BB55" s="51">
        <v>45214</v>
      </c>
      <c r="BC55" s="51">
        <v>45215</v>
      </c>
      <c r="BD55" s="51">
        <v>45216</v>
      </c>
      <c r="BE55" s="51">
        <v>45217</v>
      </c>
      <c r="BF55" s="51">
        <v>45218</v>
      </c>
      <c r="BG55" s="51">
        <v>45219</v>
      </c>
      <c r="BH55" s="51">
        <v>45220</v>
      </c>
      <c r="BI55" s="51">
        <v>45221</v>
      </c>
      <c r="BJ55" s="51">
        <v>45222</v>
      </c>
      <c r="BK55" s="51">
        <v>45223</v>
      </c>
      <c r="BL55" s="51">
        <v>45224</v>
      </c>
      <c r="BM55" s="51">
        <v>45225</v>
      </c>
      <c r="BN55" s="51">
        <v>45226</v>
      </c>
      <c r="BO55" s="51">
        <v>45227</v>
      </c>
      <c r="BP55" s="51">
        <v>45228</v>
      </c>
      <c r="BQ55" s="51">
        <v>45229</v>
      </c>
      <c r="BR55" s="51">
        <v>45230</v>
      </c>
    </row>
    <row r="56" spans="1:70" x14ac:dyDescent="0.25">
      <c r="A56" s="45">
        <v>50</v>
      </c>
      <c r="B56" s="54" t="s">
        <v>1270</v>
      </c>
      <c r="C56" s="14" t="s">
        <v>109</v>
      </c>
      <c r="D56" s="46">
        <f>'form lplpo'!G64</f>
        <v>2200</v>
      </c>
      <c r="E56" s="46">
        <f>'form lplpo'!H64</f>
        <v>0</v>
      </c>
      <c r="F56" s="46"/>
      <c r="G56" s="46">
        <f>SUMIFS('obat keluar'!$I$3:$I$6881,'obat keluar'!$G$3:$G$6881,'register harian'!B56,'obat keluar'!$B$3:$B$6881,'register harian'!AN56)</f>
        <v>0</v>
      </c>
      <c r="H56" s="46">
        <f>SUMIFS('obat keluar'!$I$3:$I$6881,'obat keluar'!$G$3:$G$6881,'register harian'!C56,'obat keluar'!$B$3:$B$6881,'register harian'!AO56)</f>
        <v>0</v>
      </c>
      <c r="I56" s="46">
        <f>SUMIFS('obat keluar'!$I$3:$I$6881,'obat keluar'!$G$3:$G$6881,'register harian'!D56,'obat keluar'!$B$3:$B$6881,'register harian'!AP56)</f>
        <v>0</v>
      </c>
      <c r="J56" s="46">
        <f>SUMIFS('obat keluar'!$I$3:$I$6881,'obat keluar'!$G$3:$G$6881,'register harian'!E56,'obat keluar'!$B$3:$B$6881,'register harian'!AQ56)</f>
        <v>0</v>
      </c>
      <c r="K56" s="46">
        <f>SUMIFS('obat keluar'!$I$3:$I$6881,'obat keluar'!$G$3:$G$6881,'register harian'!F56,'obat keluar'!$B$3:$B$6881,'register harian'!AR56)</f>
        <v>0</v>
      </c>
      <c r="L56" s="46">
        <f>SUMIFS('obat keluar'!$I$3:$I$6881,'obat keluar'!$G$3:$G$6881,'register harian'!G56,'obat keluar'!$B$3:$B$6881,'register harian'!AS56)</f>
        <v>0</v>
      </c>
      <c r="M56" s="46">
        <f>SUMIFS('obat keluar'!$I$3:$I$6881,'obat keluar'!$G$3:$G$6881,'register harian'!H56,'obat keluar'!$B$3:$B$6881,'register harian'!AT56)</f>
        <v>0</v>
      </c>
      <c r="N56" s="46">
        <f>SUMIFS('obat keluar'!$I$3:$I$6881,'obat keluar'!$G$3:$G$6881,'register harian'!I56,'obat keluar'!$B$3:$B$6881,'register harian'!AU56)</f>
        <v>0</v>
      </c>
      <c r="O56" s="46">
        <f>SUMIFS('obat keluar'!$I$3:$I$6881,'obat keluar'!$G$3:$G$6881,'register harian'!J56,'obat keluar'!$B$3:$B$6881,'register harian'!AV56)</f>
        <v>0</v>
      </c>
      <c r="P56" s="46">
        <f>SUMIFS('obat keluar'!$I$3:$I$6881,'obat keluar'!$G$3:$G$6881,'register harian'!K56,'obat keluar'!$B$3:$B$6881,'register harian'!AW56)</f>
        <v>0</v>
      </c>
      <c r="Q56" s="46">
        <f>SUMIFS('obat keluar'!$I$3:$I$6881,'obat keluar'!$G$3:$G$6881,'register harian'!L56,'obat keluar'!$B$3:$B$6881,'register harian'!AX56)</f>
        <v>0</v>
      </c>
      <c r="R56" s="46">
        <f>SUMIFS('obat keluar'!$I$3:$I$6881,'obat keluar'!$G$3:$G$6881,'register harian'!M56,'obat keluar'!$B$3:$B$6881,'register harian'!AY56)</f>
        <v>0</v>
      </c>
      <c r="S56" s="46">
        <f>SUMIFS('obat keluar'!$I$3:$I$6881,'obat keluar'!$G$3:$G$6881,'register harian'!N56,'obat keluar'!$B$3:$B$6881,'register harian'!AZ56)</f>
        <v>0</v>
      </c>
      <c r="T56" s="46">
        <f>SUMIFS('obat keluar'!$I$3:$I$6881,'obat keluar'!$G$3:$G$6881,'register harian'!O56,'obat keluar'!$B$3:$B$6881,'register harian'!BA56)</f>
        <v>0</v>
      </c>
      <c r="U56" s="46">
        <f>SUMIFS('obat keluar'!$I$3:$I$6881,'obat keluar'!$G$3:$G$6881,'register harian'!P56,'obat keluar'!$B$3:$B$6881,'register harian'!BB56)</f>
        <v>0</v>
      </c>
      <c r="V56" s="46">
        <f>SUMIFS('obat keluar'!$I$3:$I$6881,'obat keluar'!$G$3:$G$6881,'register harian'!Q56,'obat keluar'!$B$3:$B$6881,'register harian'!BC56)</f>
        <v>0</v>
      </c>
      <c r="W56" s="46">
        <f>SUMIFS('obat keluar'!$I$3:$I$6881,'obat keluar'!$G$3:$G$6881,'register harian'!R56,'obat keluar'!$B$3:$B$6881,'register harian'!BD56)</f>
        <v>0</v>
      </c>
      <c r="X56" s="46">
        <f>SUMIFS('obat keluar'!$I$3:$I$6881,'obat keluar'!$G$3:$G$6881,'register harian'!S56,'obat keluar'!$B$3:$B$6881,'register harian'!BE56)</f>
        <v>0</v>
      </c>
      <c r="Y56" s="46">
        <f>SUMIFS('obat keluar'!$I$3:$I$6881,'obat keluar'!$G$3:$G$6881,'register harian'!T56,'obat keluar'!$B$3:$B$6881,'register harian'!BF56)</f>
        <v>0</v>
      </c>
      <c r="Z56" s="46">
        <f>SUMIFS('obat keluar'!$I$3:$I$6881,'obat keluar'!$G$3:$G$6881,'register harian'!U56,'obat keluar'!$B$3:$B$6881,'register harian'!BG56)</f>
        <v>0</v>
      </c>
      <c r="AA56" s="46">
        <f>SUMIFS('obat keluar'!$I$3:$I$6881,'obat keluar'!$G$3:$G$6881,'register harian'!V56,'obat keluar'!$B$3:$B$6881,'register harian'!BH56)</f>
        <v>0</v>
      </c>
      <c r="AB56" s="46">
        <f>SUMIFS('obat keluar'!$I$3:$I$6881,'obat keluar'!$G$3:$G$6881,'register harian'!W56,'obat keluar'!$B$3:$B$6881,'register harian'!BI56)</f>
        <v>0</v>
      </c>
      <c r="AC56" s="46">
        <f>SUMIFS('obat keluar'!$I$3:$I$6881,'obat keluar'!$G$3:$G$6881,'register harian'!X56,'obat keluar'!$B$3:$B$6881,'register harian'!BJ56)</f>
        <v>0</v>
      </c>
      <c r="AD56" s="46">
        <f>SUMIFS('obat keluar'!$I$3:$I$6881,'obat keluar'!$G$3:$G$6881,'register harian'!Y56,'obat keluar'!$B$3:$B$6881,'register harian'!BK56)</f>
        <v>0</v>
      </c>
      <c r="AE56" s="46">
        <f>SUMIFS('obat keluar'!$I$3:$I$6881,'obat keluar'!$G$3:$G$6881,'register harian'!Z56,'obat keluar'!$B$3:$B$6881,'register harian'!BL56)</f>
        <v>0</v>
      </c>
      <c r="AF56" s="46">
        <f>SUMIFS('obat keluar'!$I$3:$I$6881,'obat keluar'!$G$3:$G$6881,'register harian'!AA56,'obat keluar'!$B$3:$B$6881,'register harian'!BM56)</f>
        <v>0</v>
      </c>
      <c r="AG56" s="46">
        <f>SUMIFS('obat keluar'!$I$3:$I$6881,'obat keluar'!$G$3:$G$6881,'register harian'!AB56,'obat keluar'!$B$3:$B$6881,'register harian'!BN56)</f>
        <v>0</v>
      </c>
      <c r="AH56" s="46">
        <f>SUMIFS('obat keluar'!$I$3:$I$6881,'obat keluar'!$G$3:$G$6881,'register harian'!AC56,'obat keluar'!$B$3:$B$6881,'register harian'!BO56)</f>
        <v>0</v>
      </c>
      <c r="AI56" s="46">
        <f>SUMIFS('obat keluar'!$I$3:$I$6881,'obat keluar'!$G$3:$G$6881,'register harian'!AD56,'obat keluar'!$B$3:$B$6881,'register harian'!BP56)</f>
        <v>0</v>
      </c>
      <c r="AJ56" s="46">
        <f>SUMIFS('obat keluar'!$I$3:$I$6881,'obat keluar'!$G$3:$G$6881,'register harian'!AE56,'obat keluar'!$B$3:$B$6881,'register harian'!BQ56)</f>
        <v>0</v>
      </c>
      <c r="AK56" s="46">
        <f>SUMIFS('obat keluar'!$I$3:$I$6881,'obat keluar'!$G$3:$G$6881,'register harian'!AF56,'obat keluar'!$B$3:$B$6881,'register harian'!BR56)</f>
        <v>0</v>
      </c>
      <c r="AL56" s="46">
        <f t="shared" si="1"/>
        <v>0</v>
      </c>
      <c r="AM56" s="46">
        <f t="shared" si="2"/>
        <v>0</v>
      </c>
      <c r="AN56" s="51">
        <v>45200</v>
      </c>
      <c r="AO56" s="51">
        <v>45201</v>
      </c>
      <c r="AP56" s="51">
        <v>45202</v>
      </c>
      <c r="AQ56" s="51">
        <v>45203</v>
      </c>
      <c r="AR56" s="51">
        <v>45204</v>
      </c>
      <c r="AS56" s="51">
        <v>45205</v>
      </c>
      <c r="AT56" s="51">
        <v>45206</v>
      </c>
      <c r="AU56" s="51">
        <v>45207</v>
      </c>
      <c r="AV56" s="51">
        <v>45208</v>
      </c>
      <c r="AW56" s="51">
        <v>45209</v>
      </c>
      <c r="AX56" s="51">
        <v>45210</v>
      </c>
      <c r="AY56" s="51">
        <v>45211</v>
      </c>
      <c r="AZ56" s="51">
        <v>45212</v>
      </c>
      <c r="BA56" s="51">
        <v>45213</v>
      </c>
      <c r="BB56" s="51">
        <v>45214</v>
      </c>
      <c r="BC56" s="51">
        <v>45215</v>
      </c>
      <c r="BD56" s="51">
        <v>45216</v>
      </c>
      <c r="BE56" s="51">
        <v>45217</v>
      </c>
      <c r="BF56" s="51">
        <v>45218</v>
      </c>
      <c r="BG56" s="51">
        <v>45219</v>
      </c>
      <c r="BH56" s="51">
        <v>45220</v>
      </c>
      <c r="BI56" s="51">
        <v>45221</v>
      </c>
      <c r="BJ56" s="51">
        <v>45222</v>
      </c>
      <c r="BK56" s="51">
        <v>45223</v>
      </c>
      <c r="BL56" s="51">
        <v>45224</v>
      </c>
      <c r="BM56" s="51">
        <v>45225</v>
      </c>
      <c r="BN56" s="51">
        <v>45226</v>
      </c>
      <c r="BO56" s="51">
        <v>45227</v>
      </c>
      <c r="BP56" s="51">
        <v>45228</v>
      </c>
      <c r="BQ56" s="51">
        <v>45229</v>
      </c>
      <c r="BR56" s="51">
        <v>45230</v>
      </c>
    </row>
    <row r="57" spans="1:70" x14ac:dyDescent="0.25">
      <c r="A57" s="45">
        <v>51</v>
      </c>
      <c r="B57" s="54" t="s">
        <v>1274</v>
      </c>
      <c r="C57" s="14" t="s">
        <v>111</v>
      </c>
      <c r="D57" s="46">
        <f>'form lplpo'!G65</f>
        <v>0</v>
      </c>
      <c r="E57" s="46">
        <f>'form lplpo'!H65</f>
        <v>0</v>
      </c>
      <c r="F57" s="46"/>
      <c r="G57" s="46">
        <f>SUMIFS('obat keluar'!$I$3:$I$6881,'obat keluar'!$G$3:$G$6881,'register harian'!B57,'obat keluar'!$B$3:$B$6881,'register harian'!AN57)</f>
        <v>0</v>
      </c>
      <c r="H57" s="46">
        <f>SUMIFS('obat keluar'!$I$3:$I$6881,'obat keluar'!$G$3:$G$6881,'register harian'!C57,'obat keluar'!$B$3:$B$6881,'register harian'!AO57)</f>
        <v>0</v>
      </c>
      <c r="I57" s="46">
        <f>SUMIFS('obat keluar'!$I$3:$I$6881,'obat keluar'!$G$3:$G$6881,'register harian'!D57,'obat keluar'!$B$3:$B$6881,'register harian'!AP57)</f>
        <v>0</v>
      </c>
      <c r="J57" s="46">
        <f>SUMIFS('obat keluar'!$I$3:$I$6881,'obat keluar'!$G$3:$G$6881,'register harian'!E57,'obat keluar'!$B$3:$B$6881,'register harian'!AQ57)</f>
        <v>0</v>
      </c>
      <c r="K57" s="46">
        <f>SUMIFS('obat keluar'!$I$3:$I$6881,'obat keluar'!$G$3:$G$6881,'register harian'!F57,'obat keluar'!$B$3:$B$6881,'register harian'!AR57)</f>
        <v>0</v>
      </c>
      <c r="L57" s="46">
        <f>SUMIFS('obat keluar'!$I$3:$I$6881,'obat keluar'!$G$3:$G$6881,'register harian'!G57,'obat keluar'!$B$3:$B$6881,'register harian'!AS57)</f>
        <v>0</v>
      </c>
      <c r="M57" s="46">
        <f>SUMIFS('obat keluar'!$I$3:$I$6881,'obat keluar'!$G$3:$G$6881,'register harian'!H57,'obat keluar'!$B$3:$B$6881,'register harian'!AT57)</f>
        <v>0</v>
      </c>
      <c r="N57" s="46">
        <f>SUMIFS('obat keluar'!$I$3:$I$6881,'obat keluar'!$G$3:$G$6881,'register harian'!I57,'obat keluar'!$B$3:$B$6881,'register harian'!AU57)</f>
        <v>0</v>
      </c>
      <c r="O57" s="46">
        <f>SUMIFS('obat keluar'!$I$3:$I$6881,'obat keluar'!$G$3:$G$6881,'register harian'!J57,'obat keluar'!$B$3:$B$6881,'register harian'!AV57)</f>
        <v>0</v>
      </c>
      <c r="P57" s="46">
        <f>SUMIFS('obat keluar'!$I$3:$I$6881,'obat keluar'!$G$3:$G$6881,'register harian'!K57,'obat keluar'!$B$3:$B$6881,'register harian'!AW57)</f>
        <v>0</v>
      </c>
      <c r="Q57" s="46">
        <f>SUMIFS('obat keluar'!$I$3:$I$6881,'obat keluar'!$G$3:$G$6881,'register harian'!L57,'obat keluar'!$B$3:$B$6881,'register harian'!AX57)</f>
        <v>0</v>
      </c>
      <c r="R57" s="46">
        <f>SUMIFS('obat keluar'!$I$3:$I$6881,'obat keluar'!$G$3:$G$6881,'register harian'!M57,'obat keluar'!$B$3:$B$6881,'register harian'!AY57)</f>
        <v>0</v>
      </c>
      <c r="S57" s="46">
        <f>SUMIFS('obat keluar'!$I$3:$I$6881,'obat keluar'!$G$3:$G$6881,'register harian'!N57,'obat keluar'!$B$3:$B$6881,'register harian'!AZ57)</f>
        <v>0</v>
      </c>
      <c r="T57" s="46">
        <f>SUMIFS('obat keluar'!$I$3:$I$6881,'obat keluar'!$G$3:$G$6881,'register harian'!O57,'obat keluar'!$B$3:$B$6881,'register harian'!BA57)</f>
        <v>0</v>
      </c>
      <c r="U57" s="46">
        <f>SUMIFS('obat keluar'!$I$3:$I$6881,'obat keluar'!$G$3:$G$6881,'register harian'!P57,'obat keluar'!$B$3:$B$6881,'register harian'!BB57)</f>
        <v>0</v>
      </c>
      <c r="V57" s="46">
        <f>SUMIFS('obat keluar'!$I$3:$I$6881,'obat keluar'!$G$3:$G$6881,'register harian'!Q57,'obat keluar'!$B$3:$B$6881,'register harian'!BC57)</f>
        <v>0</v>
      </c>
      <c r="W57" s="46">
        <f>SUMIFS('obat keluar'!$I$3:$I$6881,'obat keluar'!$G$3:$G$6881,'register harian'!R57,'obat keluar'!$B$3:$B$6881,'register harian'!BD57)</f>
        <v>0</v>
      </c>
      <c r="X57" s="46">
        <f>SUMIFS('obat keluar'!$I$3:$I$6881,'obat keluar'!$G$3:$G$6881,'register harian'!S57,'obat keluar'!$B$3:$B$6881,'register harian'!BE57)</f>
        <v>0</v>
      </c>
      <c r="Y57" s="46">
        <f>SUMIFS('obat keluar'!$I$3:$I$6881,'obat keluar'!$G$3:$G$6881,'register harian'!T57,'obat keluar'!$B$3:$B$6881,'register harian'!BF57)</f>
        <v>0</v>
      </c>
      <c r="Z57" s="46">
        <f>SUMIFS('obat keluar'!$I$3:$I$6881,'obat keluar'!$G$3:$G$6881,'register harian'!U57,'obat keluar'!$B$3:$B$6881,'register harian'!BG57)</f>
        <v>0</v>
      </c>
      <c r="AA57" s="46">
        <f>SUMIFS('obat keluar'!$I$3:$I$6881,'obat keluar'!$G$3:$G$6881,'register harian'!V57,'obat keluar'!$B$3:$B$6881,'register harian'!BH57)</f>
        <v>0</v>
      </c>
      <c r="AB57" s="46">
        <f>SUMIFS('obat keluar'!$I$3:$I$6881,'obat keluar'!$G$3:$G$6881,'register harian'!W57,'obat keluar'!$B$3:$B$6881,'register harian'!BI57)</f>
        <v>0</v>
      </c>
      <c r="AC57" s="46">
        <f>SUMIFS('obat keluar'!$I$3:$I$6881,'obat keluar'!$G$3:$G$6881,'register harian'!X57,'obat keluar'!$B$3:$B$6881,'register harian'!BJ57)</f>
        <v>0</v>
      </c>
      <c r="AD57" s="46">
        <f>SUMIFS('obat keluar'!$I$3:$I$6881,'obat keluar'!$G$3:$G$6881,'register harian'!Y57,'obat keluar'!$B$3:$B$6881,'register harian'!BK57)</f>
        <v>0</v>
      </c>
      <c r="AE57" s="46">
        <f>SUMIFS('obat keluar'!$I$3:$I$6881,'obat keluar'!$G$3:$G$6881,'register harian'!Z57,'obat keluar'!$B$3:$B$6881,'register harian'!BL57)</f>
        <v>0</v>
      </c>
      <c r="AF57" s="46">
        <f>SUMIFS('obat keluar'!$I$3:$I$6881,'obat keluar'!$G$3:$G$6881,'register harian'!AA57,'obat keluar'!$B$3:$B$6881,'register harian'!BM57)</f>
        <v>0</v>
      </c>
      <c r="AG57" s="46">
        <f>SUMIFS('obat keluar'!$I$3:$I$6881,'obat keluar'!$G$3:$G$6881,'register harian'!AB57,'obat keluar'!$B$3:$B$6881,'register harian'!BN57)</f>
        <v>0</v>
      </c>
      <c r="AH57" s="46">
        <f>SUMIFS('obat keluar'!$I$3:$I$6881,'obat keluar'!$G$3:$G$6881,'register harian'!AC57,'obat keluar'!$B$3:$B$6881,'register harian'!BO57)</f>
        <v>0</v>
      </c>
      <c r="AI57" s="46">
        <f>SUMIFS('obat keluar'!$I$3:$I$6881,'obat keluar'!$G$3:$G$6881,'register harian'!AD57,'obat keluar'!$B$3:$B$6881,'register harian'!BP57)</f>
        <v>0</v>
      </c>
      <c r="AJ57" s="46">
        <f>SUMIFS('obat keluar'!$I$3:$I$6881,'obat keluar'!$G$3:$G$6881,'register harian'!AE57,'obat keluar'!$B$3:$B$6881,'register harian'!BQ57)</f>
        <v>0</v>
      </c>
      <c r="AK57" s="46">
        <f>SUMIFS('obat keluar'!$I$3:$I$6881,'obat keluar'!$G$3:$G$6881,'register harian'!AF57,'obat keluar'!$B$3:$B$6881,'register harian'!BR57)</f>
        <v>0</v>
      </c>
      <c r="AL57" s="46">
        <f t="shared" si="1"/>
        <v>0</v>
      </c>
      <c r="AM57" s="46">
        <f t="shared" si="2"/>
        <v>0</v>
      </c>
      <c r="AN57" s="51">
        <v>45200</v>
      </c>
      <c r="AO57" s="51">
        <v>45201</v>
      </c>
      <c r="AP57" s="51">
        <v>45202</v>
      </c>
      <c r="AQ57" s="51">
        <v>45203</v>
      </c>
      <c r="AR57" s="51">
        <v>45204</v>
      </c>
      <c r="AS57" s="51">
        <v>45205</v>
      </c>
      <c r="AT57" s="51">
        <v>45206</v>
      </c>
      <c r="AU57" s="51">
        <v>45207</v>
      </c>
      <c r="AV57" s="51">
        <v>45208</v>
      </c>
      <c r="AW57" s="51">
        <v>45209</v>
      </c>
      <c r="AX57" s="51">
        <v>45210</v>
      </c>
      <c r="AY57" s="51">
        <v>45211</v>
      </c>
      <c r="AZ57" s="51">
        <v>45212</v>
      </c>
      <c r="BA57" s="51">
        <v>45213</v>
      </c>
      <c r="BB57" s="51">
        <v>45214</v>
      </c>
      <c r="BC57" s="51">
        <v>45215</v>
      </c>
      <c r="BD57" s="51">
        <v>45216</v>
      </c>
      <c r="BE57" s="51">
        <v>45217</v>
      </c>
      <c r="BF57" s="51">
        <v>45218</v>
      </c>
      <c r="BG57" s="51">
        <v>45219</v>
      </c>
      <c r="BH57" s="51">
        <v>45220</v>
      </c>
      <c r="BI57" s="51">
        <v>45221</v>
      </c>
      <c r="BJ57" s="51">
        <v>45222</v>
      </c>
      <c r="BK57" s="51">
        <v>45223</v>
      </c>
      <c r="BL57" s="51">
        <v>45224</v>
      </c>
      <c r="BM57" s="51">
        <v>45225</v>
      </c>
      <c r="BN57" s="51">
        <v>45226</v>
      </c>
      <c r="BO57" s="51">
        <v>45227</v>
      </c>
      <c r="BP57" s="51">
        <v>45228</v>
      </c>
      <c r="BQ57" s="51">
        <v>45229</v>
      </c>
      <c r="BR57" s="51">
        <v>45230</v>
      </c>
    </row>
    <row r="58" spans="1:70" x14ac:dyDescent="0.25">
      <c r="A58" s="45">
        <v>52</v>
      </c>
      <c r="B58" s="54" t="s">
        <v>1277</v>
      </c>
      <c r="C58" s="14" t="s">
        <v>113</v>
      </c>
      <c r="D58" s="46">
        <f>'form lplpo'!G66</f>
        <v>100</v>
      </c>
      <c r="E58" s="46">
        <f>'form lplpo'!H66</f>
        <v>0</v>
      </c>
      <c r="F58" s="46"/>
      <c r="G58" s="46">
        <f>SUMIFS('obat keluar'!$I$3:$I$6881,'obat keluar'!$G$3:$G$6881,'register harian'!B58,'obat keluar'!$B$3:$B$6881,'register harian'!AN58)</f>
        <v>0</v>
      </c>
      <c r="H58" s="46">
        <f>SUMIFS('obat keluar'!$I$3:$I$6881,'obat keluar'!$G$3:$G$6881,'register harian'!C58,'obat keluar'!$B$3:$B$6881,'register harian'!AO58)</f>
        <v>0</v>
      </c>
      <c r="I58" s="46">
        <f>SUMIFS('obat keluar'!$I$3:$I$6881,'obat keluar'!$G$3:$G$6881,'register harian'!D58,'obat keluar'!$B$3:$B$6881,'register harian'!AP58)</f>
        <v>0</v>
      </c>
      <c r="J58" s="46">
        <f>SUMIFS('obat keluar'!$I$3:$I$6881,'obat keluar'!$G$3:$G$6881,'register harian'!E58,'obat keluar'!$B$3:$B$6881,'register harian'!AQ58)</f>
        <v>0</v>
      </c>
      <c r="K58" s="46">
        <f>SUMIFS('obat keluar'!$I$3:$I$6881,'obat keluar'!$G$3:$G$6881,'register harian'!F58,'obat keluar'!$B$3:$B$6881,'register harian'!AR58)</f>
        <v>0</v>
      </c>
      <c r="L58" s="46">
        <f>SUMIFS('obat keluar'!$I$3:$I$6881,'obat keluar'!$G$3:$G$6881,'register harian'!G58,'obat keluar'!$B$3:$B$6881,'register harian'!AS58)</f>
        <v>0</v>
      </c>
      <c r="M58" s="46">
        <f>SUMIFS('obat keluar'!$I$3:$I$6881,'obat keluar'!$G$3:$G$6881,'register harian'!H58,'obat keluar'!$B$3:$B$6881,'register harian'!AT58)</f>
        <v>0</v>
      </c>
      <c r="N58" s="46">
        <f>SUMIFS('obat keluar'!$I$3:$I$6881,'obat keluar'!$G$3:$G$6881,'register harian'!I58,'obat keluar'!$B$3:$B$6881,'register harian'!AU58)</f>
        <v>0</v>
      </c>
      <c r="O58" s="46">
        <f>SUMIFS('obat keluar'!$I$3:$I$6881,'obat keluar'!$G$3:$G$6881,'register harian'!J58,'obat keluar'!$B$3:$B$6881,'register harian'!AV58)</f>
        <v>0</v>
      </c>
      <c r="P58" s="46">
        <f>SUMIFS('obat keluar'!$I$3:$I$6881,'obat keluar'!$G$3:$G$6881,'register harian'!K58,'obat keluar'!$B$3:$B$6881,'register harian'!AW58)</f>
        <v>0</v>
      </c>
      <c r="Q58" s="46">
        <f>SUMIFS('obat keluar'!$I$3:$I$6881,'obat keluar'!$G$3:$G$6881,'register harian'!L58,'obat keluar'!$B$3:$B$6881,'register harian'!AX58)</f>
        <v>0</v>
      </c>
      <c r="R58" s="46">
        <f>SUMIFS('obat keluar'!$I$3:$I$6881,'obat keluar'!$G$3:$G$6881,'register harian'!M58,'obat keluar'!$B$3:$B$6881,'register harian'!AY58)</f>
        <v>0</v>
      </c>
      <c r="S58" s="46">
        <f>SUMIFS('obat keluar'!$I$3:$I$6881,'obat keluar'!$G$3:$G$6881,'register harian'!N58,'obat keluar'!$B$3:$B$6881,'register harian'!AZ58)</f>
        <v>0</v>
      </c>
      <c r="T58" s="46">
        <f>SUMIFS('obat keluar'!$I$3:$I$6881,'obat keluar'!$G$3:$G$6881,'register harian'!O58,'obat keluar'!$B$3:$B$6881,'register harian'!BA58)</f>
        <v>0</v>
      </c>
      <c r="U58" s="46">
        <f>SUMIFS('obat keluar'!$I$3:$I$6881,'obat keluar'!$G$3:$G$6881,'register harian'!P58,'obat keluar'!$B$3:$B$6881,'register harian'!BB58)</f>
        <v>0</v>
      </c>
      <c r="V58" s="46">
        <f>SUMIFS('obat keluar'!$I$3:$I$6881,'obat keluar'!$G$3:$G$6881,'register harian'!Q58,'obat keluar'!$B$3:$B$6881,'register harian'!BC58)</f>
        <v>0</v>
      </c>
      <c r="W58" s="46">
        <f>SUMIFS('obat keluar'!$I$3:$I$6881,'obat keluar'!$G$3:$G$6881,'register harian'!R58,'obat keluar'!$B$3:$B$6881,'register harian'!BD58)</f>
        <v>0</v>
      </c>
      <c r="X58" s="46">
        <f>SUMIFS('obat keluar'!$I$3:$I$6881,'obat keluar'!$G$3:$G$6881,'register harian'!S58,'obat keluar'!$B$3:$B$6881,'register harian'!BE58)</f>
        <v>0</v>
      </c>
      <c r="Y58" s="46">
        <f>SUMIFS('obat keluar'!$I$3:$I$6881,'obat keluar'!$G$3:$G$6881,'register harian'!T58,'obat keluar'!$B$3:$B$6881,'register harian'!BF58)</f>
        <v>0</v>
      </c>
      <c r="Z58" s="46">
        <f>SUMIFS('obat keluar'!$I$3:$I$6881,'obat keluar'!$G$3:$G$6881,'register harian'!U58,'obat keluar'!$B$3:$B$6881,'register harian'!BG58)</f>
        <v>0</v>
      </c>
      <c r="AA58" s="46">
        <f>SUMIFS('obat keluar'!$I$3:$I$6881,'obat keluar'!$G$3:$G$6881,'register harian'!V58,'obat keluar'!$B$3:$B$6881,'register harian'!BH58)</f>
        <v>0</v>
      </c>
      <c r="AB58" s="46">
        <f>SUMIFS('obat keluar'!$I$3:$I$6881,'obat keluar'!$G$3:$G$6881,'register harian'!W58,'obat keluar'!$B$3:$B$6881,'register harian'!BI58)</f>
        <v>0</v>
      </c>
      <c r="AC58" s="46">
        <f>SUMIFS('obat keluar'!$I$3:$I$6881,'obat keluar'!$G$3:$G$6881,'register harian'!X58,'obat keluar'!$B$3:$B$6881,'register harian'!BJ58)</f>
        <v>0</v>
      </c>
      <c r="AD58" s="46">
        <f>SUMIFS('obat keluar'!$I$3:$I$6881,'obat keluar'!$G$3:$G$6881,'register harian'!Y58,'obat keluar'!$B$3:$B$6881,'register harian'!BK58)</f>
        <v>0</v>
      </c>
      <c r="AE58" s="46">
        <f>SUMIFS('obat keluar'!$I$3:$I$6881,'obat keluar'!$G$3:$G$6881,'register harian'!Z58,'obat keluar'!$B$3:$B$6881,'register harian'!BL58)</f>
        <v>0</v>
      </c>
      <c r="AF58" s="46">
        <f>SUMIFS('obat keluar'!$I$3:$I$6881,'obat keluar'!$G$3:$G$6881,'register harian'!AA58,'obat keluar'!$B$3:$B$6881,'register harian'!BM58)</f>
        <v>0</v>
      </c>
      <c r="AG58" s="46">
        <f>SUMIFS('obat keluar'!$I$3:$I$6881,'obat keluar'!$G$3:$G$6881,'register harian'!AB58,'obat keluar'!$B$3:$B$6881,'register harian'!BN58)</f>
        <v>0</v>
      </c>
      <c r="AH58" s="46">
        <f>SUMIFS('obat keluar'!$I$3:$I$6881,'obat keluar'!$G$3:$G$6881,'register harian'!AC58,'obat keluar'!$B$3:$B$6881,'register harian'!BO58)</f>
        <v>0</v>
      </c>
      <c r="AI58" s="46">
        <f>SUMIFS('obat keluar'!$I$3:$I$6881,'obat keluar'!$G$3:$G$6881,'register harian'!AD58,'obat keluar'!$B$3:$B$6881,'register harian'!BP58)</f>
        <v>0</v>
      </c>
      <c r="AJ58" s="46">
        <f>SUMIFS('obat keluar'!$I$3:$I$6881,'obat keluar'!$G$3:$G$6881,'register harian'!AE58,'obat keluar'!$B$3:$B$6881,'register harian'!BQ58)</f>
        <v>0</v>
      </c>
      <c r="AK58" s="46">
        <f>SUMIFS('obat keluar'!$I$3:$I$6881,'obat keluar'!$G$3:$G$6881,'register harian'!AF58,'obat keluar'!$B$3:$B$6881,'register harian'!BR58)</f>
        <v>0</v>
      </c>
      <c r="AL58" s="46">
        <f t="shared" si="1"/>
        <v>0</v>
      </c>
      <c r="AM58" s="46">
        <f t="shared" si="2"/>
        <v>0</v>
      </c>
      <c r="AN58" s="51">
        <v>45200</v>
      </c>
      <c r="AO58" s="51">
        <v>45201</v>
      </c>
      <c r="AP58" s="51">
        <v>45202</v>
      </c>
      <c r="AQ58" s="51">
        <v>45203</v>
      </c>
      <c r="AR58" s="51">
        <v>45204</v>
      </c>
      <c r="AS58" s="51">
        <v>45205</v>
      </c>
      <c r="AT58" s="51">
        <v>45206</v>
      </c>
      <c r="AU58" s="51">
        <v>45207</v>
      </c>
      <c r="AV58" s="51">
        <v>45208</v>
      </c>
      <c r="AW58" s="51">
        <v>45209</v>
      </c>
      <c r="AX58" s="51">
        <v>45210</v>
      </c>
      <c r="AY58" s="51">
        <v>45211</v>
      </c>
      <c r="AZ58" s="51">
        <v>45212</v>
      </c>
      <c r="BA58" s="51">
        <v>45213</v>
      </c>
      <c r="BB58" s="51">
        <v>45214</v>
      </c>
      <c r="BC58" s="51">
        <v>45215</v>
      </c>
      <c r="BD58" s="51">
        <v>45216</v>
      </c>
      <c r="BE58" s="51">
        <v>45217</v>
      </c>
      <c r="BF58" s="51">
        <v>45218</v>
      </c>
      <c r="BG58" s="51">
        <v>45219</v>
      </c>
      <c r="BH58" s="51">
        <v>45220</v>
      </c>
      <c r="BI58" s="51">
        <v>45221</v>
      </c>
      <c r="BJ58" s="51">
        <v>45222</v>
      </c>
      <c r="BK58" s="51">
        <v>45223</v>
      </c>
      <c r="BL58" s="51">
        <v>45224</v>
      </c>
      <c r="BM58" s="51">
        <v>45225</v>
      </c>
      <c r="BN58" s="51">
        <v>45226</v>
      </c>
      <c r="BO58" s="51">
        <v>45227</v>
      </c>
      <c r="BP58" s="51">
        <v>45228</v>
      </c>
      <c r="BQ58" s="51">
        <v>45229</v>
      </c>
      <c r="BR58" s="51">
        <v>45230</v>
      </c>
    </row>
    <row r="59" spans="1:70" x14ac:dyDescent="0.25">
      <c r="A59" s="45">
        <v>53</v>
      </c>
      <c r="B59" s="54" t="s">
        <v>1281</v>
      </c>
      <c r="C59" s="14" t="s">
        <v>115</v>
      </c>
      <c r="D59" s="46">
        <f>'form lplpo'!G67</f>
        <v>0</v>
      </c>
      <c r="E59" s="46">
        <f>'form lplpo'!H67</f>
        <v>4500</v>
      </c>
      <c r="F59" s="46"/>
      <c r="G59" s="46">
        <f>SUMIFS('obat keluar'!$I$3:$I$6881,'obat keluar'!$G$3:$G$6881,'register harian'!B59,'obat keluar'!$B$3:$B$6881,'register harian'!AN59)</f>
        <v>0</v>
      </c>
      <c r="H59" s="46">
        <f>SUMIFS('obat keluar'!$I$3:$I$6881,'obat keluar'!$G$3:$G$6881,'register harian'!C59,'obat keluar'!$B$3:$B$6881,'register harian'!AO59)</f>
        <v>0</v>
      </c>
      <c r="I59" s="46">
        <f>SUMIFS('obat keluar'!$I$3:$I$6881,'obat keluar'!$G$3:$G$6881,'register harian'!D59,'obat keluar'!$B$3:$B$6881,'register harian'!AP59)</f>
        <v>0</v>
      </c>
      <c r="J59" s="46">
        <f>SUMIFS('obat keluar'!$I$3:$I$6881,'obat keluar'!$G$3:$G$6881,'register harian'!E59,'obat keluar'!$B$3:$B$6881,'register harian'!AQ59)</f>
        <v>0</v>
      </c>
      <c r="K59" s="46">
        <f>SUMIFS('obat keluar'!$I$3:$I$6881,'obat keluar'!$G$3:$G$6881,'register harian'!F59,'obat keluar'!$B$3:$B$6881,'register harian'!AR59)</f>
        <v>0</v>
      </c>
      <c r="L59" s="46">
        <f>SUMIFS('obat keluar'!$I$3:$I$6881,'obat keluar'!$G$3:$G$6881,'register harian'!G59,'obat keluar'!$B$3:$B$6881,'register harian'!AS59)</f>
        <v>0</v>
      </c>
      <c r="M59" s="46">
        <f>SUMIFS('obat keluar'!$I$3:$I$6881,'obat keluar'!$G$3:$G$6881,'register harian'!H59,'obat keluar'!$B$3:$B$6881,'register harian'!AT59)</f>
        <v>0</v>
      </c>
      <c r="N59" s="46">
        <f>SUMIFS('obat keluar'!$I$3:$I$6881,'obat keluar'!$G$3:$G$6881,'register harian'!I59,'obat keluar'!$B$3:$B$6881,'register harian'!AU59)</f>
        <v>0</v>
      </c>
      <c r="O59" s="46">
        <f>SUMIFS('obat keluar'!$I$3:$I$6881,'obat keluar'!$G$3:$G$6881,'register harian'!J59,'obat keluar'!$B$3:$B$6881,'register harian'!AV59)</f>
        <v>0</v>
      </c>
      <c r="P59" s="46">
        <f>SUMIFS('obat keluar'!$I$3:$I$6881,'obat keluar'!$G$3:$G$6881,'register harian'!K59,'obat keluar'!$B$3:$B$6881,'register harian'!AW59)</f>
        <v>0</v>
      </c>
      <c r="Q59" s="46">
        <f>SUMIFS('obat keluar'!$I$3:$I$6881,'obat keluar'!$G$3:$G$6881,'register harian'!L59,'obat keluar'!$B$3:$B$6881,'register harian'!AX59)</f>
        <v>0</v>
      </c>
      <c r="R59" s="46">
        <f>SUMIFS('obat keluar'!$I$3:$I$6881,'obat keluar'!$G$3:$G$6881,'register harian'!M59,'obat keluar'!$B$3:$B$6881,'register harian'!AY59)</f>
        <v>0</v>
      </c>
      <c r="S59" s="46">
        <f>SUMIFS('obat keluar'!$I$3:$I$6881,'obat keluar'!$G$3:$G$6881,'register harian'!N59,'obat keluar'!$B$3:$B$6881,'register harian'!AZ59)</f>
        <v>0</v>
      </c>
      <c r="T59" s="46">
        <f>SUMIFS('obat keluar'!$I$3:$I$6881,'obat keluar'!$G$3:$G$6881,'register harian'!O59,'obat keluar'!$B$3:$B$6881,'register harian'!BA59)</f>
        <v>0</v>
      </c>
      <c r="U59" s="46">
        <f>SUMIFS('obat keluar'!$I$3:$I$6881,'obat keluar'!$G$3:$G$6881,'register harian'!P59,'obat keluar'!$B$3:$B$6881,'register harian'!BB59)</f>
        <v>0</v>
      </c>
      <c r="V59" s="46">
        <f>SUMIFS('obat keluar'!$I$3:$I$6881,'obat keluar'!$G$3:$G$6881,'register harian'!Q59,'obat keluar'!$B$3:$B$6881,'register harian'!BC59)</f>
        <v>0</v>
      </c>
      <c r="W59" s="46">
        <f>SUMIFS('obat keluar'!$I$3:$I$6881,'obat keluar'!$G$3:$G$6881,'register harian'!R59,'obat keluar'!$B$3:$B$6881,'register harian'!BD59)</f>
        <v>0</v>
      </c>
      <c r="X59" s="46">
        <f>SUMIFS('obat keluar'!$I$3:$I$6881,'obat keluar'!$G$3:$G$6881,'register harian'!S59,'obat keluar'!$B$3:$B$6881,'register harian'!BE59)</f>
        <v>0</v>
      </c>
      <c r="Y59" s="46">
        <f>SUMIFS('obat keluar'!$I$3:$I$6881,'obat keluar'!$G$3:$G$6881,'register harian'!T59,'obat keluar'!$B$3:$B$6881,'register harian'!BF59)</f>
        <v>0</v>
      </c>
      <c r="Z59" s="46">
        <f>SUMIFS('obat keluar'!$I$3:$I$6881,'obat keluar'!$G$3:$G$6881,'register harian'!U59,'obat keluar'!$B$3:$B$6881,'register harian'!BG59)</f>
        <v>0</v>
      </c>
      <c r="AA59" s="46">
        <f>SUMIFS('obat keluar'!$I$3:$I$6881,'obat keluar'!$G$3:$G$6881,'register harian'!V59,'obat keluar'!$B$3:$B$6881,'register harian'!BH59)</f>
        <v>0</v>
      </c>
      <c r="AB59" s="46">
        <f>SUMIFS('obat keluar'!$I$3:$I$6881,'obat keluar'!$G$3:$G$6881,'register harian'!W59,'obat keluar'!$B$3:$B$6881,'register harian'!BI59)</f>
        <v>0</v>
      </c>
      <c r="AC59" s="46">
        <f>SUMIFS('obat keluar'!$I$3:$I$6881,'obat keluar'!$G$3:$G$6881,'register harian'!X59,'obat keluar'!$B$3:$B$6881,'register harian'!BJ59)</f>
        <v>0</v>
      </c>
      <c r="AD59" s="46">
        <f>SUMIFS('obat keluar'!$I$3:$I$6881,'obat keluar'!$G$3:$G$6881,'register harian'!Y59,'obat keluar'!$B$3:$B$6881,'register harian'!BK59)</f>
        <v>0</v>
      </c>
      <c r="AE59" s="46">
        <f>SUMIFS('obat keluar'!$I$3:$I$6881,'obat keluar'!$G$3:$G$6881,'register harian'!Z59,'obat keluar'!$B$3:$B$6881,'register harian'!BL59)</f>
        <v>0</v>
      </c>
      <c r="AF59" s="46">
        <f>SUMIFS('obat keluar'!$I$3:$I$6881,'obat keluar'!$G$3:$G$6881,'register harian'!AA59,'obat keluar'!$B$3:$B$6881,'register harian'!BM59)</f>
        <v>0</v>
      </c>
      <c r="AG59" s="46">
        <f>SUMIFS('obat keluar'!$I$3:$I$6881,'obat keluar'!$G$3:$G$6881,'register harian'!AB59,'obat keluar'!$B$3:$B$6881,'register harian'!BN59)</f>
        <v>0</v>
      </c>
      <c r="AH59" s="46">
        <f>SUMIFS('obat keluar'!$I$3:$I$6881,'obat keluar'!$G$3:$G$6881,'register harian'!AC59,'obat keluar'!$B$3:$B$6881,'register harian'!BO59)</f>
        <v>0</v>
      </c>
      <c r="AI59" s="46">
        <f>SUMIFS('obat keluar'!$I$3:$I$6881,'obat keluar'!$G$3:$G$6881,'register harian'!AD59,'obat keluar'!$B$3:$B$6881,'register harian'!BP59)</f>
        <v>0</v>
      </c>
      <c r="AJ59" s="46">
        <f>SUMIFS('obat keluar'!$I$3:$I$6881,'obat keluar'!$G$3:$G$6881,'register harian'!AE59,'obat keluar'!$B$3:$B$6881,'register harian'!BQ59)</f>
        <v>0</v>
      </c>
      <c r="AK59" s="46">
        <f>SUMIFS('obat keluar'!$I$3:$I$6881,'obat keluar'!$G$3:$G$6881,'register harian'!AF59,'obat keluar'!$B$3:$B$6881,'register harian'!BR59)</f>
        <v>0</v>
      </c>
      <c r="AL59" s="46">
        <f t="shared" si="1"/>
        <v>0</v>
      </c>
      <c r="AM59" s="46">
        <f t="shared" si="2"/>
        <v>0</v>
      </c>
      <c r="AN59" s="51">
        <v>45200</v>
      </c>
      <c r="AO59" s="51">
        <v>45201</v>
      </c>
      <c r="AP59" s="51">
        <v>45202</v>
      </c>
      <c r="AQ59" s="51">
        <v>45203</v>
      </c>
      <c r="AR59" s="51">
        <v>45204</v>
      </c>
      <c r="AS59" s="51">
        <v>45205</v>
      </c>
      <c r="AT59" s="51">
        <v>45206</v>
      </c>
      <c r="AU59" s="51">
        <v>45207</v>
      </c>
      <c r="AV59" s="51">
        <v>45208</v>
      </c>
      <c r="AW59" s="51">
        <v>45209</v>
      </c>
      <c r="AX59" s="51">
        <v>45210</v>
      </c>
      <c r="AY59" s="51">
        <v>45211</v>
      </c>
      <c r="AZ59" s="51">
        <v>45212</v>
      </c>
      <c r="BA59" s="51">
        <v>45213</v>
      </c>
      <c r="BB59" s="51">
        <v>45214</v>
      </c>
      <c r="BC59" s="51">
        <v>45215</v>
      </c>
      <c r="BD59" s="51">
        <v>45216</v>
      </c>
      <c r="BE59" s="51">
        <v>45217</v>
      </c>
      <c r="BF59" s="51">
        <v>45218</v>
      </c>
      <c r="BG59" s="51">
        <v>45219</v>
      </c>
      <c r="BH59" s="51">
        <v>45220</v>
      </c>
      <c r="BI59" s="51">
        <v>45221</v>
      </c>
      <c r="BJ59" s="51">
        <v>45222</v>
      </c>
      <c r="BK59" s="51">
        <v>45223</v>
      </c>
      <c r="BL59" s="51">
        <v>45224</v>
      </c>
      <c r="BM59" s="51">
        <v>45225</v>
      </c>
      <c r="BN59" s="51">
        <v>45226</v>
      </c>
      <c r="BO59" s="51">
        <v>45227</v>
      </c>
      <c r="BP59" s="51">
        <v>45228</v>
      </c>
      <c r="BQ59" s="51">
        <v>45229</v>
      </c>
      <c r="BR59" s="51">
        <v>45230</v>
      </c>
    </row>
    <row r="60" spans="1:70" x14ac:dyDescent="0.25">
      <c r="A60" s="45">
        <v>54</v>
      </c>
      <c r="B60" s="54" t="s">
        <v>1285</v>
      </c>
      <c r="C60" s="14" t="s">
        <v>117</v>
      </c>
      <c r="D60" s="46">
        <f>'form lplpo'!G68</f>
        <v>0</v>
      </c>
      <c r="E60" s="46">
        <f>'form lplpo'!H68</f>
        <v>0</v>
      </c>
      <c r="F60" s="46"/>
      <c r="G60" s="46">
        <f>SUMIFS('obat keluar'!$I$3:$I$6881,'obat keluar'!$G$3:$G$6881,'register harian'!B60,'obat keluar'!$B$3:$B$6881,'register harian'!AN60)</f>
        <v>0</v>
      </c>
      <c r="H60" s="46">
        <f>SUMIFS('obat keluar'!$I$3:$I$6881,'obat keluar'!$G$3:$G$6881,'register harian'!C60,'obat keluar'!$B$3:$B$6881,'register harian'!AO60)</f>
        <v>0</v>
      </c>
      <c r="I60" s="46">
        <f>SUMIFS('obat keluar'!$I$3:$I$6881,'obat keluar'!$G$3:$G$6881,'register harian'!D60,'obat keluar'!$B$3:$B$6881,'register harian'!AP60)</f>
        <v>0</v>
      </c>
      <c r="J60" s="46">
        <f>SUMIFS('obat keluar'!$I$3:$I$6881,'obat keluar'!$G$3:$G$6881,'register harian'!E60,'obat keluar'!$B$3:$B$6881,'register harian'!AQ60)</f>
        <v>0</v>
      </c>
      <c r="K60" s="46">
        <f>SUMIFS('obat keluar'!$I$3:$I$6881,'obat keluar'!$G$3:$G$6881,'register harian'!F60,'obat keluar'!$B$3:$B$6881,'register harian'!AR60)</f>
        <v>0</v>
      </c>
      <c r="L60" s="46">
        <f>SUMIFS('obat keluar'!$I$3:$I$6881,'obat keluar'!$G$3:$G$6881,'register harian'!G60,'obat keluar'!$B$3:$B$6881,'register harian'!AS60)</f>
        <v>0</v>
      </c>
      <c r="M60" s="46">
        <f>SUMIFS('obat keluar'!$I$3:$I$6881,'obat keluar'!$G$3:$G$6881,'register harian'!H60,'obat keluar'!$B$3:$B$6881,'register harian'!AT60)</f>
        <v>0</v>
      </c>
      <c r="N60" s="46">
        <f>SUMIFS('obat keluar'!$I$3:$I$6881,'obat keluar'!$G$3:$G$6881,'register harian'!I60,'obat keluar'!$B$3:$B$6881,'register harian'!AU60)</f>
        <v>0</v>
      </c>
      <c r="O60" s="46">
        <f>SUMIFS('obat keluar'!$I$3:$I$6881,'obat keluar'!$G$3:$G$6881,'register harian'!J60,'obat keluar'!$B$3:$B$6881,'register harian'!AV60)</f>
        <v>0</v>
      </c>
      <c r="P60" s="46">
        <f>SUMIFS('obat keluar'!$I$3:$I$6881,'obat keluar'!$G$3:$G$6881,'register harian'!K60,'obat keluar'!$B$3:$B$6881,'register harian'!AW60)</f>
        <v>0</v>
      </c>
      <c r="Q60" s="46">
        <f>SUMIFS('obat keluar'!$I$3:$I$6881,'obat keluar'!$G$3:$G$6881,'register harian'!L60,'obat keluar'!$B$3:$B$6881,'register harian'!AX60)</f>
        <v>0</v>
      </c>
      <c r="R60" s="46">
        <f>SUMIFS('obat keluar'!$I$3:$I$6881,'obat keluar'!$G$3:$G$6881,'register harian'!M60,'obat keluar'!$B$3:$B$6881,'register harian'!AY60)</f>
        <v>0</v>
      </c>
      <c r="S60" s="46">
        <f>SUMIFS('obat keluar'!$I$3:$I$6881,'obat keluar'!$G$3:$G$6881,'register harian'!N60,'obat keluar'!$B$3:$B$6881,'register harian'!AZ60)</f>
        <v>0</v>
      </c>
      <c r="T60" s="46">
        <f>SUMIFS('obat keluar'!$I$3:$I$6881,'obat keluar'!$G$3:$G$6881,'register harian'!O60,'obat keluar'!$B$3:$B$6881,'register harian'!BA60)</f>
        <v>0</v>
      </c>
      <c r="U60" s="46">
        <f>SUMIFS('obat keluar'!$I$3:$I$6881,'obat keluar'!$G$3:$G$6881,'register harian'!P60,'obat keluar'!$B$3:$B$6881,'register harian'!BB60)</f>
        <v>0</v>
      </c>
      <c r="V60" s="46">
        <f>SUMIFS('obat keluar'!$I$3:$I$6881,'obat keluar'!$G$3:$G$6881,'register harian'!Q60,'obat keluar'!$B$3:$B$6881,'register harian'!BC60)</f>
        <v>0</v>
      </c>
      <c r="W60" s="46">
        <f>SUMIFS('obat keluar'!$I$3:$I$6881,'obat keluar'!$G$3:$G$6881,'register harian'!R60,'obat keluar'!$B$3:$B$6881,'register harian'!BD60)</f>
        <v>0</v>
      </c>
      <c r="X60" s="46">
        <f>SUMIFS('obat keluar'!$I$3:$I$6881,'obat keluar'!$G$3:$G$6881,'register harian'!S60,'obat keluar'!$B$3:$B$6881,'register harian'!BE60)</f>
        <v>0</v>
      </c>
      <c r="Y60" s="46">
        <f>SUMIFS('obat keluar'!$I$3:$I$6881,'obat keluar'!$G$3:$G$6881,'register harian'!T60,'obat keluar'!$B$3:$B$6881,'register harian'!BF60)</f>
        <v>0</v>
      </c>
      <c r="Z60" s="46">
        <f>SUMIFS('obat keluar'!$I$3:$I$6881,'obat keluar'!$G$3:$G$6881,'register harian'!U60,'obat keluar'!$B$3:$B$6881,'register harian'!BG60)</f>
        <v>0</v>
      </c>
      <c r="AA60" s="46">
        <f>SUMIFS('obat keluar'!$I$3:$I$6881,'obat keluar'!$G$3:$G$6881,'register harian'!V60,'obat keluar'!$B$3:$B$6881,'register harian'!BH60)</f>
        <v>0</v>
      </c>
      <c r="AB60" s="46">
        <f>SUMIFS('obat keluar'!$I$3:$I$6881,'obat keluar'!$G$3:$G$6881,'register harian'!W60,'obat keluar'!$B$3:$B$6881,'register harian'!BI60)</f>
        <v>0</v>
      </c>
      <c r="AC60" s="46">
        <f>SUMIFS('obat keluar'!$I$3:$I$6881,'obat keluar'!$G$3:$G$6881,'register harian'!X60,'obat keluar'!$B$3:$B$6881,'register harian'!BJ60)</f>
        <v>0</v>
      </c>
      <c r="AD60" s="46">
        <f>SUMIFS('obat keluar'!$I$3:$I$6881,'obat keluar'!$G$3:$G$6881,'register harian'!Y60,'obat keluar'!$B$3:$B$6881,'register harian'!BK60)</f>
        <v>0</v>
      </c>
      <c r="AE60" s="46">
        <f>SUMIFS('obat keluar'!$I$3:$I$6881,'obat keluar'!$G$3:$G$6881,'register harian'!Z60,'obat keluar'!$B$3:$B$6881,'register harian'!BL60)</f>
        <v>0</v>
      </c>
      <c r="AF60" s="46">
        <f>SUMIFS('obat keluar'!$I$3:$I$6881,'obat keluar'!$G$3:$G$6881,'register harian'!AA60,'obat keluar'!$B$3:$B$6881,'register harian'!BM60)</f>
        <v>0</v>
      </c>
      <c r="AG60" s="46">
        <f>SUMIFS('obat keluar'!$I$3:$I$6881,'obat keluar'!$G$3:$G$6881,'register harian'!AB60,'obat keluar'!$B$3:$B$6881,'register harian'!BN60)</f>
        <v>0</v>
      </c>
      <c r="AH60" s="46">
        <f>SUMIFS('obat keluar'!$I$3:$I$6881,'obat keluar'!$G$3:$G$6881,'register harian'!AC60,'obat keluar'!$B$3:$B$6881,'register harian'!BO60)</f>
        <v>0</v>
      </c>
      <c r="AI60" s="46">
        <f>SUMIFS('obat keluar'!$I$3:$I$6881,'obat keluar'!$G$3:$G$6881,'register harian'!AD60,'obat keluar'!$B$3:$B$6881,'register harian'!BP60)</f>
        <v>0</v>
      </c>
      <c r="AJ60" s="46">
        <f>SUMIFS('obat keluar'!$I$3:$I$6881,'obat keluar'!$G$3:$G$6881,'register harian'!AE60,'obat keluar'!$B$3:$B$6881,'register harian'!BQ60)</f>
        <v>0</v>
      </c>
      <c r="AK60" s="46">
        <f>SUMIFS('obat keluar'!$I$3:$I$6881,'obat keluar'!$G$3:$G$6881,'register harian'!AF60,'obat keluar'!$B$3:$B$6881,'register harian'!BR60)</f>
        <v>0</v>
      </c>
      <c r="AL60" s="46">
        <f t="shared" si="1"/>
        <v>0</v>
      </c>
      <c r="AM60" s="46">
        <f t="shared" si="2"/>
        <v>0</v>
      </c>
      <c r="AN60" s="51">
        <v>45200</v>
      </c>
      <c r="AO60" s="51">
        <v>45201</v>
      </c>
      <c r="AP60" s="51">
        <v>45202</v>
      </c>
      <c r="AQ60" s="51">
        <v>45203</v>
      </c>
      <c r="AR60" s="51">
        <v>45204</v>
      </c>
      <c r="AS60" s="51">
        <v>45205</v>
      </c>
      <c r="AT60" s="51">
        <v>45206</v>
      </c>
      <c r="AU60" s="51">
        <v>45207</v>
      </c>
      <c r="AV60" s="51">
        <v>45208</v>
      </c>
      <c r="AW60" s="51">
        <v>45209</v>
      </c>
      <c r="AX60" s="51">
        <v>45210</v>
      </c>
      <c r="AY60" s="51">
        <v>45211</v>
      </c>
      <c r="AZ60" s="51">
        <v>45212</v>
      </c>
      <c r="BA60" s="51">
        <v>45213</v>
      </c>
      <c r="BB60" s="51">
        <v>45214</v>
      </c>
      <c r="BC60" s="51">
        <v>45215</v>
      </c>
      <c r="BD60" s="51">
        <v>45216</v>
      </c>
      <c r="BE60" s="51">
        <v>45217</v>
      </c>
      <c r="BF60" s="51">
        <v>45218</v>
      </c>
      <c r="BG60" s="51">
        <v>45219</v>
      </c>
      <c r="BH60" s="51">
        <v>45220</v>
      </c>
      <c r="BI60" s="51">
        <v>45221</v>
      </c>
      <c r="BJ60" s="51">
        <v>45222</v>
      </c>
      <c r="BK60" s="51">
        <v>45223</v>
      </c>
      <c r="BL60" s="51">
        <v>45224</v>
      </c>
      <c r="BM60" s="51">
        <v>45225</v>
      </c>
      <c r="BN60" s="51">
        <v>45226</v>
      </c>
      <c r="BO60" s="51">
        <v>45227</v>
      </c>
      <c r="BP60" s="51">
        <v>45228</v>
      </c>
      <c r="BQ60" s="51">
        <v>45229</v>
      </c>
      <c r="BR60" s="51">
        <v>45230</v>
      </c>
    </row>
    <row r="61" spans="1:70" x14ac:dyDescent="0.25">
      <c r="A61" s="45">
        <v>55</v>
      </c>
      <c r="B61" s="54" t="s">
        <v>1299</v>
      </c>
      <c r="C61" s="14" t="s">
        <v>119</v>
      </c>
      <c r="D61" s="46">
        <f>'form lplpo'!G69</f>
        <v>100</v>
      </c>
      <c r="E61" s="46">
        <f>'form lplpo'!H69</f>
        <v>600</v>
      </c>
      <c r="F61" s="46"/>
      <c r="G61" s="46">
        <f>SUMIFS('obat keluar'!$I$3:$I$6881,'obat keluar'!$G$3:$G$6881,'register harian'!B61,'obat keluar'!$B$3:$B$6881,'register harian'!AN61)</f>
        <v>0</v>
      </c>
      <c r="H61" s="46">
        <f>SUMIFS('obat keluar'!$I$3:$I$6881,'obat keluar'!$G$3:$G$6881,'register harian'!C61,'obat keluar'!$B$3:$B$6881,'register harian'!AO61)</f>
        <v>0</v>
      </c>
      <c r="I61" s="46">
        <f>SUMIFS('obat keluar'!$I$3:$I$6881,'obat keluar'!$G$3:$G$6881,'register harian'!D61,'obat keluar'!$B$3:$B$6881,'register harian'!AP61)</f>
        <v>0</v>
      </c>
      <c r="J61" s="46">
        <f>SUMIFS('obat keluar'!$I$3:$I$6881,'obat keluar'!$G$3:$G$6881,'register harian'!E61,'obat keluar'!$B$3:$B$6881,'register harian'!AQ61)</f>
        <v>0</v>
      </c>
      <c r="K61" s="46">
        <f>SUMIFS('obat keluar'!$I$3:$I$6881,'obat keluar'!$G$3:$G$6881,'register harian'!F61,'obat keluar'!$B$3:$B$6881,'register harian'!AR61)</f>
        <v>0</v>
      </c>
      <c r="L61" s="46">
        <f>SUMIFS('obat keluar'!$I$3:$I$6881,'obat keluar'!$G$3:$G$6881,'register harian'!G61,'obat keluar'!$B$3:$B$6881,'register harian'!AS61)</f>
        <v>0</v>
      </c>
      <c r="M61" s="46">
        <f>SUMIFS('obat keluar'!$I$3:$I$6881,'obat keluar'!$G$3:$G$6881,'register harian'!H61,'obat keluar'!$B$3:$B$6881,'register harian'!AT61)</f>
        <v>0</v>
      </c>
      <c r="N61" s="46">
        <f>SUMIFS('obat keluar'!$I$3:$I$6881,'obat keluar'!$G$3:$G$6881,'register harian'!I61,'obat keluar'!$B$3:$B$6881,'register harian'!AU61)</f>
        <v>0</v>
      </c>
      <c r="O61" s="46">
        <f>SUMIFS('obat keluar'!$I$3:$I$6881,'obat keluar'!$G$3:$G$6881,'register harian'!J61,'obat keluar'!$B$3:$B$6881,'register harian'!AV61)</f>
        <v>0</v>
      </c>
      <c r="P61" s="46">
        <f>SUMIFS('obat keluar'!$I$3:$I$6881,'obat keluar'!$G$3:$G$6881,'register harian'!K61,'obat keluar'!$B$3:$B$6881,'register harian'!AW61)</f>
        <v>0</v>
      </c>
      <c r="Q61" s="46">
        <f>SUMIFS('obat keluar'!$I$3:$I$6881,'obat keluar'!$G$3:$G$6881,'register harian'!L61,'obat keluar'!$B$3:$B$6881,'register harian'!AX61)</f>
        <v>0</v>
      </c>
      <c r="R61" s="46">
        <f>SUMIFS('obat keluar'!$I$3:$I$6881,'obat keluar'!$G$3:$G$6881,'register harian'!M61,'obat keluar'!$B$3:$B$6881,'register harian'!AY61)</f>
        <v>0</v>
      </c>
      <c r="S61" s="46">
        <f>SUMIFS('obat keluar'!$I$3:$I$6881,'obat keluar'!$G$3:$G$6881,'register harian'!N61,'obat keluar'!$B$3:$B$6881,'register harian'!AZ61)</f>
        <v>0</v>
      </c>
      <c r="T61" s="46">
        <f>SUMIFS('obat keluar'!$I$3:$I$6881,'obat keluar'!$G$3:$G$6881,'register harian'!O61,'obat keluar'!$B$3:$B$6881,'register harian'!BA61)</f>
        <v>0</v>
      </c>
      <c r="U61" s="46">
        <f>SUMIFS('obat keluar'!$I$3:$I$6881,'obat keluar'!$G$3:$G$6881,'register harian'!P61,'obat keluar'!$B$3:$B$6881,'register harian'!BB61)</f>
        <v>0</v>
      </c>
      <c r="V61" s="46">
        <f>SUMIFS('obat keluar'!$I$3:$I$6881,'obat keluar'!$G$3:$G$6881,'register harian'!Q61,'obat keluar'!$B$3:$B$6881,'register harian'!BC61)</f>
        <v>0</v>
      </c>
      <c r="W61" s="46">
        <f>SUMIFS('obat keluar'!$I$3:$I$6881,'obat keluar'!$G$3:$G$6881,'register harian'!R61,'obat keluar'!$B$3:$B$6881,'register harian'!BD61)</f>
        <v>0</v>
      </c>
      <c r="X61" s="46">
        <f>SUMIFS('obat keluar'!$I$3:$I$6881,'obat keluar'!$G$3:$G$6881,'register harian'!S61,'obat keluar'!$B$3:$B$6881,'register harian'!BE61)</f>
        <v>0</v>
      </c>
      <c r="Y61" s="46">
        <f>SUMIFS('obat keluar'!$I$3:$I$6881,'obat keluar'!$G$3:$G$6881,'register harian'!T61,'obat keluar'!$B$3:$B$6881,'register harian'!BF61)</f>
        <v>0</v>
      </c>
      <c r="Z61" s="46">
        <f>SUMIFS('obat keluar'!$I$3:$I$6881,'obat keluar'!$G$3:$G$6881,'register harian'!U61,'obat keluar'!$B$3:$B$6881,'register harian'!BG61)</f>
        <v>0</v>
      </c>
      <c r="AA61" s="46">
        <f>SUMIFS('obat keluar'!$I$3:$I$6881,'obat keluar'!$G$3:$G$6881,'register harian'!V61,'obat keluar'!$B$3:$B$6881,'register harian'!BH61)</f>
        <v>0</v>
      </c>
      <c r="AB61" s="46">
        <f>SUMIFS('obat keluar'!$I$3:$I$6881,'obat keluar'!$G$3:$G$6881,'register harian'!W61,'obat keluar'!$B$3:$B$6881,'register harian'!BI61)</f>
        <v>0</v>
      </c>
      <c r="AC61" s="46">
        <f>SUMIFS('obat keluar'!$I$3:$I$6881,'obat keluar'!$G$3:$G$6881,'register harian'!X61,'obat keluar'!$B$3:$B$6881,'register harian'!BJ61)</f>
        <v>0</v>
      </c>
      <c r="AD61" s="46">
        <f>SUMIFS('obat keluar'!$I$3:$I$6881,'obat keluar'!$G$3:$G$6881,'register harian'!Y61,'obat keluar'!$B$3:$B$6881,'register harian'!BK61)</f>
        <v>0</v>
      </c>
      <c r="AE61" s="46">
        <f>SUMIFS('obat keluar'!$I$3:$I$6881,'obat keluar'!$G$3:$G$6881,'register harian'!Z61,'obat keluar'!$B$3:$B$6881,'register harian'!BL61)</f>
        <v>0</v>
      </c>
      <c r="AF61" s="46">
        <f>SUMIFS('obat keluar'!$I$3:$I$6881,'obat keluar'!$G$3:$G$6881,'register harian'!AA61,'obat keluar'!$B$3:$B$6881,'register harian'!BM61)</f>
        <v>0</v>
      </c>
      <c r="AG61" s="46">
        <f>SUMIFS('obat keluar'!$I$3:$I$6881,'obat keluar'!$G$3:$G$6881,'register harian'!AB61,'obat keluar'!$B$3:$B$6881,'register harian'!BN61)</f>
        <v>0</v>
      </c>
      <c r="AH61" s="46">
        <f>SUMIFS('obat keluar'!$I$3:$I$6881,'obat keluar'!$G$3:$G$6881,'register harian'!AC61,'obat keluar'!$B$3:$B$6881,'register harian'!BO61)</f>
        <v>0</v>
      </c>
      <c r="AI61" s="46">
        <f>SUMIFS('obat keluar'!$I$3:$I$6881,'obat keluar'!$G$3:$G$6881,'register harian'!AD61,'obat keluar'!$B$3:$B$6881,'register harian'!BP61)</f>
        <v>0</v>
      </c>
      <c r="AJ61" s="46">
        <f>SUMIFS('obat keluar'!$I$3:$I$6881,'obat keluar'!$G$3:$G$6881,'register harian'!AE61,'obat keluar'!$B$3:$B$6881,'register harian'!BQ61)</f>
        <v>0</v>
      </c>
      <c r="AK61" s="46">
        <f>SUMIFS('obat keluar'!$I$3:$I$6881,'obat keluar'!$G$3:$G$6881,'register harian'!AF61,'obat keluar'!$B$3:$B$6881,'register harian'!BR61)</f>
        <v>0</v>
      </c>
      <c r="AL61" s="46">
        <f t="shared" si="1"/>
        <v>0</v>
      </c>
      <c r="AM61" s="46">
        <f t="shared" si="2"/>
        <v>0</v>
      </c>
      <c r="AN61" s="51">
        <v>45200</v>
      </c>
      <c r="AO61" s="51">
        <v>45201</v>
      </c>
      <c r="AP61" s="51">
        <v>45202</v>
      </c>
      <c r="AQ61" s="51">
        <v>45203</v>
      </c>
      <c r="AR61" s="51">
        <v>45204</v>
      </c>
      <c r="AS61" s="51">
        <v>45205</v>
      </c>
      <c r="AT61" s="51">
        <v>45206</v>
      </c>
      <c r="AU61" s="51">
        <v>45207</v>
      </c>
      <c r="AV61" s="51">
        <v>45208</v>
      </c>
      <c r="AW61" s="51">
        <v>45209</v>
      </c>
      <c r="AX61" s="51">
        <v>45210</v>
      </c>
      <c r="AY61" s="51">
        <v>45211</v>
      </c>
      <c r="AZ61" s="51">
        <v>45212</v>
      </c>
      <c r="BA61" s="51">
        <v>45213</v>
      </c>
      <c r="BB61" s="51">
        <v>45214</v>
      </c>
      <c r="BC61" s="51">
        <v>45215</v>
      </c>
      <c r="BD61" s="51">
        <v>45216</v>
      </c>
      <c r="BE61" s="51">
        <v>45217</v>
      </c>
      <c r="BF61" s="51">
        <v>45218</v>
      </c>
      <c r="BG61" s="51">
        <v>45219</v>
      </c>
      <c r="BH61" s="51">
        <v>45220</v>
      </c>
      <c r="BI61" s="51">
        <v>45221</v>
      </c>
      <c r="BJ61" s="51">
        <v>45222</v>
      </c>
      <c r="BK61" s="51">
        <v>45223</v>
      </c>
      <c r="BL61" s="51">
        <v>45224</v>
      </c>
      <c r="BM61" s="51">
        <v>45225</v>
      </c>
      <c r="BN61" s="51">
        <v>45226</v>
      </c>
      <c r="BO61" s="51">
        <v>45227</v>
      </c>
      <c r="BP61" s="51">
        <v>45228</v>
      </c>
      <c r="BQ61" s="51">
        <v>45229</v>
      </c>
      <c r="BR61" s="51">
        <v>45230</v>
      </c>
    </row>
    <row r="62" spans="1:70" x14ac:dyDescent="0.25">
      <c r="A62" s="45">
        <v>56</v>
      </c>
      <c r="B62" s="54" t="s">
        <v>1301</v>
      </c>
      <c r="C62" s="14" t="s">
        <v>121</v>
      </c>
      <c r="D62" s="46">
        <f>'form lplpo'!G70</f>
        <v>20</v>
      </c>
      <c r="E62" s="46">
        <f>'form lplpo'!H70</f>
        <v>50</v>
      </c>
      <c r="F62" s="46"/>
      <c r="G62" s="46">
        <f>SUMIFS('obat keluar'!$I$3:$I$6881,'obat keluar'!$G$3:$G$6881,'register harian'!B62,'obat keluar'!$B$3:$B$6881,'register harian'!AN62)</f>
        <v>0</v>
      </c>
      <c r="H62" s="46">
        <f>SUMIFS('obat keluar'!$I$3:$I$6881,'obat keluar'!$G$3:$G$6881,'register harian'!C62,'obat keluar'!$B$3:$B$6881,'register harian'!AO62)</f>
        <v>0</v>
      </c>
      <c r="I62" s="46">
        <f>SUMIFS('obat keluar'!$I$3:$I$6881,'obat keluar'!$G$3:$G$6881,'register harian'!D62,'obat keluar'!$B$3:$B$6881,'register harian'!AP62)</f>
        <v>0</v>
      </c>
      <c r="J62" s="46">
        <f>SUMIFS('obat keluar'!$I$3:$I$6881,'obat keluar'!$G$3:$G$6881,'register harian'!E62,'obat keluar'!$B$3:$B$6881,'register harian'!AQ62)</f>
        <v>0</v>
      </c>
      <c r="K62" s="46">
        <f>SUMIFS('obat keluar'!$I$3:$I$6881,'obat keluar'!$G$3:$G$6881,'register harian'!F62,'obat keluar'!$B$3:$B$6881,'register harian'!AR62)</f>
        <v>0</v>
      </c>
      <c r="L62" s="46">
        <f>SUMIFS('obat keluar'!$I$3:$I$6881,'obat keluar'!$G$3:$G$6881,'register harian'!G62,'obat keluar'!$B$3:$B$6881,'register harian'!AS62)</f>
        <v>0</v>
      </c>
      <c r="M62" s="46">
        <f>SUMIFS('obat keluar'!$I$3:$I$6881,'obat keluar'!$G$3:$G$6881,'register harian'!H62,'obat keluar'!$B$3:$B$6881,'register harian'!AT62)</f>
        <v>0</v>
      </c>
      <c r="N62" s="46">
        <f>SUMIFS('obat keluar'!$I$3:$I$6881,'obat keluar'!$G$3:$G$6881,'register harian'!I62,'obat keluar'!$B$3:$B$6881,'register harian'!AU62)</f>
        <v>0</v>
      </c>
      <c r="O62" s="46">
        <f>SUMIFS('obat keluar'!$I$3:$I$6881,'obat keluar'!$G$3:$G$6881,'register harian'!J62,'obat keluar'!$B$3:$B$6881,'register harian'!AV62)</f>
        <v>0</v>
      </c>
      <c r="P62" s="46">
        <f>SUMIFS('obat keluar'!$I$3:$I$6881,'obat keluar'!$G$3:$G$6881,'register harian'!K62,'obat keluar'!$B$3:$B$6881,'register harian'!AW62)</f>
        <v>0</v>
      </c>
      <c r="Q62" s="46">
        <f>SUMIFS('obat keluar'!$I$3:$I$6881,'obat keluar'!$G$3:$G$6881,'register harian'!L62,'obat keluar'!$B$3:$B$6881,'register harian'!AX62)</f>
        <v>0</v>
      </c>
      <c r="R62" s="46">
        <f>SUMIFS('obat keluar'!$I$3:$I$6881,'obat keluar'!$G$3:$G$6881,'register harian'!M62,'obat keluar'!$B$3:$B$6881,'register harian'!AY62)</f>
        <v>0</v>
      </c>
      <c r="S62" s="46">
        <f>SUMIFS('obat keluar'!$I$3:$I$6881,'obat keluar'!$G$3:$G$6881,'register harian'!N62,'obat keluar'!$B$3:$B$6881,'register harian'!AZ62)</f>
        <v>0</v>
      </c>
      <c r="T62" s="46">
        <f>SUMIFS('obat keluar'!$I$3:$I$6881,'obat keluar'!$G$3:$G$6881,'register harian'!O62,'obat keluar'!$B$3:$B$6881,'register harian'!BA62)</f>
        <v>0</v>
      </c>
      <c r="U62" s="46">
        <f>SUMIFS('obat keluar'!$I$3:$I$6881,'obat keluar'!$G$3:$G$6881,'register harian'!P62,'obat keluar'!$B$3:$B$6881,'register harian'!BB62)</f>
        <v>0</v>
      </c>
      <c r="V62" s="46">
        <f>SUMIFS('obat keluar'!$I$3:$I$6881,'obat keluar'!$G$3:$G$6881,'register harian'!Q62,'obat keluar'!$B$3:$B$6881,'register harian'!BC62)</f>
        <v>0</v>
      </c>
      <c r="W62" s="46">
        <f>SUMIFS('obat keluar'!$I$3:$I$6881,'obat keluar'!$G$3:$G$6881,'register harian'!R62,'obat keluar'!$B$3:$B$6881,'register harian'!BD62)</f>
        <v>0</v>
      </c>
      <c r="X62" s="46">
        <f>SUMIFS('obat keluar'!$I$3:$I$6881,'obat keluar'!$G$3:$G$6881,'register harian'!S62,'obat keluar'!$B$3:$B$6881,'register harian'!BE62)</f>
        <v>0</v>
      </c>
      <c r="Y62" s="46">
        <f>SUMIFS('obat keluar'!$I$3:$I$6881,'obat keluar'!$G$3:$G$6881,'register harian'!T62,'obat keluar'!$B$3:$B$6881,'register harian'!BF62)</f>
        <v>0</v>
      </c>
      <c r="Z62" s="46">
        <f>SUMIFS('obat keluar'!$I$3:$I$6881,'obat keluar'!$G$3:$G$6881,'register harian'!U62,'obat keluar'!$B$3:$B$6881,'register harian'!BG62)</f>
        <v>0</v>
      </c>
      <c r="AA62" s="46">
        <f>SUMIFS('obat keluar'!$I$3:$I$6881,'obat keluar'!$G$3:$G$6881,'register harian'!V62,'obat keluar'!$B$3:$B$6881,'register harian'!BH62)</f>
        <v>0</v>
      </c>
      <c r="AB62" s="46">
        <f>SUMIFS('obat keluar'!$I$3:$I$6881,'obat keluar'!$G$3:$G$6881,'register harian'!W62,'obat keluar'!$B$3:$B$6881,'register harian'!BI62)</f>
        <v>0</v>
      </c>
      <c r="AC62" s="46">
        <f>SUMIFS('obat keluar'!$I$3:$I$6881,'obat keluar'!$G$3:$G$6881,'register harian'!X62,'obat keluar'!$B$3:$B$6881,'register harian'!BJ62)</f>
        <v>0</v>
      </c>
      <c r="AD62" s="46">
        <f>SUMIFS('obat keluar'!$I$3:$I$6881,'obat keluar'!$G$3:$G$6881,'register harian'!Y62,'obat keluar'!$B$3:$B$6881,'register harian'!BK62)</f>
        <v>0</v>
      </c>
      <c r="AE62" s="46">
        <f>SUMIFS('obat keluar'!$I$3:$I$6881,'obat keluar'!$G$3:$G$6881,'register harian'!Z62,'obat keluar'!$B$3:$B$6881,'register harian'!BL62)</f>
        <v>0</v>
      </c>
      <c r="AF62" s="46">
        <f>SUMIFS('obat keluar'!$I$3:$I$6881,'obat keluar'!$G$3:$G$6881,'register harian'!AA62,'obat keluar'!$B$3:$B$6881,'register harian'!BM62)</f>
        <v>0</v>
      </c>
      <c r="AG62" s="46">
        <f>SUMIFS('obat keluar'!$I$3:$I$6881,'obat keluar'!$G$3:$G$6881,'register harian'!AB62,'obat keluar'!$B$3:$B$6881,'register harian'!BN62)</f>
        <v>0</v>
      </c>
      <c r="AH62" s="46">
        <f>SUMIFS('obat keluar'!$I$3:$I$6881,'obat keluar'!$G$3:$G$6881,'register harian'!AC62,'obat keluar'!$B$3:$B$6881,'register harian'!BO62)</f>
        <v>0</v>
      </c>
      <c r="AI62" s="46">
        <f>SUMIFS('obat keluar'!$I$3:$I$6881,'obat keluar'!$G$3:$G$6881,'register harian'!AD62,'obat keluar'!$B$3:$B$6881,'register harian'!BP62)</f>
        <v>0</v>
      </c>
      <c r="AJ62" s="46">
        <f>SUMIFS('obat keluar'!$I$3:$I$6881,'obat keluar'!$G$3:$G$6881,'register harian'!AE62,'obat keluar'!$B$3:$B$6881,'register harian'!BQ62)</f>
        <v>0</v>
      </c>
      <c r="AK62" s="46">
        <f>SUMIFS('obat keluar'!$I$3:$I$6881,'obat keluar'!$G$3:$G$6881,'register harian'!AF62,'obat keluar'!$B$3:$B$6881,'register harian'!BR62)</f>
        <v>0</v>
      </c>
      <c r="AL62" s="46">
        <f t="shared" si="1"/>
        <v>0</v>
      </c>
      <c r="AM62" s="46">
        <f t="shared" si="2"/>
        <v>0</v>
      </c>
      <c r="AN62" s="51">
        <v>45200</v>
      </c>
      <c r="AO62" s="51">
        <v>45201</v>
      </c>
      <c r="AP62" s="51">
        <v>45202</v>
      </c>
      <c r="AQ62" s="51">
        <v>45203</v>
      </c>
      <c r="AR62" s="51">
        <v>45204</v>
      </c>
      <c r="AS62" s="51">
        <v>45205</v>
      </c>
      <c r="AT62" s="51">
        <v>45206</v>
      </c>
      <c r="AU62" s="51">
        <v>45207</v>
      </c>
      <c r="AV62" s="51">
        <v>45208</v>
      </c>
      <c r="AW62" s="51">
        <v>45209</v>
      </c>
      <c r="AX62" s="51">
        <v>45210</v>
      </c>
      <c r="AY62" s="51">
        <v>45211</v>
      </c>
      <c r="AZ62" s="51">
        <v>45212</v>
      </c>
      <c r="BA62" s="51">
        <v>45213</v>
      </c>
      <c r="BB62" s="51">
        <v>45214</v>
      </c>
      <c r="BC62" s="51">
        <v>45215</v>
      </c>
      <c r="BD62" s="51">
        <v>45216</v>
      </c>
      <c r="BE62" s="51">
        <v>45217</v>
      </c>
      <c r="BF62" s="51">
        <v>45218</v>
      </c>
      <c r="BG62" s="51">
        <v>45219</v>
      </c>
      <c r="BH62" s="51">
        <v>45220</v>
      </c>
      <c r="BI62" s="51">
        <v>45221</v>
      </c>
      <c r="BJ62" s="51">
        <v>45222</v>
      </c>
      <c r="BK62" s="51">
        <v>45223</v>
      </c>
      <c r="BL62" s="51">
        <v>45224</v>
      </c>
      <c r="BM62" s="51">
        <v>45225</v>
      </c>
      <c r="BN62" s="51">
        <v>45226</v>
      </c>
      <c r="BO62" s="51">
        <v>45227</v>
      </c>
      <c r="BP62" s="51">
        <v>45228</v>
      </c>
      <c r="BQ62" s="51">
        <v>45229</v>
      </c>
      <c r="BR62" s="51">
        <v>45230</v>
      </c>
    </row>
    <row r="63" spans="1:70" x14ac:dyDescent="0.25">
      <c r="A63" s="45">
        <v>57</v>
      </c>
      <c r="B63" s="54" t="s">
        <v>1302</v>
      </c>
      <c r="C63" s="14" t="s">
        <v>123</v>
      </c>
      <c r="D63" s="46">
        <f>'form lplpo'!G71</f>
        <v>25</v>
      </c>
      <c r="E63" s="46">
        <f>'form lplpo'!H71</f>
        <v>0</v>
      </c>
      <c r="F63" s="46"/>
      <c r="G63" s="46">
        <f>SUMIFS('obat keluar'!$I$3:$I$6881,'obat keluar'!$G$3:$G$6881,'register harian'!B63,'obat keluar'!$B$3:$B$6881,'register harian'!AN63)</f>
        <v>0</v>
      </c>
      <c r="H63" s="46">
        <f>SUMIFS('obat keluar'!$I$3:$I$6881,'obat keluar'!$G$3:$G$6881,'register harian'!C63,'obat keluar'!$B$3:$B$6881,'register harian'!AO63)</f>
        <v>0</v>
      </c>
      <c r="I63" s="46">
        <f>SUMIFS('obat keluar'!$I$3:$I$6881,'obat keluar'!$G$3:$G$6881,'register harian'!D63,'obat keluar'!$B$3:$B$6881,'register harian'!AP63)</f>
        <v>0</v>
      </c>
      <c r="J63" s="46">
        <f>SUMIFS('obat keluar'!$I$3:$I$6881,'obat keluar'!$G$3:$G$6881,'register harian'!E63,'obat keluar'!$B$3:$B$6881,'register harian'!AQ63)</f>
        <v>0</v>
      </c>
      <c r="K63" s="46">
        <f>SUMIFS('obat keluar'!$I$3:$I$6881,'obat keluar'!$G$3:$G$6881,'register harian'!F63,'obat keluar'!$B$3:$B$6881,'register harian'!AR63)</f>
        <v>0</v>
      </c>
      <c r="L63" s="46">
        <f>SUMIFS('obat keluar'!$I$3:$I$6881,'obat keluar'!$G$3:$G$6881,'register harian'!G63,'obat keluar'!$B$3:$B$6881,'register harian'!AS63)</f>
        <v>0</v>
      </c>
      <c r="M63" s="46">
        <f>SUMIFS('obat keluar'!$I$3:$I$6881,'obat keluar'!$G$3:$G$6881,'register harian'!H63,'obat keluar'!$B$3:$B$6881,'register harian'!AT63)</f>
        <v>0</v>
      </c>
      <c r="N63" s="46">
        <f>SUMIFS('obat keluar'!$I$3:$I$6881,'obat keluar'!$G$3:$G$6881,'register harian'!I63,'obat keluar'!$B$3:$B$6881,'register harian'!AU63)</f>
        <v>0</v>
      </c>
      <c r="O63" s="46">
        <f>SUMIFS('obat keluar'!$I$3:$I$6881,'obat keluar'!$G$3:$G$6881,'register harian'!J63,'obat keluar'!$B$3:$B$6881,'register harian'!AV63)</f>
        <v>0</v>
      </c>
      <c r="P63" s="46">
        <f>SUMIFS('obat keluar'!$I$3:$I$6881,'obat keluar'!$G$3:$G$6881,'register harian'!K63,'obat keluar'!$B$3:$B$6881,'register harian'!AW63)</f>
        <v>0</v>
      </c>
      <c r="Q63" s="46">
        <f>SUMIFS('obat keluar'!$I$3:$I$6881,'obat keluar'!$G$3:$G$6881,'register harian'!L63,'obat keluar'!$B$3:$B$6881,'register harian'!AX63)</f>
        <v>0</v>
      </c>
      <c r="R63" s="46">
        <f>SUMIFS('obat keluar'!$I$3:$I$6881,'obat keluar'!$G$3:$G$6881,'register harian'!M63,'obat keluar'!$B$3:$B$6881,'register harian'!AY63)</f>
        <v>0</v>
      </c>
      <c r="S63" s="46">
        <f>SUMIFS('obat keluar'!$I$3:$I$6881,'obat keluar'!$G$3:$G$6881,'register harian'!N63,'obat keluar'!$B$3:$B$6881,'register harian'!AZ63)</f>
        <v>0</v>
      </c>
      <c r="T63" s="46">
        <f>SUMIFS('obat keluar'!$I$3:$I$6881,'obat keluar'!$G$3:$G$6881,'register harian'!O63,'obat keluar'!$B$3:$B$6881,'register harian'!BA63)</f>
        <v>0</v>
      </c>
      <c r="U63" s="46">
        <f>SUMIFS('obat keluar'!$I$3:$I$6881,'obat keluar'!$G$3:$G$6881,'register harian'!P63,'obat keluar'!$B$3:$B$6881,'register harian'!BB63)</f>
        <v>0</v>
      </c>
      <c r="V63" s="46">
        <f>SUMIFS('obat keluar'!$I$3:$I$6881,'obat keluar'!$G$3:$G$6881,'register harian'!Q63,'obat keluar'!$B$3:$B$6881,'register harian'!BC63)</f>
        <v>0</v>
      </c>
      <c r="W63" s="46">
        <f>SUMIFS('obat keluar'!$I$3:$I$6881,'obat keluar'!$G$3:$G$6881,'register harian'!R63,'obat keluar'!$B$3:$B$6881,'register harian'!BD63)</f>
        <v>0</v>
      </c>
      <c r="X63" s="46">
        <f>SUMIFS('obat keluar'!$I$3:$I$6881,'obat keluar'!$G$3:$G$6881,'register harian'!S63,'obat keluar'!$B$3:$B$6881,'register harian'!BE63)</f>
        <v>0</v>
      </c>
      <c r="Y63" s="46">
        <f>SUMIFS('obat keluar'!$I$3:$I$6881,'obat keluar'!$G$3:$G$6881,'register harian'!T63,'obat keluar'!$B$3:$B$6881,'register harian'!BF63)</f>
        <v>0</v>
      </c>
      <c r="Z63" s="46">
        <f>SUMIFS('obat keluar'!$I$3:$I$6881,'obat keluar'!$G$3:$G$6881,'register harian'!U63,'obat keluar'!$B$3:$B$6881,'register harian'!BG63)</f>
        <v>0</v>
      </c>
      <c r="AA63" s="46">
        <f>SUMIFS('obat keluar'!$I$3:$I$6881,'obat keluar'!$G$3:$G$6881,'register harian'!V63,'obat keluar'!$B$3:$B$6881,'register harian'!BH63)</f>
        <v>0</v>
      </c>
      <c r="AB63" s="46">
        <f>SUMIFS('obat keluar'!$I$3:$I$6881,'obat keluar'!$G$3:$G$6881,'register harian'!W63,'obat keluar'!$B$3:$B$6881,'register harian'!BI63)</f>
        <v>0</v>
      </c>
      <c r="AC63" s="46">
        <f>SUMIFS('obat keluar'!$I$3:$I$6881,'obat keluar'!$G$3:$G$6881,'register harian'!X63,'obat keluar'!$B$3:$B$6881,'register harian'!BJ63)</f>
        <v>0</v>
      </c>
      <c r="AD63" s="46">
        <f>SUMIFS('obat keluar'!$I$3:$I$6881,'obat keluar'!$G$3:$G$6881,'register harian'!Y63,'obat keluar'!$B$3:$B$6881,'register harian'!BK63)</f>
        <v>0</v>
      </c>
      <c r="AE63" s="46">
        <f>SUMIFS('obat keluar'!$I$3:$I$6881,'obat keluar'!$G$3:$G$6881,'register harian'!Z63,'obat keluar'!$B$3:$B$6881,'register harian'!BL63)</f>
        <v>0</v>
      </c>
      <c r="AF63" s="46">
        <f>SUMIFS('obat keluar'!$I$3:$I$6881,'obat keluar'!$G$3:$G$6881,'register harian'!AA63,'obat keluar'!$B$3:$B$6881,'register harian'!BM63)</f>
        <v>0</v>
      </c>
      <c r="AG63" s="46">
        <f>SUMIFS('obat keluar'!$I$3:$I$6881,'obat keluar'!$G$3:$G$6881,'register harian'!AB63,'obat keluar'!$B$3:$B$6881,'register harian'!BN63)</f>
        <v>0</v>
      </c>
      <c r="AH63" s="46">
        <f>SUMIFS('obat keluar'!$I$3:$I$6881,'obat keluar'!$G$3:$G$6881,'register harian'!AC63,'obat keluar'!$B$3:$B$6881,'register harian'!BO63)</f>
        <v>0</v>
      </c>
      <c r="AI63" s="46">
        <f>SUMIFS('obat keluar'!$I$3:$I$6881,'obat keluar'!$G$3:$G$6881,'register harian'!AD63,'obat keluar'!$B$3:$B$6881,'register harian'!BP63)</f>
        <v>0</v>
      </c>
      <c r="AJ63" s="46">
        <f>SUMIFS('obat keluar'!$I$3:$I$6881,'obat keluar'!$G$3:$G$6881,'register harian'!AE63,'obat keluar'!$B$3:$B$6881,'register harian'!BQ63)</f>
        <v>0</v>
      </c>
      <c r="AK63" s="46">
        <f>SUMIFS('obat keluar'!$I$3:$I$6881,'obat keluar'!$G$3:$G$6881,'register harian'!AF63,'obat keluar'!$B$3:$B$6881,'register harian'!BR63)</f>
        <v>0</v>
      </c>
      <c r="AL63" s="46">
        <f t="shared" si="1"/>
        <v>0</v>
      </c>
      <c r="AM63" s="46">
        <f t="shared" si="2"/>
        <v>0</v>
      </c>
      <c r="AN63" s="51">
        <v>45200</v>
      </c>
      <c r="AO63" s="51">
        <v>45201</v>
      </c>
      <c r="AP63" s="51">
        <v>45202</v>
      </c>
      <c r="AQ63" s="51">
        <v>45203</v>
      </c>
      <c r="AR63" s="51">
        <v>45204</v>
      </c>
      <c r="AS63" s="51">
        <v>45205</v>
      </c>
      <c r="AT63" s="51">
        <v>45206</v>
      </c>
      <c r="AU63" s="51">
        <v>45207</v>
      </c>
      <c r="AV63" s="51">
        <v>45208</v>
      </c>
      <c r="AW63" s="51">
        <v>45209</v>
      </c>
      <c r="AX63" s="51">
        <v>45210</v>
      </c>
      <c r="AY63" s="51">
        <v>45211</v>
      </c>
      <c r="AZ63" s="51">
        <v>45212</v>
      </c>
      <c r="BA63" s="51">
        <v>45213</v>
      </c>
      <c r="BB63" s="51">
        <v>45214</v>
      </c>
      <c r="BC63" s="51">
        <v>45215</v>
      </c>
      <c r="BD63" s="51">
        <v>45216</v>
      </c>
      <c r="BE63" s="51">
        <v>45217</v>
      </c>
      <c r="BF63" s="51">
        <v>45218</v>
      </c>
      <c r="BG63" s="51">
        <v>45219</v>
      </c>
      <c r="BH63" s="51">
        <v>45220</v>
      </c>
      <c r="BI63" s="51">
        <v>45221</v>
      </c>
      <c r="BJ63" s="51">
        <v>45222</v>
      </c>
      <c r="BK63" s="51">
        <v>45223</v>
      </c>
      <c r="BL63" s="51">
        <v>45224</v>
      </c>
      <c r="BM63" s="51">
        <v>45225</v>
      </c>
      <c r="BN63" s="51">
        <v>45226</v>
      </c>
      <c r="BO63" s="51">
        <v>45227</v>
      </c>
      <c r="BP63" s="51">
        <v>45228</v>
      </c>
      <c r="BQ63" s="51">
        <v>45229</v>
      </c>
      <c r="BR63" s="51">
        <v>45230</v>
      </c>
    </row>
    <row r="64" spans="1:70" x14ac:dyDescent="0.25">
      <c r="A64" s="45">
        <v>58</v>
      </c>
      <c r="B64" s="54" t="s">
        <v>1304</v>
      </c>
      <c r="C64" s="14" t="s">
        <v>125</v>
      </c>
      <c r="D64" s="46">
        <f>'form lplpo'!G72</f>
        <v>2276</v>
      </c>
      <c r="E64" s="46">
        <f>'form lplpo'!H72</f>
        <v>12</v>
      </c>
      <c r="F64" s="46"/>
      <c r="G64" s="46">
        <f>SUMIFS('obat keluar'!$I$3:$I$6881,'obat keluar'!$G$3:$G$6881,'register harian'!B64,'obat keluar'!$B$3:$B$6881,'register harian'!AN64)</f>
        <v>0</v>
      </c>
      <c r="H64" s="46">
        <f>SUMIFS('obat keluar'!$I$3:$I$6881,'obat keluar'!$G$3:$G$6881,'register harian'!C64,'obat keluar'!$B$3:$B$6881,'register harian'!AO64)</f>
        <v>0</v>
      </c>
      <c r="I64" s="46">
        <f>SUMIFS('obat keluar'!$I$3:$I$6881,'obat keluar'!$G$3:$G$6881,'register harian'!D64,'obat keluar'!$B$3:$B$6881,'register harian'!AP64)</f>
        <v>0</v>
      </c>
      <c r="J64" s="46">
        <f>SUMIFS('obat keluar'!$I$3:$I$6881,'obat keluar'!$G$3:$G$6881,'register harian'!E64,'obat keluar'!$B$3:$B$6881,'register harian'!AQ64)</f>
        <v>0</v>
      </c>
      <c r="K64" s="46">
        <f>SUMIFS('obat keluar'!$I$3:$I$6881,'obat keluar'!$G$3:$G$6881,'register harian'!F64,'obat keluar'!$B$3:$B$6881,'register harian'!AR64)</f>
        <v>0</v>
      </c>
      <c r="L64" s="46">
        <f>SUMIFS('obat keluar'!$I$3:$I$6881,'obat keluar'!$G$3:$G$6881,'register harian'!G64,'obat keluar'!$B$3:$B$6881,'register harian'!AS64)</f>
        <v>0</v>
      </c>
      <c r="M64" s="46">
        <f>SUMIFS('obat keluar'!$I$3:$I$6881,'obat keluar'!$G$3:$G$6881,'register harian'!H64,'obat keluar'!$B$3:$B$6881,'register harian'!AT64)</f>
        <v>0</v>
      </c>
      <c r="N64" s="46">
        <f>SUMIFS('obat keluar'!$I$3:$I$6881,'obat keluar'!$G$3:$G$6881,'register harian'!I64,'obat keluar'!$B$3:$B$6881,'register harian'!AU64)</f>
        <v>0</v>
      </c>
      <c r="O64" s="46">
        <f>SUMIFS('obat keluar'!$I$3:$I$6881,'obat keluar'!$G$3:$G$6881,'register harian'!J64,'obat keluar'!$B$3:$B$6881,'register harian'!AV64)</f>
        <v>0</v>
      </c>
      <c r="P64" s="46">
        <f>SUMIFS('obat keluar'!$I$3:$I$6881,'obat keluar'!$G$3:$G$6881,'register harian'!K64,'obat keluar'!$B$3:$B$6881,'register harian'!AW64)</f>
        <v>0</v>
      </c>
      <c r="Q64" s="46">
        <f>SUMIFS('obat keluar'!$I$3:$I$6881,'obat keluar'!$G$3:$G$6881,'register harian'!L64,'obat keluar'!$B$3:$B$6881,'register harian'!AX64)</f>
        <v>0</v>
      </c>
      <c r="R64" s="46">
        <f>SUMIFS('obat keluar'!$I$3:$I$6881,'obat keluar'!$G$3:$G$6881,'register harian'!M64,'obat keluar'!$B$3:$B$6881,'register harian'!AY64)</f>
        <v>0</v>
      </c>
      <c r="S64" s="46">
        <f>SUMIFS('obat keluar'!$I$3:$I$6881,'obat keluar'!$G$3:$G$6881,'register harian'!N64,'obat keluar'!$B$3:$B$6881,'register harian'!AZ64)</f>
        <v>0</v>
      </c>
      <c r="T64" s="46">
        <f>SUMIFS('obat keluar'!$I$3:$I$6881,'obat keluar'!$G$3:$G$6881,'register harian'!O64,'obat keluar'!$B$3:$B$6881,'register harian'!BA64)</f>
        <v>0</v>
      </c>
      <c r="U64" s="46">
        <f>SUMIFS('obat keluar'!$I$3:$I$6881,'obat keluar'!$G$3:$G$6881,'register harian'!P64,'obat keluar'!$B$3:$B$6881,'register harian'!BB64)</f>
        <v>0</v>
      </c>
      <c r="V64" s="46">
        <f>SUMIFS('obat keluar'!$I$3:$I$6881,'obat keluar'!$G$3:$G$6881,'register harian'!Q64,'obat keluar'!$B$3:$B$6881,'register harian'!BC64)</f>
        <v>0</v>
      </c>
      <c r="W64" s="46">
        <f>SUMIFS('obat keluar'!$I$3:$I$6881,'obat keluar'!$G$3:$G$6881,'register harian'!R64,'obat keluar'!$B$3:$B$6881,'register harian'!BD64)</f>
        <v>0</v>
      </c>
      <c r="X64" s="46">
        <f>SUMIFS('obat keluar'!$I$3:$I$6881,'obat keluar'!$G$3:$G$6881,'register harian'!S64,'obat keluar'!$B$3:$B$6881,'register harian'!BE64)</f>
        <v>0</v>
      </c>
      <c r="Y64" s="46">
        <f>SUMIFS('obat keluar'!$I$3:$I$6881,'obat keluar'!$G$3:$G$6881,'register harian'!T64,'obat keluar'!$B$3:$B$6881,'register harian'!BF64)</f>
        <v>0</v>
      </c>
      <c r="Z64" s="46">
        <f>SUMIFS('obat keluar'!$I$3:$I$6881,'obat keluar'!$G$3:$G$6881,'register harian'!U64,'obat keluar'!$B$3:$B$6881,'register harian'!BG64)</f>
        <v>0</v>
      </c>
      <c r="AA64" s="46">
        <f>SUMIFS('obat keluar'!$I$3:$I$6881,'obat keluar'!$G$3:$G$6881,'register harian'!V64,'obat keluar'!$B$3:$B$6881,'register harian'!BH64)</f>
        <v>0</v>
      </c>
      <c r="AB64" s="46">
        <f>SUMIFS('obat keluar'!$I$3:$I$6881,'obat keluar'!$G$3:$G$6881,'register harian'!W64,'obat keluar'!$B$3:$B$6881,'register harian'!BI64)</f>
        <v>0</v>
      </c>
      <c r="AC64" s="46">
        <f>SUMIFS('obat keluar'!$I$3:$I$6881,'obat keluar'!$G$3:$G$6881,'register harian'!X64,'obat keluar'!$B$3:$B$6881,'register harian'!BJ64)</f>
        <v>0</v>
      </c>
      <c r="AD64" s="46">
        <f>SUMIFS('obat keluar'!$I$3:$I$6881,'obat keluar'!$G$3:$G$6881,'register harian'!Y64,'obat keluar'!$B$3:$B$6881,'register harian'!BK64)</f>
        <v>0</v>
      </c>
      <c r="AE64" s="46">
        <f>SUMIFS('obat keluar'!$I$3:$I$6881,'obat keluar'!$G$3:$G$6881,'register harian'!Z64,'obat keluar'!$B$3:$B$6881,'register harian'!BL64)</f>
        <v>0</v>
      </c>
      <c r="AF64" s="46">
        <f>SUMIFS('obat keluar'!$I$3:$I$6881,'obat keluar'!$G$3:$G$6881,'register harian'!AA64,'obat keluar'!$B$3:$B$6881,'register harian'!BM64)</f>
        <v>0</v>
      </c>
      <c r="AG64" s="46">
        <f>SUMIFS('obat keluar'!$I$3:$I$6881,'obat keluar'!$G$3:$G$6881,'register harian'!AB64,'obat keluar'!$B$3:$B$6881,'register harian'!BN64)</f>
        <v>0</v>
      </c>
      <c r="AH64" s="46">
        <f>SUMIFS('obat keluar'!$I$3:$I$6881,'obat keluar'!$G$3:$G$6881,'register harian'!AC64,'obat keluar'!$B$3:$B$6881,'register harian'!BO64)</f>
        <v>0</v>
      </c>
      <c r="AI64" s="46">
        <f>SUMIFS('obat keluar'!$I$3:$I$6881,'obat keluar'!$G$3:$G$6881,'register harian'!AD64,'obat keluar'!$B$3:$B$6881,'register harian'!BP64)</f>
        <v>0</v>
      </c>
      <c r="AJ64" s="46">
        <f>SUMIFS('obat keluar'!$I$3:$I$6881,'obat keluar'!$G$3:$G$6881,'register harian'!AE64,'obat keluar'!$B$3:$B$6881,'register harian'!BQ64)</f>
        <v>0</v>
      </c>
      <c r="AK64" s="46">
        <f>SUMIFS('obat keluar'!$I$3:$I$6881,'obat keluar'!$G$3:$G$6881,'register harian'!AF64,'obat keluar'!$B$3:$B$6881,'register harian'!BR64)</f>
        <v>0</v>
      </c>
      <c r="AL64" s="46">
        <f t="shared" si="1"/>
        <v>0</v>
      </c>
      <c r="AM64" s="46">
        <f t="shared" si="2"/>
        <v>0</v>
      </c>
      <c r="AN64" s="51">
        <v>45200</v>
      </c>
      <c r="AO64" s="51">
        <v>45201</v>
      </c>
      <c r="AP64" s="51">
        <v>45202</v>
      </c>
      <c r="AQ64" s="51">
        <v>45203</v>
      </c>
      <c r="AR64" s="51">
        <v>45204</v>
      </c>
      <c r="AS64" s="51">
        <v>45205</v>
      </c>
      <c r="AT64" s="51">
        <v>45206</v>
      </c>
      <c r="AU64" s="51">
        <v>45207</v>
      </c>
      <c r="AV64" s="51">
        <v>45208</v>
      </c>
      <c r="AW64" s="51">
        <v>45209</v>
      </c>
      <c r="AX64" s="51">
        <v>45210</v>
      </c>
      <c r="AY64" s="51">
        <v>45211</v>
      </c>
      <c r="AZ64" s="51">
        <v>45212</v>
      </c>
      <c r="BA64" s="51">
        <v>45213</v>
      </c>
      <c r="BB64" s="51">
        <v>45214</v>
      </c>
      <c r="BC64" s="51">
        <v>45215</v>
      </c>
      <c r="BD64" s="51">
        <v>45216</v>
      </c>
      <c r="BE64" s="51">
        <v>45217</v>
      </c>
      <c r="BF64" s="51">
        <v>45218</v>
      </c>
      <c r="BG64" s="51">
        <v>45219</v>
      </c>
      <c r="BH64" s="51">
        <v>45220</v>
      </c>
      <c r="BI64" s="51">
        <v>45221</v>
      </c>
      <c r="BJ64" s="51">
        <v>45222</v>
      </c>
      <c r="BK64" s="51">
        <v>45223</v>
      </c>
      <c r="BL64" s="51">
        <v>45224</v>
      </c>
      <c r="BM64" s="51">
        <v>45225</v>
      </c>
      <c r="BN64" s="51">
        <v>45226</v>
      </c>
      <c r="BO64" s="51">
        <v>45227</v>
      </c>
      <c r="BP64" s="51">
        <v>45228</v>
      </c>
      <c r="BQ64" s="51">
        <v>45229</v>
      </c>
      <c r="BR64" s="51">
        <v>45230</v>
      </c>
    </row>
    <row r="65" spans="1:70" x14ac:dyDescent="0.25">
      <c r="A65" s="45">
        <v>59</v>
      </c>
      <c r="B65" s="54" t="s">
        <v>1306</v>
      </c>
      <c r="C65" s="14" t="s">
        <v>127</v>
      </c>
      <c r="D65" s="46">
        <f>'form lplpo'!G73</f>
        <v>100</v>
      </c>
      <c r="E65" s="46">
        <f>'form lplpo'!H73</f>
        <v>200</v>
      </c>
      <c r="F65" s="46"/>
      <c r="G65" s="46">
        <f>SUMIFS('obat keluar'!$I$3:$I$6881,'obat keluar'!$G$3:$G$6881,'register harian'!B65,'obat keluar'!$B$3:$B$6881,'register harian'!AN65)</f>
        <v>0</v>
      </c>
      <c r="H65" s="46">
        <f>SUMIFS('obat keluar'!$I$3:$I$6881,'obat keluar'!$G$3:$G$6881,'register harian'!C65,'obat keluar'!$B$3:$B$6881,'register harian'!AO65)</f>
        <v>0</v>
      </c>
      <c r="I65" s="46">
        <f>SUMIFS('obat keluar'!$I$3:$I$6881,'obat keluar'!$G$3:$G$6881,'register harian'!D65,'obat keluar'!$B$3:$B$6881,'register harian'!AP65)</f>
        <v>0</v>
      </c>
      <c r="J65" s="46">
        <f>SUMIFS('obat keluar'!$I$3:$I$6881,'obat keluar'!$G$3:$G$6881,'register harian'!E65,'obat keluar'!$B$3:$B$6881,'register harian'!AQ65)</f>
        <v>0</v>
      </c>
      <c r="K65" s="46">
        <f>SUMIFS('obat keluar'!$I$3:$I$6881,'obat keluar'!$G$3:$G$6881,'register harian'!F65,'obat keluar'!$B$3:$B$6881,'register harian'!AR65)</f>
        <v>0</v>
      </c>
      <c r="L65" s="46">
        <f>SUMIFS('obat keluar'!$I$3:$I$6881,'obat keluar'!$G$3:$G$6881,'register harian'!G65,'obat keluar'!$B$3:$B$6881,'register harian'!AS65)</f>
        <v>0</v>
      </c>
      <c r="M65" s="46">
        <f>SUMIFS('obat keluar'!$I$3:$I$6881,'obat keluar'!$G$3:$G$6881,'register harian'!H65,'obat keluar'!$B$3:$B$6881,'register harian'!AT65)</f>
        <v>0</v>
      </c>
      <c r="N65" s="46">
        <f>SUMIFS('obat keluar'!$I$3:$I$6881,'obat keluar'!$G$3:$G$6881,'register harian'!I65,'obat keluar'!$B$3:$B$6881,'register harian'!AU65)</f>
        <v>0</v>
      </c>
      <c r="O65" s="46">
        <f>SUMIFS('obat keluar'!$I$3:$I$6881,'obat keluar'!$G$3:$G$6881,'register harian'!J65,'obat keluar'!$B$3:$B$6881,'register harian'!AV65)</f>
        <v>0</v>
      </c>
      <c r="P65" s="46">
        <f>SUMIFS('obat keluar'!$I$3:$I$6881,'obat keluar'!$G$3:$G$6881,'register harian'!K65,'obat keluar'!$B$3:$B$6881,'register harian'!AW65)</f>
        <v>0</v>
      </c>
      <c r="Q65" s="46">
        <f>SUMIFS('obat keluar'!$I$3:$I$6881,'obat keluar'!$G$3:$G$6881,'register harian'!L65,'obat keluar'!$B$3:$B$6881,'register harian'!AX65)</f>
        <v>0</v>
      </c>
      <c r="R65" s="46">
        <f>SUMIFS('obat keluar'!$I$3:$I$6881,'obat keluar'!$G$3:$G$6881,'register harian'!M65,'obat keluar'!$B$3:$B$6881,'register harian'!AY65)</f>
        <v>0</v>
      </c>
      <c r="S65" s="46">
        <f>SUMIFS('obat keluar'!$I$3:$I$6881,'obat keluar'!$G$3:$G$6881,'register harian'!N65,'obat keluar'!$B$3:$B$6881,'register harian'!AZ65)</f>
        <v>0</v>
      </c>
      <c r="T65" s="46">
        <f>SUMIFS('obat keluar'!$I$3:$I$6881,'obat keluar'!$G$3:$G$6881,'register harian'!O65,'obat keluar'!$B$3:$B$6881,'register harian'!BA65)</f>
        <v>0</v>
      </c>
      <c r="U65" s="46">
        <f>SUMIFS('obat keluar'!$I$3:$I$6881,'obat keluar'!$G$3:$G$6881,'register harian'!P65,'obat keluar'!$B$3:$B$6881,'register harian'!BB65)</f>
        <v>0</v>
      </c>
      <c r="V65" s="46">
        <f>SUMIFS('obat keluar'!$I$3:$I$6881,'obat keluar'!$G$3:$G$6881,'register harian'!Q65,'obat keluar'!$B$3:$B$6881,'register harian'!BC65)</f>
        <v>0</v>
      </c>
      <c r="W65" s="46">
        <f>SUMIFS('obat keluar'!$I$3:$I$6881,'obat keluar'!$G$3:$G$6881,'register harian'!R65,'obat keluar'!$B$3:$B$6881,'register harian'!BD65)</f>
        <v>0</v>
      </c>
      <c r="X65" s="46">
        <f>SUMIFS('obat keluar'!$I$3:$I$6881,'obat keluar'!$G$3:$G$6881,'register harian'!S65,'obat keluar'!$B$3:$B$6881,'register harian'!BE65)</f>
        <v>0</v>
      </c>
      <c r="Y65" s="46">
        <f>SUMIFS('obat keluar'!$I$3:$I$6881,'obat keluar'!$G$3:$G$6881,'register harian'!T65,'obat keluar'!$B$3:$B$6881,'register harian'!BF65)</f>
        <v>0</v>
      </c>
      <c r="Z65" s="46">
        <f>SUMIFS('obat keluar'!$I$3:$I$6881,'obat keluar'!$G$3:$G$6881,'register harian'!U65,'obat keluar'!$B$3:$B$6881,'register harian'!BG65)</f>
        <v>0</v>
      </c>
      <c r="AA65" s="46">
        <f>SUMIFS('obat keluar'!$I$3:$I$6881,'obat keluar'!$G$3:$G$6881,'register harian'!V65,'obat keluar'!$B$3:$B$6881,'register harian'!BH65)</f>
        <v>0</v>
      </c>
      <c r="AB65" s="46">
        <f>SUMIFS('obat keluar'!$I$3:$I$6881,'obat keluar'!$G$3:$G$6881,'register harian'!W65,'obat keluar'!$B$3:$B$6881,'register harian'!BI65)</f>
        <v>0</v>
      </c>
      <c r="AC65" s="46">
        <f>SUMIFS('obat keluar'!$I$3:$I$6881,'obat keluar'!$G$3:$G$6881,'register harian'!X65,'obat keluar'!$B$3:$B$6881,'register harian'!BJ65)</f>
        <v>0</v>
      </c>
      <c r="AD65" s="46">
        <f>SUMIFS('obat keluar'!$I$3:$I$6881,'obat keluar'!$G$3:$G$6881,'register harian'!Y65,'obat keluar'!$B$3:$B$6881,'register harian'!BK65)</f>
        <v>0</v>
      </c>
      <c r="AE65" s="46">
        <f>SUMIFS('obat keluar'!$I$3:$I$6881,'obat keluar'!$G$3:$G$6881,'register harian'!Z65,'obat keluar'!$B$3:$B$6881,'register harian'!BL65)</f>
        <v>0</v>
      </c>
      <c r="AF65" s="46">
        <f>SUMIFS('obat keluar'!$I$3:$I$6881,'obat keluar'!$G$3:$G$6881,'register harian'!AA65,'obat keluar'!$B$3:$B$6881,'register harian'!BM65)</f>
        <v>0</v>
      </c>
      <c r="AG65" s="46">
        <f>SUMIFS('obat keluar'!$I$3:$I$6881,'obat keluar'!$G$3:$G$6881,'register harian'!AB65,'obat keluar'!$B$3:$B$6881,'register harian'!BN65)</f>
        <v>0</v>
      </c>
      <c r="AH65" s="46">
        <f>SUMIFS('obat keluar'!$I$3:$I$6881,'obat keluar'!$G$3:$G$6881,'register harian'!AC65,'obat keluar'!$B$3:$B$6881,'register harian'!BO65)</f>
        <v>0</v>
      </c>
      <c r="AI65" s="46">
        <f>SUMIFS('obat keluar'!$I$3:$I$6881,'obat keluar'!$G$3:$G$6881,'register harian'!AD65,'obat keluar'!$B$3:$B$6881,'register harian'!BP65)</f>
        <v>0</v>
      </c>
      <c r="AJ65" s="46">
        <f>SUMIFS('obat keluar'!$I$3:$I$6881,'obat keluar'!$G$3:$G$6881,'register harian'!AE65,'obat keluar'!$B$3:$B$6881,'register harian'!BQ65)</f>
        <v>0</v>
      </c>
      <c r="AK65" s="46">
        <f>SUMIFS('obat keluar'!$I$3:$I$6881,'obat keluar'!$G$3:$G$6881,'register harian'!AF65,'obat keluar'!$B$3:$B$6881,'register harian'!BR65)</f>
        <v>0</v>
      </c>
      <c r="AL65" s="46">
        <f t="shared" si="1"/>
        <v>0</v>
      </c>
      <c r="AM65" s="46">
        <f t="shared" si="2"/>
        <v>0</v>
      </c>
      <c r="AN65" s="51">
        <v>45200</v>
      </c>
      <c r="AO65" s="51">
        <v>45201</v>
      </c>
      <c r="AP65" s="51">
        <v>45202</v>
      </c>
      <c r="AQ65" s="51">
        <v>45203</v>
      </c>
      <c r="AR65" s="51">
        <v>45204</v>
      </c>
      <c r="AS65" s="51">
        <v>45205</v>
      </c>
      <c r="AT65" s="51">
        <v>45206</v>
      </c>
      <c r="AU65" s="51">
        <v>45207</v>
      </c>
      <c r="AV65" s="51">
        <v>45208</v>
      </c>
      <c r="AW65" s="51">
        <v>45209</v>
      </c>
      <c r="AX65" s="51">
        <v>45210</v>
      </c>
      <c r="AY65" s="51">
        <v>45211</v>
      </c>
      <c r="AZ65" s="51">
        <v>45212</v>
      </c>
      <c r="BA65" s="51">
        <v>45213</v>
      </c>
      <c r="BB65" s="51">
        <v>45214</v>
      </c>
      <c r="BC65" s="51">
        <v>45215</v>
      </c>
      <c r="BD65" s="51">
        <v>45216</v>
      </c>
      <c r="BE65" s="51">
        <v>45217</v>
      </c>
      <c r="BF65" s="51">
        <v>45218</v>
      </c>
      <c r="BG65" s="51">
        <v>45219</v>
      </c>
      <c r="BH65" s="51">
        <v>45220</v>
      </c>
      <c r="BI65" s="51">
        <v>45221</v>
      </c>
      <c r="BJ65" s="51">
        <v>45222</v>
      </c>
      <c r="BK65" s="51">
        <v>45223</v>
      </c>
      <c r="BL65" s="51">
        <v>45224</v>
      </c>
      <c r="BM65" s="51">
        <v>45225</v>
      </c>
      <c r="BN65" s="51">
        <v>45226</v>
      </c>
      <c r="BO65" s="51">
        <v>45227</v>
      </c>
      <c r="BP65" s="51">
        <v>45228</v>
      </c>
      <c r="BQ65" s="51">
        <v>45229</v>
      </c>
      <c r="BR65" s="51">
        <v>45230</v>
      </c>
    </row>
    <row r="66" spans="1:70" x14ac:dyDescent="0.25">
      <c r="A66" s="45">
        <v>60</v>
      </c>
      <c r="B66" s="54" t="s">
        <v>1307</v>
      </c>
      <c r="C66" s="14" t="s">
        <v>129</v>
      </c>
      <c r="D66" s="46">
        <f>'form lplpo'!G74</f>
        <v>0</v>
      </c>
      <c r="E66" s="46">
        <f>'form lplpo'!H74</f>
        <v>0</v>
      </c>
      <c r="F66" s="46"/>
      <c r="G66" s="46">
        <f>SUMIFS('obat keluar'!$I$3:$I$6881,'obat keluar'!$G$3:$G$6881,'register harian'!B66,'obat keluar'!$B$3:$B$6881,'register harian'!AN66)</f>
        <v>0</v>
      </c>
      <c r="H66" s="46">
        <f>SUMIFS('obat keluar'!$I$3:$I$6881,'obat keluar'!$G$3:$G$6881,'register harian'!C66,'obat keluar'!$B$3:$B$6881,'register harian'!AO66)</f>
        <v>0</v>
      </c>
      <c r="I66" s="46">
        <f>SUMIFS('obat keluar'!$I$3:$I$6881,'obat keluar'!$G$3:$G$6881,'register harian'!D66,'obat keluar'!$B$3:$B$6881,'register harian'!AP66)</f>
        <v>0</v>
      </c>
      <c r="J66" s="46">
        <f>SUMIFS('obat keluar'!$I$3:$I$6881,'obat keluar'!$G$3:$G$6881,'register harian'!E66,'obat keluar'!$B$3:$B$6881,'register harian'!AQ66)</f>
        <v>0</v>
      </c>
      <c r="K66" s="46">
        <f>SUMIFS('obat keluar'!$I$3:$I$6881,'obat keluar'!$G$3:$G$6881,'register harian'!F66,'obat keluar'!$B$3:$B$6881,'register harian'!AR66)</f>
        <v>0</v>
      </c>
      <c r="L66" s="46">
        <f>SUMIFS('obat keluar'!$I$3:$I$6881,'obat keluar'!$G$3:$G$6881,'register harian'!G66,'obat keluar'!$B$3:$B$6881,'register harian'!AS66)</f>
        <v>0</v>
      </c>
      <c r="M66" s="46">
        <f>SUMIFS('obat keluar'!$I$3:$I$6881,'obat keluar'!$G$3:$G$6881,'register harian'!H66,'obat keluar'!$B$3:$B$6881,'register harian'!AT66)</f>
        <v>0</v>
      </c>
      <c r="N66" s="46">
        <f>SUMIFS('obat keluar'!$I$3:$I$6881,'obat keluar'!$G$3:$G$6881,'register harian'!I66,'obat keluar'!$B$3:$B$6881,'register harian'!AU66)</f>
        <v>0</v>
      </c>
      <c r="O66" s="46">
        <f>SUMIFS('obat keluar'!$I$3:$I$6881,'obat keluar'!$G$3:$G$6881,'register harian'!J66,'obat keluar'!$B$3:$B$6881,'register harian'!AV66)</f>
        <v>0</v>
      </c>
      <c r="P66" s="46">
        <f>SUMIFS('obat keluar'!$I$3:$I$6881,'obat keluar'!$G$3:$G$6881,'register harian'!K66,'obat keluar'!$B$3:$B$6881,'register harian'!AW66)</f>
        <v>0</v>
      </c>
      <c r="Q66" s="46">
        <f>SUMIFS('obat keluar'!$I$3:$I$6881,'obat keluar'!$G$3:$G$6881,'register harian'!L66,'obat keluar'!$B$3:$B$6881,'register harian'!AX66)</f>
        <v>0</v>
      </c>
      <c r="R66" s="46">
        <f>SUMIFS('obat keluar'!$I$3:$I$6881,'obat keluar'!$G$3:$G$6881,'register harian'!M66,'obat keluar'!$B$3:$B$6881,'register harian'!AY66)</f>
        <v>0</v>
      </c>
      <c r="S66" s="46">
        <f>SUMIFS('obat keluar'!$I$3:$I$6881,'obat keluar'!$G$3:$G$6881,'register harian'!N66,'obat keluar'!$B$3:$B$6881,'register harian'!AZ66)</f>
        <v>0</v>
      </c>
      <c r="T66" s="46">
        <f>SUMIFS('obat keluar'!$I$3:$I$6881,'obat keluar'!$G$3:$G$6881,'register harian'!O66,'obat keluar'!$B$3:$B$6881,'register harian'!BA66)</f>
        <v>0</v>
      </c>
      <c r="U66" s="46">
        <f>SUMIFS('obat keluar'!$I$3:$I$6881,'obat keluar'!$G$3:$G$6881,'register harian'!P66,'obat keluar'!$B$3:$B$6881,'register harian'!BB66)</f>
        <v>0</v>
      </c>
      <c r="V66" s="46">
        <f>SUMIFS('obat keluar'!$I$3:$I$6881,'obat keluar'!$G$3:$G$6881,'register harian'!Q66,'obat keluar'!$B$3:$B$6881,'register harian'!BC66)</f>
        <v>0</v>
      </c>
      <c r="W66" s="46">
        <f>SUMIFS('obat keluar'!$I$3:$I$6881,'obat keluar'!$G$3:$G$6881,'register harian'!R66,'obat keluar'!$B$3:$B$6881,'register harian'!BD66)</f>
        <v>0</v>
      </c>
      <c r="X66" s="46">
        <f>SUMIFS('obat keluar'!$I$3:$I$6881,'obat keluar'!$G$3:$G$6881,'register harian'!S66,'obat keluar'!$B$3:$B$6881,'register harian'!BE66)</f>
        <v>0</v>
      </c>
      <c r="Y66" s="46">
        <f>SUMIFS('obat keluar'!$I$3:$I$6881,'obat keluar'!$G$3:$G$6881,'register harian'!T66,'obat keluar'!$B$3:$B$6881,'register harian'!BF66)</f>
        <v>0</v>
      </c>
      <c r="Z66" s="46">
        <f>SUMIFS('obat keluar'!$I$3:$I$6881,'obat keluar'!$G$3:$G$6881,'register harian'!U66,'obat keluar'!$B$3:$B$6881,'register harian'!BG66)</f>
        <v>0</v>
      </c>
      <c r="AA66" s="46">
        <f>SUMIFS('obat keluar'!$I$3:$I$6881,'obat keluar'!$G$3:$G$6881,'register harian'!V66,'obat keluar'!$B$3:$B$6881,'register harian'!BH66)</f>
        <v>0</v>
      </c>
      <c r="AB66" s="46">
        <f>SUMIFS('obat keluar'!$I$3:$I$6881,'obat keluar'!$G$3:$G$6881,'register harian'!W66,'obat keluar'!$B$3:$B$6881,'register harian'!BI66)</f>
        <v>0</v>
      </c>
      <c r="AC66" s="46">
        <f>SUMIFS('obat keluar'!$I$3:$I$6881,'obat keluar'!$G$3:$G$6881,'register harian'!X66,'obat keluar'!$B$3:$B$6881,'register harian'!BJ66)</f>
        <v>0</v>
      </c>
      <c r="AD66" s="46">
        <f>SUMIFS('obat keluar'!$I$3:$I$6881,'obat keluar'!$G$3:$G$6881,'register harian'!Y66,'obat keluar'!$B$3:$B$6881,'register harian'!BK66)</f>
        <v>0</v>
      </c>
      <c r="AE66" s="46">
        <f>SUMIFS('obat keluar'!$I$3:$I$6881,'obat keluar'!$G$3:$G$6881,'register harian'!Z66,'obat keluar'!$B$3:$B$6881,'register harian'!BL66)</f>
        <v>0</v>
      </c>
      <c r="AF66" s="46">
        <f>SUMIFS('obat keluar'!$I$3:$I$6881,'obat keluar'!$G$3:$G$6881,'register harian'!AA66,'obat keluar'!$B$3:$B$6881,'register harian'!BM66)</f>
        <v>0</v>
      </c>
      <c r="AG66" s="46">
        <f>SUMIFS('obat keluar'!$I$3:$I$6881,'obat keluar'!$G$3:$G$6881,'register harian'!AB66,'obat keluar'!$B$3:$B$6881,'register harian'!BN66)</f>
        <v>0</v>
      </c>
      <c r="AH66" s="46">
        <f>SUMIFS('obat keluar'!$I$3:$I$6881,'obat keluar'!$G$3:$G$6881,'register harian'!AC66,'obat keluar'!$B$3:$B$6881,'register harian'!BO66)</f>
        <v>0</v>
      </c>
      <c r="AI66" s="46">
        <f>SUMIFS('obat keluar'!$I$3:$I$6881,'obat keluar'!$G$3:$G$6881,'register harian'!AD66,'obat keluar'!$B$3:$B$6881,'register harian'!BP66)</f>
        <v>0</v>
      </c>
      <c r="AJ66" s="46">
        <f>SUMIFS('obat keluar'!$I$3:$I$6881,'obat keluar'!$G$3:$G$6881,'register harian'!AE66,'obat keluar'!$B$3:$B$6881,'register harian'!BQ66)</f>
        <v>0</v>
      </c>
      <c r="AK66" s="46">
        <f>SUMIFS('obat keluar'!$I$3:$I$6881,'obat keluar'!$G$3:$G$6881,'register harian'!AF66,'obat keluar'!$B$3:$B$6881,'register harian'!BR66)</f>
        <v>0</v>
      </c>
      <c r="AL66" s="46">
        <f t="shared" si="1"/>
        <v>0</v>
      </c>
      <c r="AM66" s="46">
        <f t="shared" si="2"/>
        <v>0</v>
      </c>
      <c r="AN66" s="51">
        <v>45200</v>
      </c>
      <c r="AO66" s="51">
        <v>45201</v>
      </c>
      <c r="AP66" s="51">
        <v>45202</v>
      </c>
      <c r="AQ66" s="51">
        <v>45203</v>
      </c>
      <c r="AR66" s="51">
        <v>45204</v>
      </c>
      <c r="AS66" s="51">
        <v>45205</v>
      </c>
      <c r="AT66" s="51">
        <v>45206</v>
      </c>
      <c r="AU66" s="51">
        <v>45207</v>
      </c>
      <c r="AV66" s="51">
        <v>45208</v>
      </c>
      <c r="AW66" s="51">
        <v>45209</v>
      </c>
      <c r="AX66" s="51">
        <v>45210</v>
      </c>
      <c r="AY66" s="51">
        <v>45211</v>
      </c>
      <c r="AZ66" s="51">
        <v>45212</v>
      </c>
      <c r="BA66" s="51">
        <v>45213</v>
      </c>
      <c r="BB66" s="51">
        <v>45214</v>
      </c>
      <c r="BC66" s="51">
        <v>45215</v>
      </c>
      <c r="BD66" s="51">
        <v>45216</v>
      </c>
      <c r="BE66" s="51">
        <v>45217</v>
      </c>
      <c r="BF66" s="51">
        <v>45218</v>
      </c>
      <c r="BG66" s="51">
        <v>45219</v>
      </c>
      <c r="BH66" s="51">
        <v>45220</v>
      </c>
      <c r="BI66" s="51">
        <v>45221</v>
      </c>
      <c r="BJ66" s="51">
        <v>45222</v>
      </c>
      <c r="BK66" s="51">
        <v>45223</v>
      </c>
      <c r="BL66" s="51">
        <v>45224</v>
      </c>
      <c r="BM66" s="51">
        <v>45225</v>
      </c>
      <c r="BN66" s="51">
        <v>45226</v>
      </c>
      <c r="BO66" s="51">
        <v>45227</v>
      </c>
      <c r="BP66" s="51">
        <v>45228</v>
      </c>
      <c r="BQ66" s="51">
        <v>45229</v>
      </c>
      <c r="BR66" s="51">
        <v>45230</v>
      </c>
    </row>
    <row r="67" spans="1:70" x14ac:dyDescent="0.25">
      <c r="A67" s="45">
        <v>61</v>
      </c>
      <c r="B67" s="54" t="s">
        <v>1308</v>
      </c>
      <c r="C67" s="14" t="s">
        <v>131</v>
      </c>
      <c r="D67" s="46">
        <f>'form lplpo'!G75</f>
        <v>0</v>
      </c>
      <c r="E67" s="46">
        <f>'form lplpo'!H75</f>
        <v>0</v>
      </c>
      <c r="F67" s="46"/>
      <c r="G67" s="46">
        <f>SUMIFS('obat keluar'!$I$3:$I$6881,'obat keluar'!$G$3:$G$6881,'register harian'!B67,'obat keluar'!$B$3:$B$6881,'register harian'!AN67)</f>
        <v>0</v>
      </c>
      <c r="H67" s="46">
        <f>SUMIFS('obat keluar'!$I$3:$I$6881,'obat keluar'!$G$3:$G$6881,'register harian'!C67,'obat keluar'!$B$3:$B$6881,'register harian'!AO67)</f>
        <v>0</v>
      </c>
      <c r="I67" s="46">
        <f>SUMIFS('obat keluar'!$I$3:$I$6881,'obat keluar'!$G$3:$G$6881,'register harian'!D67,'obat keluar'!$B$3:$B$6881,'register harian'!AP67)</f>
        <v>0</v>
      </c>
      <c r="J67" s="46">
        <f>SUMIFS('obat keluar'!$I$3:$I$6881,'obat keluar'!$G$3:$G$6881,'register harian'!E67,'obat keluar'!$B$3:$B$6881,'register harian'!AQ67)</f>
        <v>0</v>
      </c>
      <c r="K67" s="46">
        <f>SUMIFS('obat keluar'!$I$3:$I$6881,'obat keluar'!$G$3:$G$6881,'register harian'!F67,'obat keluar'!$B$3:$B$6881,'register harian'!AR67)</f>
        <v>0</v>
      </c>
      <c r="L67" s="46">
        <f>SUMIFS('obat keluar'!$I$3:$I$6881,'obat keluar'!$G$3:$G$6881,'register harian'!G67,'obat keluar'!$B$3:$B$6881,'register harian'!AS67)</f>
        <v>0</v>
      </c>
      <c r="M67" s="46">
        <f>SUMIFS('obat keluar'!$I$3:$I$6881,'obat keluar'!$G$3:$G$6881,'register harian'!H67,'obat keluar'!$B$3:$B$6881,'register harian'!AT67)</f>
        <v>0</v>
      </c>
      <c r="N67" s="46">
        <f>SUMIFS('obat keluar'!$I$3:$I$6881,'obat keluar'!$G$3:$G$6881,'register harian'!I67,'obat keluar'!$B$3:$B$6881,'register harian'!AU67)</f>
        <v>0</v>
      </c>
      <c r="O67" s="46">
        <f>SUMIFS('obat keluar'!$I$3:$I$6881,'obat keluar'!$G$3:$G$6881,'register harian'!J67,'obat keluar'!$B$3:$B$6881,'register harian'!AV67)</f>
        <v>0</v>
      </c>
      <c r="P67" s="46">
        <f>SUMIFS('obat keluar'!$I$3:$I$6881,'obat keluar'!$G$3:$G$6881,'register harian'!K67,'obat keluar'!$B$3:$B$6881,'register harian'!AW67)</f>
        <v>0</v>
      </c>
      <c r="Q67" s="46">
        <f>SUMIFS('obat keluar'!$I$3:$I$6881,'obat keluar'!$G$3:$G$6881,'register harian'!L67,'obat keluar'!$B$3:$B$6881,'register harian'!AX67)</f>
        <v>0</v>
      </c>
      <c r="R67" s="46">
        <f>SUMIFS('obat keluar'!$I$3:$I$6881,'obat keluar'!$G$3:$G$6881,'register harian'!M67,'obat keluar'!$B$3:$B$6881,'register harian'!AY67)</f>
        <v>0</v>
      </c>
      <c r="S67" s="46">
        <f>SUMIFS('obat keluar'!$I$3:$I$6881,'obat keluar'!$G$3:$G$6881,'register harian'!N67,'obat keluar'!$B$3:$B$6881,'register harian'!AZ67)</f>
        <v>0</v>
      </c>
      <c r="T67" s="46">
        <f>SUMIFS('obat keluar'!$I$3:$I$6881,'obat keluar'!$G$3:$G$6881,'register harian'!O67,'obat keluar'!$B$3:$B$6881,'register harian'!BA67)</f>
        <v>0</v>
      </c>
      <c r="U67" s="46">
        <f>SUMIFS('obat keluar'!$I$3:$I$6881,'obat keluar'!$G$3:$G$6881,'register harian'!P67,'obat keluar'!$B$3:$B$6881,'register harian'!BB67)</f>
        <v>0</v>
      </c>
      <c r="V67" s="46">
        <f>SUMIFS('obat keluar'!$I$3:$I$6881,'obat keluar'!$G$3:$G$6881,'register harian'!Q67,'obat keluar'!$B$3:$B$6881,'register harian'!BC67)</f>
        <v>0</v>
      </c>
      <c r="W67" s="46">
        <f>SUMIFS('obat keluar'!$I$3:$I$6881,'obat keluar'!$G$3:$G$6881,'register harian'!R67,'obat keluar'!$B$3:$B$6881,'register harian'!BD67)</f>
        <v>0</v>
      </c>
      <c r="X67" s="46">
        <f>SUMIFS('obat keluar'!$I$3:$I$6881,'obat keluar'!$G$3:$G$6881,'register harian'!S67,'obat keluar'!$B$3:$B$6881,'register harian'!BE67)</f>
        <v>0</v>
      </c>
      <c r="Y67" s="46">
        <f>SUMIFS('obat keluar'!$I$3:$I$6881,'obat keluar'!$G$3:$G$6881,'register harian'!T67,'obat keluar'!$B$3:$B$6881,'register harian'!BF67)</f>
        <v>0</v>
      </c>
      <c r="Z67" s="46">
        <f>SUMIFS('obat keluar'!$I$3:$I$6881,'obat keluar'!$G$3:$G$6881,'register harian'!U67,'obat keluar'!$B$3:$B$6881,'register harian'!BG67)</f>
        <v>0</v>
      </c>
      <c r="AA67" s="46">
        <f>SUMIFS('obat keluar'!$I$3:$I$6881,'obat keluar'!$G$3:$G$6881,'register harian'!V67,'obat keluar'!$B$3:$B$6881,'register harian'!BH67)</f>
        <v>0</v>
      </c>
      <c r="AB67" s="46">
        <f>SUMIFS('obat keluar'!$I$3:$I$6881,'obat keluar'!$G$3:$G$6881,'register harian'!W67,'obat keluar'!$B$3:$B$6881,'register harian'!BI67)</f>
        <v>0</v>
      </c>
      <c r="AC67" s="46">
        <f>SUMIFS('obat keluar'!$I$3:$I$6881,'obat keluar'!$G$3:$G$6881,'register harian'!X67,'obat keluar'!$B$3:$B$6881,'register harian'!BJ67)</f>
        <v>0</v>
      </c>
      <c r="AD67" s="46">
        <f>SUMIFS('obat keluar'!$I$3:$I$6881,'obat keluar'!$G$3:$G$6881,'register harian'!Y67,'obat keluar'!$B$3:$B$6881,'register harian'!BK67)</f>
        <v>0</v>
      </c>
      <c r="AE67" s="46">
        <f>SUMIFS('obat keluar'!$I$3:$I$6881,'obat keluar'!$G$3:$G$6881,'register harian'!Z67,'obat keluar'!$B$3:$B$6881,'register harian'!BL67)</f>
        <v>0</v>
      </c>
      <c r="AF67" s="46">
        <f>SUMIFS('obat keluar'!$I$3:$I$6881,'obat keluar'!$G$3:$G$6881,'register harian'!AA67,'obat keluar'!$B$3:$B$6881,'register harian'!BM67)</f>
        <v>0</v>
      </c>
      <c r="AG67" s="46">
        <f>SUMIFS('obat keluar'!$I$3:$I$6881,'obat keluar'!$G$3:$G$6881,'register harian'!AB67,'obat keluar'!$B$3:$B$6881,'register harian'!BN67)</f>
        <v>0</v>
      </c>
      <c r="AH67" s="46">
        <f>SUMIFS('obat keluar'!$I$3:$I$6881,'obat keluar'!$G$3:$G$6881,'register harian'!AC67,'obat keluar'!$B$3:$B$6881,'register harian'!BO67)</f>
        <v>0</v>
      </c>
      <c r="AI67" s="46">
        <f>SUMIFS('obat keluar'!$I$3:$I$6881,'obat keluar'!$G$3:$G$6881,'register harian'!AD67,'obat keluar'!$B$3:$B$6881,'register harian'!BP67)</f>
        <v>0</v>
      </c>
      <c r="AJ67" s="46">
        <f>SUMIFS('obat keluar'!$I$3:$I$6881,'obat keluar'!$G$3:$G$6881,'register harian'!AE67,'obat keluar'!$B$3:$B$6881,'register harian'!BQ67)</f>
        <v>0</v>
      </c>
      <c r="AK67" s="46">
        <f>SUMIFS('obat keluar'!$I$3:$I$6881,'obat keluar'!$G$3:$G$6881,'register harian'!AF67,'obat keluar'!$B$3:$B$6881,'register harian'!BR67)</f>
        <v>0</v>
      </c>
      <c r="AL67" s="46">
        <f t="shared" si="1"/>
        <v>0</v>
      </c>
      <c r="AM67" s="46">
        <f t="shared" si="2"/>
        <v>0</v>
      </c>
      <c r="AN67" s="51">
        <v>45200</v>
      </c>
      <c r="AO67" s="51">
        <v>45201</v>
      </c>
      <c r="AP67" s="51">
        <v>45202</v>
      </c>
      <c r="AQ67" s="51">
        <v>45203</v>
      </c>
      <c r="AR67" s="51">
        <v>45204</v>
      </c>
      <c r="AS67" s="51">
        <v>45205</v>
      </c>
      <c r="AT67" s="51">
        <v>45206</v>
      </c>
      <c r="AU67" s="51">
        <v>45207</v>
      </c>
      <c r="AV67" s="51">
        <v>45208</v>
      </c>
      <c r="AW67" s="51">
        <v>45209</v>
      </c>
      <c r="AX67" s="51">
        <v>45210</v>
      </c>
      <c r="AY67" s="51">
        <v>45211</v>
      </c>
      <c r="AZ67" s="51">
        <v>45212</v>
      </c>
      <c r="BA67" s="51">
        <v>45213</v>
      </c>
      <c r="BB67" s="51">
        <v>45214</v>
      </c>
      <c r="BC67" s="51">
        <v>45215</v>
      </c>
      <c r="BD67" s="51">
        <v>45216</v>
      </c>
      <c r="BE67" s="51">
        <v>45217</v>
      </c>
      <c r="BF67" s="51">
        <v>45218</v>
      </c>
      <c r="BG67" s="51">
        <v>45219</v>
      </c>
      <c r="BH67" s="51">
        <v>45220</v>
      </c>
      <c r="BI67" s="51">
        <v>45221</v>
      </c>
      <c r="BJ67" s="51">
        <v>45222</v>
      </c>
      <c r="BK67" s="51">
        <v>45223</v>
      </c>
      <c r="BL67" s="51">
        <v>45224</v>
      </c>
      <c r="BM67" s="51">
        <v>45225</v>
      </c>
      <c r="BN67" s="51">
        <v>45226</v>
      </c>
      <c r="BO67" s="51">
        <v>45227</v>
      </c>
      <c r="BP67" s="51">
        <v>45228</v>
      </c>
      <c r="BQ67" s="51">
        <v>45229</v>
      </c>
      <c r="BR67" s="51">
        <v>45230</v>
      </c>
    </row>
    <row r="68" spans="1:70" x14ac:dyDescent="0.25">
      <c r="A68" s="45">
        <v>62</v>
      </c>
      <c r="B68" s="54" t="s">
        <v>1310</v>
      </c>
      <c r="C68" s="14" t="s">
        <v>133</v>
      </c>
      <c r="D68" s="46">
        <f>'form lplpo'!G76</f>
        <v>0</v>
      </c>
      <c r="E68" s="46">
        <f>'form lplpo'!H76</f>
        <v>0</v>
      </c>
      <c r="F68" s="46"/>
      <c r="G68" s="46">
        <f>SUMIFS('obat keluar'!$I$3:$I$6881,'obat keluar'!$G$3:$G$6881,'register harian'!B68,'obat keluar'!$B$3:$B$6881,'register harian'!AN68)</f>
        <v>0</v>
      </c>
      <c r="H68" s="46">
        <f>SUMIFS('obat keluar'!$I$3:$I$6881,'obat keluar'!$G$3:$G$6881,'register harian'!C68,'obat keluar'!$B$3:$B$6881,'register harian'!AO68)</f>
        <v>0</v>
      </c>
      <c r="I68" s="46">
        <f>SUMIFS('obat keluar'!$I$3:$I$6881,'obat keluar'!$G$3:$G$6881,'register harian'!D68,'obat keluar'!$B$3:$B$6881,'register harian'!AP68)</f>
        <v>0</v>
      </c>
      <c r="J68" s="46">
        <f>SUMIFS('obat keluar'!$I$3:$I$6881,'obat keluar'!$G$3:$G$6881,'register harian'!E68,'obat keluar'!$B$3:$B$6881,'register harian'!AQ68)</f>
        <v>0</v>
      </c>
      <c r="K68" s="46">
        <f>SUMIFS('obat keluar'!$I$3:$I$6881,'obat keluar'!$G$3:$G$6881,'register harian'!F68,'obat keluar'!$B$3:$B$6881,'register harian'!AR68)</f>
        <v>0</v>
      </c>
      <c r="L68" s="46">
        <f>SUMIFS('obat keluar'!$I$3:$I$6881,'obat keluar'!$G$3:$G$6881,'register harian'!G68,'obat keluar'!$B$3:$B$6881,'register harian'!AS68)</f>
        <v>0</v>
      </c>
      <c r="M68" s="46">
        <f>SUMIFS('obat keluar'!$I$3:$I$6881,'obat keluar'!$G$3:$G$6881,'register harian'!H68,'obat keluar'!$B$3:$B$6881,'register harian'!AT68)</f>
        <v>0</v>
      </c>
      <c r="N68" s="46">
        <f>SUMIFS('obat keluar'!$I$3:$I$6881,'obat keluar'!$G$3:$G$6881,'register harian'!I68,'obat keluar'!$B$3:$B$6881,'register harian'!AU68)</f>
        <v>0</v>
      </c>
      <c r="O68" s="46">
        <f>SUMIFS('obat keluar'!$I$3:$I$6881,'obat keluar'!$G$3:$G$6881,'register harian'!J68,'obat keluar'!$B$3:$B$6881,'register harian'!AV68)</f>
        <v>0</v>
      </c>
      <c r="P68" s="46">
        <f>SUMIFS('obat keluar'!$I$3:$I$6881,'obat keluar'!$G$3:$G$6881,'register harian'!K68,'obat keluar'!$B$3:$B$6881,'register harian'!AW68)</f>
        <v>0</v>
      </c>
      <c r="Q68" s="46">
        <f>SUMIFS('obat keluar'!$I$3:$I$6881,'obat keluar'!$G$3:$G$6881,'register harian'!L68,'obat keluar'!$B$3:$B$6881,'register harian'!AX68)</f>
        <v>0</v>
      </c>
      <c r="R68" s="46">
        <f>SUMIFS('obat keluar'!$I$3:$I$6881,'obat keluar'!$G$3:$G$6881,'register harian'!M68,'obat keluar'!$B$3:$B$6881,'register harian'!AY68)</f>
        <v>0</v>
      </c>
      <c r="S68" s="46">
        <f>SUMIFS('obat keluar'!$I$3:$I$6881,'obat keluar'!$G$3:$G$6881,'register harian'!N68,'obat keluar'!$B$3:$B$6881,'register harian'!AZ68)</f>
        <v>0</v>
      </c>
      <c r="T68" s="46">
        <f>SUMIFS('obat keluar'!$I$3:$I$6881,'obat keluar'!$G$3:$G$6881,'register harian'!O68,'obat keluar'!$B$3:$B$6881,'register harian'!BA68)</f>
        <v>0</v>
      </c>
      <c r="U68" s="46">
        <f>SUMIFS('obat keluar'!$I$3:$I$6881,'obat keluar'!$G$3:$G$6881,'register harian'!P68,'obat keluar'!$B$3:$B$6881,'register harian'!BB68)</f>
        <v>0</v>
      </c>
      <c r="V68" s="46">
        <f>SUMIFS('obat keluar'!$I$3:$I$6881,'obat keluar'!$G$3:$G$6881,'register harian'!Q68,'obat keluar'!$B$3:$B$6881,'register harian'!BC68)</f>
        <v>0</v>
      </c>
      <c r="W68" s="46">
        <f>SUMIFS('obat keluar'!$I$3:$I$6881,'obat keluar'!$G$3:$G$6881,'register harian'!R68,'obat keluar'!$B$3:$B$6881,'register harian'!BD68)</f>
        <v>0</v>
      </c>
      <c r="X68" s="46">
        <f>SUMIFS('obat keluar'!$I$3:$I$6881,'obat keluar'!$G$3:$G$6881,'register harian'!S68,'obat keluar'!$B$3:$B$6881,'register harian'!BE68)</f>
        <v>0</v>
      </c>
      <c r="Y68" s="46">
        <f>SUMIFS('obat keluar'!$I$3:$I$6881,'obat keluar'!$G$3:$G$6881,'register harian'!T68,'obat keluar'!$B$3:$B$6881,'register harian'!BF68)</f>
        <v>0</v>
      </c>
      <c r="Z68" s="46">
        <f>SUMIFS('obat keluar'!$I$3:$I$6881,'obat keluar'!$G$3:$G$6881,'register harian'!U68,'obat keluar'!$B$3:$B$6881,'register harian'!BG68)</f>
        <v>0</v>
      </c>
      <c r="AA68" s="46">
        <f>SUMIFS('obat keluar'!$I$3:$I$6881,'obat keluar'!$G$3:$G$6881,'register harian'!V68,'obat keluar'!$B$3:$B$6881,'register harian'!BH68)</f>
        <v>0</v>
      </c>
      <c r="AB68" s="46">
        <f>SUMIFS('obat keluar'!$I$3:$I$6881,'obat keluar'!$G$3:$G$6881,'register harian'!W68,'obat keluar'!$B$3:$B$6881,'register harian'!BI68)</f>
        <v>0</v>
      </c>
      <c r="AC68" s="46">
        <f>SUMIFS('obat keluar'!$I$3:$I$6881,'obat keluar'!$G$3:$G$6881,'register harian'!X68,'obat keluar'!$B$3:$B$6881,'register harian'!BJ68)</f>
        <v>0</v>
      </c>
      <c r="AD68" s="46">
        <f>SUMIFS('obat keluar'!$I$3:$I$6881,'obat keluar'!$G$3:$G$6881,'register harian'!Y68,'obat keluar'!$B$3:$B$6881,'register harian'!BK68)</f>
        <v>0</v>
      </c>
      <c r="AE68" s="46">
        <f>SUMIFS('obat keluar'!$I$3:$I$6881,'obat keluar'!$G$3:$G$6881,'register harian'!Z68,'obat keluar'!$B$3:$B$6881,'register harian'!BL68)</f>
        <v>0</v>
      </c>
      <c r="AF68" s="46">
        <f>SUMIFS('obat keluar'!$I$3:$I$6881,'obat keluar'!$G$3:$G$6881,'register harian'!AA68,'obat keluar'!$B$3:$B$6881,'register harian'!BM68)</f>
        <v>0</v>
      </c>
      <c r="AG68" s="46">
        <f>SUMIFS('obat keluar'!$I$3:$I$6881,'obat keluar'!$G$3:$G$6881,'register harian'!AB68,'obat keluar'!$B$3:$B$6881,'register harian'!BN68)</f>
        <v>0</v>
      </c>
      <c r="AH68" s="46">
        <f>SUMIFS('obat keluar'!$I$3:$I$6881,'obat keluar'!$G$3:$G$6881,'register harian'!AC68,'obat keluar'!$B$3:$B$6881,'register harian'!BO68)</f>
        <v>0</v>
      </c>
      <c r="AI68" s="46">
        <f>SUMIFS('obat keluar'!$I$3:$I$6881,'obat keluar'!$G$3:$G$6881,'register harian'!AD68,'obat keluar'!$B$3:$B$6881,'register harian'!BP68)</f>
        <v>0</v>
      </c>
      <c r="AJ68" s="46">
        <f>SUMIFS('obat keluar'!$I$3:$I$6881,'obat keluar'!$G$3:$G$6881,'register harian'!AE68,'obat keluar'!$B$3:$B$6881,'register harian'!BQ68)</f>
        <v>0</v>
      </c>
      <c r="AK68" s="46">
        <f>SUMIFS('obat keluar'!$I$3:$I$6881,'obat keluar'!$G$3:$G$6881,'register harian'!AF68,'obat keluar'!$B$3:$B$6881,'register harian'!BR68)</f>
        <v>0</v>
      </c>
      <c r="AL68" s="46">
        <f t="shared" si="1"/>
        <v>0</v>
      </c>
      <c r="AM68" s="46">
        <f t="shared" si="2"/>
        <v>0</v>
      </c>
      <c r="AN68" s="51">
        <v>45200</v>
      </c>
      <c r="AO68" s="51">
        <v>45201</v>
      </c>
      <c r="AP68" s="51">
        <v>45202</v>
      </c>
      <c r="AQ68" s="51">
        <v>45203</v>
      </c>
      <c r="AR68" s="51">
        <v>45204</v>
      </c>
      <c r="AS68" s="51">
        <v>45205</v>
      </c>
      <c r="AT68" s="51">
        <v>45206</v>
      </c>
      <c r="AU68" s="51">
        <v>45207</v>
      </c>
      <c r="AV68" s="51">
        <v>45208</v>
      </c>
      <c r="AW68" s="51">
        <v>45209</v>
      </c>
      <c r="AX68" s="51">
        <v>45210</v>
      </c>
      <c r="AY68" s="51">
        <v>45211</v>
      </c>
      <c r="AZ68" s="51">
        <v>45212</v>
      </c>
      <c r="BA68" s="51">
        <v>45213</v>
      </c>
      <c r="BB68" s="51">
        <v>45214</v>
      </c>
      <c r="BC68" s="51">
        <v>45215</v>
      </c>
      <c r="BD68" s="51">
        <v>45216</v>
      </c>
      <c r="BE68" s="51">
        <v>45217</v>
      </c>
      <c r="BF68" s="51">
        <v>45218</v>
      </c>
      <c r="BG68" s="51">
        <v>45219</v>
      </c>
      <c r="BH68" s="51">
        <v>45220</v>
      </c>
      <c r="BI68" s="51">
        <v>45221</v>
      </c>
      <c r="BJ68" s="51">
        <v>45222</v>
      </c>
      <c r="BK68" s="51">
        <v>45223</v>
      </c>
      <c r="BL68" s="51">
        <v>45224</v>
      </c>
      <c r="BM68" s="51">
        <v>45225</v>
      </c>
      <c r="BN68" s="51">
        <v>45226</v>
      </c>
      <c r="BO68" s="51">
        <v>45227</v>
      </c>
      <c r="BP68" s="51">
        <v>45228</v>
      </c>
      <c r="BQ68" s="51">
        <v>45229</v>
      </c>
      <c r="BR68" s="51">
        <v>45230</v>
      </c>
    </row>
    <row r="69" spans="1:70" x14ac:dyDescent="0.25">
      <c r="A69" s="45">
        <v>63</v>
      </c>
      <c r="B69" s="54" t="s">
        <v>1311</v>
      </c>
      <c r="C69" s="14" t="s">
        <v>135</v>
      </c>
      <c r="D69" s="46">
        <f>'form lplpo'!G77</f>
        <v>0</v>
      </c>
      <c r="E69" s="46">
        <f>'form lplpo'!H77</f>
        <v>0</v>
      </c>
      <c r="F69" s="46"/>
      <c r="G69" s="46">
        <f>SUMIFS('obat keluar'!$I$3:$I$6881,'obat keluar'!$G$3:$G$6881,'register harian'!B69,'obat keluar'!$B$3:$B$6881,'register harian'!AN69)</f>
        <v>0</v>
      </c>
      <c r="H69" s="46">
        <f>SUMIFS('obat keluar'!$I$3:$I$6881,'obat keluar'!$G$3:$G$6881,'register harian'!C69,'obat keluar'!$B$3:$B$6881,'register harian'!AO69)</f>
        <v>0</v>
      </c>
      <c r="I69" s="46">
        <f>SUMIFS('obat keluar'!$I$3:$I$6881,'obat keluar'!$G$3:$G$6881,'register harian'!D69,'obat keluar'!$B$3:$B$6881,'register harian'!AP69)</f>
        <v>0</v>
      </c>
      <c r="J69" s="46">
        <f>SUMIFS('obat keluar'!$I$3:$I$6881,'obat keluar'!$G$3:$G$6881,'register harian'!E69,'obat keluar'!$B$3:$B$6881,'register harian'!AQ69)</f>
        <v>0</v>
      </c>
      <c r="K69" s="46">
        <f>SUMIFS('obat keluar'!$I$3:$I$6881,'obat keluar'!$G$3:$G$6881,'register harian'!F69,'obat keluar'!$B$3:$B$6881,'register harian'!AR69)</f>
        <v>0</v>
      </c>
      <c r="L69" s="46">
        <f>SUMIFS('obat keluar'!$I$3:$I$6881,'obat keluar'!$G$3:$G$6881,'register harian'!G69,'obat keluar'!$B$3:$B$6881,'register harian'!AS69)</f>
        <v>0</v>
      </c>
      <c r="M69" s="46">
        <f>SUMIFS('obat keluar'!$I$3:$I$6881,'obat keluar'!$G$3:$G$6881,'register harian'!H69,'obat keluar'!$B$3:$B$6881,'register harian'!AT69)</f>
        <v>0</v>
      </c>
      <c r="N69" s="46">
        <f>SUMIFS('obat keluar'!$I$3:$I$6881,'obat keluar'!$G$3:$G$6881,'register harian'!I69,'obat keluar'!$B$3:$B$6881,'register harian'!AU69)</f>
        <v>0</v>
      </c>
      <c r="O69" s="46">
        <f>SUMIFS('obat keluar'!$I$3:$I$6881,'obat keluar'!$G$3:$G$6881,'register harian'!J69,'obat keluar'!$B$3:$B$6881,'register harian'!AV69)</f>
        <v>0</v>
      </c>
      <c r="P69" s="46">
        <f>SUMIFS('obat keluar'!$I$3:$I$6881,'obat keluar'!$G$3:$G$6881,'register harian'!K69,'obat keluar'!$B$3:$B$6881,'register harian'!AW69)</f>
        <v>0</v>
      </c>
      <c r="Q69" s="46">
        <f>SUMIFS('obat keluar'!$I$3:$I$6881,'obat keluar'!$G$3:$G$6881,'register harian'!L69,'obat keluar'!$B$3:$B$6881,'register harian'!AX69)</f>
        <v>0</v>
      </c>
      <c r="R69" s="46">
        <f>SUMIFS('obat keluar'!$I$3:$I$6881,'obat keluar'!$G$3:$G$6881,'register harian'!M69,'obat keluar'!$B$3:$B$6881,'register harian'!AY69)</f>
        <v>0</v>
      </c>
      <c r="S69" s="46">
        <f>SUMIFS('obat keluar'!$I$3:$I$6881,'obat keluar'!$G$3:$G$6881,'register harian'!N69,'obat keluar'!$B$3:$B$6881,'register harian'!AZ69)</f>
        <v>0</v>
      </c>
      <c r="T69" s="46">
        <f>SUMIFS('obat keluar'!$I$3:$I$6881,'obat keluar'!$G$3:$G$6881,'register harian'!O69,'obat keluar'!$B$3:$B$6881,'register harian'!BA69)</f>
        <v>0</v>
      </c>
      <c r="U69" s="46">
        <f>SUMIFS('obat keluar'!$I$3:$I$6881,'obat keluar'!$G$3:$G$6881,'register harian'!P69,'obat keluar'!$B$3:$B$6881,'register harian'!BB69)</f>
        <v>0</v>
      </c>
      <c r="V69" s="46">
        <f>SUMIFS('obat keluar'!$I$3:$I$6881,'obat keluar'!$G$3:$G$6881,'register harian'!Q69,'obat keluar'!$B$3:$B$6881,'register harian'!BC69)</f>
        <v>0</v>
      </c>
      <c r="W69" s="46">
        <f>SUMIFS('obat keluar'!$I$3:$I$6881,'obat keluar'!$G$3:$G$6881,'register harian'!R69,'obat keluar'!$B$3:$B$6881,'register harian'!BD69)</f>
        <v>0</v>
      </c>
      <c r="X69" s="46">
        <f>SUMIFS('obat keluar'!$I$3:$I$6881,'obat keluar'!$G$3:$G$6881,'register harian'!S69,'obat keluar'!$B$3:$B$6881,'register harian'!BE69)</f>
        <v>0</v>
      </c>
      <c r="Y69" s="46">
        <f>SUMIFS('obat keluar'!$I$3:$I$6881,'obat keluar'!$G$3:$G$6881,'register harian'!T69,'obat keluar'!$B$3:$B$6881,'register harian'!BF69)</f>
        <v>0</v>
      </c>
      <c r="Z69" s="46">
        <f>SUMIFS('obat keluar'!$I$3:$I$6881,'obat keluar'!$G$3:$G$6881,'register harian'!U69,'obat keluar'!$B$3:$B$6881,'register harian'!BG69)</f>
        <v>0</v>
      </c>
      <c r="AA69" s="46">
        <f>SUMIFS('obat keluar'!$I$3:$I$6881,'obat keluar'!$G$3:$G$6881,'register harian'!V69,'obat keluar'!$B$3:$B$6881,'register harian'!BH69)</f>
        <v>0</v>
      </c>
      <c r="AB69" s="46">
        <f>SUMIFS('obat keluar'!$I$3:$I$6881,'obat keluar'!$G$3:$G$6881,'register harian'!W69,'obat keluar'!$B$3:$B$6881,'register harian'!BI69)</f>
        <v>0</v>
      </c>
      <c r="AC69" s="46">
        <f>SUMIFS('obat keluar'!$I$3:$I$6881,'obat keluar'!$G$3:$G$6881,'register harian'!X69,'obat keluar'!$B$3:$B$6881,'register harian'!BJ69)</f>
        <v>0</v>
      </c>
      <c r="AD69" s="46">
        <f>SUMIFS('obat keluar'!$I$3:$I$6881,'obat keluar'!$G$3:$G$6881,'register harian'!Y69,'obat keluar'!$B$3:$B$6881,'register harian'!BK69)</f>
        <v>0</v>
      </c>
      <c r="AE69" s="46">
        <f>SUMIFS('obat keluar'!$I$3:$I$6881,'obat keluar'!$G$3:$G$6881,'register harian'!Z69,'obat keluar'!$B$3:$B$6881,'register harian'!BL69)</f>
        <v>0</v>
      </c>
      <c r="AF69" s="46">
        <f>SUMIFS('obat keluar'!$I$3:$I$6881,'obat keluar'!$G$3:$G$6881,'register harian'!AA69,'obat keluar'!$B$3:$B$6881,'register harian'!BM69)</f>
        <v>0</v>
      </c>
      <c r="AG69" s="46">
        <f>SUMIFS('obat keluar'!$I$3:$I$6881,'obat keluar'!$G$3:$G$6881,'register harian'!AB69,'obat keluar'!$B$3:$B$6881,'register harian'!BN69)</f>
        <v>0</v>
      </c>
      <c r="AH69" s="46">
        <f>SUMIFS('obat keluar'!$I$3:$I$6881,'obat keluar'!$G$3:$G$6881,'register harian'!AC69,'obat keluar'!$B$3:$B$6881,'register harian'!BO69)</f>
        <v>0</v>
      </c>
      <c r="AI69" s="46">
        <f>SUMIFS('obat keluar'!$I$3:$I$6881,'obat keluar'!$G$3:$G$6881,'register harian'!AD69,'obat keluar'!$B$3:$B$6881,'register harian'!BP69)</f>
        <v>0</v>
      </c>
      <c r="AJ69" s="46">
        <f>SUMIFS('obat keluar'!$I$3:$I$6881,'obat keluar'!$G$3:$G$6881,'register harian'!AE69,'obat keluar'!$B$3:$B$6881,'register harian'!BQ69)</f>
        <v>0</v>
      </c>
      <c r="AK69" s="46">
        <f>SUMIFS('obat keluar'!$I$3:$I$6881,'obat keluar'!$G$3:$G$6881,'register harian'!AF69,'obat keluar'!$B$3:$B$6881,'register harian'!BR69)</f>
        <v>0</v>
      </c>
      <c r="AL69" s="46">
        <f t="shared" si="1"/>
        <v>0</v>
      </c>
      <c r="AM69" s="46">
        <f t="shared" si="2"/>
        <v>0</v>
      </c>
      <c r="AN69" s="51">
        <v>45200</v>
      </c>
      <c r="AO69" s="51">
        <v>45201</v>
      </c>
      <c r="AP69" s="51">
        <v>45202</v>
      </c>
      <c r="AQ69" s="51">
        <v>45203</v>
      </c>
      <c r="AR69" s="51">
        <v>45204</v>
      </c>
      <c r="AS69" s="51">
        <v>45205</v>
      </c>
      <c r="AT69" s="51">
        <v>45206</v>
      </c>
      <c r="AU69" s="51">
        <v>45207</v>
      </c>
      <c r="AV69" s="51">
        <v>45208</v>
      </c>
      <c r="AW69" s="51">
        <v>45209</v>
      </c>
      <c r="AX69" s="51">
        <v>45210</v>
      </c>
      <c r="AY69" s="51">
        <v>45211</v>
      </c>
      <c r="AZ69" s="51">
        <v>45212</v>
      </c>
      <c r="BA69" s="51">
        <v>45213</v>
      </c>
      <c r="BB69" s="51">
        <v>45214</v>
      </c>
      <c r="BC69" s="51">
        <v>45215</v>
      </c>
      <c r="BD69" s="51">
        <v>45216</v>
      </c>
      <c r="BE69" s="51">
        <v>45217</v>
      </c>
      <c r="BF69" s="51">
        <v>45218</v>
      </c>
      <c r="BG69" s="51">
        <v>45219</v>
      </c>
      <c r="BH69" s="51">
        <v>45220</v>
      </c>
      <c r="BI69" s="51">
        <v>45221</v>
      </c>
      <c r="BJ69" s="51">
        <v>45222</v>
      </c>
      <c r="BK69" s="51">
        <v>45223</v>
      </c>
      <c r="BL69" s="51">
        <v>45224</v>
      </c>
      <c r="BM69" s="51">
        <v>45225</v>
      </c>
      <c r="BN69" s="51">
        <v>45226</v>
      </c>
      <c r="BO69" s="51">
        <v>45227</v>
      </c>
      <c r="BP69" s="51">
        <v>45228</v>
      </c>
      <c r="BQ69" s="51">
        <v>45229</v>
      </c>
      <c r="BR69" s="51">
        <v>45230</v>
      </c>
    </row>
    <row r="70" spans="1:70" x14ac:dyDescent="0.25">
      <c r="A70" s="45">
        <v>64</v>
      </c>
      <c r="B70" s="54" t="s">
        <v>1312</v>
      </c>
      <c r="C70" s="14" t="s">
        <v>137</v>
      </c>
      <c r="D70" s="46">
        <f>'form lplpo'!G78</f>
        <v>500</v>
      </c>
      <c r="E70" s="46">
        <f>'form lplpo'!H78</f>
        <v>0</v>
      </c>
      <c r="F70" s="46"/>
      <c r="G70" s="46">
        <f>SUMIFS('obat keluar'!$I$3:$I$6881,'obat keluar'!$G$3:$G$6881,'register harian'!B70,'obat keluar'!$B$3:$B$6881,'register harian'!AN70)</f>
        <v>0</v>
      </c>
      <c r="H70" s="46">
        <f>SUMIFS('obat keluar'!$I$3:$I$6881,'obat keluar'!$G$3:$G$6881,'register harian'!C70,'obat keluar'!$B$3:$B$6881,'register harian'!AO70)</f>
        <v>0</v>
      </c>
      <c r="I70" s="46">
        <f>SUMIFS('obat keluar'!$I$3:$I$6881,'obat keluar'!$G$3:$G$6881,'register harian'!D70,'obat keluar'!$B$3:$B$6881,'register harian'!AP70)</f>
        <v>0</v>
      </c>
      <c r="J70" s="46">
        <f>SUMIFS('obat keluar'!$I$3:$I$6881,'obat keluar'!$G$3:$G$6881,'register harian'!E70,'obat keluar'!$B$3:$B$6881,'register harian'!AQ70)</f>
        <v>0</v>
      </c>
      <c r="K70" s="46">
        <f>SUMIFS('obat keluar'!$I$3:$I$6881,'obat keluar'!$G$3:$G$6881,'register harian'!F70,'obat keluar'!$B$3:$B$6881,'register harian'!AR70)</f>
        <v>0</v>
      </c>
      <c r="L70" s="46">
        <f>SUMIFS('obat keluar'!$I$3:$I$6881,'obat keluar'!$G$3:$G$6881,'register harian'!G70,'obat keluar'!$B$3:$B$6881,'register harian'!AS70)</f>
        <v>0</v>
      </c>
      <c r="M70" s="46">
        <f>SUMIFS('obat keluar'!$I$3:$I$6881,'obat keluar'!$G$3:$G$6881,'register harian'!H70,'obat keluar'!$B$3:$B$6881,'register harian'!AT70)</f>
        <v>0</v>
      </c>
      <c r="N70" s="46">
        <f>SUMIFS('obat keluar'!$I$3:$I$6881,'obat keluar'!$G$3:$G$6881,'register harian'!I70,'obat keluar'!$B$3:$B$6881,'register harian'!AU70)</f>
        <v>0</v>
      </c>
      <c r="O70" s="46">
        <f>SUMIFS('obat keluar'!$I$3:$I$6881,'obat keluar'!$G$3:$G$6881,'register harian'!J70,'obat keluar'!$B$3:$B$6881,'register harian'!AV70)</f>
        <v>0</v>
      </c>
      <c r="P70" s="46">
        <f>SUMIFS('obat keluar'!$I$3:$I$6881,'obat keluar'!$G$3:$G$6881,'register harian'!K70,'obat keluar'!$B$3:$B$6881,'register harian'!AW70)</f>
        <v>0</v>
      </c>
      <c r="Q70" s="46">
        <f>SUMIFS('obat keluar'!$I$3:$I$6881,'obat keluar'!$G$3:$G$6881,'register harian'!L70,'obat keluar'!$B$3:$B$6881,'register harian'!AX70)</f>
        <v>0</v>
      </c>
      <c r="R70" s="46">
        <f>SUMIFS('obat keluar'!$I$3:$I$6881,'obat keluar'!$G$3:$G$6881,'register harian'!M70,'obat keluar'!$B$3:$B$6881,'register harian'!AY70)</f>
        <v>0</v>
      </c>
      <c r="S70" s="46">
        <f>SUMIFS('obat keluar'!$I$3:$I$6881,'obat keluar'!$G$3:$G$6881,'register harian'!N70,'obat keluar'!$B$3:$B$6881,'register harian'!AZ70)</f>
        <v>0</v>
      </c>
      <c r="T70" s="46">
        <f>SUMIFS('obat keluar'!$I$3:$I$6881,'obat keluar'!$G$3:$G$6881,'register harian'!O70,'obat keluar'!$B$3:$B$6881,'register harian'!BA70)</f>
        <v>0</v>
      </c>
      <c r="U70" s="46">
        <f>SUMIFS('obat keluar'!$I$3:$I$6881,'obat keluar'!$G$3:$G$6881,'register harian'!P70,'obat keluar'!$B$3:$B$6881,'register harian'!BB70)</f>
        <v>0</v>
      </c>
      <c r="V70" s="46">
        <f>SUMIFS('obat keluar'!$I$3:$I$6881,'obat keluar'!$G$3:$G$6881,'register harian'!Q70,'obat keluar'!$B$3:$B$6881,'register harian'!BC70)</f>
        <v>0</v>
      </c>
      <c r="W70" s="46">
        <f>SUMIFS('obat keluar'!$I$3:$I$6881,'obat keluar'!$G$3:$G$6881,'register harian'!R70,'obat keluar'!$B$3:$B$6881,'register harian'!BD70)</f>
        <v>0</v>
      </c>
      <c r="X70" s="46">
        <f>SUMIFS('obat keluar'!$I$3:$I$6881,'obat keluar'!$G$3:$G$6881,'register harian'!S70,'obat keluar'!$B$3:$B$6881,'register harian'!BE70)</f>
        <v>0</v>
      </c>
      <c r="Y70" s="46">
        <f>SUMIFS('obat keluar'!$I$3:$I$6881,'obat keluar'!$G$3:$G$6881,'register harian'!T70,'obat keluar'!$B$3:$B$6881,'register harian'!BF70)</f>
        <v>0</v>
      </c>
      <c r="Z70" s="46">
        <f>SUMIFS('obat keluar'!$I$3:$I$6881,'obat keluar'!$G$3:$G$6881,'register harian'!U70,'obat keluar'!$B$3:$B$6881,'register harian'!BG70)</f>
        <v>0</v>
      </c>
      <c r="AA70" s="46">
        <f>SUMIFS('obat keluar'!$I$3:$I$6881,'obat keluar'!$G$3:$G$6881,'register harian'!V70,'obat keluar'!$B$3:$B$6881,'register harian'!BH70)</f>
        <v>0</v>
      </c>
      <c r="AB70" s="46">
        <f>SUMIFS('obat keluar'!$I$3:$I$6881,'obat keluar'!$G$3:$G$6881,'register harian'!W70,'obat keluar'!$B$3:$B$6881,'register harian'!BI70)</f>
        <v>0</v>
      </c>
      <c r="AC70" s="46">
        <f>SUMIFS('obat keluar'!$I$3:$I$6881,'obat keluar'!$G$3:$G$6881,'register harian'!X70,'obat keluar'!$B$3:$B$6881,'register harian'!BJ70)</f>
        <v>0</v>
      </c>
      <c r="AD70" s="46">
        <f>SUMIFS('obat keluar'!$I$3:$I$6881,'obat keluar'!$G$3:$G$6881,'register harian'!Y70,'obat keluar'!$B$3:$B$6881,'register harian'!BK70)</f>
        <v>0</v>
      </c>
      <c r="AE70" s="46">
        <f>SUMIFS('obat keluar'!$I$3:$I$6881,'obat keluar'!$G$3:$G$6881,'register harian'!Z70,'obat keluar'!$B$3:$B$6881,'register harian'!BL70)</f>
        <v>0</v>
      </c>
      <c r="AF70" s="46">
        <f>SUMIFS('obat keluar'!$I$3:$I$6881,'obat keluar'!$G$3:$G$6881,'register harian'!AA70,'obat keluar'!$B$3:$B$6881,'register harian'!BM70)</f>
        <v>0</v>
      </c>
      <c r="AG70" s="46">
        <f>SUMIFS('obat keluar'!$I$3:$I$6881,'obat keluar'!$G$3:$G$6881,'register harian'!AB70,'obat keluar'!$B$3:$B$6881,'register harian'!BN70)</f>
        <v>0</v>
      </c>
      <c r="AH70" s="46">
        <f>SUMIFS('obat keluar'!$I$3:$I$6881,'obat keluar'!$G$3:$G$6881,'register harian'!AC70,'obat keluar'!$B$3:$B$6881,'register harian'!BO70)</f>
        <v>0</v>
      </c>
      <c r="AI70" s="46">
        <f>SUMIFS('obat keluar'!$I$3:$I$6881,'obat keluar'!$G$3:$G$6881,'register harian'!AD70,'obat keluar'!$B$3:$B$6881,'register harian'!BP70)</f>
        <v>0</v>
      </c>
      <c r="AJ70" s="46">
        <f>SUMIFS('obat keluar'!$I$3:$I$6881,'obat keluar'!$G$3:$G$6881,'register harian'!AE70,'obat keluar'!$B$3:$B$6881,'register harian'!BQ70)</f>
        <v>0</v>
      </c>
      <c r="AK70" s="46">
        <f>SUMIFS('obat keluar'!$I$3:$I$6881,'obat keluar'!$G$3:$G$6881,'register harian'!AF70,'obat keluar'!$B$3:$B$6881,'register harian'!BR70)</f>
        <v>0</v>
      </c>
      <c r="AL70" s="46">
        <f t="shared" si="1"/>
        <v>0</v>
      </c>
      <c r="AM70" s="46">
        <f t="shared" si="2"/>
        <v>0</v>
      </c>
      <c r="AN70" s="51">
        <v>45200</v>
      </c>
      <c r="AO70" s="51">
        <v>45201</v>
      </c>
      <c r="AP70" s="51">
        <v>45202</v>
      </c>
      <c r="AQ70" s="51">
        <v>45203</v>
      </c>
      <c r="AR70" s="51">
        <v>45204</v>
      </c>
      <c r="AS70" s="51">
        <v>45205</v>
      </c>
      <c r="AT70" s="51">
        <v>45206</v>
      </c>
      <c r="AU70" s="51">
        <v>45207</v>
      </c>
      <c r="AV70" s="51">
        <v>45208</v>
      </c>
      <c r="AW70" s="51">
        <v>45209</v>
      </c>
      <c r="AX70" s="51">
        <v>45210</v>
      </c>
      <c r="AY70" s="51">
        <v>45211</v>
      </c>
      <c r="AZ70" s="51">
        <v>45212</v>
      </c>
      <c r="BA70" s="51">
        <v>45213</v>
      </c>
      <c r="BB70" s="51">
        <v>45214</v>
      </c>
      <c r="BC70" s="51">
        <v>45215</v>
      </c>
      <c r="BD70" s="51">
        <v>45216</v>
      </c>
      <c r="BE70" s="51">
        <v>45217</v>
      </c>
      <c r="BF70" s="51">
        <v>45218</v>
      </c>
      <c r="BG70" s="51">
        <v>45219</v>
      </c>
      <c r="BH70" s="51">
        <v>45220</v>
      </c>
      <c r="BI70" s="51">
        <v>45221</v>
      </c>
      <c r="BJ70" s="51">
        <v>45222</v>
      </c>
      <c r="BK70" s="51">
        <v>45223</v>
      </c>
      <c r="BL70" s="51">
        <v>45224</v>
      </c>
      <c r="BM70" s="51">
        <v>45225</v>
      </c>
      <c r="BN70" s="51">
        <v>45226</v>
      </c>
      <c r="BO70" s="51">
        <v>45227</v>
      </c>
      <c r="BP70" s="51">
        <v>45228</v>
      </c>
      <c r="BQ70" s="51">
        <v>45229</v>
      </c>
      <c r="BR70" s="51">
        <v>45230</v>
      </c>
    </row>
    <row r="71" spans="1:70" x14ac:dyDescent="0.25">
      <c r="A71" s="45">
        <v>65</v>
      </c>
      <c r="B71" s="54" t="s">
        <v>1315</v>
      </c>
      <c r="C71" s="14" t="s">
        <v>139</v>
      </c>
      <c r="D71" s="46">
        <f>'form lplpo'!G84</f>
        <v>48</v>
      </c>
      <c r="E71" s="46">
        <f>'form lplpo'!H84</f>
        <v>0</v>
      </c>
      <c r="F71" s="46"/>
      <c r="G71" s="46">
        <f>SUMIFS('obat keluar'!$I$3:$I$6881,'obat keluar'!$G$3:$G$6881,'register harian'!B71,'obat keluar'!$B$3:$B$6881,'register harian'!AN71)</f>
        <v>0</v>
      </c>
      <c r="H71" s="46">
        <f>SUMIFS('obat keluar'!$I$3:$I$6881,'obat keluar'!$G$3:$G$6881,'register harian'!C71,'obat keluar'!$B$3:$B$6881,'register harian'!AO71)</f>
        <v>0</v>
      </c>
      <c r="I71" s="46">
        <f>SUMIFS('obat keluar'!$I$3:$I$6881,'obat keluar'!$G$3:$G$6881,'register harian'!D71,'obat keluar'!$B$3:$B$6881,'register harian'!AP71)</f>
        <v>0</v>
      </c>
      <c r="J71" s="46">
        <f>SUMIFS('obat keluar'!$I$3:$I$6881,'obat keluar'!$G$3:$G$6881,'register harian'!E71,'obat keluar'!$B$3:$B$6881,'register harian'!AQ71)</f>
        <v>0</v>
      </c>
      <c r="K71" s="46">
        <f>SUMIFS('obat keluar'!$I$3:$I$6881,'obat keluar'!$G$3:$G$6881,'register harian'!F71,'obat keluar'!$B$3:$B$6881,'register harian'!AR71)</f>
        <v>0</v>
      </c>
      <c r="L71" s="46">
        <f>SUMIFS('obat keluar'!$I$3:$I$6881,'obat keluar'!$G$3:$G$6881,'register harian'!G71,'obat keluar'!$B$3:$B$6881,'register harian'!AS71)</f>
        <v>0</v>
      </c>
      <c r="M71" s="46">
        <f>SUMIFS('obat keluar'!$I$3:$I$6881,'obat keluar'!$G$3:$G$6881,'register harian'!H71,'obat keluar'!$B$3:$B$6881,'register harian'!AT71)</f>
        <v>0</v>
      </c>
      <c r="N71" s="46">
        <f>SUMIFS('obat keluar'!$I$3:$I$6881,'obat keluar'!$G$3:$G$6881,'register harian'!I71,'obat keluar'!$B$3:$B$6881,'register harian'!AU71)</f>
        <v>0</v>
      </c>
      <c r="O71" s="46">
        <f>SUMIFS('obat keluar'!$I$3:$I$6881,'obat keluar'!$G$3:$G$6881,'register harian'!J71,'obat keluar'!$B$3:$B$6881,'register harian'!AV71)</f>
        <v>0</v>
      </c>
      <c r="P71" s="46">
        <f>SUMIFS('obat keluar'!$I$3:$I$6881,'obat keluar'!$G$3:$G$6881,'register harian'!K71,'obat keluar'!$B$3:$B$6881,'register harian'!AW71)</f>
        <v>0</v>
      </c>
      <c r="Q71" s="46">
        <f>SUMIFS('obat keluar'!$I$3:$I$6881,'obat keluar'!$G$3:$G$6881,'register harian'!L71,'obat keluar'!$B$3:$B$6881,'register harian'!AX71)</f>
        <v>0</v>
      </c>
      <c r="R71" s="46">
        <f>SUMIFS('obat keluar'!$I$3:$I$6881,'obat keluar'!$G$3:$G$6881,'register harian'!M71,'obat keluar'!$B$3:$B$6881,'register harian'!AY71)</f>
        <v>0</v>
      </c>
      <c r="S71" s="46">
        <f>SUMIFS('obat keluar'!$I$3:$I$6881,'obat keluar'!$G$3:$G$6881,'register harian'!N71,'obat keluar'!$B$3:$B$6881,'register harian'!AZ71)</f>
        <v>0</v>
      </c>
      <c r="T71" s="46">
        <f>SUMIFS('obat keluar'!$I$3:$I$6881,'obat keluar'!$G$3:$G$6881,'register harian'!O71,'obat keluar'!$B$3:$B$6881,'register harian'!BA71)</f>
        <v>0</v>
      </c>
      <c r="U71" s="46">
        <f>SUMIFS('obat keluar'!$I$3:$I$6881,'obat keluar'!$G$3:$G$6881,'register harian'!P71,'obat keluar'!$B$3:$B$6881,'register harian'!BB71)</f>
        <v>0</v>
      </c>
      <c r="V71" s="46">
        <f>SUMIFS('obat keluar'!$I$3:$I$6881,'obat keluar'!$G$3:$G$6881,'register harian'!Q71,'obat keluar'!$B$3:$B$6881,'register harian'!BC71)</f>
        <v>0</v>
      </c>
      <c r="W71" s="46">
        <f>SUMIFS('obat keluar'!$I$3:$I$6881,'obat keluar'!$G$3:$G$6881,'register harian'!R71,'obat keluar'!$B$3:$B$6881,'register harian'!BD71)</f>
        <v>0</v>
      </c>
      <c r="X71" s="46">
        <f>SUMIFS('obat keluar'!$I$3:$I$6881,'obat keluar'!$G$3:$G$6881,'register harian'!S71,'obat keluar'!$B$3:$B$6881,'register harian'!BE71)</f>
        <v>0</v>
      </c>
      <c r="Y71" s="46">
        <f>SUMIFS('obat keluar'!$I$3:$I$6881,'obat keluar'!$G$3:$G$6881,'register harian'!T71,'obat keluar'!$B$3:$B$6881,'register harian'!BF71)</f>
        <v>0</v>
      </c>
      <c r="Z71" s="46">
        <f>SUMIFS('obat keluar'!$I$3:$I$6881,'obat keluar'!$G$3:$G$6881,'register harian'!U71,'obat keluar'!$B$3:$B$6881,'register harian'!BG71)</f>
        <v>0</v>
      </c>
      <c r="AA71" s="46">
        <f>SUMIFS('obat keluar'!$I$3:$I$6881,'obat keluar'!$G$3:$G$6881,'register harian'!V71,'obat keluar'!$B$3:$B$6881,'register harian'!BH71)</f>
        <v>0</v>
      </c>
      <c r="AB71" s="46">
        <f>SUMIFS('obat keluar'!$I$3:$I$6881,'obat keluar'!$G$3:$G$6881,'register harian'!W71,'obat keluar'!$B$3:$B$6881,'register harian'!BI71)</f>
        <v>0</v>
      </c>
      <c r="AC71" s="46">
        <f>SUMIFS('obat keluar'!$I$3:$I$6881,'obat keluar'!$G$3:$G$6881,'register harian'!X71,'obat keluar'!$B$3:$B$6881,'register harian'!BJ71)</f>
        <v>0</v>
      </c>
      <c r="AD71" s="46">
        <f>SUMIFS('obat keluar'!$I$3:$I$6881,'obat keluar'!$G$3:$G$6881,'register harian'!Y71,'obat keluar'!$B$3:$B$6881,'register harian'!BK71)</f>
        <v>0</v>
      </c>
      <c r="AE71" s="46">
        <f>SUMIFS('obat keluar'!$I$3:$I$6881,'obat keluar'!$G$3:$G$6881,'register harian'!Z71,'obat keluar'!$B$3:$B$6881,'register harian'!BL71)</f>
        <v>0</v>
      </c>
      <c r="AF71" s="46">
        <f>SUMIFS('obat keluar'!$I$3:$I$6881,'obat keluar'!$G$3:$G$6881,'register harian'!AA71,'obat keluar'!$B$3:$B$6881,'register harian'!BM71)</f>
        <v>0</v>
      </c>
      <c r="AG71" s="46">
        <f>SUMIFS('obat keluar'!$I$3:$I$6881,'obat keluar'!$G$3:$G$6881,'register harian'!AB71,'obat keluar'!$B$3:$B$6881,'register harian'!BN71)</f>
        <v>0</v>
      </c>
      <c r="AH71" s="46">
        <f>SUMIFS('obat keluar'!$I$3:$I$6881,'obat keluar'!$G$3:$G$6881,'register harian'!AC71,'obat keluar'!$B$3:$B$6881,'register harian'!BO71)</f>
        <v>0</v>
      </c>
      <c r="AI71" s="46">
        <f>SUMIFS('obat keluar'!$I$3:$I$6881,'obat keluar'!$G$3:$G$6881,'register harian'!AD71,'obat keluar'!$B$3:$B$6881,'register harian'!BP71)</f>
        <v>0</v>
      </c>
      <c r="AJ71" s="46">
        <f>SUMIFS('obat keluar'!$I$3:$I$6881,'obat keluar'!$G$3:$G$6881,'register harian'!AE71,'obat keluar'!$B$3:$B$6881,'register harian'!BQ71)</f>
        <v>0</v>
      </c>
      <c r="AK71" s="46">
        <f>SUMIFS('obat keluar'!$I$3:$I$6881,'obat keluar'!$G$3:$G$6881,'register harian'!AF71,'obat keluar'!$B$3:$B$6881,'register harian'!BR71)</f>
        <v>0</v>
      </c>
      <c r="AL71" s="46">
        <f t="shared" si="1"/>
        <v>0</v>
      </c>
      <c r="AM71" s="46">
        <f t="shared" si="2"/>
        <v>0</v>
      </c>
      <c r="AN71" s="51">
        <v>45200</v>
      </c>
      <c r="AO71" s="51">
        <v>45201</v>
      </c>
      <c r="AP71" s="51">
        <v>45202</v>
      </c>
      <c r="AQ71" s="51">
        <v>45203</v>
      </c>
      <c r="AR71" s="51">
        <v>45204</v>
      </c>
      <c r="AS71" s="51">
        <v>45205</v>
      </c>
      <c r="AT71" s="51">
        <v>45206</v>
      </c>
      <c r="AU71" s="51">
        <v>45207</v>
      </c>
      <c r="AV71" s="51">
        <v>45208</v>
      </c>
      <c r="AW71" s="51">
        <v>45209</v>
      </c>
      <c r="AX71" s="51">
        <v>45210</v>
      </c>
      <c r="AY71" s="51">
        <v>45211</v>
      </c>
      <c r="AZ71" s="51">
        <v>45212</v>
      </c>
      <c r="BA71" s="51">
        <v>45213</v>
      </c>
      <c r="BB71" s="51">
        <v>45214</v>
      </c>
      <c r="BC71" s="51">
        <v>45215</v>
      </c>
      <c r="BD71" s="51">
        <v>45216</v>
      </c>
      <c r="BE71" s="51">
        <v>45217</v>
      </c>
      <c r="BF71" s="51">
        <v>45218</v>
      </c>
      <c r="BG71" s="51">
        <v>45219</v>
      </c>
      <c r="BH71" s="51">
        <v>45220</v>
      </c>
      <c r="BI71" s="51">
        <v>45221</v>
      </c>
      <c r="BJ71" s="51">
        <v>45222</v>
      </c>
      <c r="BK71" s="51">
        <v>45223</v>
      </c>
      <c r="BL71" s="51">
        <v>45224</v>
      </c>
      <c r="BM71" s="51">
        <v>45225</v>
      </c>
      <c r="BN71" s="51">
        <v>45226</v>
      </c>
      <c r="BO71" s="51">
        <v>45227</v>
      </c>
      <c r="BP71" s="51">
        <v>45228</v>
      </c>
      <c r="BQ71" s="51">
        <v>45229</v>
      </c>
      <c r="BR71" s="51">
        <v>45230</v>
      </c>
    </row>
    <row r="72" spans="1:70" x14ac:dyDescent="0.25">
      <c r="A72" s="45">
        <v>66</v>
      </c>
      <c r="B72" s="54" t="s">
        <v>1325</v>
      </c>
      <c r="C72" s="14" t="s">
        <v>141</v>
      </c>
      <c r="D72" s="46">
        <f>'form lplpo'!G85</f>
        <v>0</v>
      </c>
      <c r="E72" s="46">
        <f>'form lplpo'!H85</f>
        <v>0</v>
      </c>
      <c r="F72" s="46"/>
      <c r="G72" s="46">
        <f>SUMIFS('obat keluar'!$I$3:$I$6881,'obat keluar'!$G$3:$G$6881,'register harian'!B72,'obat keluar'!$B$3:$B$6881,'register harian'!AN72)</f>
        <v>0</v>
      </c>
      <c r="H72" s="46">
        <f>SUMIFS('obat keluar'!$I$3:$I$6881,'obat keluar'!$G$3:$G$6881,'register harian'!C72,'obat keluar'!$B$3:$B$6881,'register harian'!AO72)</f>
        <v>0</v>
      </c>
      <c r="I72" s="46">
        <f>SUMIFS('obat keluar'!$I$3:$I$6881,'obat keluar'!$G$3:$G$6881,'register harian'!D72,'obat keluar'!$B$3:$B$6881,'register harian'!AP72)</f>
        <v>0</v>
      </c>
      <c r="J72" s="46">
        <f>SUMIFS('obat keluar'!$I$3:$I$6881,'obat keluar'!$G$3:$G$6881,'register harian'!E72,'obat keluar'!$B$3:$B$6881,'register harian'!AQ72)</f>
        <v>0</v>
      </c>
      <c r="K72" s="46">
        <f>SUMIFS('obat keluar'!$I$3:$I$6881,'obat keluar'!$G$3:$G$6881,'register harian'!F72,'obat keluar'!$B$3:$B$6881,'register harian'!AR72)</f>
        <v>0</v>
      </c>
      <c r="L72" s="46">
        <f>SUMIFS('obat keluar'!$I$3:$I$6881,'obat keluar'!$G$3:$G$6881,'register harian'!G72,'obat keluar'!$B$3:$B$6881,'register harian'!AS72)</f>
        <v>0</v>
      </c>
      <c r="M72" s="46">
        <f>SUMIFS('obat keluar'!$I$3:$I$6881,'obat keluar'!$G$3:$G$6881,'register harian'!H72,'obat keluar'!$B$3:$B$6881,'register harian'!AT72)</f>
        <v>0</v>
      </c>
      <c r="N72" s="46">
        <f>SUMIFS('obat keluar'!$I$3:$I$6881,'obat keluar'!$G$3:$G$6881,'register harian'!I72,'obat keluar'!$B$3:$B$6881,'register harian'!AU72)</f>
        <v>0</v>
      </c>
      <c r="O72" s="46">
        <f>SUMIFS('obat keluar'!$I$3:$I$6881,'obat keluar'!$G$3:$G$6881,'register harian'!J72,'obat keluar'!$B$3:$B$6881,'register harian'!AV72)</f>
        <v>0</v>
      </c>
      <c r="P72" s="46">
        <f>SUMIFS('obat keluar'!$I$3:$I$6881,'obat keluar'!$G$3:$G$6881,'register harian'!K72,'obat keluar'!$B$3:$B$6881,'register harian'!AW72)</f>
        <v>0</v>
      </c>
      <c r="Q72" s="46">
        <f>SUMIFS('obat keluar'!$I$3:$I$6881,'obat keluar'!$G$3:$G$6881,'register harian'!L72,'obat keluar'!$B$3:$B$6881,'register harian'!AX72)</f>
        <v>0</v>
      </c>
      <c r="R72" s="46">
        <f>SUMIFS('obat keluar'!$I$3:$I$6881,'obat keluar'!$G$3:$G$6881,'register harian'!M72,'obat keluar'!$B$3:$B$6881,'register harian'!AY72)</f>
        <v>0</v>
      </c>
      <c r="S72" s="46">
        <f>SUMIFS('obat keluar'!$I$3:$I$6881,'obat keluar'!$G$3:$G$6881,'register harian'!N72,'obat keluar'!$B$3:$B$6881,'register harian'!AZ72)</f>
        <v>0</v>
      </c>
      <c r="T72" s="46">
        <f>SUMIFS('obat keluar'!$I$3:$I$6881,'obat keluar'!$G$3:$G$6881,'register harian'!O72,'obat keluar'!$B$3:$B$6881,'register harian'!BA72)</f>
        <v>0</v>
      </c>
      <c r="U72" s="46">
        <f>SUMIFS('obat keluar'!$I$3:$I$6881,'obat keluar'!$G$3:$G$6881,'register harian'!P72,'obat keluar'!$B$3:$B$6881,'register harian'!BB72)</f>
        <v>0</v>
      </c>
      <c r="V72" s="46">
        <f>SUMIFS('obat keluar'!$I$3:$I$6881,'obat keluar'!$G$3:$G$6881,'register harian'!Q72,'obat keluar'!$B$3:$B$6881,'register harian'!BC72)</f>
        <v>0</v>
      </c>
      <c r="W72" s="46">
        <f>SUMIFS('obat keluar'!$I$3:$I$6881,'obat keluar'!$G$3:$G$6881,'register harian'!R72,'obat keluar'!$B$3:$B$6881,'register harian'!BD72)</f>
        <v>0</v>
      </c>
      <c r="X72" s="46">
        <f>SUMIFS('obat keluar'!$I$3:$I$6881,'obat keluar'!$G$3:$G$6881,'register harian'!S72,'obat keluar'!$B$3:$B$6881,'register harian'!BE72)</f>
        <v>0</v>
      </c>
      <c r="Y72" s="46">
        <f>SUMIFS('obat keluar'!$I$3:$I$6881,'obat keluar'!$G$3:$G$6881,'register harian'!T72,'obat keluar'!$B$3:$B$6881,'register harian'!BF72)</f>
        <v>0</v>
      </c>
      <c r="Z72" s="46">
        <f>SUMIFS('obat keluar'!$I$3:$I$6881,'obat keluar'!$G$3:$G$6881,'register harian'!U72,'obat keluar'!$B$3:$B$6881,'register harian'!BG72)</f>
        <v>0</v>
      </c>
      <c r="AA72" s="46">
        <f>SUMIFS('obat keluar'!$I$3:$I$6881,'obat keluar'!$G$3:$G$6881,'register harian'!V72,'obat keluar'!$B$3:$B$6881,'register harian'!BH72)</f>
        <v>0</v>
      </c>
      <c r="AB72" s="46">
        <f>SUMIFS('obat keluar'!$I$3:$I$6881,'obat keluar'!$G$3:$G$6881,'register harian'!W72,'obat keluar'!$B$3:$B$6881,'register harian'!BI72)</f>
        <v>0</v>
      </c>
      <c r="AC72" s="46">
        <f>SUMIFS('obat keluar'!$I$3:$I$6881,'obat keluar'!$G$3:$G$6881,'register harian'!X72,'obat keluar'!$B$3:$B$6881,'register harian'!BJ72)</f>
        <v>0</v>
      </c>
      <c r="AD72" s="46">
        <f>SUMIFS('obat keluar'!$I$3:$I$6881,'obat keluar'!$G$3:$G$6881,'register harian'!Y72,'obat keluar'!$B$3:$B$6881,'register harian'!BK72)</f>
        <v>0</v>
      </c>
      <c r="AE72" s="46">
        <f>SUMIFS('obat keluar'!$I$3:$I$6881,'obat keluar'!$G$3:$G$6881,'register harian'!Z72,'obat keluar'!$B$3:$B$6881,'register harian'!BL72)</f>
        <v>0</v>
      </c>
      <c r="AF72" s="46">
        <f>SUMIFS('obat keluar'!$I$3:$I$6881,'obat keluar'!$G$3:$G$6881,'register harian'!AA72,'obat keluar'!$B$3:$B$6881,'register harian'!BM72)</f>
        <v>0</v>
      </c>
      <c r="AG72" s="46">
        <f>SUMIFS('obat keluar'!$I$3:$I$6881,'obat keluar'!$G$3:$G$6881,'register harian'!AB72,'obat keluar'!$B$3:$B$6881,'register harian'!BN72)</f>
        <v>0</v>
      </c>
      <c r="AH72" s="46">
        <f>SUMIFS('obat keluar'!$I$3:$I$6881,'obat keluar'!$G$3:$G$6881,'register harian'!AC72,'obat keluar'!$B$3:$B$6881,'register harian'!BO72)</f>
        <v>0</v>
      </c>
      <c r="AI72" s="46">
        <f>SUMIFS('obat keluar'!$I$3:$I$6881,'obat keluar'!$G$3:$G$6881,'register harian'!AD72,'obat keluar'!$B$3:$B$6881,'register harian'!BP72)</f>
        <v>0</v>
      </c>
      <c r="AJ72" s="46">
        <f>SUMIFS('obat keluar'!$I$3:$I$6881,'obat keluar'!$G$3:$G$6881,'register harian'!AE72,'obat keluar'!$B$3:$B$6881,'register harian'!BQ72)</f>
        <v>0</v>
      </c>
      <c r="AK72" s="46">
        <f>SUMIFS('obat keluar'!$I$3:$I$6881,'obat keluar'!$G$3:$G$6881,'register harian'!AF72,'obat keluar'!$B$3:$B$6881,'register harian'!BR72)</f>
        <v>0</v>
      </c>
      <c r="AL72" s="46">
        <f t="shared" ref="AL72:AL135" si="4">SUM(G72:AK72)</f>
        <v>0</v>
      </c>
      <c r="AM72" s="46">
        <f t="shared" ref="AM72:AM135" si="5">F72-AL72</f>
        <v>0</v>
      </c>
      <c r="AN72" s="51">
        <v>45200</v>
      </c>
      <c r="AO72" s="51">
        <v>45201</v>
      </c>
      <c r="AP72" s="51">
        <v>45202</v>
      </c>
      <c r="AQ72" s="51">
        <v>45203</v>
      </c>
      <c r="AR72" s="51">
        <v>45204</v>
      </c>
      <c r="AS72" s="51">
        <v>45205</v>
      </c>
      <c r="AT72" s="51">
        <v>45206</v>
      </c>
      <c r="AU72" s="51">
        <v>45207</v>
      </c>
      <c r="AV72" s="51">
        <v>45208</v>
      </c>
      <c r="AW72" s="51">
        <v>45209</v>
      </c>
      <c r="AX72" s="51">
        <v>45210</v>
      </c>
      <c r="AY72" s="51">
        <v>45211</v>
      </c>
      <c r="AZ72" s="51">
        <v>45212</v>
      </c>
      <c r="BA72" s="51">
        <v>45213</v>
      </c>
      <c r="BB72" s="51">
        <v>45214</v>
      </c>
      <c r="BC72" s="51">
        <v>45215</v>
      </c>
      <c r="BD72" s="51">
        <v>45216</v>
      </c>
      <c r="BE72" s="51">
        <v>45217</v>
      </c>
      <c r="BF72" s="51">
        <v>45218</v>
      </c>
      <c r="BG72" s="51">
        <v>45219</v>
      </c>
      <c r="BH72" s="51">
        <v>45220</v>
      </c>
      <c r="BI72" s="51">
        <v>45221</v>
      </c>
      <c r="BJ72" s="51">
        <v>45222</v>
      </c>
      <c r="BK72" s="51">
        <v>45223</v>
      </c>
      <c r="BL72" s="51">
        <v>45224</v>
      </c>
      <c r="BM72" s="51">
        <v>45225</v>
      </c>
      <c r="BN72" s="51">
        <v>45226</v>
      </c>
      <c r="BO72" s="51">
        <v>45227</v>
      </c>
      <c r="BP72" s="51">
        <v>45228</v>
      </c>
      <c r="BQ72" s="51">
        <v>45229</v>
      </c>
      <c r="BR72" s="51">
        <v>45230</v>
      </c>
    </row>
    <row r="73" spans="1:70" x14ac:dyDescent="0.25">
      <c r="A73" s="45">
        <v>67</v>
      </c>
      <c r="B73" s="54" t="s">
        <v>1326</v>
      </c>
      <c r="C73" s="14" t="s">
        <v>143</v>
      </c>
      <c r="D73" s="46">
        <f>'form lplpo'!G86</f>
        <v>8</v>
      </c>
      <c r="E73" s="46">
        <f>'form lplpo'!H86</f>
        <v>0</v>
      </c>
      <c r="F73" s="46"/>
      <c r="G73" s="46">
        <f>SUMIFS('obat keluar'!$I$3:$I$6881,'obat keluar'!$G$3:$G$6881,'register harian'!B73,'obat keluar'!$B$3:$B$6881,'register harian'!AN73)</f>
        <v>0</v>
      </c>
      <c r="H73" s="46">
        <f>SUMIFS('obat keluar'!$I$3:$I$6881,'obat keluar'!$G$3:$G$6881,'register harian'!C73,'obat keluar'!$B$3:$B$6881,'register harian'!AO73)</f>
        <v>0</v>
      </c>
      <c r="I73" s="46">
        <f>SUMIFS('obat keluar'!$I$3:$I$6881,'obat keluar'!$G$3:$G$6881,'register harian'!D73,'obat keluar'!$B$3:$B$6881,'register harian'!AP73)</f>
        <v>0</v>
      </c>
      <c r="J73" s="46">
        <f>SUMIFS('obat keluar'!$I$3:$I$6881,'obat keluar'!$G$3:$G$6881,'register harian'!E73,'obat keluar'!$B$3:$B$6881,'register harian'!AQ73)</f>
        <v>0</v>
      </c>
      <c r="K73" s="46">
        <f>SUMIFS('obat keluar'!$I$3:$I$6881,'obat keluar'!$G$3:$G$6881,'register harian'!F73,'obat keluar'!$B$3:$B$6881,'register harian'!AR73)</f>
        <v>0</v>
      </c>
      <c r="L73" s="46">
        <f>SUMIFS('obat keluar'!$I$3:$I$6881,'obat keluar'!$G$3:$G$6881,'register harian'!G73,'obat keluar'!$B$3:$B$6881,'register harian'!AS73)</f>
        <v>0</v>
      </c>
      <c r="M73" s="46">
        <f>SUMIFS('obat keluar'!$I$3:$I$6881,'obat keluar'!$G$3:$G$6881,'register harian'!H73,'obat keluar'!$B$3:$B$6881,'register harian'!AT73)</f>
        <v>0</v>
      </c>
      <c r="N73" s="46">
        <f>SUMIFS('obat keluar'!$I$3:$I$6881,'obat keluar'!$G$3:$G$6881,'register harian'!I73,'obat keluar'!$B$3:$B$6881,'register harian'!AU73)</f>
        <v>0</v>
      </c>
      <c r="O73" s="46">
        <f>SUMIFS('obat keluar'!$I$3:$I$6881,'obat keluar'!$G$3:$G$6881,'register harian'!J73,'obat keluar'!$B$3:$B$6881,'register harian'!AV73)</f>
        <v>0</v>
      </c>
      <c r="P73" s="46">
        <f>SUMIFS('obat keluar'!$I$3:$I$6881,'obat keluar'!$G$3:$G$6881,'register harian'!K73,'obat keluar'!$B$3:$B$6881,'register harian'!AW73)</f>
        <v>0</v>
      </c>
      <c r="Q73" s="46">
        <f>SUMIFS('obat keluar'!$I$3:$I$6881,'obat keluar'!$G$3:$G$6881,'register harian'!L73,'obat keluar'!$B$3:$B$6881,'register harian'!AX73)</f>
        <v>0</v>
      </c>
      <c r="R73" s="46">
        <f>SUMIFS('obat keluar'!$I$3:$I$6881,'obat keluar'!$G$3:$G$6881,'register harian'!M73,'obat keluar'!$B$3:$B$6881,'register harian'!AY73)</f>
        <v>0</v>
      </c>
      <c r="S73" s="46">
        <f>SUMIFS('obat keluar'!$I$3:$I$6881,'obat keluar'!$G$3:$G$6881,'register harian'!N73,'obat keluar'!$B$3:$B$6881,'register harian'!AZ73)</f>
        <v>0</v>
      </c>
      <c r="T73" s="46">
        <f>SUMIFS('obat keluar'!$I$3:$I$6881,'obat keluar'!$G$3:$G$6881,'register harian'!O73,'obat keluar'!$B$3:$B$6881,'register harian'!BA73)</f>
        <v>0</v>
      </c>
      <c r="U73" s="46">
        <f>SUMIFS('obat keluar'!$I$3:$I$6881,'obat keluar'!$G$3:$G$6881,'register harian'!P73,'obat keluar'!$B$3:$B$6881,'register harian'!BB73)</f>
        <v>0</v>
      </c>
      <c r="V73" s="46">
        <f>SUMIFS('obat keluar'!$I$3:$I$6881,'obat keluar'!$G$3:$G$6881,'register harian'!Q73,'obat keluar'!$B$3:$B$6881,'register harian'!BC73)</f>
        <v>0</v>
      </c>
      <c r="W73" s="46">
        <f>SUMIFS('obat keluar'!$I$3:$I$6881,'obat keluar'!$G$3:$G$6881,'register harian'!R73,'obat keluar'!$B$3:$B$6881,'register harian'!BD73)</f>
        <v>0</v>
      </c>
      <c r="X73" s="46">
        <f>SUMIFS('obat keluar'!$I$3:$I$6881,'obat keluar'!$G$3:$G$6881,'register harian'!S73,'obat keluar'!$B$3:$B$6881,'register harian'!BE73)</f>
        <v>0</v>
      </c>
      <c r="Y73" s="46">
        <f>SUMIFS('obat keluar'!$I$3:$I$6881,'obat keluar'!$G$3:$G$6881,'register harian'!T73,'obat keluar'!$B$3:$B$6881,'register harian'!BF73)</f>
        <v>0</v>
      </c>
      <c r="Z73" s="46">
        <f>SUMIFS('obat keluar'!$I$3:$I$6881,'obat keluar'!$G$3:$G$6881,'register harian'!U73,'obat keluar'!$B$3:$B$6881,'register harian'!BG73)</f>
        <v>0</v>
      </c>
      <c r="AA73" s="46">
        <f>SUMIFS('obat keluar'!$I$3:$I$6881,'obat keluar'!$G$3:$G$6881,'register harian'!V73,'obat keluar'!$B$3:$B$6881,'register harian'!BH73)</f>
        <v>0</v>
      </c>
      <c r="AB73" s="46">
        <f>SUMIFS('obat keluar'!$I$3:$I$6881,'obat keluar'!$G$3:$G$6881,'register harian'!W73,'obat keluar'!$B$3:$B$6881,'register harian'!BI73)</f>
        <v>0</v>
      </c>
      <c r="AC73" s="46">
        <f>SUMIFS('obat keluar'!$I$3:$I$6881,'obat keluar'!$G$3:$G$6881,'register harian'!X73,'obat keluar'!$B$3:$B$6881,'register harian'!BJ73)</f>
        <v>0</v>
      </c>
      <c r="AD73" s="46">
        <f>SUMIFS('obat keluar'!$I$3:$I$6881,'obat keluar'!$G$3:$G$6881,'register harian'!Y73,'obat keluar'!$B$3:$B$6881,'register harian'!BK73)</f>
        <v>0</v>
      </c>
      <c r="AE73" s="46">
        <f>SUMIFS('obat keluar'!$I$3:$I$6881,'obat keluar'!$G$3:$G$6881,'register harian'!Z73,'obat keluar'!$B$3:$B$6881,'register harian'!BL73)</f>
        <v>0</v>
      </c>
      <c r="AF73" s="46">
        <f>SUMIFS('obat keluar'!$I$3:$I$6881,'obat keluar'!$G$3:$G$6881,'register harian'!AA73,'obat keluar'!$B$3:$B$6881,'register harian'!BM73)</f>
        <v>0</v>
      </c>
      <c r="AG73" s="46">
        <f>SUMIFS('obat keluar'!$I$3:$I$6881,'obat keluar'!$G$3:$G$6881,'register harian'!AB73,'obat keluar'!$B$3:$B$6881,'register harian'!BN73)</f>
        <v>0</v>
      </c>
      <c r="AH73" s="46">
        <f>SUMIFS('obat keluar'!$I$3:$I$6881,'obat keluar'!$G$3:$G$6881,'register harian'!AC73,'obat keluar'!$B$3:$B$6881,'register harian'!BO73)</f>
        <v>0</v>
      </c>
      <c r="AI73" s="46">
        <f>SUMIFS('obat keluar'!$I$3:$I$6881,'obat keluar'!$G$3:$G$6881,'register harian'!AD73,'obat keluar'!$B$3:$B$6881,'register harian'!BP73)</f>
        <v>0</v>
      </c>
      <c r="AJ73" s="46">
        <f>SUMIFS('obat keluar'!$I$3:$I$6881,'obat keluar'!$G$3:$G$6881,'register harian'!AE73,'obat keluar'!$B$3:$B$6881,'register harian'!BQ73)</f>
        <v>0</v>
      </c>
      <c r="AK73" s="46">
        <f>SUMIFS('obat keluar'!$I$3:$I$6881,'obat keluar'!$G$3:$G$6881,'register harian'!AF73,'obat keluar'!$B$3:$B$6881,'register harian'!BR73)</f>
        <v>0</v>
      </c>
      <c r="AL73" s="46">
        <f t="shared" si="4"/>
        <v>0</v>
      </c>
      <c r="AM73" s="46">
        <f t="shared" si="5"/>
        <v>0</v>
      </c>
      <c r="AN73" s="51">
        <v>45200</v>
      </c>
      <c r="AO73" s="51">
        <v>45201</v>
      </c>
      <c r="AP73" s="51">
        <v>45202</v>
      </c>
      <c r="AQ73" s="51">
        <v>45203</v>
      </c>
      <c r="AR73" s="51">
        <v>45204</v>
      </c>
      <c r="AS73" s="51">
        <v>45205</v>
      </c>
      <c r="AT73" s="51">
        <v>45206</v>
      </c>
      <c r="AU73" s="51">
        <v>45207</v>
      </c>
      <c r="AV73" s="51">
        <v>45208</v>
      </c>
      <c r="AW73" s="51">
        <v>45209</v>
      </c>
      <c r="AX73" s="51">
        <v>45210</v>
      </c>
      <c r="AY73" s="51">
        <v>45211</v>
      </c>
      <c r="AZ73" s="51">
        <v>45212</v>
      </c>
      <c r="BA73" s="51">
        <v>45213</v>
      </c>
      <c r="BB73" s="51">
        <v>45214</v>
      </c>
      <c r="BC73" s="51">
        <v>45215</v>
      </c>
      <c r="BD73" s="51">
        <v>45216</v>
      </c>
      <c r="BE73" s="51">
        <v>45217</v>
      </c>
      <c r="BF73" s="51">
        <v>45218</v>
      </c>
      <c r="BG73" s="51">
        <v>45219</v>
      </c>
      <c r="BH73" s="51">
        <v>45220</v>
      </c>
      <c r="BI73" s="51">
        <v>45221</v>
      </c>
      <c r="BJ73" s="51">
        <v>45222</v>
      </c>
      <c r="BK73" s="51">
        <v>45223</v>
      </c>
      <c r="BL73" s="51">
        <v>45224</v>
      </c>
      <c r="BM73" s="51">
        <v>45225</v>
      </c>
      <c r="BN73" s="51">
        <v>45226</v>
      </c>
      <c r="BO73" s="51">
        <v>45227</v>
      </c>
      <c r="BP73" s="51">
        <v>45228</v>
      </c>
      <c r="BQ73" s="51">
        <v>45229</v>
      </c>
      <c r="BR73" s="51">
        <v>45230</v>
      </c>
    </row>
    <row r="74" spans="1:70" x14ac:dyDescent="0.25">
      <c r="A74" s="45">
        <v>68</v>
      </c>
      <c r="B74" s="54" t="s">
        <v>1337</v>
      </c>
      <c r="C74" s="14" t="s">
        <v>145</v>
      </c>
      <c r="D74" s="46">
        <f>'form lplpo'!G87</f>
        <v>10</v>
      </c>
      <c r="E74" s="46">
        <f>'form lplpo'!H87</f>
        <v>0</v>
      </c>
      <c r="F74" s="46"/>
      <c r="G74" s="46">
        <f>SUMIFS('obat keluar'!$I$3:$I$6881,'obat keluar'!$G$3:$G$6881,'register harian'!B74,'obat keluar'!$B$3:$B$6881,'register harian'!AN74)</f>
        <v>0</v>
      </c>
      <c r="H74" s="46">
        <f>SUMIFS('obat keluar'!$I$3:$I$6881,'obat keluar'!$G$3:$G$6881,'register harian'!C74,'obat keluar'!$B$3:$B$6881,'register harian'!AO74)</f>
        <v>0</v>
      </c>
      <c r="I74" s="46">
        <f>SUMIFS('obat keluar'!$I$3:$I$6881,'obat keluar'!$G$3:$G$6881,'register harian'!D74,'obat keluar'!$B$3:$B$6881,'register harian'!AP74)</f>
        <v>0</v>
      </c>
      <c r="J74" s="46">
        <f>SUMIFS('obat keluar'!$I$3:$I$6881,'obat keluar'!$G$3:$G$6881,'register harian'!E74,'obat keluar'!$B$3:$B$6881,'register harian'!AQ74)</f>
        <v>0</v>
      </c>
      <c r="K74" s="46">
        <f>SUMIFS('obat keluar'!$I$3:$I$6881,'obat keluar'!$G$3:$G$6881,'register harian'!F74,'obat keluar'!$B$3:$B$6881,'register harian'!AR74)</f>
        <v>0</v>
      </c>
      <c r="L74" s="46">
        <f>SUMIFS('obat keluar'!$I$3:$I$6881,'obat keluar'!$G$3:$G$6881,'register harian'!G74,'obat keluar'!$B$3:$B$6881,'register harian'!AS74)</f>
        <v>0</v>
      </c>
      <c r="M74" s="46">
        <f>SUMIFS('obat keluar'!$I$3:$I$6881,'obat keluar'!$G$3:$G$6881,'register harian'!H74,'obat keluar'!$B$3:$B$6881,'register harian'!AT74)</f>
        <v>0</v>
      </c>
      <c r="N74" s="46">
        <f>SUMIFS('obat keluar'!$I$3:$I$6881,'obat keluar'!$G$3:$G$6881,'register harian'!I74,'obat keluar'!$B$3:$B$6881,'register harian'!AU74)</f>
        <v>0</v>
      </c>
      <c r="O74" s="46">
        <f>SUMIFS('obat keluar'!$I$3:$I$6881,'obat keluar'!$G$3:$G$6881,'register harian'!J74,'obat keluar'!$B$3:$B$6881,'register harian'!AV74)</f>
        <v>0</v>
      </c>
      <c r="P74" s="46">
        <f>SUMIFS('obat keluar'!$I$3:$I$6881,'obat keluar'!$G$3:$G$6881,'register harian'!K74,'obat keluar'!$B$3:$B$6881,'register harian'!AW74)</f>
        <v>0</v>
      </c>
      <c r="Q74" s="46">
        <f>SUMIFS('obat keluar'!$I$3:$I$6881,'obat keluar'!$G$3:$G$6881,'register harian'!L74,'obat keluar'!$B$3:$B$6881,'register harian'!AX74)</f>
        <v>0</v>
      </c>
      <c r="R74" s="46">
        <f>SUMIFS('obat keluar'!$I$3:$I$6881,'obat keluar'!$G$3:$G$6881,'register harian'!M74,'obat keluar'!$B$3:$B$6881,'register harian'!AY74)</f>
        <v>0</v>
      </c>
      <c r="S74" s="46">
        <f>SUMIFS('obat keluar'!$I$3:$I$6881,'obat keluar'!$G$3:$G$6881,'register harian'!N74,'obat keluar'!$B$3:$B$6881,'register harian'!AZ74)</f>
        <v>0</v>
      </c>
      <c r="T74" s="46">
        <f>SUMIFS('obat keluar'!$I$3:$I$6881,'obat keluar'!$G$3:$G$6881,'register harian'!O74,'obat keluar'!$B$3:$B$6881,'register harian'!BA74)</f>
        <v>0</v>
      </c>
      <c r="U74" s="46">
        <f>SUMIFS('obat keluar'!$I$3:$I$6881,'obat keluar'!$G$3:$G$6881,'register harian'!P74,'obat keluar'!$B$3:$B$6881,'register harian'!BB74)</f>
        <v>0</v>
      </c>
      <c r="V74" s="46">
        <f>SUMIFS('obat keluar'!$I$3:$I$6881,'obat keluar'!$G$3:$G$6881,'register harian'!Q74,'obat keluar'!$B$3:$B$6881,'register harian'!BC74)</f>
        <v>0</v>
      </c>
      <c r="W74" s="46">
        <f>SUMIFS('obat keluar'!$I$3:$I$6881,'obat keluar'!$G$3:$G$6881,'register harian'!R74,'obat keluar'!$B$3:$B$6881,'register harian'!BD74)</f>
        <v>0</v>
      </c>
      <c r="X74" s="46">
        <f>SUMIFS('obat keluar'!$I$3:$I$6881,'obat keluar'!$G$3:$G$6881,'register harian'!S74,'obat keluar'!$B$3:$B$6881,'register harian'!BE74)</f>
        <v>0</v>
      </c>
      <c r="Y74" s="46">
        <f>SUMIFS('obat keluar'!$I$3:$I$6881,'obat keluar'!$G$3:$G$6881,'register harian'!T74,'obat keluar'!$B$3:$B$6881,'register harian'!BF74)</f>
        <v>0</v>
      </c>
      <c r="Z74" s="46">
        <f>SUMIFS('obat keluar'!$I$3:$I$6881,'obat keluar'!$G$3:$G$6881,'register harian'!U74,'obat keluar'!$B$3:$B$6881,'register harian'!BG74)</f>
        <v>0</v>
      </c>
      <c r="AA74" s="46">
        <f>SUMIFS('obat keluar'!$I$3:$I$6881,'obat keluar'!$G$3:$G$6881,'register harian'!V74,'obat keluar'!$B$3:$B$6881,'register harian'!BH74)</f>
        <v>0</v>
      </c>
      <c r="AB74" s="46">
        <f>SUMIFS('obat keluar'!$I$3:$I$6881,'obat keluar'!$G$3:$G$6881,'register harian'!W74,'obat keluar'!$B$3:$B$6881,'register harian'!BI74)</f>
        <v>0</v>
      </c>
      <c r="AC74" s="46">
        <f>SUMIFS('obat keluar'!$I$3:$I$6881,'obat keluar'!$G$3:$G$6881,'register harian'!X74,'obat keluar'!$B$3:$B$6881,'register harian'!BJ74)</f>
        <v>0</v>
      </c>
      <c r="AD74" s="46">
        <f>SUMIFS('obat keluar'!$I$3:$I$6881,'obat keluar'!$G$3:$G$6881,'register harian'!Y74,'obat keluar'!$B$3:$B$6881,'register harian'!BK74)</f>
        <v>0</v>
      </c>
      <c r="AE74" s="46">
        <f>SUMIFS('obat keluar'!$I$3:$I$6881,'obat keluar'!$G$3:$G$6881,'register harian'!Z74,'obat keluar'!$B$3:$B$6881,'register harian'!BL74)</f>
        <v>0</v>
      </c>
      <c r="AF74" s="46">
        <f>SUMIFS('obat keluar'!$I$3:$I$6881,'obat keluar'!$G$3:$G$6881,'register harian'!AA74,'obat keluar'!$B$3:$B$6881,'register harian'!BM74)</f>
        <v>0</v>
      </c>
      <c r="AG74" s="46">
        <f>SUMIFS('obat keluar'!$I$3:$I$6881,'obat keluar'!$G$3:$G$6881,'register harian'!AB74,'obat keluar'!$B$3:$B$6881,'register harian'!BN74)</f>
        <v>0</v>
      </c>
      <c r="AH74" s="46">
        <f>SUMIFS('obat keluar'!$I$3:$I$6881,'obat keluar'!$G$3:$G$6881,'register harian'!AC74,'obat keluar'!$B$3:$B$6881,'register harian'!BO74)</f>
        <v>0</v>
      </c>
      <c r="AI74" s="46">
        <f>SUMIFS('obat keluar'!$I$3:$I$6881,'obat keluar'!$G$3:$G$6881,'register harian'!AD74,'obat keluar'!$B$3:$B$6881,'register harian'!BP74)</f>
        <v>0</v>
      </c>
      <c r="AJ74" s="46">
        <f>SUMIFS('obat keluar'!$I$3:$I$6881,'obat keluar'!$G$3:$G$6881,'register harian'!AE74,'obat keluar'!$B$3:$B$6881,'register harian'!BQ74)</f>
        <v>0</v>
      </c>
      <c r="AK74" s="46">
        <f>SUMIFS('obat keluar'!$I$3:$I$6881,'obat keluar'!$G$3:$G$6881,'register harian'!AF74,'obat keluar'!$B$3:$B$6881,'register harian'!BR74)</f>
        <v>0</v>
      </c>
      <c r="AL74" s="46">
        <f t="shared" si="4"/>
        <v>0</v>
      </c>
      <c r="AM74" s="46">
        <f t="shared" si="5"/>
        <v>0</v>
      </c>
      <c r="AN74" s="51">
        <v>45200</v>
      </c>
      <c r="AO74" s="51">
        <v>45201</v>
      </c>
      <c r="AP74" s="51">
        <v>45202</v>
      </c>
      <c r="AQ74" s="51">
        <v>45203</v>
      </c>
      <c r="AR74" s="51">
        <v>45204</v>
      </c>
      <c r="AS74" s="51">
        <v>45205</v>
      </c>
      <c r="AT74" s="51">
        <v>45206</v>
      </c>
      <c r="AU74" s="51">
        <v>45207</v>
      </c>
      <c r="AV74" s="51">
        <v>45208</v>
      </c>
      <c r="AW74" s="51">
        <v>45209</v>
      </c>
      <c r="AX74" s="51">
        <v>45210</v>
      </c>
      <c r="AY74" s="51">
        <v>45211</v>
      </c>
      <c r="AZ74" s="51">
        <v>45212</v>
      </c>
      <c r="BA74" s="51">
        <v>45213</v>
      </c>
      <c r="BB74" s="51">
        <v>45214</v>
      </c>
      <c r="BC74" s="51">
        <v>45215</v>
      </c>
      <c r="BD74" s="51">
        <v>45216</v>
      </c>
      <c r="BE74" s="51">
        <v>45217</v>
      </c>
      <c r="BF74" s="51">
        <v>45218</v>
      </c>
      <c r="BG74" s="51">
        <v>45219</v>
      </c>
      <c r="BH74" s="51">
        <v>45220</v>
      </c>
      <c r="BI74" s="51">
        <v>45221</v>
      </c>
      <c r="BJ74" s="51">
        <v>45222</v>
      </c>
      <c r="BK74" s="51">
        <v>45223</v>
      </c>
      <c r="BL74" s="51">
        <v>45224</v>
      </c>
      <c r="BM74" s="51">
        <v>45225</v>
      </c>
      <c r="BN74" s="51">
        <v>45226</v>
      </c>
      <c r="BO74" s="51">
        <v>45227</v>
      </c>
      <c r="BP74" s="51">
        <v>45228</v>
      </c>
      <c r="BQ74" s="51">
        <v>45229</v>
      </c>
      <c r="BR74" s="51">
        <v>45230</v>
      </c>
    </row>
    <row r="75" spans="1:70" x14ac:dyDescent="0.25">
      <c r="A75" s="45">
        <v>69</v>
      </c>
      <c r="B75" s="54" t="s">
        <v>1339</v>
      </c>
      <c r="C75" s="14" t="s">
        <v>147</v>
      </c>
      <c r="D75" s="46">
        <f>'form lplpo'!G88</f>
        <v>0</v>
      </c>
      <c r="E75" s="46">
        <f>'form lplpo'!H88</f>
        <v>0</v>
      </c>
      <c r="F75" s="46"/>
      <c r="G75" s="46">
        <f>SUMIFS('obat keluar'!$I$3:$I$6881,'obat keluar'!$G$3:$G$6881,'register harian'!B75,'obat keluar'!$B$3:$B$6881,'register harian'!AN75)</f>
        <v>0</v>
      </c>
      <c r="H75" s="46">
        <f>SUMIFS('obat keluar'!$I$3:$I$6881,'obat keluar'!$G$3:$G$6881,'register harian'!C75,'obat keluar'!$B$3:$B$6881,'register harian'!AO75)</f>
        <v>0</v>
      </c>
      <c r="I75" s="46">
        <f>SUMIFS('obat keluar'!$I$3:$I$6881,'obat keluar'!$G$3:$G$6881,'register harian'!D75,'obat keluar'!$B$3:$B$6881,'register harian'!AP75)</f>
        <v>0</v>
      </c>
      <c r="J75" s="46">
        <f>SUMIFS('obat keluar'!$I$3:$I$6881,'obat keluar'!$G$3:$G$6881,'register harian'!E75,'obat keluar'!$B$3:$B$6881,'register harian'!AQ75)</f>
        <v>0</v>
      </c>
      <c r="K75" s="46">
        <f>SUMIFS('obat keluar'!$I$3:$I$6881,'obat keluar'!$G$3:$G$6881,'register harian'!F75,'obat keluar'!$B$3:$B$6881,'register harian'!AR75)</f>
        <v>0</v>
      </c>
      <c r="L75" s="46">
        <f>SUMIFS('obat keluar'!$I$3:$I$6881,'obat keluar'!$G$3:$G$6881,'register harian'!G75,'obat keluar'!$B$3:$B$6881,'register harian'!AS75)</f>
        <v>0</v>
      </c>
      <c r="M75" s="46">
        <f>SUMIFS('obat keluar'!$I$3:$I$6881,'obat keluar'!$G$3:$G$6881,'register harian'!H75,'obat keluar'!$B$3:$B$6881,'register harian'!AT75)</f>
        <v>0</v>
      </c>
      <c r="N75" s="46">
        <f>SUMIFS('obat keluar'!$I$3:$I$6881,'obat keluar'!$G$3:$G$6881,'register harian'!I75,'obat keluar'!$B$3:$B$6881,'register harian'!AU75)</f>
        <v>0</v>
      </c>
      <c r="O75" s="46">
        <f>SUMIFS('obat keluar'!$I$3:$I$6881,'obat keluar'!$G$3:$G$6881,'register harian'!J75,'obat keluar'!$B$3:$B$6881,'register harian'!AV75)</f>
        <v>0</v>
      </c>
      <c r="P75" s="46">
        <f>SUMIFS('obat keluar'!$I$3:$I$6881,'obat keluar'!$G$3:$G$6881,'register harian'!K75,'obat keluar'!$B$3:$B$6881,'register harian'!AW75)</f>
        <v>0</v>
      </c>
      <c r="Q75" s="46">
        <f>SUMIFS('obat keluar'!$I$3:$I$6881,'obat keluar'!$G$3:$G$6881,'register harian'!L75,'obat keluar'!$B$3:$B$6881,'register harian'!AX75)</f>
        <v>0</v>
      </c>
      <c r="R75" s="46">
        <f>SUMIFS('obat keluar'!$I$3:$I$6881,'obat keluar'!$G$3:$G$6881,'register harian'!M75,'obat keluar'!$B$3:$B$6881,'register harian'!AY75)</f>
        <v>0</v>
      </c>
      <c r="S75" s="46">
        <f>SUMIFS('obat keluar'!$I$3:$I$6881,'obat keluar'!$G$3:$G$6881,'register harian'!N75,'obat keluar'!$B$3:$B$6881,'register harian'!AZ75)</f>
        <v>0</v>
      </c>
      <c r="T75" s="46">
        <f>SUMIFS('obat keluar'!$I$3:$I$6881,'obat keluar'!$G$3:$G$6881,'register harian'!O75,'obat keluar'!$B$3:$B$6881,'register harian'!BA75)</f>
        <v>0</v>
      </c>
      <c r="U75" s="46">
        <f>SUMIFS('obat keluar'!$I$3:$I$6881,'obat keluar'!$G$3:$G$6881,'register harian'!P75,'obat keluar'!$B$3:$B$6881,'register harian'!BB75)</f>
        <v>0</v>
      </c>
      <c r="V75" s="46">
        <f>SUMIFS('obat keluar'!$I$3:$I$6881,'obat keluar'!$G$3:$G$6881,'register harian'!Q75,'obat keluar'!$B$3:$B$6881,'register harian'!BC75)</f>
        <v>0</v>
      </c>
      <c r="W75" s="46">
        <f>SUMIFS('obat keluar'!$I$3:$I$6881,'obat keluar'!$G$3:$G$6881,'register harian'!R75,'obat keluar'!$B$3:$B$6881,'register harian'!BD75)</f>
        <v>0</v>
      </c>
      <c r="X75" s="46">
        <f>SUMIFS('obat keluar'!$I$3:$I$6881,'obat keluar'!$G$3:$G$6881,'register harian'!S75,'obat keluar'!$B$3:$B$6881,'register harian'!BE75)</f>
        <v>0</v>
      </c>
      <c r="Y75" s="46">
        <f>SUMIFS('obat keluar'!$I$3:$I$6881,'obat keluar'!$G$3:$G$6881,'register harian'!T75,'obat keluar'!$B$3:$B$6881,'register harian'!BF75)</f>
        <v>0</v>
      </c>
      <c r="Z75" s="46">
        <f>SUMIFS('obat keluar'!$I$3:$I$6881,'obat keluar'!$G$3:$G$6881,'register harian'!U75,'obat keluar'!$B$3:$B$6881,'register harian'!BG75)</f>
        <v>0</v>
      </c>
      <c r="AA75" s="46">
        <f>SUMIFS('obat keluar'!$I$3:$I$6881,'obat keluar'!$G$3:$G$6881,'register harian'!V75,'obat keluar'!$B$3:$B$6881,'register harian'!BH75)</f>
        <v>0</v>
      </c>
      <c r="AB75" s="46">
        <f>SUMIFS('obat keluar'!$I$3:$I$6881,'obat keluar'!$G$3:$G$6881,'register harian'!W75,'obat keluar'!$B$3:$B$6881,'register harian'!BI75)</f>
        <v>0</v>
      </c>
      <c r="AC75" s="46">
        <f>SUMIFS('obat keluar'!$I$3:$I$6881,'obat keluar'!$G$3:$G$6881,'register harian'!X75,'obat keluar'!$B$3:$B$6881,'register harian'!BJ75)</f>
        <v>0</v>
      </c>
      <c r="AD75" s="46">
        <f>SUMIFS('obat keluar'!$I$3:$I$6881,'obat keluar'!$G$3:$G$6881,'register harian'!Y75,'obat keluar'!$B$3:$B$6881,'register harian'!BK75)</f>
        <v>0</v>
      </c>
      <c r="AE75" s="46">
        <f>SUMIFS('obat keluar'!$I$3:$I$6881,'obat keluar'!$G$3:$G$6881,'register harian'!Z75,'obat keluar'!$B$3:$B$6881,'register harian'!BL75)</f>
        <v>0</v>
      </c>
      <c r="AF75" s="46">
        <f>SUMIFS('obat keluar'!$I$3:$I$6881,'obat keluar'!$G$3:$G$6881,'register harian'!AA75,'obat keluar'!$B$3:$B$6881,'register harian'!BM75)</f>
        <v>0</v>
      </c>
      <c r="AG75" s="46">
        <f>SUMIFS('obat keluar'!$I$3:$I$6881,'obat keluar'!$G$3:$G$6881,'register harian'!AB75,'obat keluar'!$B$3:$B$6881,'register harian'!BN75)</f>
        <v>0</v>
      </c>
      <c r="AH75" s="46">
        <f>SUMIFS('obat keluar'!$I$3:$I$6881,'obat keluar'!$G$3:$G$6881,'register harian'!AC75,'obat keluar'!$B$3:$B$6881,'register harian'!BO75)</f>
        <v>0</v>
      </c>
      <c r="AI75" s="46">
        <f>SUMIFS('obat keluar'!$I$3:$I$6881,'obat keluar'!$G$3:$G$6881,'register harian'!AD75,'obat keluar'!$B$3:$B$6881,'register harian'!BP75)</f>
        <v>0</v>
      </c>
      <c r="AJ75" s="46">
        <f>SUMIFS('obat keluar'!$I$3:$I$6881,'obat keluar'!$G$3:$G$6881,'register harian'!AE75,'obat keluar'!$B$3:$B$6881,'register harian'!BQ75)</f>
        <v>0</v>
      </c>
      <c r="AK75" s="46">
        <f>SUMIFS('obat keluar'!$I$3:$I$6881,'obat keluar'!$G$3:$G$6881,'register harian'!AF75,'obat keluar'!$B$3:$B$6881,'register harian'!BR75)</f>
        <v>0</v>
      </c>
      <c r="AL75" s="46">
        <f t="shared" si="4"/>
        <v>0</v>
      </c>
      <c r="AM75" s="46">
        <f t="shared" si="5"/>
        <v>0</v>
      </c>
      <c r="AN75" s="51">
        <v>45200</v>
      </c>
      <c r="AO75" s="51">
        <v>45201</v>
      </c>
      <c r="AP75" s="51">
        <v>45202</v>
      </c>
      <c r="AQ75" s="51">
        <v>45203</v>
      </c>
      <c r="AR75" s="51">
        <v>45204</v>
      </c>
      <c r="AS75" s="51">
        <v>45205</v>
      </c>
      <c r="AT75" s="51">
        <v>45206</v>
      </c>
      <c r="AU75" s="51">
        <v>45207</v>
      </c>
      <c r="AV75" s="51">
        <v>45208</v>
      </c>
      <c r="AW75" s="51">
        <v>45209</v>
      </c>
      <c r="AX75" s="51">
        <v>45210</v>
      </c>
      <c r="AY75" s="51">
        <v>45211</v>
      </c>
      <c r="AZ75" s="51">
        <v>45212</v>
      </c>
      <c r="BA75" s="51">
        <v>45213</v>
      </c>
      <c r="BB75" s="51">
        <v>45214</v>
      </c>
      <c r="BC75" s="51">
        <v>45215</v>
      </c>
      <c r="BD75" s="51">
        <v>45216</v>
      </c>
      <c r="BE75" s="51">
        <v>45217</v>
      </c>
      <c r="BF75" s="51">
        <v>45218</v>
      </c>
      <c r="BG75" s="51">
        <v>45219</v>
      </c>
      <c r="BH75" s="51">
        <v>45220</v>
      </c>
      <c r="BI75" s="51">
        <v>45221</v>
      </c>
      <c r="BJ75" s="51">
        <v>45222</v>
      </c>
      <c r="BK75" s="51">
        <v>45223</v>
      </c>
      <c r="BL75" s="51">
        <v>45224</v>
      </c>
      <c r="BM75" s="51">
        <v>45225</v>
      </c>
      <c r="BN75" s="51">
        <v>45226</v>
      </c>
      <c r="BO75" s="51">
        <v>45227</v>
      </c>
      <c r="BP75" s="51">
        <v>45228</v>
      </c>
      <c r="BQ75" s="51">
        <v>45229</v>
      </c>
      <c r="BR75" s="51">
        <v>45230</v>
      </c>
    </row>
    <row r="76" spans="1:70" x14ac:dyDescent="0.25">
      <c r="A76" s="45">
        <v>70</v>
      </c>
      <c r="B76" s="54" t="s">
        <v>1342</v>
      </c>
      <c r="C76" s="14" t="s">
        <v>149</v>
      </c>
      <c r="D76" s="46">
        <f>'form lplpo'!G89</f>
        <v>0</v>
      </c>
      <c r="E76" s="46">
        <f>'form lplpo'!H89</f>
        <v>0</v>
      </c>
      <c r="F76" s="46"/>
      <c r="G76" s="46">
        <f>SUMIFS('obat keluar'!$I$3:$I$6881,'obat keluar'!$G$3:$G$6881,'register harian'!B76,'obat keluar'!$B$3:$B$6881,'register harian'!AN76)</f>
        <v>0</v>
      </c>
      <c r="H76" s="46">
        <f>SUMIFS('obat keluar'!$I$3:$I$6881,'obat keluar'!$G$3:$G$6881,'register harian'!C76,'obat keluar'!$B$3:$B$6881,'register harian'!AO76)</f>
        <v>0</v>
      </c>
      <c r="I76" s="46">
        <f>SUMIFS('obat keluar'!$I$3:$I$6881,'obat keluar'!$G$3:$G$6881,'register harian'!D76,'obat keluar'!$B$3:$B$6881,'register harian'!AP76)</f>
        <v>0</v>
      </c>
      <c r="J76" s="46">
        <f>SUMIFS('obat keluar'!$I$3:$I$6881,'obat keluar'!$G$3:$G$6881,'register harian'!E76,'obat keluar'!$B$3:$B$6881,'register harian'!AQ76)</f>
        <v>0</v>
      </c>
      <c r="K76" s="46">
        <f>SUMIFS('obat keluar'!$I$3:$I$6881,'obat keluar'!$G$3:$G$6881,'register harian'!F76,'obat keluar'!$B$3:$B$6881,'register harian'!AR76)</f>
        <v>0</v>
      </c>
      <c r="L76" s="46">
        <f>SUMIFS('obat keluar'!$I$3:$I$6881,'obat keluar'!$G$3:$G$6881,'register harian'!G76,'obat keluar'!$B$3:$B$6881,'register harian'!AS76)</f>
        <v>0</v>
      </c>
      <c r="M76" s="46">
        <f>SUMIFS('obat keluar'!$I$3:$I$6881,'obat keluar'!$G$3:$G$6881,'register harian'!H76,'obat keluar'!$B$3:$B$6881,'register harian'!AT76)</f>
        <v>0</v>
      </c>
      <c r="N76" s="46">
        <f>SUMIFS('obat keluar'!$I$3:$I$6881,'obat keluar'!$G$3:$G$6881,'register harian'!I76,'obat keluar'!$B$3:$B$6881,'register harian'!AU76)</f>
        <v>0</v>
      </c>
      <c r="O76" s="46">
        <f>SUMIFS('obat keluar'!$I$3:$I$6881,'obat keluar'!$G$3:$G$6881,'register harian'!J76,'obat keluar'!$B$3:$B$6881,'register harian'!AV76)</f>
        <v>0</v>
      </c>
      <c r="P76" s="46">
        <f>SUMIFS('obat keluar'!$I$3:$I$6881,'obat keluar'!$G$3:$G$6881,'register harian'!K76,'obat keluar'!$B$3:$B$6881,'register harian'!AW76)</f>
        <v>0</v>
      </c>
      <c r="Q76" s="46">
        <f>SUMIFS('obat keluar'!$I$3:$I$6881,'obat keluar'!$G$3:$G$6881,'register harian'!L76,'obat keluar'!$B$3:$B$6881,'register harian'!AX76)</f>
        <v>0</v>
      </c>
      <c r="R76" s="46">
        <f>SUMIFS('obat keluar'!$I$3:$I$6881,'obat keluar'!$G$3:$G$6881,'register harian'!M76,'obat keluar'!$B$3:$B$6881,'register harian'!AY76)</f>
        <v>0</v>
      </c>
      <c r="S76" s="46">
        <f>SUMIFS('obat keluar'!$I$3:$I$6881,'obat keluar'!$G$3:$G$6881,'register harian'!N76,'obat keluar'!$B$3:$B$6881,'register harian'!AZ76)</f>
        <v>0</v>
      </c>
      <c r="T76" s="46">
        <f>SUMIFS('obat keluar'!$I$3:$I$6881,'obat keluar'!$G$3:$G$6881,'register harian'!O76,'obat keluar'!$B$3:$B$6881,'register harian'!BA76)</f>
        <v>0</v>
      </c>
      <c r="U76" s="46">
        <f>SUMIFS('obat keluar'!$I$3:$I$6881,'obat keluar'!$G$3:$G$6881,'register harian'!P76,'obat keluar'!$B$3:$B$6881,'register harian'!BB76)</f>
        <v>0</v>
      </c>
      <c r="V76" s="46">
        <f>SUMIFS('obat keluar'!$I$3:$I$6881,'obat keluar'!$G$3:$G$6881,'register harian'!Q76,'obat keluar'!$B$3:$B$6881,'register harian'!BC76)</f>
        <v>0</v>
      </c>
      <c r="W76" s="46">
        <f>SUMIFS('obat keluar'!$I$3:$I$6881,'obat keluar'!$G$3:$G$6881,'register harian'!R76,'obat keluar'!$B$3:$B$6881,'register harian'!BD76)</f>
        <v>0</v>
      </c>
      <c r="X76" s="46">
        <f>SUMIFS('obat keluar'!$I$3:$I$6881,'obat keluar'!$G$3:$G$6881,'register harian'!S76,'obat keluar'!$B$3:$B$6881,'register harian'!BE76)</f>
        <v>0</v>
      </c>
      <c r="Y76" s="46">
        <f>SUMIFS('obat keluar'!$I$3:$I$6881,'obat keluar'!$G$3:$G$6881,'register harian'!T76,'obat keluar'!$B$3:$B$6881,'register harian'!BF76)</f>
        <v>0</v>
      </c>
      <c r="Z76" s="46">
        <f>SUMIFS('obat keluar'!$I$3:$I$6881,'obat keluar'!$G$3:$G$6881,'register harian'!U76,'obat keluar'!$B$3:$B$6881,'register harian'!BG76)</f>
        <v>0</v>
      </c>
      <c r="AA76" s="46">
        <f>SUMIFS('obat keluar'!$I$3:$I$6881,'obat keluar'!$G$3:$G$6881,'register harian'!V76,'obat keluar'!$B$3:$B$6881,'register harian'!BH76)</f>
        <v>0</v>
      </c>
      <c r="AB76" s="46">
        <f>SUMIFS('obat keluar'!$I$3:$I$6881,'obat keluar'!$G$3:$G$6881,'register harian'!W76,'obat keluar'!$B$3:$B$6881,'register harian'!BI76)</f>
        <v>0</v>
      </c>
      <c r="AC76" s="46">
        <f>SUMIFS('obat keluar'!$I$3:$I$6881,'obat keluar'!$G$3:$G$6881,'register harian'!X76,'obat keluar'!$B$3:$B$6881,'register harian'!BJ76)</f>
        <v>0</v>
      </c>
      <c r="AD76" s="46">
        <f>SUMIFS('obat keluar'!$I$3:$I$6881,'obat keluar'!$G$3:$G$6881,'register harian'!Y76,'obat keluar'!$B$3:$B$6881,'register harian'!BK76)</f>
        <v>0</v>
      </c>
      <c r="AE76" s="46">
        <f>SUMIFS('obat keluar'!$I$3:$I$6881,'obat keluar'!$G$3:$G$6881,'register harian'!Z76,'obat keluar'!$B$3:$B$6881,'register harian'!BL76)</f>
        <v>0</v>
      </c>
      <c r="AF76" s="46">
        <f>SUMIFS('obat keluar'!$I$3:$I$6881,'obat keluar'!$G$3:$G$6881,'register harian'!AA76,'obat keluar'!$B$3:$B$6881,'register harian'!BM76)</f>
        <v>0</v>
      </c>
      <c r="AG76" s="46">
        <f>SUMIFS('obat keluar'!$I$3:$I$6881,'obat keluar'!$G$3:$G$6881,'register harian'!AB76,'obat keluar'!$B$3:$B$6881,'register harian'!BN76)</f>
        <v>0</v>
      </c>
      <c r="AH76" s="46">
        <f>SUMIFS('obat keluar'!$I$3:$I$6881,'obat keluar'!$G$3:$G$6881,'register harian'!AC76,'obat keluar'!$B$3:$B$6881,'register harian'!BO76)</f>
        <v>0</v>
      </c>
      <c r="AI76" s="46">
        <f>SUMIFS('obat keluar'!$I$3:$I$6881,'obat keluar'!$G$3:$G$6881,'register harian'!AD76,'obat keluar'!$B$3:$B$6881,'register harian'!BP76)</f>
        <v>0</v>
      </c>
      <c r="AJ76" s="46">
        <f>SUMIFS('obat keluar'!$I$3:$I$6881,'obat keluar'!$G$3:$G$6881,'register harian'!AE76,'obat keluar'!$B$3:$B$6881,'register harian'!BQ76)</f>
        <v>0</v>
      </c>
      <c r="AK76" s="46">
        <f>SUMIFS('obat keluar'!$I$3:$I$6881,'obat keluar'!$G$3:$G$6881,'register harian'!AF76,'obat keluar'!$B$3:$B$6881,'register harian'!BR76)</f>
        <v>0</v>
      </c>
      <c r="AL76" s="46">
        <f t="shared" si="4"/>
        <v>0</v>
      </c>
      <c r="AM76" s="46">
        <f t="shared" si="5"/>
        <v>0</v>
      </c>
      <c r="AN76" s="51">
        <v>45200</v>
      </c>
      <c r="AO76" s="51">
        <v>45201</v>
      </c>
      <c r="AP76" s="51">
        <v>45202</v>
      </c>
      <c r="AQ76" s="51">
        <v>45203</v>
      </c>
      <c r="AR76" s="51">
        <v>45204</v>
      </c>
      <c r="AS76" s="51">
        <v>45205</v>
      </c>
      <c r="AT76" s="51">
        <v>45206</v>
      </c>
      <c r="AU76" s="51">
        <v>45207</v>
      </c>
      <c r="AV76" s="51">
        <v>45208</v>
      </c>
      <c r="AW76" s="51">
        <v>45209</v>
      </c>
      <c r="AX76" s="51">
        <v>45210</v>
      </c>
      <c r="AY76" s="51">
        <v>45211</v>
      </c>
      <c r="AZ76" s="51">
        <v>45212</v>
      </c>
      <c r="BA76" s="51">
        <v>45213</v>
      </c>
      <c r="BB76" s="51">
        <v>45214</v>
      </c>
      <c r="BC76" s="51">
        <v>45215</v>
      </c>
      <c r="BD76" s="51">
        <v>45216</v>
      </c>
      <c r="BE76" s="51">
        <v>45217</v>
      </c>
      <c r="BF76" s="51">
        <v>45218</v>
      </c>
      <c r="BG76" s="51">
        <v>45219</v>
      </c>
      <c r="BH76" s="51">
        <v>45220</v>
      </c>
      <c r="BI76" s="51">
        <v>45221</v>
      </c>
      <c r="BJ76" s="51">
        <v>45222</v>
      </c>
      <c r="BK76" s="51">
        <v>45223</v>
      </c>
      <c r="BL76" s="51">
        <v>45224</v>
      </c>
      <c r="BM76" s="51">
        <v>45225</v>
      </c>
      <c r="BN76" s="51">
        <v>45226</v>
      </c>
      <c r="BO76" s="51">
        <v>45227</v>
      </c>
      <c r="BP76" s="51">
        <v>45228</v>
      </c>
      <c r="BQ76" s="51">
        <v>45229</v>
      </c>
      <c r="BR76" s="51">
        <v>45230</v>
      </c>
    </row>
    <row r="77" spans="1:70" x14ac:dyDescent="0.25">
      <c r="A77" s="45">
        <v>71</v>
      </c>
      <c r="B77" s="54" t="s">
        <v>1353</v>
      </c>
      <c r="C77" s="14" t="s">
        <v>151</v>
      </c>
      <c r="D77" s="46">
        <f>'form lplpo'!G90</f>
        <v>2</v>
      </c>
      <c r="E77" s="46">
        <f>'form lplpo'!H90</f>
        <v>21</v>
      </c>
      <c r="F77" s="46"/>
      <c r="G77" s="46">
        <f>SUMIFS('obat keluar'!$I$3:$I$6881,'obat keluar'!$G$3:$G$6881,'register harian'!B77,'obat keluar'!$B$3:$B$6881,'register harian'!AN77)</f>
        <v>0</v>
      </c>
      <c r="H77" s="46">
        <f>SUMIFS('obat keluar'!$I$3:$I$6881,'obat keluar'!$G$3:$G$6881,'register harian'!C77,'obat keluar'!$B$3:$B$6881,'register harian'!AO77)</f>
        <v>0</v>
      </c>
      <c r="I77" s="46">
        <f>SUMIFS('obat keluar'!$I$3:$I$6881,'obat keluar'!$G$3:$G$6881,'register harian'!D77,'obat keluar'!$B$3:$B$6881,'register harian'!AP77)</f>
        <v>0</v>
      </c>
      <c r="J77" s="46">
        <f>SUMIFS('obat keluar'!$I$3:$I$6881,'obat keluar'!$G$3:$G$6881,'register harian'!E77,'obat keluar'!$B$3:$B$6881,'register harian'!AQ77)</f>
        <v>0</v>
      </c>
      <c r="K77" s="46">
        <f>SUMIFS('obat keluar'!$I$3:$I$6881,'obat keluar'!$G$3:$G$6881,'register harian'!F77,'obat keluar'!$B$3:$B$6881,'register harian'!AR77)</f>
        <v>0</v>
      </c>
      <c r="L77" s="46">
        <f>SUMIFS('obat keluar'!$I$3:$I$6881,'obat keluar'!$G$3:$G$6881,'register harian'!G77,'obat keluar'!$B$3:$B$6881,'register harian'!AS77)</f>
        <v>0</v>
      </c>
      <c r="M77" s="46">
        <f>SUMIFS('obat keluar'!$I$3:$I$6881,'obat keluar'!$G$3:$G$6881,'register harian'!H77,'obat keluar'!$B$3:$B$6881,'register harian'!AT77)</f>
        <v>0</v>
      </c>
      <c r="N77" s="46">
        <f>SUMIFS('obat keluar'!$I$3:$I$6881,'obat keluar'!$G$3:$G$6881,'register harian'!I77,'obat keluar'!$B$3:$B$6881,'register harian'!AU77)</f>
        <v>0</v>
      </c>
      <c r="O77" s="46">
        <f>SUMIFS('obat keluar'!$I$3:$I$6881,'obat keluar'!$G$3:$G$6881,'register harian'!J77,'obat keluar'!$B$3:$B$6881,'register harian'!AV77)</f>
        <v>0</v>
      </c>
      <c r="P77" s="46">
        <f>SUMIFS('obat keluar'!$I$3:$I$6881,'obat keluar'!$G$3:$G$6881,'register harian'!K77,'obat keluar'!$B$3:$B$6881,'register harian'!AW77)</f>
        <v>0</v>
      </c>
      <c r="Q77" s="46">
        <f>SUMIFS('obat keluar'!$I$3:$I$6881,'obat keluar'!$G$3:$G$6881,'register harian'!L77,'obat keluar'!$B$3:$B$6881,'register harian'!AX77)</f>
        <v>0</v>
      </c>
      <c r="R77" s="46">
        <f>SUMIFS('obat keluar'!$I$3:$I$6881,'obat keluar'!$G$3:$G$6881,'register harian'!M77,'obat keluar'!$B$3:$B$6881,'register harian'!AY77)</f>
        <v>0</v>
      </c>
      <c r="S77" s="46">
        <f>SUMIFS('obat keluar'!$I$3:$I$6881,'obat keluar'!$G$3:$G$6881,'register harian'!N77,'obat keluar'!$B$3:$B$6881,'register harian'!AZ77)</f>
        <v>0</v>
      </c>
      <c r="T77" s="46">
        <f>SUMIFS('obat keluar'!$I$3:$I$6881,'obat keluar'!$G$3:$G$6881,'register harian'!O77,'obat keluar'!$B$3:$B$6881,'register harian'!BA77)</f>
        <v>0</v>
      </c>
      <c r="U77" s="46">
        <f>SUMIFS('obat keluar'!$I$3:$I$6881,'obat keluar'!$G$3:$G$6881,'register harian'!P77,'obat keluar'!$B$3:$B$6881,'register harian'!BB77)</f>
        <v>0</v>
      </c>
      <c r="V77" s="46">
        <f>SUMIFS('obat keluar'!$I$3:$I$6881,'obat keluar'!$G$3:$G$6881,'register harian'!Q77,'obat keluar'!$B$3:$B$6881,'register harian'!BC77)</f>
        <v>0</v>
      </c>
      <c r="W77" s="46">
        <f>SUMIFS('obat keluar'!$I$3:$I$6881,'obat keluar'!$G$3:$G$6881,'register harian'!R77,'obat keluar'!$B$3:$B$6881,'register harian'!BD77)</f>
        <v>0</v>
      </c>
      <c r="X77" s="46">
        <f>SUMIFS('obat keluar'!$I$3:$I$6881,'obat keluar'!$G$3:$G$6881,'register harian'!S77,'obat keluar'!$B$3:$B$6881,'register harian'!BE77)</f>
        <v>0</v>
      </c>
      <c r="Y77" s="46">
        <f>SUMIFS('obat keluar'!$I$3:$I$6881,'obat keluar'!$G$3:$G$6881,'register harian'!T77,'obat keluar'!$B$3:$B$6881,'register harian'!BF77)</f>
        <v>0</v>
      </c>
      <c r="Z77" s="46">
        <f>SUMIFS('obat keluar'!$I$3:$I$6881,'obat keluar'!$G$3:$G$6881,'register harian'!U77,'obat keluar'!$B$3:$B$6881,'register harian'!BG77)</f>
        <v>0</v>
      </c>
      <c r="AA77" s="46">
        <f>SUMIFS('obat keluar'!$I$3:$I$6881,'obat keluar'!$G$3:$G$6881,'register harian'!V77,'obat keluar'!$B$3:$B$6881,'register harian'!BH77)</f>
        <v>0</v>
      </c>
      <c r="AB77" s="46">
        <f>SUMIFS('obat keluar'!$I$3:$I$6881,'obat keluar'!$G$3:$G$6881,'register harian'!W77,'obat keluar'!$B$3:$B$6881,'register harian'!BI77)</f>
        <v>0</v>
      </c>
      <c r="AC77" s="46">
        <f>SUMIFS('obat keluar'!$I$3:$I$6881,'obat keluar'!$G$3:$G$6881,'register harian'!X77,'obat keluar'!$B$3:$B$6881,'register harian'!BJ77)</f>
        <v>0</v>
      </c>
      <c r="AD77" s="46">
        <f>SUMIFS('obat keluar'!$I$3:$I$6881,'obat keluar'!$G$3:$G$6881,'register harian'!Y77,'obat keluar'!$B$3:$B$6881,'register harian'!BK77)</f>
        <v>0</v>
      </c>
      <c r="AE77" s="46">
        <f>SUMIFS('obat keluar'!$I$3:$I$6881,'obat keluar'!$G$3:$G$6881,'register harian'!Z77,'obat keluar'!$B$3:$B$6881,'register harian'!BL77)</f>
        <v>0</v>
      </c>
      <c r="AF77" s="46">
        <f>SUMIFS('obat keluar'!$I$3:$I$6881,'obat keluar'!$G$3:$G$6881,'register harian'!AA77,'obat keluar'!$B$3:$B$6881,'register harian'!BM77)</f>
        <v>0</v>
      </c>
      <c r="AG77" s="46">
        <f>SUMIFS('obat keluar'!$I$3:$I$6881,'obat keluar'!$G$3:$G$6881,'register harian'!AB77,'obat keluar'!$B$3:$B$6881,'register harian'!BN77)</f>
        <v>0</v>
      </c>
      <c r="AH77" s="46">
        <f>SUMIFS('obat keluar'!$I$3:$I$6881,'obat keluar'!$G$3:$G$6881,'register harian'!AC77,'obat keluar'!$B$3:$B$6881,'register harian'!BO77)</f>
        <v>0</v>
      </c>
      <c r="AI77" s="46">
        <f>SUMIFS('obat keluar'!$I$3:$I$6881,'obat keluar'!$G$3:$G$6881,'register harian'!AD77,'obat keluar'!$B$3:$B$6881,'register harian'!BP77)</f>
        <v>0</v>
      </c>
      <c r="AJ77" s="46">
        <f>SUMIFS('obat keluar'!$I$3:$I$6881,'obat keluar'!$G$3:$G$6881,'register harian'!AE77,'obat keluar'!$B$3:$B$6881,'register harian'!BQ77)</f>
        <v>0</v>
      </c>
      <c r="AK77" s="46">
        <f>SUMIFS('obat keluar'!$I$3:$I$6881,'obat keluar'!$G$3:$G$6881,'register harian'!AF77,'obat keluar'!$B$3:$B$6881,'register harian'!BR77)</f>
        <v>0</v>
      </c>
      <c r="AL77" s="46">
        <f t="shared" si="4"/>
        <v>0</v>
      </c>
      <c r="AM77" s="46">
        <f t="shared" si="5"/>
        <v>0</v>
      </c>
      <c r="AN77" s="51">
        <v>45200</v>
      </c>
      <c r="AO77" s="51">
        <v>45201</v>
      </c>
      <c r="AP77" s="51">
        <v>45202</v>
      </c>
      <c r="AQ77" s="51">
        <v>45203</v>
      </c>
      <c r="AR77" s="51">
        <v>45204</v>
      </c>
      <c r="AS77" s="51">
        <v>45205</v>
      </c>
      <c r="AT77" s="51">
        <v>45206</v>
      </c>
      <c r="AU77" s="51">
        <v>45207</v>
      </c>
      <c r="AV77" s="51">
        <v>45208</v>
      </c>
      <c r="AW77" s="51">
        <v>45209</v>
      </c>
      <c r="AX77" s="51">
        <v>45210</v>
      </c>
      <c r="AY77" s="51">
        <v>45211</v>
      </c>
      <c r="AZ77" s="51">
        <v>45212</v>
      </c>
      <c r="BA77" s="51">
        <v>45213</v>
      </c>
      <c r="BB77" s="51">
        <v>45214</v>
      </c>
      <c r="BC77" s="51">
        <v>45215</v>
      </c>
      <c r="BD77" s="51">
        <v>45216</v>
      </c>
      <c r="BE77" s="51">
        <v>45217</v>
      </c>
      <c r="BF77" s="51">
        <v>45218</v>
      </c>
      <c r="BG77" s="51">
        <v>45219</v>
      </c>
      <c r="BH77" s="51">
        <v>45220</v>
      </c>
      <c r="BI77" s="51">
        <v>45221</v>
      </c>
      <c r="BJ77" s="51">
        <v>45222</v>
      </c>
      <c r="BK77" s="51">
        <v>45223</v>
      </c>
      <c r="BL77" s="51">
        <v>45224</v>
      </c>
      <c r="BM77" s="51">
        <v>45225</v>
      </c>
      <c r="BN77" s="51">
        <v>45226</v>
      </c>
      <c r="BO77" s="51">
        <v>45227</v>
      </c>
      <c r="BP77" s="51">
        <v>45228</v>
      </c>
      <c r="BQ77" s="51">
        <v>45229</v>
      </c>
      <c r="BR77" s="51">
        <v>45230</v>
      </c>
    </row>
    <row r="78" spans="1:70" x14ac:dyDescent="0.25">
      <c r="A78" s="45">
        <v>72</v>
      </c>
      <c r="B78" s="54" t="s">
        <v>1359</v>
      </c>
      <c r="C78" s="14" t="s">
        <v>153</v>
      </c>
      <c r="D78" s="46">
        <f>'form lplpo'!G91</f>
        <v>0</v>
      </c>
      <c r="E78" s="46">
        <f>'form lplpo'!H91</f>
        <v>0</v>
      </c>
      <c r="F78" s="46"/>
      <c r="G78" s="46">
        <f>SUMIFS('obat keluar'!$I$3:$I$6881,'obat keluar'!$G$3:$G$6881,'register harian'!B78,'obat keluar'!$B$3:$B$6881,'register harian'!AN78)</f>
        <v>0</v>
      </c>
      <c r="H78" s="46">
        <f>SUMIFS('obat keluar'!$I$3:$I$6881,'obat keluar'!$G$3:$G$6881,'register harian'!C78,'obat keluar'!$B$3:$B$6881,'register harian'!AO78)</f>
        <v>0</v>
      </c>
      <c r="I78" s="46">
        <f>SUMIFS('obat keluar'!$I$3:$I$6881,'obat keluar'!$G$3:$G$6881,'register harian'!D78,'obat keluar'!$B$3:$B$6881,'register harian'!AP78)</f>
        <v>0</v>
      </c>
      <c r="J78" s="46">
        <f>SUMIFS('obat keluar'!$I$3:$I$6881,'obat keluar'!$G$3:$G$6881,'register harian'!E78,'obat keluar'!$B$3:$B$6881,'register harian'!AQ78)</f>
        <v>0</v>
      </c>
      <c r="K78" s="46">
        <f>SUMIFS('obat keluar'!$I$3:$I$6881,'obat keluar'!$G$3:$G$6881,'register harian'!F78,'obat keluar'!$B$3:$B$6881,'register harian'!AR78)</f>
        <v>0</v>
      </c>
      <c r="L78" s="46">
        <f>SUMIFS('obat keluar'!$I$3:$I$6881,'obat keluar'!$G$3:$G$6881,'register harian'!G78,'obat keluar'!$B$3:$B$6881,'register harian'!AS78)</f>
        <v>0</v>
      </c>
      <c r="M78" s="46">
        <f>SUMIFS('obat keluar'!$I$3:$I$6881,'obat keluar'!$G$3:$G$6881,'register harian'!H78,'obat keluar'!$B$3:$B$6881,'register harian'!AT78)</f>
        <v>0</v>
      </c>
      <c r="N78" s="46">
        <f>SUMIFS('obat keluar'!$I$3:$I$6881,'obat keluar'!$G$3:$G$6881,'register harian'!I78,'obat keluar'!$B$3:$B$6881,'register harian'!AU78)</f>
        <v>0</v>
      </c>
      <c r="O78" s="46">
        <f>SUMIFS('obat keluar'!$I$3:$I$6881,'obat keluar'!$G$3:$G$6881,'register harian'!J78,'obat keluar'!$B$3:$B$6881,'register harian'!AV78)</f>
        <v>0</v>
      </c>
      <c r="P78" s="46">
        <f>SUMIFS('obat keluar'!$I$3:$I$6881,'obat keluar'!$G$3:$G$6881,'register harian'!K78,'obat keluar'!$B$3:$B$6881,'register harian'!AW78)</f>
        <v>0</v>
      </c>
      <c r="Q78" s="46">
        <f>SUMIFS('obat keluar'!$I$3:$I$6881,'obat keluar'!$G$3:$G$6881,'register harian'!L78,'obat keluar'!$B$3:$B$6881,'register harian'!AX78)</f>
        <v>0</v>
      </c>
      <c r="R78" s="46">
        <f>SUMIFS('obat keluar'!$I$3:$I$6881,'obat keluar'!$G$3:$G$6881,'register harian'!M78,'obat keluar'!$B$3:$B$6881,'register harian'!AY78)</f>
        <v>0</v>
      </c>
      <c r="S78" s="46">
        <f>SUMIFS('obat keluar'!$I$3:$I$6881,'obat keluar'!$G$3:$G$6881,'register harian'!N78,'obat keluar'!$B$3:$B$6881,'register harian'!AZ78)</f>
        <v>0</v>
      </c>
      <c r="T78" s="46">
        <f>SUMIFS('obat keluar'!$I$3:$I$6881,'obat keluar'!$G$3:$G$6881,'register harian'!O78,'obat keluar'!$B$3:$B$6881,'register harian'!BA78)</f>
        <v>0</v>
      </c>
      <c r="U78" s="46">
        <f>SUMIFS('obat keluar'!$I$3:$I$6881,'obat keluar'!$G$3:$G$6881,'register harian'!P78,'obat keluar'!$B$3:$B$6881,'register harian'!BB78)</f>
        <v>0</v>
      </c>
      <c r="V78" s="46">
        <f>SUMIFS('obat keluar'!$I$3:$I$6881,'obat keluar'!$G$3:$G$6881,'register harian'!Q78,'obat keluar'!$B$3:$B$6881,'register harian'!BC78)</f>
        <v>0</v>
      </c>
      <c r="W78" s="46">
        <f>SUMIFS('obat keluar'!$I$3:$I$6881,'obat keluar'!$G$3:$G$6881,'register harian'!R78,'obat keluar'!$B$3:$B$6881,'register harian'!BD78)</f>
        <v>0</v>
      </c>
      <c r="X78" s="46">
        <f>SUMIFS('obat keluar'!$I$3:$I$6881,'obat keluar'!$G$3:$G$6881,'register harian'!S78,'obat keluar'!$B$3:$B$6881,'register harian'!BE78)</f>
        <v>0</v>
      </c>
      <c r="Y78" s="46">
        <f>SUMIFS('obat keluar'!$I$3:$I$6881,'obat keluar'!$G$3:$G$6881,'register harian'!T78,'obat keluar'!$B$3:$B$6881,'register harian'!BF78)</f>
        <v>0</v>
      </c>
      <c r="Z78" s="46">
        <f>SUMIFS('obat keluar'!$I$3:$I$6881,'obat keluar'!$G$3:$G$6881,'register harian'!U78,'obat keluar'!$B$3:$B$6881,'register harian'!BG78)</f>
        <v>0</v>
      </c>
      <c r="AA78" s="46">
        <f>SUMIFS('obat keluar'!$I$3:$I$6881,'obat keluar'!$G$3:$G$6881,'register harian'!V78,'obat keluar'!$B$3:$B$6881,'register harian'!BH78)</f>
        <v>0</v>
      </c>
      <c r="AB78" s="46">
        <f>SUMIFS('obat keluar'!$I$3:$I$6881,'obat keluar'!$G$3:$G$6881,'register harian'!W78,'obat keluar'!$B$3:$B$6881,'register harian'!BI78)</f>
        <v>0</v>
      </c>
      <c r="AC78" s="46">
        <f>SUMIFS('obat keluar'!$I$3:$I$6881,'obat keluar'!$G$3:$G$6881,'register harian'!X78,'obat keluar'!$B$3:$B$6881,'register harian'!BJ78)</f>
        <v>0</v>
      </c>
      <c r="AD78" s="46">
        <f>SUMIFS('obat keluar'!$I$3:$I$6881,'obat keluar'!$G$3:$G$6881,'register harian'!Y78,'obat keluar'!$B$3:$B$6881,'register harian'!BK78)</f>
        <v>0</v>
      </c>
      <c r="AE78" s="46">
        <f>SUMIFS('obat keluar'!$I$3:$I$6881,'obat keluar'!$G$3:$G$6881,'register harian'!Z78,'obat keluar'!$B$3:$B$6881,'register harian'!BL78)</f>
        <v>0</v>
      </c>
      <c r="AF78" s="46">
        <f>SUMIFS('obat keluar'!$I$3:$I$6881,'obat keluar'!$G$3:$G$6881,'register harian'!AA78,'obat keluar'!$B$3:$B$6881,'register harian'!BM78)</f>
        <v>0</v>
      </c>
      <c r="AG78" s="46">
        <f>SUMIFS('obat keluar'!$I$3:$I$6881,'obat keluar'!$G$3:$G$6881,'register harian'!AB78,'obat keluar'!$B$3:$B$6881,'register harian'!BN78)</f>
        <v>0</v>
      </c>
      <c r="AH78" s="46">
        <f>SUMIFS('obat keluar'!$I$3:$I$6881,'obat keluar'!$G$3:$G$6881,'register harian'!AC78,'obat keluar'!$B$3:$B$6881,'register harian'!BO78)</f>
        <v>0</v>
      </c>
      <c r="AI78" s="46">
        <f>SUMIFS('obat keluar'!$I$3:$I$6881,'obat keluar'!$G$3:$G$6881,'register harian'!AD78,'obat keluar'!$B$3:$B$6881,'register harian'!BP78)</f>
        <v>0</v>
      </c>
      <c r="AJ78" s="46">
        <f>SUMIFS('obat keluar'!$I$3:$I$6881,'obat keluar'!$G$3:$G$6881,'register harian'!AE78,'obat keluar'!$B$3:$B$6881,'register harian'!BQ78)</f>
        <v>0</v>
      </c>
      <c r="AK78" s="46">
        <f>SUMIFS('obat keluar'!$I$3:$I$6881,'obat keluar'!$G$3:$G$6881,'register harian'!AF78,'obat keluar'!$B$3:$B$6881,'register harian'!BR78)</f>
        <v>0</v>
      </c>
      <c r="AL78" s="46">
        <f t="shared" si="4"/>
        <v>0</v>
      </c>
      <c r="AM78" s="46">
        <f t="shared" si="5"/>
        <v>0</v>
      </c>
      <c r="AN78" s="51">
        <v>45200</v>
      </c>
      <c r="AO78" s="51">
        <v>45201</v>
      </c>
      <c r="AP78" s="51">
        <v>45202</v>
      </c>
      <c r="AQ78" s="51">
        <v>45203</v>
      </c>
      <c r="AR78" s="51">
        <v>45204</v>
      </c>
      <c r="AS78" s="51">
        <v>45205</v>
      </c>
      <c r="AT78" s="51">
        <v>45206</v>
      </c>
      <c r="AU78" s="51">
        <v>45207</v>
      </c>
      <c r="AV78" s="51">
        <v>45208</v>
      </c>
      <c r="AW78" s="51">
        <v>45209</v>
      </c>
      <c r="AX78" s="51">
        <v>45210</v>
      </c>
      <c r="AY78" s="51">
        <v>45211</v>
      </c>
      <c r="AZ78" s="51">
        <v>45212</v>
      </c>
      <c r="BA78" s="51">
        <v>45213</v>
      </c>
      <c r="BB78" s="51">
        <v>45214</v>
      </c>
      <c r="BC78" s="51">
        <v>45215</v>
      </c>
      <c r="BD78" s="51">
        <v>45216</v>
      </c>
      <c r="BE78" s="51">
        <v>45217</v>
      </c>
      <c r="BF78" s="51">
        <v>45218</v>
      </c>
      <c r="BG78" s="51">
        <v>45219</v>
      </c>
      <c r="BH78" s="51">
        <v>45220</v>
      </c>
      <c r="BI78" s="51">
        <v>45221</v>
      </c>
      <c r="BJ78" s="51">
        <v>45222</v>
      </c>
      <c r="BK78" s="51">
        <v>45223</v>
      </c>
      <c r="BL78" s="51">
        <v>45224</v>
      </c>
      <c r="BM78" s="51">
        <v>45225</v>
      </c>
      <c r="BN78" s="51">
        <v>45226</v>
      </c>
      <c r="BO78" s="51">
        <v>45227</v>
      </c>
      <c r="BP78" s="51">
        <v>45228</v>
      </c>
      <c r="BQ78" s="51">
        <v>45229</v>
      </c>
      <c r="BR78" s="51">
        <v>45230</v>
      </c>
    </row>
    <row r="79" spans="1:70" x14ac:dyDescent="0.25">
      <c r="A79" s="45">
        <v>73</v>
      </c>
      <c r="B79" s="54" t="s">
        <v>1360</v>
      </c>
      <c r="C79" s="14" t="s">
        <v>155</v>
      </c>
      <c r="D79" s="46">
        <f>'form lplpo'!G92</f>
        <v>100</v>
      </c>
      <c r="E79" s="46">
        <f>'form lplpo'!H92</f>
        <v>0</v>
      </c>
      <c r="F79" s="46"/>
      <c r="G79" s="46">
        <f>SUMIFS('obat keluar'!$I$3:$I$6881,'obat keluar'!$G$3:$G$6881,'register harian'!B79,'obat keluar'!$B$3:$B$6881,'register harian'!AN79)</f>
        <v>0</v>
      </c>
      <c r="H79" s="46">
        <f>SUMIFS('obat keluar'!$I$3:$I$6881,'obat keluar'!$G$3:$G$6881,'register harian'!C79,'obat keluar'!$B$3:$B$6881,'register harian'!AO79)</f>
        <v>0</v>
      </c>
      <c r="I79" s="46">
        <f>SUMIFS('obat keluar'!$I$3:$I$6881,'obat keluar'!$G$3:$G$6881,'register harian'!D79,'obat keluar'!$B$3:$B$6881,'register harian'!AP79)</f>
        <v>0</v>
      </c>
      <c r="J79" s="46">
        <f>SUMIFS('obat keluar'!$I$3:$I$6881,'obat keluar'!$G$3:$G$6881,'register harian'!E79,'obat keluar'!$B$3:$B$6881,'register harian'!AQ79)</f>
        <v>0</v>
      </c>
      <c r="K79" s="46">
        <f>SUMIFS('obat keluar'!$I$3:$I$6881,'obat keluar'!$G$3:$G$6881,'register harian'!F79,'obat keluar'!$B$3:$B$6881,'register harian'!AR79)</f>
        <v>0</v>
      </c>
      <c r="L79" s="46">
        <f>SUMIFS('obat keluar'!$I$3:$I$6881,'obat keluar'!$G$3:$G$6881,'register harian'!G79,'obat keluar'!$B$3:$B$6881,'register harian'!AS79)</f>
        <v>0</v>
      </c>
      <c r="M79" s="46">
        <f>SUMIFS('obat keluar'!$I$3:$I$6881,'obat keluar'!$G$3:$G$6881,'register harian'!H79,'obat keluar'!$B$3:$B$6881,'register harian'!AT79)</f>
        <v>0</v>
      </c>
      <c r="N79" s="46">
        <f>SUMIFS('obat keluar'!$I$3:$I$6881,'obat keluar'!$G$3:$G$6881,'register harian'!I79,'obat keluar'!$B$3:$B$6881,'register harian'!AU79)</f>
        <v>0</v>
      </c>
      <c r="O79" s="46">
        <f>SUMIFS('obat keluar'!$I$3:$I$6881,'obat keluar'!$G$3:$G$6881,'register harian'!J79,'obat keluar'!$B$3:$B$6881,'register harian'!AV79)</f>
        <v>0</v>
      </c>
      <c r="P79" s="46">
        <f>SUMIFS('obat keluar'!$I$3:$I$6881,'obat keluar'!$G$3:$G$6881,'register harian'!K79,'obat keluar'!$B$3:$B$6881,'register harian'!AW79)</f>
        <v>0</v>
      </c>
      <c r="Q79" s="46">
        <f>SUMIFS('obat keluar'!$I$3:$I$6881,'obat keluar'!$G$3:$G$6881,'register harian'!L79,'obat keluar'!$B$3:$B$6881,'register harian'!AX79)</f>
        <v>0</v>
      </c>
      <c r="R79" s="46">
        <f>SUMIFS('obat keluar'!$I$3:$I$6881,'obat keluar'!$G$3:$G$6881,'register harian'!M79,'obat keluar'!$B$3:$B$6881,'register harian'!AY79)</f>
        <v>0</v>
      </c>
      <c r="S79" s="46">
        <f>SUMIFS('obat keluar'!$I$3:$I$6881,'obat keluar'!$G$3:$G$6881,'register harian'!N79,'obat keluar'!$B$3:$B$6881,'register harian'!AZ79)</f>
        <v>0</v>
      </c>
      <c r="T79" s="46">
        <f>SUMIFS('obat keluar'!$I$3:$I$6881,'obat keluar'!$G$3:$G$6881,'register harian'!O79,'obat keluar'!$B$3:$B$6881,'register harian'!BA79)</f>
        <v>0</v>
      </c>
      <c r="U79" s="46">
        <f>SUMIFS('obat keluar'!$I$3:$I$6881,'obat keluar'!$G$3:$G$6881,'register harian'!P79,'obat keluar'!$B$3:$B$6881,'register harian'!BB79)</f>
        <v>0</v>
      </c>
      <c r="V79" s="46">
        <f>SUMIFS('obat keluar'!$I$3:$I$6881,'obat keluar'!$G$3:$G$6881,'register harian'!Q79,'obat keluar'!$B$3:$B$6881,'register harian'!BC79)</f>
        <v>0</v>
      </c>
      <c r="W79" s="46">
        <f>SUMIFS('obat keluar'!$I$3:$I$6881,'obat keluar'!$G$3:$G$6881,'register harian'!R79,'obat keluar'!$B$3:$B$6881,'register harian'!BD79)</f>
        <v>0</v>
      </c>
      <c r="X79" s="46">
        <f>SUMIFS('obat keluar'!$I$3:$I$6881,'obat keluar'!$G$3:$G$6881,'register harian'!S79,'obat keluar'!$B$3:$B$6881,'register harian'!BE79)</f>
        <v>0</v>
      </c>
      <c r="Y79" s="46">
        <f>SUMIFS('obat keluar'!$I$3:$I$6881,'obat keluar'!$G$3:$G$6881,'register harian'!T79,'obat keluar'!$B$3:$B$6881,'register harian'!BF79)</f>
        <v>0</v>
      </c>
      <c r="Z79" s="46">
        <f>SUMIFS('obat keluar'!$I$3:$I$6881,'obat keluar'!$G$3:$G$6881,'register harian'!U79,'obat keluar'!$B$3:$B$6881,'register harian'!BG79)</f>
        <v>0</v>
      </c>
      <c r="AA79" s="46">
        <f>SUMIFS('obat keluar'!$I$3:$I$6881,'obat keluar'!$G$3:$G$6881,'register harian'!V79,'obat keluar'!$B$3:$B$6881,'register harian'!BH79)</f>
        <v>0</v>
      </c>
      <c r="AB79" s="46">
        <f>SUMIFS('obat keluar'!$I$3:$I$6881,'obat keluar'!$G$3:$G$6881,'register harian'!W79,'obat keluar'!$B$3:$B$6881,'register harian'!BI79)</f>
        <v>0</v>
      </c>
      <c r="AC79" s="46">
        <f>SUMIFS('obat keluar'!$I$3:$I$6881,'obat keluar'!$G$3:$G$6881,'register harian'!X79,'obat keluar'!$B$3:$B$6881,'register harian'!BJ79)</f>
        <v>0</v>
      </c>
      <c r="AD79" s="46">
        <f>SUMIFS('obat keluar'!$I$3:$I$6881,'obat keluar'!$G$3:$G$6881,'register harian'!Y79,'obat keluar'!$B$3:$B$6881,'register harian'!BK79)</f>
        <v>0</v>
      </c>
      <c r="AE79" s="46">
        <f>SUMIFS('obat keluar'!$I$3:$I$6881,'obat keluar'!$G$3:$G$6881,'register harian'!Z79,'obat keluar'!$B$3:$B$6881,'register harian'!BL79)</f>
        <v>0</v>
      </c>
      <c r="AF79" s="46">
        <f>SUMIFS('obat keluar'!$I$3:$I$6881,'obat keluar'!$G$3:$G$6881,'register harian'!AA79,'obat keluar'!$B$3:$B$6881,'register harian'!BM79)</f>
        <v>0</v>
      </c>
      <c r="AG79" s="46">
        <f>SUMIFS('obat keluar'!$I$3:$I$6881,'obat keluar'!$G$3:$G$6881,'register harian'!AB79,'obat keluar'!$B$3:$B$6881,'register harian'!BN79)</f>
        <v>0</v>
      </c>
      <c r="AH79" s="46">
        <f>SUMIFS('obat keluar'!$I$3:$I$6881,'obat keluar'!$G$3:$G$6881,'register harian'!AC79,'obat keluar'!$B$3:$B$6881,'register harian'!BO79)</f>
        <v>0</v>
      </c>
      <c r="AI79" s="46">
        <f>SUMIFS('obat keluar'!$I$3:$I$6881,'obat keluar'!$G$3:$G$6881,'register harian'!AD79,'obat keluar'!$B$3:$B$6881,'register harian'!BP79)</f>
        <v>0</v>
      </c>
      <c r="AJ79" s="46">
        <f>SUMIFS('obat keluar'!$I$3:$I$6881,'obat keluar'!$G$3:$G$6881,'register harian'!AE79,'obat keluar'!$B$3:$B$6881,'register harian'!BQ79)</f>
        <v>0</v>
      </c>
      <c r="AK79" s="46">
        <f>SUMIFS('obat keluar'!$I$3:$I$6881,'obat keluar'!$G$3:$G$6881,'register harian'!AF79,'obat keluar'!$B$3:$B$6881,'register harian'!BR79)</f>
        <v>0</v>
      </c>
      <c r="AL79" s="46">
        <f t="shared" si="4"/>
        <v>0</v>
      </c>
      <c r="AM79" s="46">
        <f t="shared" si="5"/>
        <v>0</v>
      </c>
      <c r="AN79" s="51">
        <v>45200</v>
      </c>
      <c r="AO79" s="51">
        <v>45201</v>
      </c>
      <c r="AP79" s="51">
        <v>45202</v>
      </c>
      <c r="AQ79" s="51">
        <v>45203</v>
      </c>
      <c r="AR79" s="51">
        <v>45204</v>
      </c>
      <c r="AS79" s="51">
        <v>45205</v>
      </c>
      <c r="AT79" s="51">
        <v>45206</v>
      </c>
      <c r="AU79" s="51">
        <v>45207</v>
      </c>
      <c r="AV79" s="51">
        <v>45208</v>
      </c>
      <c r="AW79" s="51">
        <v>45209</v>
      </c>
      <c r="AX79" s="51">
        <v>45210</v>
      </c>
      <c r="AY79" s="51">
        <v>45211</v>
      </c>
      <c r="AZ79" s="51">
        <v>45212</v>
      </c>
      <c r="BA79" s="51">
        <v>45213</v>
      </c>
      <c r="BB79" s="51">
        <v>45214</v>
      </c>
      <c r="BC79" s="51">
        <v>45215</v>
      </c>
      <c r="BD79" s="51">
        <v>45216</v>
      </c>
      <c r="BE79" s="51">
        <v>45217</v>
      </c>
      <c r="BF79" s="51">
        <v>45218</v>
      </c>
      <c r="BG79" s="51">
        <v>45219</v>
      </c>
      <c r="BH79" s="51">
        <v>45220</v>
      </c>
      <c r="BI79" s="51">
        <v>45221</v>
      </c>
      <c r="BJ79" s="51">
        <v>45222</v>
      </c>
      <c r="BK79" s="51">
        <v>45223</v>
      </c>
      <c r="BL79" s="51">
        <v>45224</v>
      </c>
      <c r="BM79" s="51">
        <v>45225</v>
      </c>
      <c r="BN79" s="51">
        <v>45226</v>
      </c>
      <c r="BO79" s="51">
        <v>45227</v>
      </c>
      <c r="BP79" s="51">
        <v>45228</v>
      </c>
      <c r="BQ79" s="51">
        <v>45229</v>
      </c>
      <c r="BR79" s="51">
        <v>45230</v>
      </c>
    </row>
    <row r="80" spans="1:70" x14ac:dyDescent="0.25">
      <c r="A80" s="45">
        <v>74</v>
      </c>
      <c r="B80" s="54" t="s">
        <v>1364</v>
      </c>
      <c r="C80" s="14" t="s">
        <v>158</v>
      </c>
      <c r="D80" s="46">
        <f>'form lplpo'!G93</f>
        <v>0</v>
      </c>
      <c r="E80" s="46">
        <f>'form lplpo'!H93</f>
        <v>0</v>
      </c>
      <c r="F80" s="46"/>
      <c r="G80" s="46">
        <f>SUMIFS('obat keluar'!$I$3:$I$6881,'obat keluar'!$G$3:$G$6881,'register harian'!B80,'obat keluar'!$B$3:$B$6881,'register harian'!AN80)</f>
        <v>0</v>
      </c>
      <c r="H80" s="46">
        <f>SUMIFS('obat keluar'!$I$3:$I$6881,'obat keluar'!$G$3:$G$6881,'register harian'!C80,'obat keluar'!$B$3:$B$6881,'register harian'!AO80)</f>
        <v>0</v>
      </c>
      <c r="I80" s="46">
        <f>SUMIFS('obat keluar'!$I$3:$I$6881,'obat keluar'!$G$3:$G$6881,'register harian'!D80,'obat keluar'!$B$3:$B$6881,'register harian'!AP80)</f>
        <v>0</v>
      </c>
      <c r="J80" s="46">
        <f>SUMIFS('obat keluar'!$I$3:$I$6881,'obat keluar'!$G$3:$G$6881,'register harian'!E80,'obat keluar'!$B$3:$B$6881,'register harian'!AQ80)</f>
        <v>0</v>
      </c>
      <c r="K80" s="46">
        <f>SUMIFS('obat keluar'!$I$3:$I$6881,'obat keluar'!$G$3:$G$6881,'register harian'!F80,'obat keluar'!$B$3:$B$6881,'register harian'!AR80)</f>
        <v>0</v>
      </c>
      <c r="L80" s="46">
        <f>SUMIFS('obat keluar'!$I$3:$I$6881,'obat keluar'!$G$3:$G$6881,'register harian'!G80,'obat keluar'!$B$3:$B$6881,'register harian'!AS80)</f>
        <v>0</v>
      </c>
      <c r="M80" s="46">
        <f>SUMIFS('obat keluar'!$I$3:$I$6881,'obat keluar'!$G$3:$G$6881,'register harian'!H80,'obat keluar'!$B$3:$B$6881,'register harian'!AT80)</f>
        <v>0</v>
      </c>
      <c r="N80" s="46">
        <f>SUMIFS('obat keluar'!$I$3:$I$6881,'obat keluar'!$G$3:$G$6881,'register harian'!I80,'obat keluar'!$B$3:$B$6881,'register harian'!AU80)</f>
        <v>0</v>
      </c>
      <c r="O80" s="46">
        <f>SUMIFS('obat keluar'!$I$3:$I$6881,'obat keluar'!$G$3:$G$6881,'register harian'!J80,'obat keluar'!$B$3:$B$6881,'register harian'!AV80)</f>
        <v>0</v>
      </c>
      <c r="P80" s="46">
        <f>SUMIFS('obat keluar'!$I$3:$I$6881,'obat keluar'!$G$3:$G$6881,'register harian'!K80,'obat keluar'!$B$3:$B$6881,'register harian'!AW80)</f>
        <v>0</v>
      </c>
      <c r="Q80" s="46">
        <f>SUMIFS('obat keluar'!$I$3:$I$6881,'obat keluar'!$G$3:$G$6881,'register harian'!L80,'obat keluar'!$B$3:$B$6881,'register harian'!AX80)</f>
        <v>0</v>
      </c>
      <c r="R80" s="46">
        <f>SUMIFS('obat keluar'!$I$3:$I$6881,'obat keluar'!$G$3:$G$6881,'register harian'!M80,'obat keluar'!$B$3:$B$6881,'register harian'!AY80)</f>
        <v>0</v>
      </c>
      <c r="S80" s="46">
        <f>SUMIFS('obat keluar'!$I$3:$I$6881,'obat keluar'!$G$3:$G$6881,'register harian'!N80,'obat keluar'!$B$3:$B$6881,'register harian'!AZ80)</f>
        <v>0</v>
      </c>
      <c r="T80" s="46">
        <f>SUMIFS('obat keluar'!$I$3:$I$6881,'obat keluar'!$G$3:$G$6881,'register harian'!O80,'obat keluar'!$B$3:$B$6881,'register harian'!BA80)</f>
        <v>0</v>
      </c>
      <c r="U80" s="46">
        <f>SUMIFS('obat keluar'!$I$3:$I$6881,'obat keluar'!$G$3:$G$6881,'register harian'!P80,'obat keluar'!$B$3:$B$6881,'register harian'!BB80)</f>
        <v>0</v>
      </c>
      <c r="V80" s="46">
        <f>SUMIFS('obat keluar'!$I$3:$I$6881,'obat keluar'!$G$3:$G$6881,'register harian'!Q80,'obat keluar'!$B$3:$B$6881,'register harian'!BC80)</f>
        <v>0</v>
      </c>
      <c r="W80" s="46">
        <f>SUMIFS('obat keluar'!$I$3:$I$6881,'obat keluar'!$G$3:$G$6881,'register harian'!R80,'obat keluar'!$B$3:$B$6881,'register harian'!BD80)</f>
        <v>0</v>
      </c>
      <c r="X80" s="46">
        <f>SUMIFS('obat keluar'!$I$3:$I$6881,'obat keluar'!$G$3:$G$6881,'register harian'!S80,'obat keluar'!$B$3:$B$6881,'register harian'!BE80)</f>
        <v>0</v>
      </c>
      <c r="Y80" s="46">
        <f>SUMIFS('obat keluar'!$I$3:$I$6881,'obat keluar'!$G$3:$G$6881,'register harian'!T80,'obat keluar'!$B$3:$B$6881,'register harian'!BF80)</f>
        <v>0</v>
      </c>
      <c r="Z80" s="46">
        <f>SUMIFS('obat keluar'!$I$3:$I$6881,'obat keluar'!$G$3:$G$6881,'register harian'!U80,'obat keluar'!$B$3:$B$6881,'register harian'!BG80)</f>
        <v>0</v>
      </c>
      <c r="AA80" s="46">
        <f>SUMIFS('obat keluar'!$I$3:$I$6881,'obat keluar'!$G$3:$G$6881,'register harian'!V80,'obat keluar'!$B$3:$B$6881,'register harian'!BH80)</f>
        <v>0</v>
      </c>
      <c r="AB80" s="46">
        <f>SUMIFS('obat keluar'!$I$3:$I$6881,'obat keluar'!$G$3:$G$6881,'register harian'!W80,'obat keluar'!$B$3:$B$6881,'register harian'!BI80)</f>
        <v>0</v>
      </c>
      <c r="AC80" s="46">
        <f>SUMIFS('obat keluar'!$I$3:$I$6881,'obat keluar'!$G$3:$G$6881,'register harian'!X80,'obat keluar'!$B$3:$B$6881,'register harian'!BJ80)</f>
        <v>0</v>
      </c>
      <c r="AD80" s="46">
        <f>SUMIFS('obat keluar'!$I$3:$I$6881,'obat keluar'!$G$3:$G$6881,'register harian'!Y80,'obat keluar'!$B$3:$B$6881,'register harian'!BK80)</f>
        <v>0</v>
      </c>
      <c r="AE80" s="46">
        <f>SUMIFS('obat keluar'!$I$3:$I$6881,'obat keluar'!$G$3:$G$6881,'register harian'!Z80,'obat keluar'!$B$3:$B$6881,'register harian'!BL80)</f>
        <v>0</v>
      </c>
      <c r="AF80" s="46">
        <f>SUMIFS('obat keluar'!$I$3:$I$6881,'obat keluar'!$G$3:$G$6881,'register harian'!AA80,'obat keluar'!$B$3:$B$6881,'register harian'!BM80)</f>
        <v>0</v>
      </c>
      <c r="AG80" s="46">
        <f>SUMIFS('obat keluar'!$I$3:$I$6881,'obat keluar'!$G$3:$G$6881,'register harian'!AB80,'obat keluar'!$B$3:$B$6881,'register harian'!BN80)</f>
        <v>0</v>
      </c>
      <c r="AH80" s="46">
        <f>SUMIFS('obat keluar'!$I$3:$I$6881,'obat keluar'!$G$3:$G$6881,'register harian'!AC80,'obat keluar'!$B$3:$B$6881,'register harian'!BO80)</f>
        <v>0</v>
      </c>
      <c r="AI80" s="46">
        <f>SUMIFS('obat keluar'!$I$3:$I$6881,'obat keluar'!$G$3:$G$6881,'register harian'!AD80,'obat keluar'!$B$3:$B$6881,'register harian'!BP80)</f>
        <v>0</v>
      </c>
      <c r="AJ80" s="46">
        <f>SUMIFS('obat keluar'!$I$3:$I$6881,'obat keluar'!$G$3:$G$6881,'register harian'!AE80,'obat keluar'!$B$3:$B$6881,'register harian'!BQ80)</f>
        <v>0</v>
      </c>
      <c r="AK80" s="46">
        <f>SUMIFS('obat keluar'!$I$3:$I$6881,'obat keluar'!$G$3:$G$6881,'register harian'!AF80,'obat keluar'!$B$3:$B$6881,'register harian'!BR80)</f>
        <v>0</v>
      </c>
      <c r="AL80" s="46">
        <f t="shared" si="4"/>
        <v>0</v>
      </c>
      <c r="AM80" s="46">
        <f t="shared" si="5"/>
        <v>0</v>
      </c>
      <c r="AN80" s="51">
        <v>45200</v>
      </c>
      <c r="AO80" s="51">
        <v>45201</v>
      </c>
      <c r="AP80" s="51">
        <v>45202</v>
      </c>
      <c r="AQ80" s="51">
        <v>45203</v>
      </c>
      <c r="AR80" s="51">
        <v>45204</v>
      </c>
      <c r="AS80" s="51">
        <v>45205</v>
      </c>
      <c r="AT80" s="51">
        <v>45206</v>
      </c>
      <c r="AU80" s="51">
        <v>45207</v>
      </c>
      <c r="AV80" s="51">
        <v>45208</v>
      </c>
      <c r="AW80" s="51">
        <v>45209</v>
      </c>
      <c r="AX80" s="51">
        <v>45210</v>
      </c>
      <c r="AY80" s="51">
        <v>45211</v>
      </c>
      <c r="AZ80" s="51">
        <v>45212</v>
      </c>
      <c r="BA80" s="51">
        <v>45213</v>
      </c>
      <c r="BB80" s="51">
        <v>45214</v>
      </c>
      <c r="BC80" s="51">
        <v>45215</v>
      </c>
      <c r="BD80" s="51">
        <v>45216</v>
      </c>
      <c r="BE80" s="51">
        <v>45217</v>
      </c>
      <c r="BF80" s="51">
        <v>45218</v>
      </c>
      <c r="BG80" s="51">
        <v>45219</v>
      </c>
      <c r="BH80" s="51">
        <v>45220</v>
      </c>
      <c r="BI80" s="51">
        <v>45221</v>
      </c>
      <c r="BJ80" s="51">
        <v>45222</v>
      </c>
      <c r="BK80" s="51">
        <v>45223</v>
      </c>
      <c r="BL80" s="51">
        <v>45224</v>
      </c>
      <c r="BM80" s="51">
        <v>45225</v>
      </c>
      <c r="BN80" s="51">
        <v>45226</v>
      </c>
      <c r="BO80" s="51">
        <v>45227</v>
      </c>
      <c r="BP80" s="51">
        <v>45228</v>
      </c>
      <c r="BQ80" s="51">
        <v>45229</v>
      </c>
      <c r="BR80" s="51">
        <v>45230</v>
      </c>
    </row>
    <row r="81" spans="1:70" x14ac:dyDescent="0.25">
      <c r="A81" s="45">
        <v>75</v>
      </c>
      <c r="B81" s="54" t="s">
        <v>1369</v>
      </c>
      <c r="C81" s="14" t="s">
        <v>160</v>
      </c>
      <c r="D81" s="46">
        <f>'form lplpo'!G94</f>
        <v>10</v>
      </c>
      <c r="E81" s="46">
        <f>'form lplpo'!H94</f>
        <v>0</v>
      </c>
      <c r="F81" s="46"/>
      <c r="G81" s="46">
        <f>SUMIFS('obat keluar'!$I$3:$I$6881,'obat keluar'!$G$3:$G$6881,'register harian'!B81,'obat keluar'!$B$3:$B$6881,'register harian'!AN81)</f>
        <v>0</v>
      </c>
      <c r="H81" s="46">
        <f>SUMIFS('obat keluar'!$I$3:$I$6881,'obat keluar'!$G$3:$G$6881,'register harian'!C81,'obat keluar'!$B$3:$B$6881,'register harian'!AO81)</f>
        <v>0</v>
      </c>
      <c r="I81" s="46">
        <f>SUMIFS('obat keluar'!$I$3:$I$6881,'obat keluar'!$G$3:$G$6881,'register harian'!D81,'obat keluar'!$B$3:$B$6881,'register harian'!AP81)</f>
        <v>0</v>
      </c>
      <c r="J81" s="46">
        <f>SUMIFS('obat keluar'!$I$3:$I$6881,'obat keluar'!$G$3:$G$6881,'register harian'!E81,'obat keluar'!$B$3:$B$6881,'register harian'!AQ81)</f>
        <v>0</v>
      </c>
      <c r="K81" s="46">
        <f>SUMIFS('obat keluar'!$I$3:$I$6881,'obat keluar'!$G$3:$G$6881,'register harian'!F81,'obat keluar'!$B$3:$B$6881,'register harian'!AR81)</f>
        <v>0</v>
      </c>
      <c r="L81" s="46">
        <f>SUMIFS('obat keluar'!$I$3:$I$6881,'obat keluar'!$G$3:$G$6881,'register harian'!G81,'obat keluar'!$B$3:$B$6881,'register harian'!AS81)</f>
        <v>0</v>
      </c>
      <c r="M81" s="46">
        <f>SUMIFS('obat keluar'!$I$3:$I$6881,'obat keluar'!$G$3:$G$6881,'register harian'!H81,'obat keluar'!$B$3:$B$6881,'register harian'!AT81)</f>
        <v>0</v>
      </c>
      <c r="N81" s="46">
        <f>SUMIFS('obat keluar'!$I$3:$I$6881,'obat keluar'!$G$3:$G$6881,'register harian'!I81,'obat keluar'!$B$3:$B$6881,'register harian'!AU81)</f>
        <v>0</v>
      </c>
      <c r="O81" s="46">
        <f>SUMIFS('obat keluar'!$I$3:$I$6881,'obat keluar'!$G$3:$G$6881,'register harian'!J81,'obat keluar'!$B$3:$B$6881,'register harian'!AV81)</f>
        <v>0</v>
      </c>
      <c r="P81" s="46">
        <f>SUMIFS('obat keluar'!$I$3:$I$6881,'obat keluar'!$G$3:$G$6881,'register harian'!K81,'obat keluar'!$B$3:$B$6881,'register harian'!AW81)</f>
        <v>0</v>
      </c>
      <c r="Q81" s="46">
        <f>SUMIFS('obat keluar'!$I$3:$I$6881,'obat keluar'!$G$3:$G$6881,'register harian'!L81,'obat keluar'!$B$3:$B$6881,'register harian'!AX81)</f>
        <v>0</v>
      </c>
      <c r="R81" s="46">
        <f>SUMIFS('obat keluar'!$I$3:$I$6881,'obat keluar'!$G$3:$G$6881,'register harian'!M81,'obat keluar'!$B$3:$B$6881,'register harian'!AY81)</f>
        <v>0</v>
      </c>
      <c r="S81" s="46">
        <f>SUMIFS('obat keluar'!$I$3:$I$6881,'obat keluar'!$G$3:$G$6881,'register harian'!N81,'obat keluar'!$B$3:$B$6881,'register harian'!AZ81)</f>
        <v>0</v>
      </c>
      <c r="T81" s="46">
        <f>SUMIFS('obat keluar'!$I$3:$I$6881,'obat keluar'!$G$3:$G$6881,'register harian'!O81,'obat keluar'!$B$3:$B$6881,'register harian'!BA81)</f>
        <v>0</v>
      </c>
      <c r="U81" s="46">
        <f>SUMIFS('obat keluar'!$I$3:$I$6881,'obat keluar'!$G$3:$G$6881,'register harian'!P81,'obat keluar'!$B$3:$B$6881,'register harian'!BB81)</f>
        <v>0</v>
      </c>
      <c r="V81" s="46">
        <f>SUMIFS('obat keluar'!$I$3:$I$6881,'obat keluar'!$G$3:$G$6881,'register harian'!Q81,'obat keluar'!$B$3:$B$6881,'register harian'!BC81)</f>
        <v>0</v>
      </c>
      <c r="W81" s="46">
        <f>SUMIFS('obat keluar'!$I$3:$I$6881,'obat keluar'!$G$3:$G$6881,'register harian'!R81,'obat keluar'!$B$3:$B$6881,'register harian'!BD81)</f>
        <v>0</v>
      </c>
      <c r="X81" s="46">
        <f>SUMIFS('obat keluar'!$I$3:$I$6881,'obat keluar'!$G$3:$G$6881,'register harian'!S81,'obat keluar'!$B$3:$B$6881,'register harian'!BE81)</f>
        <v>0</v>
      </c>
      <c r="Y81" s="46">
        <f>SUMIFS('obat keluar'!$I$3:$I$6881,'obat keluar'!$G$3:$G$6881,'register harian'!T81,'obat keluar'!$B$3:$B$6881,'register harian'!BF81)</f>
        <v>0</v>
      </c>
      <c r="Z81" s="46">
        <f>SUMIFS('obat keluar'!$I$3:$I$6881,'obat keluar'!$G$3:$G$6881,'register harian'!U81,'obat keluar'!$B$3:$B$6881,'register harian'!BG81)</f>
        <v>0</v>
      </c>
      <c r="AA81" s="46">
        <f>SUMIFS('obat keluar'!$I$3:$I$6881,'obat keluar'!$G$3:$G$6881,'register harian'!V81,'obat keluar'!$B$3:$B$6881,'register harian'!BH81)</f>
        <v>0</v>
      </c>
      <c r="AB81" s="46">
        <f>SUMIFS('obat keluar'!$I$3:$I$6881,'obat keluar'!$G$3:$G$6881,'register harian'!W81,'obat keluar'!$B$3:$B$6881,'register harian'!BI81)</f>
        <v>0</v>
      </c>
      <c r="AC81" s="46">
        <f>SUMIFS('obat keluar'!$I$3:$I$6881,'obat keluar'!$G$3:$G$6881,'register harian'!X81,'obat keluar'!$B$3:$B$6881,'register harian'!BJ81)</f>
        <v>0</v>
      </c>
      <c r="AD81" s="46">
        <f>SUMIFS('obat keluar'!$I$3:$I$6881,'obat keluar'!$G$3:$G$6881,'register harian'!Y81,'obat keluar'!$B$3:$B$6881,'register harian'!BK81)</f>
        <v>0</v>
      </c>
      <c r="AE81" s="46">
        <f>SUMIFS('obat keluar'!$I$3:$I$6881,'obat keluar'!$G$3:$G$6881,'register harian'!Z81,'obat keluar'!$B$3:$B$6881,'register harian'!BL81)</f>
        <v>0</v>
      </c>
      <c r="AF81" s="46">
        <f>SUMIFS('obat keluar'!$I$3:$I$6881,'obat keluar'!$G$3:$G$6881,'register harian'!AA81,'obat keluar'!$B$3:$B$6881,'register harian'!BM81)</f>
        <v>0</v>
      </c>
      <c r="AG81" s="46">
        <f>SUMIFS('obat keluar'!$I$3:$I$6881,'obat keluar'!$G$3:$G$6881,'register harian'!AB81,'obat keluar'!$B$3:$B$6881,'register harian'!BN81)</f>
        <v>0</v>
      </c>
      <c r="AH81" s="46">
        <f>SUMIFS('obat keluar'!$I$3:$I$6881,'obat keluar'!$G$3:$G$6881,'register harian'!AC81,'obat keluar'!$B$3:$B$6881,'register harian'!BO81)</f>
        <v>0</v>
      </c>
      <c r="AI81" s="46">
        <f>SUMIFS('obat keluar'!$I$3:$I$6881,'obat keluar'!$G$3:$G$6881,'register harian'!AD81,'obat keluar'!$B$3:$B$6881,'register harian'!BP81)</f>
        <v>0</v>
      </c>
      <c r="AJ81" s="46">
        <f>SUMIFS('obat keluar'!$I$3:$I$6881,'obat keluar'!$G$3:$G$6881,'register harian'!AE81,'obat keluar'!$B$3:$B$6881,'register harian'!BQ81)</f>
        <v>0</v>
      </c>
      <c r="AK81" s="46">
        <f>SUMIFS('obat keluar'!$I$3:$I$6881,'obat keluar'!$G$3:$G$6881,'register harian'!AF81,'obat keluar'!$B$3:$B$6881,'register harian'!BR81)</f>
        <v>0</v>
      </c>
      <c r="AL81" s="46">
        <f t="shared" si="4"/>
        <v>0</v>
      </c>
      <c r="AM81" s="46">
        <f t="shared" si="5"/>
        <v>0</v>
      </c>
      <c r="AN81" s="51">
        <v>45200</v>
      </c>
      <c r="AO81" s="51">
        <v>45201</v>
      </c>
      <c r="AP81" s="51">
        <v>45202</v>
      </c>
      <c r="AQ81" s="51">
        <v>45203</v>
      </c>
      <c r="AR81" s="51">
        <v>45204</v>
      </c>
      <c r="AS81" s="51">
        <v>45205</v>
      </c>
      <c r="AT81" s="51">
        <v>45206</v>
      </c>
      <c r="AU81" s="51">
        <v>45207</v>
      </c>
      <c r="AV81" s="51">
        <v>45208</v>
      </c>
      <c r="AW81" s="51">
        <v>45209</v>
      </c>
      <c r="AX81" s="51">
        <v>45210</v>
      </c>
      <c r="AY81" s="51">
        <v>45211</v>
      </c>
      <c r="AZ81" s="51">
        <v>45212</v>
      </c>
      <c r="BA81" s="51">
        <v>45213</v>
      </c>
      <c r="BB81" s="51">
        <v>45214</v>
      </c>
      <c r="BC81" s="51">
        <v>45215</v>
      </c>
      <c r="BD81" s="51">
        <v>45216</v>
      </c>
      <c r="BE81" s="51">
        <v>45217</v>
      </c>
      <c r="BF81" s="51">
        <v>45218</v>
      </c>
      <c r="BG81" s="51">
        <v>45219</v>
      </c>
      <c r="BH81" s="51">
        <v>45220</v>
      </c>
      <c r="BI81" s="51">
        <v>45221</v>
      </c>
      <c r="BJ81" s="51">
        <v>45222</v>
      </c>
      <c r="BK81" s="51">
        <v>45223</v>
      </c>
      <c r="BL81" s="51">
        <v>45224</v>
      </c>
      <c r="BM81" s="51">
        <v>45225</v>
      </c>
      <c r="BN81" s="51">
        <v>45226</v>
      </c>
      <c r="BO81" s="51">
        <v>45227</v>
      </c>
      <c r="BP81" s="51">
        <v>45228</v>
      </c>
      <c r="BQ81" s="51">
        <v>45229</v>
      </c>
      <c r="BR81" s="51">
        <v>45230</v>
      </c>
    </row>
    <row r="82" spans="1:70" x14ac:dyDescent="0.25">
      <c r="A82" s="45">
        <v>76</v>
      </c>
      <c r="B82" s="54" t="s">
        <v>1380</v>
      </c>
      <c r="C82" s="14" t="s">
        <v>162</v>
      </c>
      <c r="D82" s="46">
        <f>'form lplpo'!G95</f>
        <v>50</v>
      </c>
      <c r="E82" s="46">
        <f>'form lplpo'!H95</f>
        <v>100</v>
      </c>
      <c r="F82" s="46"/>
      <c r="G82" s="46">
        <f>SUMIFS('obat keluar'!$I$3:$I$6881,'obat keluar'!$G$3:$G$6881,'register harian'!B82,'obat keluar'!$B$3:$B$6881,'register harian'!AN82)</f>
        <v>0</v>
      </c>
      <c r="H82" s="46">
        <f>SUMIFS('obat keluar'!$I$3:$I$6881,'obat keluar'!$G$3:$G$6881,'register harian'!C82,'obat keluar'!$B$3:$B$6881,'register harian'!AO82)</f>
        <v>0</v>
      </c>
      <c r="I82" s="46">
        <f>SUMIFS('obat keluar'!$I$3:$I$6881,'obat keluar'!$G$3:$G$6881,'register harian'!D82,'obat keluar'!$B$3:$B$6881,'register harian'!AP82)</f>
        <v>0</v>
      </c>
      <c r="J82" s="46">
        <f>SUMIFS('obat keluar'!$I$3:$I$6881,'obat keluar'!$G$3:$G$6881,'register harian'!E82,'obat keluar'!$B$3:$B$6881,'register harian'!AQ82)</f>
        <v>0</v>
      </c>
      <c r="K82" s="46">
        <f>SUMIFS('obat keluar'!$I$3:$I$6881,'obat keluar'!$G$3:$G$6881,'register harian'!F82,'obat keluar'!$B$3:$B$6881,'register harian'!AR82)</f>
        <v>0</v>
      </c>
      <c r="L82" s="46">
        <f>SUMIFS('obat keluar'!$I$3:$I$6881,'obat keluar'!$G$3:$G$6881,'register harian'!G82,'obat keluar'!$B$3:$B$6881,'register harian'!AS82)</f>
        <v>0</v>
      </c>
      <c r="M82" s="46">
        <f>SUMIFS('obat keluar'!$I$3:$I$6881,'obat keluar'!$G$3:$G$6881,'register harian'!H82,'obat keluar'!$B$3:$B$6881,'register harian'!AT82)</f>
        <v>0</v>
      </c>
      <c r="N82" s="46">
        <f>SUMIFS('obat keluar'!$I$3:$I$6881,'obat keluar'!$G$3:$G$6881,'register harian'!I82,'obat keluar'!$B$3:$B$6881,'register harian'!AU82)</f>
        <v>0</v>
      </c>
      <c r="O82" s="46">
        <f>SUMIFS('obat keluar'!$I$3:$I$6881,'obat keluar'!$G$3:$G$6881,'register harian'!J82,'obat keluar'!$B$3:$B$6881,'register harian'!AV82)</f>
        <v>0</v>
      </c>
      <c r="P82" s="46">
        <f>SUMIFS('obat keluar'!$I$3:$I$6881,'obat keluar'!$G$3:$G$6881,'register harian'!K82,'obat keluar'!$B$3:$B$6881,'register harian'!AW82)</f>
        <v>0</v>
      </c>
      <c r="Q82" s="46">
        <f>SUMIFS('obat keluar'!$I$3:$I$6881,'obat keluar'!$G$3:$G$6881,'register harian'!L82,'obat keluar'!$B$3:$B$6881,'register harian'!AX82)</f>
        <v>0</v>
      </c>
      <c r="R82" s="46">
        <f>SUMIFS('obat keluar'!$I$3:$I$6881,'obat keluar'!$G$3:$G$6881,'register harian'!M82,'obat keluar'!$B$3:$B$6881,'register harian'!AY82)</f>
        <v>0</v>
      </c>
      <c r="S82" s="46">
        <f>SUMIFS('obat keluar'!$I$3:$I$6881,'obat keluar'!$G$3:$G$6881,'register harian'!N82,'obat keluar'!$B$3:$B$6881,'register harian'!AZ82)</f>
        <v>0</v>
      </c>
      <c r="T82" s="46">
        <f>SUMIFS('obat keluar'!$I$3:$I$6881,'obat keluar'!$G$3:$G$6881,'register harian'!O82,'obat keluar'!$B$3:$B$6881,'register harian'!BA82)</f>
        <v>0</v>
      </c>
      <c r="U82" s="46">
        <f>SUMIFS('obat keluar'!$I$3:$I$6881,'obat keluar'!$G$3:$G$6881,'register harian'!P82,'obat keluar'!$B$3:$B$6881,'register harian'!BB82)</f>
        <v>0</v>
      </c>
      <c r="V82" s="46">
        <f>SUMIFS('obat keluar'!$I$3:$I$6881,'obat keluar'!$G$3:$G$6881,'register harian'!Q82,'obat keluar'!$B$3:$B$6881,'register harian'!BC82)</f>
        <v>0</v>
      </c>
      <c r="W82" s="46">
        <f>SUMIFS('obat keluar'!$I$3:$I$6881,'obat keluar'!$G$3:$G$6881,'register harian'!R82,'obat keluar'!$B$3:$B$6881,'register harian'!BD82)</f>
        <v>0</v>
      </c>
      <c r="X82" s="46">
        <f>SUMIFS('obat keluar'!$I$3:$I$6881,'obat keluar'!$G$3:$G$6881,'register harian'!S82,'obat keluar'!$B$3:$B$6881,'register harian'!BE82)</f>
        <v>0</v>
      </c>
      <c r="Y82" s="46">
        <f>SUMIFS('obat keluar'!$I$3:$I$6881,'obat keluar'!$G$3:$G$6881,'register harian'!T82,'obat keluar'!$B$3:$B$6881,'register harian'!BF82)</f>
        <v>0</v>
      </c>
      <c r="Z82" s="46">
        <f>SUMIFS('obat keluar'!$I$3:$I$6881,'obat keluar'!$G$3:$G$6881,'register harian'!U82,'obat keluar'!$B$3:$B$6881,'register harian'!BG82)</f>
        <v>0</v>
      </c>
      <c r="AA82" s="46">
        <f>SUMIFS('obat keluar'!$I$3:$I$6881,'obat keluar'!$G$3:$G$6881,'register harian'!V82,'obat keluar'!$B$3:$B$6881,'register harian'!BH82)</f>
        <v>0</v>
      </c>
      <c r="AB82" s="46">
        <f>SUMIFS('obat keluar'!$I$3:$I$6881,'obat keluar'!$G$3:$G$6881,'register harian'!W82,'obat keluar'!$B$3:$B$6881,'register harian'!BI82)</f>
        <v>0</v>
      </c>
      <c r="AC82" s="46">
        <f>SUMIFS('obat keluar'!$I$3:$I$6881,'obat keluar'!$G$3:$G$6881,'register harian'!X82,'obat keluar'!$B$3:$B$6881,'register harian'!BJ82)</f>
        <v>0</v>
      </c>
      <c r="AD82" s="46">
        <f>SUMIFS('obat keluar'!$I$3:$I$6881,'obat keluar'!$G$3:$G$6881,'register harian'!Y82,'obat keluar'!$B$3:$B$6881,'register harian'!BK82)</f>
        <v>0</v>
      </c>
      <c r="AE82" s="46">
        <f>SUMIFS('obat keluar'!$I$3:$I$6881,'obat keluar'!$G$3:$G$6881,'register harian'!Z82,'obat keluar'!$B$3:$B$6881,'register harian'!BL82)</f>
        <v>0</v>
      </c>
      <c r="AF82" s="46">
        <f>SUMIFS('obat keluar'!$I$3:$I$6881,'obat keluar'!$G$3:$G$6881,'register harian'!AA82,'obat keluar'!$B$3:$B$6881,'register harian'!BM82)</f>
        <v>0</v>
      </c>
      <c r="AG82" s="46">
        <f>SUMIFS('obat keluar'!$I$3:$I$6881,'obat keluar'!$G$3:$G$6881,'register harian'!AB82,'obat keluar'!$B$3:$B$6881,'register harian'!BN82)</f>
        <v>0</v>
      </c>
      <c r="AH82" s="46">
        <f>SUMIFS('obat keluar'!$I$3:$I$6881,'obat keluar'!$G$3:$G$6881,'register harian'!AC82,'obat keluar'!$B$3:$B$6881,'register harian'!BO82)</f>
        <v>0</v>
      </c>
      <c r="AI82" s="46">
        <f>SUMIFS('obat keluar'!$I$3:$I$6881,'obat keluar'!$G$3:$G$6881,'register harian'!AD82,'obat keluar'!$B$3:$B$6881,'register harian'!BP82)</f>
        <v>0</v>
      </c>
      <c r="AJ82" s="46">
        <f>SUMIFS('obat keluar'!$I$3:$I$6881,'obat keluar'!$G$3:$G$6881,'register harian'!AE82,'obat keluar'!$B$3:$B$6881,'register harian'!BQ82)</f>
        <v>0</v>
      </c>
      <c r="AK82" s="46">
        <f>SUMIFS('obat keluar'!$I$3:$I$6881,'obat keluar'!$G$3:$G$6881,'register harian'!AF82,'obat keluar'!$B$3:$B$6881,'register harian'!BR82)</f>
        <v>0</v>
      </c>
      <c r="AL82" s="46">
        <f t="shared" si="4"/>
        <v>0</v>
      </c>
      <c r="AM82" s="46">
        <f t="shared" si="5"/>
        <v>0</v>
      </c>
      <c r="AN82" s="51">
        <v>45200</v>
      </c>
      <c r="AO82" s="51">
        <v>45201</v>
      </c>
      <c r="AP82" s="51">
        <v>45202</v>
      </c>
      <c r="AQ82" s="51">
        <v>45203</v>
      </c>
      <c r="AR82" s="51">
        <v>45204</v>
      </c>
      <c r="AS82" s="51">
        <v>45205</v>
      </c>
      <c r="AT82" s="51">
        <v>45206</v>
      </c>
      <c r="AU82" s="51">
        <v>45207</v>
      </c>
      <c r="AV82" s="51">
        <v>45208</v>
      </c>
      <c r="AW82" s="51">
        <v>45209</v>
      </c>
      <c r="AX82" s="51">
        <v>45210</v>
      </c>
      <c r="AY82" s="51">
        <v>45211</v>
      </c>
      <c r="AZ82" s="51">
        <v>45212</v>
      </c>
      <c r="BA82" s="51">
        <v>45213</v>
      </c>
      <c r="BB82" s="51">
        <v>45214</v>
      </c>
      <c r="BC82" s="51">
        <v>45215</v>
      </c>
      <c r="BD82" s="51">
        <v>45216</v>
      </c>
      <c r="BE82" s="51">
        <v>45217</v>
      </c>
      <c r="BF82" s="51">
        <v>45218</v>
      </c>
      <c r="BG82" s="51">
        <v>45219</v>
      </c>
      <c r="BH82" s="51">
        <v>45220</v>
      </c>
      <c r="BI82" s="51">
        <v>45221</v>
      </c>
      <c r="BJ82" s="51">
        <v>45222</v>
      </c>
      <c r="BK82" s="51">
        <v>45223</v>
      </c>
      <c r="BL82" s="51">
        <v>45224</v>
      </c>
      <c r="BM82" s="51">
        <v>45225</v>
      </c>
      <c r="BN82" s="51">
        <v>45226</v>
      </c>
      <c r="BO82" s="51">
        <v>45227</v>
      </c>
      <c r="BP82" s="51">
        <v>45228</v>
      </c>
      <c r="BQ82" s="51">
        <v>45229</v>
      </c>
      <c r="BR82" s="51">
        <v>45230</v>
      </c>
    </row>
    <row r="83" spans="1:70" x14ac:dyDescent="0.25">
      <c r="A83" s="45">
        <v>77</v>
      </c>
      <c r="B83" s="54" t="s">
        <v>1381</v>
      </c>
      <c r="C83" s="14" t="s">
        <v>164</v>
      </c>
      <c r="D83" s="46">
        <f>'form lplpo'!G96</f>
        <v>0</v>
      </c>
      <c r="E83" s="46">
        <f>'form lplpo'!H96</f>
        <v>0</v>
      </c>
      <c r="F83" s="46"/>
      <c r="G83" s="46">
        <f>SUMIFS('obat keluar'!$I$3:$I$6881,'obat keluar'!$G$3:$G$6881,'register harian'!B83,'obat keluar'!$B$3:$B$6881,'register harian'!AN83)</f>
        <v>0</v>
      </c>
      <c r="H83" s="46">
        <f>SUMIFS('obat keluar'!$I$3:$I$6881,'obat keluar'!$G$3:$G$6881,'register harian'!C83,'obat keluar'!$B$3:$B$6881,'register harian'!AO83)</f>
        <v>0</v>
      </c>
      <c r="I83" s="46">
        <f>SUMIFS('obat keluar'!$I$3:$I$6881,'obat keluar'!$G$3:$G$6881,'register harian'!D83,'obat keluar'!$B$3:$B$6881,'register harian'!AP83)</f>
        <v>0</v>
      </c>
      <c r="J83" s="46">
        <f>SUMIFS('obat keluar'!$I$3:$I$6881,'obat keluar'!$G$3:$G$6881,'register harian'!E83,'obat keluar'!$B$3:$B$6881,'register harian'!AQ83)</f>
        <v>0</v>
      </c>
      <c r="K83" s="46">
        <f>SUMIFS('obat keluar'!$I$3:$I$6881,'obat keluar'!$G$3:$G$6881,'register harian'!F83,'obat keluar'!$B$3:$B$6881,'register harian'!AR83)</f>
        <v>0</v>
      </c>
      <c r="L83" s="46">
        <f>SUMIFS('obat keluar'!$I$3:$I$6881,'obat keluar'!$G$3:$G$6881,'register harian'!G83,'obat keluar'!$B$3:$B$6881,'register harian'!AS83)</f>
        <v>0</v>
      </c>
      <c r="M83" s="46">
        <f>SUMIFS('obat keluar'!$I$3:$I$6881,'obat keluar'!$G$3:$G$6881,'register harian'!H83,'obat keluar'!$B$3:$B$6881,'register harian'!AT83)</f>
        <v>0</v>
      </c>
      <c r="N83" s="46">
        <f>SUMIFS('obat keluar'!$I$3:$I$6881,'obat keluar'!$G$3:$G$6881,'register harian'!I83,'obat keluar'!$B$3:$B$6881,'register harian'!AU83)</f>
        <v>0</v>
      </c>
      <c r="O83" s="46">
        <f>SUMIFS('obat keluar'!$I$3:$I$6881,'obat keluar'!$G$3:$G$6881,'register harian'!J83,'obat keluar'!$B$3:$B$6881,'register harian'!AV83)</f>
        <v>0</v>
      </c>
      <c r="P83" s="46">
        <f>SUMIFS('obat keluar'!$I$3:$I$6881,'obat keluar'!$G$3:$G$6881,'register harian'!K83,'obat keluar'!$B$3:$B$6881,'register harian'!AW83)</f>
        <v>0</v>
      </c>
      <c r="Q83" s="46">
        <f>SUMIFS('obat keluar'!$I$3:$I$6881,'obat keluar'!$G$3:$G$6881,'register harian'!L83,'obat keluar'!$B$3:$B$6881,'register harian'!AX83)</f>
        <v>0</v>
      </c>
      <c r="R83" s="46">
        <f>SUMIFS('obat keluar'!$I$3:$I$6881,'obat keluar'!$G$3:$G$6881,'register harian'!M83,'obat keluar'!$B$3:$B$6881,'register harian'!AY83)</f>
        <v>0</v>
      </c>
      <c r="S83" s="46">
        <f>SUMIFS('obat keluar'!$I$3:$I$6881,'obat keluar'!$G$3:$G$6881,'register harian'!N83,'obat keluar'!$B$3:$B$6881,'register harian'!AZ83)</f>
        <v>0</v>
      </c>
      <c r="T83" s="46">
        <f>SUMIFS('obat keluar'!$I$3:$I$6881,'obat keluar'!$G$3:$G$6881,'register harian'!O83,'obat keluar'!$B$3:$B$6881,'register harian'!BA83)</f>
        <v>0</v>
      </c>
      <c r="U83" s="46">
        <f>SUMIFS('obat keluar'!$I$3:$I$6881,'obat keluar'!$G$3:$G$6881,'register harian'!P83,'obat keluar'!$B$3:$B$6881,'register harian'!BB83)</f>
        <v>0</v>
      </c>
      <c r="V83" s="46">
        <f>SUMIFS('obat keluar'!$I$3:$I$6881,'obat keluar'!$G$3:$G$6881,'register harian'!Q83,'obat keluar'!$B$3:$B$6881,'register harian'!BC83)</f>
        <v>0</v>
      </c>
      <c r="W83" s="46">
        <f>SUMIFS('obat keluar'!$I$3:$I$6881,'obat keluar'!$G$3:$G$6881,'register harian'!R83,'obat keluar'!$B$3:$B$6881,'register harian'!BD83)</f>
        <v>0</v>
      </c>
      <c r="X83" s="46">
        <f>SUMIFS('obat keluar'!$I$3:$I$6881,'obat keluar'!$G$3:$G$6881,'register harian'!S83,'obat keluar'!$B$3:$B$6881,'register harian'!BE83)</f>
        <v>0</v>
      </c>
      <c r="Y83" s="46">
        <f>SUMIFS('obat keluar'!$I$3:$I$6881,'obat keluar'!$G$3:$G$6881,'register harian'!T83,'obat keluar'!$B$3:$B$6881,'register harian'!BF83)</f>
        <v>0</v>
      </c>
      <c r="Z83" s="46">
        <f>SUMIFS('obat keluar'!$I$3:$I$6881,'obat keluar'!$G$3:$G$6881,'register harian'!U83,'obat keluar'!$B$3:$B$6881,'register harian'!BG83)</f>
        <v>0</v>
      </c>
      <c r="AA83" s="46">
        <f>SUMIFS('obat keluar'!$I$3:$I$6881,'obat keluar'!$G$3:$G$6881,'register harian'!V83,'obat keluar'!$B$3:$B$6881,'register harian'!BH83)</f>
        <v>0</v>
      </c>
      <c r="AB83" s="46">
        <f>SUMIFS('obat keluar'!$I$3:$I$6881,'obat keluar'!$G$3:$G$6881,'register harian'!W83,'obat keluar'!$B$3:$B$6881,'register harian'!BI83)</f>
        <v>0</v>
      </c>
      <c r="AC83" s="46">
        <f>SUMIFS('obat keluar'!$I$3:$I$6881,'obat keluar'!$G$3:$G$6881,'register harian'!X83,'obat keluar'!$B$3:$B$6881,'register harian'!BJ83)</f>
        <v>0</v>
      </c>
      <c r="AD83" s="46">
        <f>SUMIFS('obat keluar'!$I$3:$I$6881,'obat keluar'!$G$3:$G$6881,'register harian'!Y83,'obat keluar'!$B$3:$B$6881,'register harian'!BK83)</f>
        <v>0</v>
      </c>
      <c r="AE83" s="46">
        <f>SUMIFS('obat keluar'!$I$3:$I$6881,'obat keluar'!$G$3:$G$6881,'register harian'!Z83,'obat keluar'!$B$3:$B$6881,'register harian'!BL83)</f>
        <v>0</v>
      </c>
      <c r="AF83" s="46">
        <f>SUMIFS('obat keluar'!$I$3:$I$6881,'obat keluar'!$G$3:$G$6881,'register harian'!AA83,'obat keluar'!$B$3:$B$6881,'register harian'!BM83)</f>
        <v>0</v>
      </c>
      <c r="AG83" s="46">
        <f>SUMIFS('obat keluar'!$I$3:$I$6881,'obat keluar'!$G$3:$G$6881,'register harian'!AB83,'obat keluar'!$B$3:$B$6881,'register harian'!BN83)</f>
        <v>0</v>
      </c>
      <c r="AH83" s="46">
        <f>SUMIFS('obat keluar'!$I$3:$I$6881,'obat keluar'!$G$3:$G$6881,'register harian'!AC83,'obat keluar'!$B$3:$B$6881,'register harian'!BO83)</f>
        <v>0</v>
      </c>
      <c r="AI83" s="46">
        <f>SUMIFS('obat keluar'!$I$3:$I$6881,'obat keluar'!$G$3:$G$6881,'register harian'!AD83,'obat keluar'!$B$3:$B$6881,'register harian'!BP83)</f>
        <v>0</v>
      </c>
      <c r="AJ83" s="46">
        <f>SUMIFS('obat keluar'!$I$3:$I$6881,'obat keluar'!$G$3:$G$6881,'register harian'!AE83,'obat keluar'!$B$3:$B$6881,'register harian'!BQ83)</f>
        <v>0</v>
      </c>
      <c r="AK83" s="46">
        <f>SUMIFS('obat keluar'!$I$3:$I$6881,'obat keluar'!$G$3:$G$6881,'register harian'!AF83,'obat keluar'!$B$3:$B$6881,'register harian'!BR83)</f>
        <v>0</v>
      </c>
      <c r="AL83" s="46">
        <f t="shared" si="4"/>
        <v>0</v>
      </c>
      <c r="AM83" s="46">
        <f t="shared" si="5"/>
        <v>0</v>
      </c>
      <c r="AN83" s="51">
        <v>45200</v>
      </c>
      <c r="AO83" s="51">
        <v>45201</v>
      </c>
      <c r="AP83" s="51">
        <v>45202</v>
      </c>
      <c r="AQ83" s="51">
        <v>45203</v>
      </c>
      <c r="AR83" s="51">
        <v>45204</v>
      </c>
      <c r="AS83" s="51">
        <v>45205</v>
      </c>
      <c r="AT83" s="51">
        <v>45206</v>
      </c>
      <c r="AU83" s="51">
        <v>45207</v>
      </c>
      <c r="AV83" s="51">
        <v>45208</v>
      </c>
      <c r="AW83" s="51">
        <v>45209</v>
      </c>
      <c r="AX83" s="51">
        <v>45210</v>
      </c>
      <c r="AY83" s="51">
        <v>45211</v>
      </c>
      <c r="AZ83" s="51">
        <v>45212</v>
      </c>
      <c r="BA83" s="51">
        <v>45213</v>
      </c>
      <c r="BB83" s="51">
        <v>45214</v>
      </c>
      <c r="BC83" s="51">
        <v>45215</v>
      </c>
      <c r="BD83" s="51">
        <v>45216</v>
      </c>
      <c r="BE83" s="51">
        <v>45217</v>
      </c>
      <c r="BF83" s="51">
        <v>45218</v>
      </c>
      <c r="BG83" s="51">
        <v>45219</v>
      </c>
      <c r="BH83" s="51">
        <v>45220</v>
      </c>
      <c r="BI83" s="51">
        <v>45221</v>
      </c>
      <c r="BJ83" s="51">
        <v>45222</v>
      </c>
      <c r="BK83" s="51">
        <v>45223</v>
      </c>
      <c r="BL83" s="51">
        <v>45224</v>
      </c>
      <c r="BM83" s="51">
        <v>45225</v>
      </c>
      <c r="BN83" s="51">
        <v>45226</v>
      </c>
      <c r="BO83" s="51">
        <v>45227</v>
      </c>
      <c r="BP83" s="51">
        <v>45228</v>
      </c>
      <c r="BQ83" s="51">
        <v>45229</v>
      </c>
      <c r="BR83" s="51">
        <v>45230</v>
      </c>
    </row>
    <row r="84" spans="1:70" x14ac:dyDescent="0.25">
      <c r="A84" s="45">
        <v>78</v>
      </c>
      <c r="B84" s="54" t="s">
        <v>1382</v>
      </c>
      <c r="C84" s="14" t="s">
        <v>166</v>
      </c>
      <c r="D84" s="46">
        <f>'form lplpo'!G97</f>
        <v>11000</v>
      </c>
      <c r="E84" s="46">
        <f>'form lplpo'!H97</f>
        <v>100</v>
      </c>
      <c r="F84" s="46"/>
      <c r="G84" s="46">
        <f>SUMIFS('obat keluar'!$I$3:$I$6881,'obat keluar'!$G$3:$G$6881,'register harian'!B84,'obat keluar'!$B$3:$B$6881,'register harian'!AN84)</f>
        <v>0</v>
      </c>
      <c r="H84" s="46">
        <f>SUMIFS('obat keluar'!$I$3:$I$6881,'obat keluar'!$G$3:$G$6881,'register harian'!C84,'obat keluar'!$B$3:$B$6881,'register harian'!AO84)</f>
        <v>0</v>
      </c>
      <c r="I84" s="46">
        <f>SUMIFS('obat keluar'!$I$3:$I$6881,'obat keluar'!$G$3:$G$6881,'register harian'!D84,'obat keluar'!$B$3:$B$6881,'register harian'!AP84)</f>
        <v>0</v>
      </c>
      <c r="J84" s="46">
        <f>SUMIFS('obat keluar'!$I$3:$I$6881,'obat keluar'!$G$3:$G$6881,'register harian'!E84,'obat keluar'!$B$3:$B$6881,'register harian'!AQ84)</f>
        <v>0</v>
      </c>
      <c r="K84" s="46">
        <f>SUMIFS('obat keluar'!$I$3:$I$6881,'obat keluar'!$G$3:$G$6881,'register harian'!F84,'obat keluar'!$B$3:$B$6881,'register harian'!AR84)</f>
        <v>0</v>
      </c>
      <c r="L84" s="46">
        <f>SUMIFS('obat keluar'!$I$3:$I$6881,'obat keluar'!$G$3:$G$6881,'register harian'!G84,'obat keluar'!$B$3:$B$6881,'register harian'!AS84)</f>
        <v>0</v>
      </c>
      <c r="M84" s="46">
        <f>SUMIFS('obat keluar'!$I$3:$I$6881,'obat keluar'!$G$3:$G$6881,'register harian'!H84,'obat keluar'!$B$3:$B$6881,'register harian'!AT84)</f>
        <v>0</v>
      </c>
      <c r="N84" s="46">
        <f>SUMIFS('obat keluar'!$I$3:$I$6881,'obat keluar'!$G$3:$G$6881,'register harian'!I84,'obat keluar'!$B$3:$B$6881,'register harian'!AU84)</f>
        <v>0</v>
      </c>
      <c r="O84" s="46">
        <f>SUMIFS('obat keluar'!$I$3:$I$6881,'obat keluar'!$G$3:$G$6881,'register harian'!J84,'obat keluar'!$B$3:$B$6881,'register harian'!AV84)</f>
        <v>0</v>
      </c>
      <c r="P84" s="46">
        <f>SUMIFS('obat keluar'!$I$3:$I$6881,'obat keluar'!$G$3:$G$6881,'register harian'!K84,'obat keluar'!$B$3:$B$6881,'register harian'!AW84)</f>
        <v>0</v>
      </c>
      <c r="Q84" s="46">
        <f>SUMIFS('obat keluar'!$I$3:$I$6881,'obat keluar'!$G$3:$G$6881,'register harian'!L84,'obat keluar'!$B$3:$B$6881,'register harian'!AX84)</f>
        <v>0</v>
      </c>
      <c r="R84" s="46">
        <f>SUMIFS('obat keluar'!$I$3:$I$6881,'obat keluar'!$G$3:$G$6881,'register harian'!M84,'obat keluar'!$B$3:$B$6881,'register harian'!AY84)</f>
        <v>0</v>
      </c>
      <c r="S84" s="46">
        <f>SUMIFS('obat keluar'!$I$3:$I$6881,'obat keluar'!$G$3:$G$6881,'register harian'!N84,'obat keluar'!$B$3:$B$6881,'register harian'!AZ84)</f>
        <v>0</v>
      </c>
      <c r="T84" s="46">
        <f>SUMIFS('obat keluar'!$I$3:$I$6881,'obat keluar'!$G$3:$G$6881,'register harian'!O84,'obat keluar'!$B$3:$B$6881,'register harian'!BA84)</f>
        <v>0</v>
      </c>
      <c r="U84" s="46">
        <f>SUMIFS('obat keluar'!$I$3:$I$6881,'obat keluar'!$G$3:$G$6881,'register harian'!P84,'obat keluar'!$B$3:$B$6881,'register harian'!BB84)</f>
        <v>0</v>
      </c>
      <c r="V84" s="46">
        <f>SUMIFS('obat keluar'!$I$3:$I$6881,'obat keluar'!$G$3:$G$6881,'register harian'!Q84,'obat keluar'!$B$3:$B$6881,'register harian'!BC84)</f>
        <v>0</v>
      </c>
      <c r="W84" s="46">
        <f>SUMIFS('obat keluar'!$I$3:$I$6881,'obat keluar'!$G$3:$G$6881,'register harian'!R84,'obat keluar'!$B$3:$B$6881,'register harian'!BD84)</f>
        <v>0</v>
      </c>
      <c r="X84" s="46">
        <f>SUMIFS('obat keluar'!$I$3:$I$6881,'obat keluar'!$G$3:$G$6881,'register harian'!S84,'obat keluar'!$B$3:$B$6881,'register harian'!BE84)</f>
        <v>0</v>
      </c>
      <c r="Y84" s="46">
        <f>SUMIFS('obat keluar'!$I$3:$I$6881,'obat keluar'!$G$3:$G$6881,'register harian'!T84,'obat keluar'!$B$3:$B$6881,'register harian'!BF84)</f>
        <v>0</v>
      </c>
      <c r="Z84" s="46">
        <f>SUMIFS('obat keluar'!$I$3:$I$6881,'obat keluar'!$G$3:$G$6881,'register harian'!U84,'obat keluar'!$B$3:$B$6881,'register harian'!BG84)</f>
        <v>0</v>
      </c>
      <c r="AA84" s="46">
        <f>SUMIFS('obat keluar'!$I$3:$I$6881,'obat keluar'!$G$3:$G$6881,'register harian'!V84,'obat keluar'!$B$3:$B$6881,'register harian'!BH84)</f>
        <v>0</v>
      </c>
      <c r="AB84" s="46">
        <f>SUMIFS('obat keluar'!$I$3:$I$6881,'obat keluar'!$G$3:$G$6881,'register harian'!W84,'obat keluar'!$B$3:$B$6881,'register harian'!BI84)</f>
        <v>0</v>
      </c>
      <c r="AC84" s="46">
        <f>SUMIFS('obat keluar'!$I$3:$I$6881,'obat keluar'!$G$3:$G$6881,'register harian'!X84,'obat keluar'!$B$3:$B$6881,'register harian'!BJ84)</f>
        <v>0</v>
      </c>
      <c r="AD84" s="46">
        <f>SUMIFS('obat keluar'!$I$3:$I$6881,'obat keluar'!$G$3:$G$6881,'register harian'!Y84,'obat keluar'!$B$3:$B$6881,'register harian'!BK84)</f>
        <v>0</v>
      </c>
      <c r="AE84" s="46">
        <f>SUMIFS('obat keluar'!$I$3:$I$6881,'obat keluar'!$G$3:$G$6881,'register harian'!Z84,'obat keluar'!$B$3:$B$6881,'register harian'!BL84)</f>
        <v>0</v>
      </c>
      <c r="AF84" s="46">
        <f>SUMIFS('obat keluar'!$I$3:$I$6881,'obat keluar'!$G$3:$G$6881,'register harian'!AA84,'obat keluar'!$B$3:$B$6881,'register harian'!BM84)</f>
        <v>0</v>
      </c>
      <c r="AG84" s="46">
        <f>SUMIFS('obat keluar'!$I$3:$I$6881,'obat keluar'!$G$3:$G$6881,'register harian'!AB84,'obat keluar'!$B$3:$B$6881,'register harian'!BN84)</f>
        <v>0</v>
      </c>
      <c r="AH84" s="46">
        <f>SUMIFS('obat keluar'!$I$3:$I$6881,'obat keluar'!$G$3:$G$6881,'register harian'!AC84,'obat keluar'!$B$3:$B$6881,'register harian'!BO84)</f>
        <v>0</v>
      </c>
      <c r="AI84" s="46">
        <f>SUMIFS('obat keluar'!$I$3:$I$6881,'obat keluar'!$G$3:$G$6881,'register harian'!AD84,'obat keluar'!$B$3:$B$6881,'register harian'!BP84)</f>
        <v>0</v>
      </c>
      <c r="AJ84" s="46">
        <f>SUMIFS('obat keluar'!$I$3:$I$6881,'obat keluar'!$G$3:$G$6881,'register harian'!AE84,'obat keluar'!$B$3:$B$6881,'register harian'!BQ84)</f>
        <v>0</v>
      </c>
      <c r="AK84" s="46">
        <f>SUMIFS('obat keluar'!$I$3:$I$6881,'obat keluar'!$G$3:$G$6881,'register harian'!AF84,'obat keluar'!$B$3:$B$6881,'register harian'!BR84)</f>
        <v>0</v>
      </c>
      <c r="AL84" s="46">
        <f t="shared" si="4"/>
        <v>0</v>
      </c>
      <c r="AM84" s="46">
        <f t="shared" si="5"/>
        <v>0</v>
      </c>
      <c r="AN84" s="51">
        <v>45200</v>
      </c>
      <c r="AO84" s="51">
        <v>45201</v>
      </c>
      <c r="AP84" s="51">
        <v>45202</v>
      </c>
      <c r="AQ84" s="51">
        <v>45203</v>
      </c>
      <c r="AR84" s="51">
        <v>45204</v>
      </c>
      <c r="AS84" s="51">
        <v>45205</v>
      </c>
      <c r="AT84" s="51">
        <v>45206</v>
      </c>
      <c r="AU84" s="51">
        <v>45207</v>
      </c>
      <c r="AV84" s="51">
        <v>45208</v>
      </c>
      <c r="AW84" s="51">
        <v>45209</v>
      </c>
      <c r="AX84" s="51">
        <v>45210</v>
      </c>
      <c r="AY84" s="51">
        <v>45211</v>
      </c>
      <c r="AZ84" s="51">
        <v>45212</v>
      </c>
      <c r="BA84" s="51">
        <v>45213</v>
      </c>
      <c r="BB84" s="51">
        <v>45214</v>
      </c>
      <c r="BC84" s="51">
        <v>45215</v>
      </c>
      <c r="BD84" s="51">
        <v>45216</v>
      </c>
      <c r="BE84" s="51">
        <v>45217</v>
      </c>
      <c r="BF84" s="51">
        <v>45218</v>
      </c>
      <c r="BG84" s="51">
        <v>45219</v>
      </c>
      <c r="BH84" s="51">
        <v>45220</v>
      </c>
      <c r="BI84" s="51">
        <v>45221</v>
      </c>
      <c r="BJ84" s="51">
        <v>45222</v>
      </c>
      <c r="BK84" s="51">
        <v>45223</v>
      </c>
      <c r="BL84" s="51">
        <v>45224</v>
      </c>
      <c r="BM84" s="51">
        <v>45225</v>
      </c>
      <c r="BN84" s="51">
        <v>45226</v>
      </c>
      <c r="BO84" s="51">
        <v>45227</v>
      </c>
      <c r="BP84" s="51">
        <v>45228</v>
      </c>
      <c r="BQ84" s="51">
        <v>45229</v>
      </c>
      <c r="BR84" s="51">
        <v>45230</v>
      </c>
    </row>
    <row r="85" spans="1:70" x14ac:dyDescent="0.25">
      <c r="A85" s="45">
        <v>79</v>
      </c>
      <c r="B85" s="54" t="s">
        <v>1385</v>
      </c>
      <c r="C85" s="14" t="s">
        <v>168</v>
      </c>
      <c r="D85" s="46">
        <f>'form lplpo'!G98</f>
        <v>0</v>
      </c>
      <c r="E85" s="46">
        <f>'form lplpo'!H98</f>
        <v>0</v>
      </c>
      <c r="F85" s="46"/>
      <c r="G85" s="46">
        <f>SUMIFS('obat keluar'!$I$3:$I$6881,'obat keluar'!$G$3:$G$6881,'register harian'!B85,'obat keluar'!$B$3:$B$6881,'register harian'!AN85)</f>
        <v>0</v>
      </c>
      <c r="H85" s="46">
        <f>SUMIFS('obat keluar'!$I$3:$I$6881,'obat keluar'!$G$3:$G$6881,'register harian'!C85,'obat keluar'!$B$3:$B$6881,'register harian'!AO85)</f>
        <v>0</v>
      </c>
      <c r="I85" s="46">
        <f>SUMIFS('obat keluar'!$I$3:$I$6881,'obat keluar'!$G$3:$G$6881,'register harian'!D85,'obat keluar'!$B$3:$B$6881,'register harian'!AP85)</f>
        <v>0</v>
      </c>
      <c r="J85" s="46">
        <f>SUMIFS('obat keluar'!$I$3:$I$6881,'obat keluar'!$G$3:$G$6881,'register harian'!E85,'obat keluar'!$B$3:$B$6881,'register harian'!AQ85)</f>
        <v>0</v>
      </c>
      <c r="K85" s="46">
        <f>SUMIFS('obat keluar'!$I$3:$I$6881,'obat keluar'!$G$3:$G$6881,'register harian'!F85,'obat keluar'!$B$3:$B$6881,'register harian'!AR85)</f>
        <v>0</v>
      </c>
      <c r="L85" s="46">
        <f>SUMIFS('obat keluar'!$I$3:$I$6881,'obat keluar'!$G$3:$G$6881,'register harian'!G85,'obat keluar'!$B$3:$B$6881,'register harian'!AS85)</f>
        <v>0</v>
      </c>
      <c r="M85" s="46">
        <f>SUMIFS('obat keluar'!$I$3:$I$6881,'obat keluar'!$G$3:$G$6881,'register harian'!H85,'obat keluar'!$B$3:$B$6881,'register harian'!AT85)</f>
        <v>0</v>
      </c>
      <c r="N85" s="46">
        <f>SUMIFS('obat keluar'!$I$3:$I$6881,'obat keluar'!$G$3:$G$6881,'register harian'!I85,'obat keluar'!$B$3:$B$6881,'register harian'!AU85)</f>
        <v>0</v>
      </c>
      <c r="O85" s="46">
        <f>SUMIFS('obat keluar'!$I$3:$I$6881,'obat keluar'!$G$3:$G$6881,'register harian'!J85,'obat keluar'!$B$3:$B$6881,'register harian'!AV85)</f>
        <v>0</v>
      </c>
      <c r="P85" s="46">
        <f>SUMIFS('obat keluar'!$I$3:$I$6881,'obat keluar'!$G$3:$G$6881,'register harian'!K85,'obat keluar'!$B$3:$B$6881,'register harian'!AW85)</f>
        <v>0</v>
      </c>
      <c r="Q85" s="46">
        <f>SUMIFS('obat keluar'!$I$3:$I$6881,'obat keluar'!$G$3:$G$6881,'register harian'!L85,'obat keluar'!$B$3:$B$6881,'register harian'!AX85)</f>
        <v>0</v>
      </c>
      <c r="R85" s="46">
        <f>SUMIFS('obat keluar'!$I$3:$I$6881,'obat keluar'!$G$3:$G$6881,'register harian'!M85,'obat keluar'!$B$3:$B$6881,'register harian'!AY85)</f>
        <v>0</v>
      </c>
      <c r="S85" s="46">
        <f>SUMIFS('obat keluar'!$I$3:$I$6881,'obat keluar'!$G$3:$G$6881,'register harian'!N85,'obat keluar'!$B$3:$B$6881,'register harian'!AZ85)</f>
        <v>0</v>
      </c>
      <c r="T85" s="46">
        <f>SUMIFS('obat keluar'!$I$3:$I$6881,'obat keluar'!$G$3:$G$6881,'register harian'!O85,'obat keluar'!$B$3:$B$6881,'register harian'!BA85)</f>
        <v>0</v>
      </c>
      <c r="U85" s="46">
        <f>SUMIFS('obat keluar'!$I$3:$I$6881,'obat keluar'!$G$3:$G$6881,'register harian'!P85,'obat keluar'!$B$3:$B$6881,'register harian'!BB85)</f>
        <v>0</v>
      </c>
      <c r="V85" s="46">
        <f>SUMIFS('obat keluar'!$I$3:$I$6881,'obat keluar'!$G$3:$G$6881,'register harian'!Q85,'obat keluar'!$B$3:$B$6881,'register harian'!BC85)</f>
        <v>0</v>
      </c>
      <c r="W85" s="46">
        <f>SUMIFS('obat keluar'!$I$3:$I$6881,'obat keluar'!$G$3:$G$6881,'register harian'!R85,'obat keluar'!$B$3:$B$6881,'register harian'!BD85)</f>
        <v>0</v>
      </c>
      <c r="X85" s="46">
        <f>SUMIFS('obat keluar'!$I$3:$I$6881,'obat keluar'!$G$3:$G$6881,'register harian'!S85,'obat keluar'!$B$3:$B$6881,'register harian'!BE85)</f>
        <v>0</v>
      </c>
      <c r="Y85" s="46">
        <f>SUMIFS('obat keluar'!$I$3:$I$6881,'obat keluar'!$G$3:$G$6881,'register harian'!T85,'obat keluar'!$B$3:$B$6881,'register harian'!BF85)</f>
        <v>0</v>
      </c>
      <c r="Z85" s="46">
        <f>SUMIFS('obat keluar'!$I$3:$I$6881,'obat keluar'!$G$3:$G$6881,'register harian'!U85,'obat keluar'!$B$3:$B$6881,'register harian'!BG85)</f>
        <v>0</v>
      </c>
      <c r="AA85" s="46">
        <f>SUMIFS('obat keluar'!$I$3:$I$6881,'obat keluar'!$G$3:$G$6881,'register harian'!V85,'obat keluar'!$B$3:$B$6881,'register harian'!BH85)</f>
        <v>0</v>
      </c>
      <c r="AB85" s="46">
        <f>SUMIFS('obat keluar'!$I$3:$I$6881,'obat keluar'!$G$3:$G$6881,'register harian'!W85,'obat keluar'!$B$3:$B$6881,'register harian'!BI85)</f>
        <v>0</v>
      </c>
      <c r="AC85" s="46">
        <f>SUMIFS('obat keluar'!$I$3:$I$6881,'obat keluar'!$G$3:$G$6881,'register harian'!X85,'obat keluar'!$B$3:$B$6881,'register harian'!BJ85)</f>
        <v>0</v>
      </c>
      <c r="AD85" s="46">
        <f>SUMIFS('obat keluar'!$I$3:$I$6881,'obat keluar'!$G$3:$G$6881,'register harian'!Y85,'obat keluar'!$B$3:$B$6881,'register harian'!BK85)</f>
        <v>0</v>
      </c>
      <c r="AE85" s="46">
        <f>SUMIFS('obat keluar'!$I$3:$I$6881,'obat keluar'!$G$3:$G$6881,'register harian'!Z85,'obat keluar'!$B$3:$B$6881,'register harian'!BL85)</f>
        <v>0</v>
      </c>
      <c r="AF85" s="46">
        <f>SUMIFS('obat keluar'!$I$3:$I$6881,'obat keluar'!$G$3:$G$6881,'register harian'!AA85,'obat keluar'!$B$3:$B$6881,'register harian'!BM85)</f>
        <v>0</v>
      </c>
      <c r="AG85" s="46">
        <f>SUMIFS('obat keluar'!$I$3:$I$6881,'obat keluar'!$G$3:$G$6881,'register harian'!AB85,'obat keluar'!$B$3:$B$6881,'register harian'!BN85)</f>
        <v>0</v>
      </c>
      <c r="AH85" s="46">
        <f>SUMIFS('obat keluar'!$I$3:$I$6881,'obat keluar'!$G$3:$G$6881,'register harian'!AC85,'obat keluar'!$B$3:$B$6881,'register harian'!BO85)</f>
        <v>0</v>
      </c>
      <c r="AI85" s="46">
        <f>SUMIFS('obat keluar'!$I$3:$I$6881,'obat keluar'!$G$3:$G$6881,'register harian'!AD85,'obat keluar'!$B$3:$B$6881,'register harian'!BP85)</f>
        <v>0</v>
      </c>
      <c r="AJ85" s="46">
        <f>SUMIFS('obat keluar'!$I$3:$I$6881,'obat keluar'!$G$3:$G$6881,'register harian'!AE85,'obat keluar'!$B$3:$B$6881,'register harian'!BQ85)</f>
        <v>0</v>
      </c>
      <c r="AK85" s="46">
        <f>SUMIFS('obat keluar'!$I$3:$I$6881,'obat keluar'!$G$3:$G$6881,'register harian'!AF85,'obat keluar'!$B$3:$B$6881,'register harian'!BR85)</f>
        <v>0</v>
      </c>
      <c r="AL85" s="46">
        <f t="shared" si="4"/>
        <v>0</v>
      </c>
      <c r="AM85" s="46">
        <f t="shared" si="5"/>
        <v>0</v>
      </c>
      <c r="AN85" s="51">
        <v>45200</v>
      </c>
      <c r="AO85" s="51">
        <v>45201</v>
      </c>
      <c r="AP85" s="51">
        <v>45202</v>
      </c>
      <c r="AQ85" s="51">
        <v>45203</v>
      </c>
      <c r="AR85" s="51">
        <v>45204</v>
      </c>
      <c r="AS85" s="51">
        <v>45205</v>
      </c>
      <c r="AT85" s="51">
        <v>45206</v>
      </c>
      <c r="AU85" s="51">
        <v>45207</v>
      </c>
      <c r="AV85" s="51">
        <v>45208</v>
      </c>
      <c r="AW85" s="51">
        <v>45209</v>
      </c>
      <c r="AX85" s="51">
        <v>45210</v>
      </c>
      <c r="AY85" s="51">
        <v>45211</v>
      </c>
      <c r="AZ85" s="51">
        <v>45212</v>
      </c>
      <c r="BA85" s="51">
        <v>45213</v>
      </c>
      <c r="BB85" s="51">
        <v>45214</v>
      </c>
      <c r="BC85" s="51">
        <v>45215</v>
      </c>
      <c r="BD85" s="51">
        <v>45216</v>
      </c>
      <c r="BE85" s="51">
        <v>45217</v>
      </c>
      <c r="BF85" s="51">
        <v>45218</v>
      </c>
      <c r="BG85" s="51">
        <v>45219</v>
      </c>
      <c r="BH85" s="51">
        <v>45220</v>
      </c>
      <c r="BI85" s="51">
        <v>45221</v>
      </c>
      <c r="BJ85" s="51">
        <v>45222</v>
      </c>
      <c r="BK85" s="51">
        <v>45223</v>
      </c>
      <c r="BL85" s="51">
        <v>45224</v>
      </c>
      <c r="BM85" s="51">
        <v>45225</v>
      </c>
      <c r="BN85" s="51">
        <v>45226</v>
      </c>
      <c r="BO85" s="51">
        <v>45227</v>
      </c>
      <c r="BP85" s="51">
        <v>45228</v>
      </c>
      <c r="BQ85" s="51">
        <v>45229</v>
      </c>
      <c r="BR85" s="51">
        <v>45230</v>
      </c>
    </row>
    <row r="86" spans="1:70" x14ac:dyDescent="0.25">
      <c r="A86" s="45">
        <v>80</v>
      </c>
      <c r="B86" s="54" t="s">
        <v>1387</v>
      </c>
      <c r="C86" s="14" t="s">
        <v>170</v>
      </c>
      <c r="D86" s="46">
        <f>'form lplpo'!G99</f>
        <v>2400</v>
      </c>
      <c r="E86" s="46">
        <f>'form lplpo'!H99</f>
        <v>0</v>
      </c>
      <c r="F86" s="46"/>
      <c r="G86" s="46">
        <f>SUMIFS('obat keluar'!$I$3:$I$6881,'obat keluar'!$G$3:$G$6881,'register harian'!B86,'obat keluar'!$B$3:$B$6881,'register harian'!AN86)</f>
        <v>0</v>
      </c>
      <c r="H86" s="46">
        <f>SUMIFS('obat keluar'!$I$3:$I$6881,'obat keluar'!$G$3:$G$6881,'register harian'!C86,'obat keluar'!$B$3:$B$6881,'register harian'!AO86)</f>
        <v>0</v>
      </c>
      <c r="I86" s="46">
        <f>SUMIFS('obat keluar'!$I$3:$I$6881,'obat keluar'!$G$3:$G$6881,'register harian'!D86,'obat keluar'!$B$3:$B$6881,'register harian'!AP86)</f>
        <v>0</v>
      </c>
      <c r="J86" s="46">
        <f>SUMIFS('obat keluar'!$I$3:$I$6881,'obat keluar'!$G$3:$G$6881,'register harian'!E86,'obat keluar'!$B$3:$B$6881,'register harian'!AQ86)</f>
        <v>0</v>
      </c>
      <c r="K86" s="46">
        <f>SUMIFS('obat keluar'!$I$3:$I$6881,'obat keluar'!$G$3:$G$6881,'register harian'!F86,'obat keluar'!$B$3:$B$6881,'register harian'!AR86)</f>
        <v>0</v>
      </c>
      <c r="L86" s="46">
        <f>SUMIFS('obat keluar'!$I$3:$I$6881,'obat keluar'!$G$3:$G$6881,'register harian'!G86,'obat keluar'!$B$3:$B$6881,'register harian'!AS86)</f>
        <v>0</v>
      </c>
      <c r="M86" s="46">
        <f>SUMIFS('obat keluar'!$I$3:$I$6881,'obat keluar'!$G$3:$G$6881,'register harian'!H86,'obat keluar'!$B$3:$B$6881,'register harian'!AT86)</f>
        <v>0</v>
      </c>
      <c r="N86" s="46">
        <f>SUMIFS('obat keluar'!$I$3:$I$6881,'obat keluar'!$G$3:$G$6881,'register harian'!I86,'obat keluar'!$B$3:$B$6881,'register harian'!AU86)</f>
        <v>0</v>
      </c>
      <c r="O86" s="46">
        <f>SUMIFS('obat keluar'!$I$3:$I$6881,'obat keluar'!$G$3:$G$6881,'register harian'!J86,'obat keluar'!$B$3:$B$6881,'register harian'!AV86)</f>
        <v>0</v>
      </c>
      <c r="P86" s="46">
        <f>SUMIFS('obat keluar'!$I$3:$I$6881,'obat keluar'!$G$3:$G$6881,'register harian'!K86,'obat keluar'!$B$3:$B$6881,'register harian'!AW86)</f>
        <v>0</v>
      </c>
      <c r="Q86" s="46">
        <f>SUMIFS('obat keluar'!$I$3:$I$6881,'obat keluar'!$G$3:$G$6881,'register harian'!L86,'obat keluar'!$B$3:$B$6881,'register harian'!AX86)</f>
        <v>0</v>
      </c>
      <c r="R86" s="46">
        <f>SUMIFS('obat keluar'!$I$3:$I$6881,'obat keluar'!$G$3:$G$6881,'register harian'!M86,'obat keluar'!$B$3:$B$6881,'register harian'!AY86)</f>
        <v>0</v>
      </c>
      <c r="S86" s="46">
        <f>SUMIFS('obat keluar'!$I$3:$I$6881,'obat keluar'!$G$3:$G$6881,'register harian'!N86,'obat keluar'!$B$3:$B$6881,'register harian'!AZ86)</f>
        <v>0</v>
      </c>
      <c r="T86" s="46">
        <f>SUMIFS('obat keluar'!$I$3:$I$6881,'obat keluar'!$G$3:$G$6881,'register harian'!O86,'obat keluar'!$B$3:$B$6881,'register harian'!BA86)</f>
        <v>0</v>
      </c>
      <c r="U86" s="46">
        <f>SUMIFS('obat keluar'!$I$3:$I$6881,'obat keluar'!$G$3:$G$6881,'register harian'!P86,'obat keluar'!$B$3:$B$6881,'register harian'!BB86)</f>
        <v>0</v>
      </c>
      <c r="V86" s="46">
        <f>SUMIFS('obat keluar'!$I$3:$I$6881,'obat keluar'!$G$3:$G$6881,'register harian'!Q86,'obat keluar'!$B$3:$B$6881,'register harian'!BC86)</f>
        <v>0</v>
      </c>
      <c r="W86" s="46">
        <f>SUMIFS('obat keluar'!$I$3:$I$6881,'obat keluar'!$G$3:$G$6881,'register harian'!R86,'obat keluar'!$B$3:$B$6881,'register harian'!BD86)</f>
        <v>0</v>
      </c>
      <c r="X86" s="46">
        <f>SUMIFS('obat keluar'!$I$3:$I$6881,'obat keluar'!$G$3:$G$6881,'register harian'!S86,'obat keluar'!$B$3:$B$6881,'register harian'!BE86)</f>
        <v>0</v>
      </c>
      <c r="Y86" s="46">
        <f>SUMIFS('obat keluar'!$I$3:$I$6881,'obat keluar'!$G$3:$G$6881,'register harian'!T86,'obat keluar'!$B$3:$B$6881,'register harian'!BF86)</f>
        <v>0</v>
      </c>
      <c r="Z86" s="46">
        <f>SUMIFS('obat keluar'!$I$3:$I$6881,'obat keluar'!$G$3:$G$6881,'register harian'!U86,'obat keluar'!$B$3:$B$6881,'register harian'!BG86)</f>
        <v>0</v>
      </c>
      <c r="AA86" s="46">
        <f>SUMIFS('obat keluar'!$I$3:$I$6881,'obat keluar'!$G$3:$G$6881,'register harian'!V86,'obat keluar'!$B$3:$B$6881,'register harian'!BH86)</f>
        <v>0</v>
      </c>
      <c r="AB86" s="46">
        <f>SUMIFS('obat keluar'!$I$3:$I$6881,'obat keluar'!$G$3:$G$6881,'register harian'!W86,'obat keluar'!$B$3:$B$6881,'register harian'!BI86)</f>
        <v>0</v>
      </c>
      <c r="AC86" s="46">
        <f>SUMIFS('obat keluar'!$I$3:$I$6881,'obat keluar'!$G$3:$G$6881,'register harian'!X86,'obat keluar'!$B$3:$B$6881,'register harian'!BJ86)</f>
        <v>0</v>
      </c>
      <c r="AD86" s="46">
        <f>SUMIFS('obat keluar'!$I$3:$I$6881,'obat keluar'!$G$3:$G$6881,'register harian'!Y86,'obat keluar'!$B$3:$B$6881,'register harian'!BK86)</f>
        <v>0</v>
      </c>
      <c r="AE86" s="46">
        <f>SUMIFS('obat keluar'!$I$3:$I$6881,'obat keluar'!$G$3:$G$6881,'register harian'!Z86,'obat keluar'!$B$3:$B$6881,'register harian'!BL86)</f>
        <v>0</v>
      </c>
      <c r="AF86" s="46">
        <f>SUMIFS('obat keluar'!$I$3:$I$6881,'obat keluar'!$G$3:$G$6881,'register harian'!AA86,'obat keluar'!$B$3:$B$6881,'register harian'!BM86)</f>
        <v>0</v>
      </c>
      <c r="AG86" s="46">
        <f>SUMIFS('obat keluar'!$I$3:$I$6881,'obat keluar'!$G$3:$G$6881,'register harian'!AB86,'obat keluar'!$B$3:$B$6881,'register harian'!BN86)</f>
        <v>0</v>
      </c>
      <c r="AH86" s="46">
        <f>SUMIFS('obat keluar'!$I$3:$I$6881,'obat keluar'!$G$3:$G$6881,'register harian'!AC86,'obat keluar'!$B$3:$B$6881,'register harian'!BO86)</f>
        <v>0</v>
      </c>
      <c r="AI86" s="46">
        <f>SUMIFS('obat keluar'!$I$3:$I$6881,'obat keluar'!$G$3:$G$6881,'register harian'!AD86,'obat keluar'!$B$3:$B$6881,'register harian'!BP86)</f>
        <v>0</v>
      </c>
      <c r="AJ86" s="46">
        <f>SUMIFS('obat keluar'!$I$3:$I$6881,'obat keluar'!$G$3:$G$6881,'register harian'!AE86,'obat keluar'!$B$3:$B$6881,'register harian'!BQ86)</f>
        <v>0</v>
      </c>
      <c r="AK86" s="46">
        <f>SUMIFS('obat keluar'!$I$3:$I$6881,'obat keluar'!$G$3:$G$6881,'register harian'!AF86,'obat keluar'!$B$3:$B$6881,'register harian'!BR86)</f>
        <v>0</v>
      </c>
      <c r="AL86" s="46">
        <f t="shared" si="4"/>
        <v>0</v>
      </c>
      <c r="AM86" s="46">
        <f t="shared" si="5"/>
        <v>0</v>
      </c>
      <c r="AN86" s="51">
        <v>45200</v>
      </c>
      <c r="AO86" s="51">
        <v>45201</v>
      </c>
      <c r="AP86" s="51">
        <v>45202</v>
      </c>
      <c r="AQ86" s="51">
        <v>45203</v>
      </c>
      <c r="AR86" s="51">
        <v>45204</v>
      </c>
      <c r="AS86" s="51">
        <v>45205</v>
      </c>
      <c r="AT86" s="51">
        <v>45206</v>
      </c>
      <c r="AU86" s="51">
        <v>45207</v>
      </c>
      <c r="AV86" s="51">
        <v>45208</v>
      </c>
      <c r="AW86" s="51">
        <v>45209</v>
      </c>
      <c r="AX86" s="51">
        <v>45210</v>
      </c>
      <c r="AY86" s="51">
        <v>45211</v>
      </c>
      <c r="AZ86" s="51">
        <v>45212</v>
      </c>
      <c r="BA86" s="51">
        <v>45213</v>
      </c>
      <c r="BB86" s="51">
        <v>45214</v>
      </c>
      <c r="BC86" s="51">
        <v>45215</v>
      </c>
      <c r="BD86" s="51">
        <v>45216</v>
      </c>
      <c r="BE86" s="51">
        <v>45217</v>
      </c>
      <c r="BF86" s="51">
        <v>45218</v>
      </c>
      <c r="BG86" s="51">
        <v>45219</v>
      </c>
      <c r="BH86" s="51">
        <v>45220</v>
      </c>
      <c r="BI86" s="51">
        <v>45221</v>
      </c>
      <c r="BJ86" s="51">
        <v>45222</v>
      </c>
      <c r="BK86" s="51">
        <v>45223</v>
      </c>
      <c r="BL86" s="51">
        <v>45224</v>
      </c>
      <c r="BM86" s="51">
        <v>45225</v>
      </c>
      <c r="BN86" s="51">
        <v>45226</v>
      </c>
      <c r="BO86" s="51">
        <v>45227</v>
      </c>
      <c r="BP86" s="51">
        <v>45228</v>
      </c>
      <c r="BQ86" s="51">
        <v>45229</v>
      </c>
      <c r="BR86" s="51">
        <v>45230</v>
      </c>
    </row>
    <row r="87" spans="1:70" x14ac:dyDescent="0.25">
      <c r="A87" s="45">
        <v>81</v>
      </c>
      <c r="B87" s="54" t="s">
        <v>1390</v>
      </c>
      <c r="C87" s="14" t="s">
        <v>172</v>
      </c>
      <c r="D87" s="46">
        <f>'form lplpo'!G100</f>
        <v>0</v>
      </c>
      <c r="E87" s="46">
        <f>'form lplpo'!H100</f>
        <v>0</v>
      </c>
      <c r="F87" s="46"/>
      <c r="G87" s="46">
        <f>SUMIFS('obat keluar'!$I$3:$I$6881,'obat keluar'!$G$3:$G$6881,'register harian'!B87,'obat keluar'!$B$3:$B$6881,'register harian'!AN87)</f>
        <v>0</v>
      </c>
      <c r="H87" s="46">
        <f>SUMIFS('obat keluar'!$I$3:$I$6881,'obat keluar'!$G$3:$G$6881,'register harian'!C87,'obat keluar'!$B$3:$B$6881,'register harian'!AO87)</f>
        <v>0</v>
      </c>
      <c r="I87" s="46">
        <f>SUMIFS('obat keluar'!$I$3:$I$6881,'obat keluar'!$G$3:$G$6881,'register harian'!D87,'obat keluar'!$B$3:$B$6881,'register harian'!AP87)</f>
        <v>0</v>
      </c>
      <c r="J87" s="46">
        <f>SUMIFS('obat keluar'!$I$3:$I$6881,'obat keluar'!$G$3:$G$6881,'register harian'!E87,'obat keluar'!$B$3:$B$6881,'register harian'!AQ87)</f>
        <v>0</v>
      </c>
      <c r="K87" s="46">
        <f>SUMIFS('obat keluar'!$I$3:$I$6881,'obat keluar'!$G$3:$G$6881,'register harian'!F87,'obat keluar'!$B$3:$B$6881,'register harian'!AR87)</f>
        <v>0</v>
      </c>
      <c r="L87" s="46">
        <f>SUMIFS('obat keluar'!$I$3:$I$6881,'obat keluar'!$G$3:$G$6881,'register harian'!G87,'obat keluar'!$B$3:$B$6881,'register harian'!AS87)</f>
        <v>0</v>
      </c>
      <c r="M87" s="46">
        <f>SUMIFS('obat keluar'!$I$3:$I$6881,'obat keluar'!$G$3:$G$6881,'register harian'!H87,'obat keluar'!$B$3:$B$6881,'register harian'!AT87)</f>
        <v>0</v>
      </c>
      <c r="N87" s="46">
        <f>SUMIFS('obat keluar'!$I$3:$I$6881,'obat keluar'!$G$3:$G$6881,'register harian'!I87,'obat keluar'!$B$3:$B$6881,'register harian'!AU87)</f>
        <v>0</v>
      </c>
      <c r="O87" s="46">
        <f>SUMIFS('obat keluar'!$I$3:$I$6881,'obat keluar'!$G$3:$G$6881,'register harian'!J87,'obat keluar'!$B$3:$B$6881,'register harian'!AV87)</f>
        <v>0</v>
      </c>
      <c r="P87" s="46">
        <f>SUMIFS('obat keluar'!$I$3:$I$6881,'obat keluar'!$G$3:$G$6881,'register harian'!K87,'obat keluar'!$B$3:$B$6881,'register harian'!AW87)</f>
        <v>0</v>
      </c>
      <c r="Q87" s="46">
        <f>SUMIFS('obat keluar'!$I$3:$I$6881,'obat keluar'!$G$3:$G$6881,'register harian'!L87,'obat keluar'!$B$3:$B$6881,'register harian'!AX87)</f>
        <v>0</v>
      </c>
      <c r="R87" s="46">
        <f>SUMIFS('obat keluar'!$I$3:$I$6881,'obat keluar'!$G$3:$G$6881,'register harian'!M87,'obat keluar'!$B$3:$B$6881,'register harian'!AY87)</f>
        <v>0</v>
      </c>
      <c r="S87" s="46">
        <f>SUMIFS('obat keluar'!$I$3:$I$6881,'obat keluar'!$G$3:$G$6881,'register harian'!N87,'obat keluar'!$B$3:$B$6881,'register harian'!AZ87)</f>
        <v>0</v>
      </c>
      <c r="T87" s="46">
        <f>SUMIFS('obat keluar'!$I$3:$I$6881,'obat keluar'!$G$3:$G$6881,'register harian'!O87,'obat keluar'!$B$3:$B$6881,'register harian'!BA87)</f>
        <v>0</v>
      </c>
      <c r="U87" s="46">
        <f>SUMIFS('obat keluar'!$I$3:$I$6881,'obat keluar'!$G$3:$G$6881,'register harian'!P87,'obat keluar'!$B$3:$B$6881,'register harian'!BB87)</f>
        <v>0</v>
      </c>
      <c r="V87" s="46">
        <f>SUMIFS('obat keluar'!$I$3:$I$6881,'obat keluar'!$G$3:$G$6881,'register harian'!Q87,'obat keluar'!$B$3:$B$6881,'register harian'!BC87)</f>
        <v>0</v>
      </c>
      <c r="W87" s="46">
        <f>SUMIFS('obat keluar'!$I$3:$I$6881,'obat keluar'!$G$3:$G$6881,'register harian'!R87,'obat keluar'!$B$3:$B$6881,'register harian'!BD87)</f>
        <v>0</v>
      </c>
      <c r="X87" s="46">
        <f>SUMIFS('obat keluar'!$I$3:$I$6881,'obat keluar'!$G$3:$G$6881,'register harian'!S87,'obat keluar'!$B$3:$B$6881,'register harian'!BE87)</f>
        <v>0</v>
      </c>
      <c r="Y87" s="46">
        <f>SUMIFS('obat keluar'!$I$3:$I$6881,'obat keluar'!$G$3:$G$6881,'register harian'!T87,'obat keluar'!$B$3:$B$6881,'register harian'!BF87)</f>
        <v>0</v>
      </c>
      <c r="Z87" s="46">
        <f>SUMIFS('obat keluar'!$I$3:$I$6881,'obat keluar'!$G$3:$G$6881,'register harian'!U87,'obat keluar'!$B$3:$B$6881,'register harian'!BG87)</f>
        <v>0</v>
      </c>
      <c r="AA87" s="46">
        <f>SUMIFS('obat keluar'!$I$3:$I$6881,'obat keluar'!$G$3:$G$6881,'register harian'!V87,'obat keluar'!$B$3:$B$6881,'register harian'!BH87)</f>
        <v>0</v>
      </c>
      <c r="AB87" s="46">
        <f>SUMIFS('obat keluar'!$I$3:$I$6881,'obat keluar'!$G$3:$G$6881,'register harian'!W87,'obat keluar'!$B$3:$B$6881,'register harian'!BI87)</f>
        <v>0</v>
      </c>
      <c r="AC87" s="46">
        <f>SUMIFS('obat keluar'!$I$3:$I$6881,'obat keluar'!$G$3:$G$6881,'register harian'!X87,'obat keluar'!$B$3:$B$6881,'register harian'!BJ87)</f>
        <v>0</v>
      </c>
      <c r="AD87" s="46">
        <f>SUMIFS('obat keluar'!$I$3:$I$6881,'obat keluar'!$G$3:$G$6881,'register harian'!Y87,'obat keluar'!$B$3:$B$6881,'register harian'!BK87)</f>
        <v>0</v>
      </c>
      <c r="AE87" s="46">
        <f>SUMIFS('obat keluar'!$I$3:$I$6881,'obat keluar'!$G$3:$G$6881,'register harian'!Z87,'obat keluar'!$B$3:$B$6881,'register harian'!BL87)</f>
        <v>0</v>
      </c>
      <c r="AF87" s="46">
        <f>SUMIFS('obat keluar'!$I$3:$I$6881,'obat keluar'!$G$3:$G$6881,'register harian'!AA87,'obat keluar'!$B$3:$B$6881,'register harian'!BM87)</f>
        <v>0</v>
      </c>
      <c r="AG87" s="46">
        <f>SUMIFS('obat keluar'!$I$3:$I$6881,'obat keluar'!$G$3:$G$6881,'register harian'!AB87,'obat keluar'!$B$3:$B$6881,'register harian'!BN87)</f>
        <v>0</v>
      </c>
      <c r="AH87" s="46">
        <f>SUMIFS('obat keluar'!$I$3:$I$6881,'obat keluar'!$G$3:$G$6881,'register harian'!AC87,'obat keluar'!$B$3:$B$6881,'register harian'!BO87)</f>
        <v>0</v>
      </c>
      <c r="AI87" s="46">
        <f>SUMIFS('obat keluar'!$I$3:$I$6881,'obat keluar'!$G$3:$G$6881,'register harian'!AD87,'obat keluar'!$B$3:$B$6881,'register harian'!BP87)</f>
        <v>0</v>
      </c>
      <c r="AJ87" s="46">
        <f>SUMIFS('obat keluar'!$I$3:$I$6881,'obat keluar'!$G$3:$G$6881,'register harian'!AE87,'obat keluar'!$B$3:$B$6881,'register harian'!BQ87)</f>
        <v>0</v>
      </c>
      <c r="AK87" s="46">
        <f>SUMIFS('obat keluar'!$I$3:$I$6881,'obat keluar'!$G$3:$G$6881,'register harian'!AF87,'obat keluar'!$B$3:$B$6881,'register harian'!BR87)</f>
        <v>0</v>
      </c>
      <c r="AL87" s="46">
        <f t="shared" si="4"/>
        <v>0</v>
      </c>
      <c r="AM87" s="46">
        <f t="shared" si="5"/>
        <v>0</v>
      </c>
      <c r="AN87" s="51">
        <v>45200</v>
      </c>
      <c r="AO87" s="51">
        <v>45201</v>
      </c>
      <c r="AP87" s="51">
        <v>45202</v>
      </c>
      <c r="AQ87" s="51">
        <v>45203</v>
      </c>
      <c r="AR87" s="51">
        <v>45204</v>
      </c>
      <c r="AS87" s="51">
        <v>45205</v>
      </c>
      <c r="AT87" s="51">
        <v>45206</v>
      </c>
      <c r="AU87" s="51">
        <v>45207</v>
      </c>
      <c r="AV87" s="51">
        <v>45208</v>
      </c>
      <c r="AW87" s="51">
        <v>45209</v>
      </c>
      <c r="AX87" s="51">
        <v>45210</v>
      </c>
      <c r="AY87" s="51">
        <v>45211</v>
      </c>
      <c r="AZ87" s="51">
        <v>45212</v>
      </c>
      <c r="BA87" s="51">
        <v>45213</v>
      </c>
      <c r="BB87" s="51">
        <v>45214</v>
      </c>
      <c r="BC87" s="51">
        <v>45215</v>
      </c>
      <c r="BD87" s="51">
        <v>45216</v>
      </c>
      <c r="BE87" s="51">
        <v>45217</v>
      </c>
      <c r="BF87" s="51">
        <v>45218</v>
      </c>
      <c r="BG87" s="51">
        <v>45219</v>
      </c>
      <c r="BH87" s="51">
        <v>45220</v>
      </c>
      <c r="BI87" s="51">
        <v>45221</v>
      </c>
      <c r="BJ87" s="51">
        <v>45222</v>
      </c>
      <c r="BK87" s="51">
        <v>45223</v>
      </c>
      <c r="BL87" s="51">
        <v>45224</v>
      </c>
      <c r="BM87" s="51">
        <v>45225</v>
      </c>
      <c r="BN87" s="51">
        <v>45226</v>
      </c>
      <c r="BO87" s="51">
        <v>45227</v>
      </c>
      <c r="BP87" s="51">
        <v>45228</v>
      </c>
      <c r="BQ87" s="51">
        <v>45229</v>
      </c>
      <c r="BR87" s="51">
        <v>45230</v>
      </c>
    </row>
    <row r="88" spans="1:70" x14ac:dyDescent="0.25">
      <c r="A88" s="45">
        <v>82</v>
      </c>
      <c r="B88" s="54" t="s">
        <v>1392</v>
      </c>
      <c r="C88" s="14" t="s">
        <v>174</v>
      </c>
      <c r="D88" s="46">
        <f>'form lplpo'!G101</f>
        <v>0</v>
      </c>
      <c r="E88" s="46">
        <f>'form lplpo'!H101</f>
        <v>0</v>
      </c>
      <c r="F88" s="46"/>
      <c r="G88" s="46">
        <f>SUMIFS('obat keluar'!$I$3:$I$6881,'obat keluar'!$G$3:$G$6881,'register harian'!B88,'obat keluar'!$B$3:$B$6881,'register harian'!AN88)</f>
        <v>0</v>
      </c>
      <c r="H88" s="46">
        <f>SUMIFS('obat keluar'!$I$3:$I$6881,'obat keluar'!$G$3:$G$6881,'register harian'!C88,'obat keluar'!$B$3:$B$6881,'register harian'!AO88)</f>
        <v>0</v>
      </c>
      <c r="I88" s="46">
        <f>SUMIFS('obat keluar'!$I$3:$I$6881,'obat keluar'!$G$3:$G$6881,'register harian'!D88,'obat keluar'!$B$3:$B$6881,'register harian'!AP88)</f>
        <v>0</v>
      </c>
      <c r="J88" s="46">
        <f>SUMIFS('obat keluar'!$I$3:$I$6881,'obat keluar'!$G$3:$G$6881,'register harian'!E88,'obat keluar'!$B$3:$B$6881,'register harian'!AQ88)</f>
        <v>0</v>
      </c>
      <c r="K88" s="46">
        <f>SUMIFS('obat keluar'!$I$3:$I$6881,'obat keluar'!$G$3:$G$6881,'register harian'!F88,'obat keluar'!$B$3:$B$6881,'register harian'!AR88)</f>
        <v>0</v>
      </c>
      <c r="L88" s="46">
        <f>SUMIFS('obat keluar'!$I$3:$I$6881,'obat keluar'!$G$3:$G$6881,'register harian'!G88,'obat keluar'!$B$3:$B$6881,'register harian'!AS88)</f>
        <v>0</v>
      </c>
      <c r="M88" s="46">
        <f>SUMIFS('obat keluar'!$I$3:$I$6881,'obat keluar'!$G$3:$G$6881,'register harian'!H88,'obat keluar'!$B$3:$B$6881,'register harian'!AT88)</f>
        <v>0</v>
      </c>
      <c r="N88" s="46">
        <f>SUMIFS('obat keluar'!$I$3:$I$6881,'obat keluar'!$G$3:$G$6881,'register harian'!I88,'obat keluar'!$B$3:$B$6881,'register harian'!AU88)</f>
        <v>0</v>
      </c>
      <c r="O88" s="46">
        <f>SUMIFS('obat keluar'!$I$3:$I$6881,'obat keluar'!$G$3:$G$6881,'register harian'!J88,'obat keluar'!$B$3:$B$6881,'register harian'!AV88)</f>
        <v>0</v>
      </c>
      <c r="P88" s="46">
        <f>SUMIFS('obat keluar'!$I$3:$I$6881,'obat keluar'!$G$3:$G$6881,'register harian'!K88,'obat keluar'!$B$3:$B$6881,'register harian'!AW88)</f>
        <v>0</v>
      </c>
      <c r="Q88" s="46">
        <f>SUMIFS('obat keluar'!$I$3:$I$6881,'obat keluar'!$G$3:$G$6881,'register harian'!L88,'obat keluar'!$B$3:$B$6881,'register harian'!AX88)</f>
        <v>0</v>
      </c>
      <c r="R88" s="46">
        <f>SUMIFS('obat keluar'!$I$3:$I$6881,'obat keluar'!$G$3:$G$6881,'register harian'!M88,'obat keluar'!$B$3:$B$6881,'register harian'!AY88)</f>
        <v>0</v>
      </c>
      <c r="S88" s="46">
        <f>SUMIFS('obat keluar'!$I$3:$I$6881,'obat keluar'!$G$3:$G$6881,'register harian'!N88,'obat keluar'!$B$3:$B$6881,'register harian'!AZ88)</f>
        <v>0</v>
      </c>
      <c r="T88" s="46">
        <f>SUMIFS('obat keluar'!$I$3:$I$6881,'obat keluar'!$G$3:$G$6881,'register harian'!O88,'obat keluar'!$B$3:$B$6881,'register harian'!BA88)</f>
        <v>0</v>
      </c>
      <c r="U88" s="46">
        <f>SUMIFS('obat keluar'!$I$3:$I$6881,'obat keluar'!$G$3:$G$6881,'register harian'!P88,'obat keluar'!$B$3:$B$6881,'register harian'!BB88)</f>
        <v>0</v>
      </c>
      <c r="V88" s="46">
        <f>SUMIFS('obat keluar'!$I$3:$I$6881,'obat keluar'!$G$3:$G$6881,'register harian'!Q88,'obat keluar'!$B$3:$B$6881,'register harian'!BC88)</f>
        <v>0</v>
      </c>
      <c r="W88" s="46">
        <f>SUMIFS('obat keluar'!$I$3:$I$6881,'obat keluar'!$G$3:$G$6881,'register harian'!R88,'obat keluar'!$B$3:$B$6881,'register harian'!BD88)</f>
        <v>0</v>
      </c>
      <c r="X88" s="46">
        <f>SUMIFS('obat keluar'!$I$3:$I$6881,'obat keluar'!$G$3:$G$6881,'register harian'!S88,'obat keluar'!$B$3:$B$6881,'register harian'!BE88)</f>
        <v>0</v>
      </c>
      <c r="Y88" s="46">
        <f>SUMIFS('obat keluar'!$I$3:$I$6881,'obat keluar'!$G$3:$G$6881,'register harian'!T88,'obat keluar'!$B$3:$B$6881,'register harian'!BF88)</f>
        <v>0</v>
      </c>
      <c r="Z88" s="46">
        <f>SUMIFS('obat keluar'!$I$3:$I$6881,'obat keluar'!$G$3:$G$6881,'register harian'!U88,'obat keluar'!$B$3:$B$6881,'register harian'!BG88)</f>
        <v>0</v>
      </c>
      <c r="AA88" s="46">
        <f>SUMIFS('obat keluar'!$I$3:$I$6881,'obat keluar'!$G$3:$G$6881,'register harian'!V88,'obat keluar'!$B$3:$B$6881,'register harian'!BH88)</f>
        <v>0</v>
      </c>
      <c r="AB88" s="46">
        <f>SUMIFS('obat keluar'!$I$3:$I$6881,'obat keluar'!$G$3:$G$6881,'register harian'!W88,'obat keluar'!$B$3:$B$6881,'register harian'!BI88)</f>
        <v>0</v>
      </c>
      <c r="AC88" s="46">
        <f>SUMIFS('obat keluar'!$I$3:$I$6881,'obat keluar'!$G$3:$G$6881,'register harian'!X88,'obat keluar'!$B$3:$B$6881,'register harian'!BJ88)</f>
        <v>0</v>
      </c>
      <c r="AD88" s="46">
        <f>SUMIFS('obat keluar'!$I$3:$I$6881,'obat keluar'!$G$3:$G$6881,'register harian'!Y88,'obat keluar'!$B$3:$B$6881,'register harian'!BK88)</f>
        <v>0</v>
      </c>
      <c r="AE88" s="46">
        <f>SUMIFS('obat keluar'!$I$3:$I$6881,'obat keluar'!$G$3:$G$6881,'register harian'!Z88,'obat keluar'!$B$3:$B$6881,'register harian'!BL88)</f>
        <v>0</v>
      </c>
      <c r="AF88" s="46">
        <f>SUMIFS('obat keluar'!$I$3:$I$6881,'obat keluar'!$G$3:$G$6881,'register harian'!AA88,'obat keluar'!$B$3:$B$6881,'register harian'!BM88)</f>
        <v>0</v>
      </c>
      <c r="AG88" s="46">
        <f>SUMIFS('obat keluar'!$I$3:$I$6881,'obat keluar'!$G$3:$G$6881,'register harian'!AB88,'obat keluar'!$B$3:$B$6881,'register harian'!BN88)</f>
        <v>0</v>
      </c>
      <c r="AH88" s="46">
        <f>SUMIFS('obat keluar'!$I$3:$I$6881,'obat keluar'!$G$3:$G$6881,'register harian'!AC88,'obat keluar'!$B$3:$B$6881,'register harian'!BO88)</f>
        <v>0</v>
      </c>
      <c r="AI88" s="46">
        <f>SUMIFS('obat keluar'!$I$3:$I$6881,'obat keluar'!$G$3:$G$6881,'register harian'!AD88,'obat keluar'!$B$3:$B$6881,'register harian'!BP88)</f>
        <v>0</v>
      </c>
      <c r="AJ88" s="46">
        <f>SUMIFS('obat keluar'!$I$3:$I$6881,'obat keluar'!$G$3:$G$6881,'register harian'!AE88,'obat keluar'!$B$3:$B$6881,'register harian'!BQ88)</f>
        <v>0</v>
      </c>
      <c r="AK88" s="46">
        <f>SUMIFS('obat keluar'!$I$3:$I$6881,'obat keluar'!$G$3:$G$6881,'register harian'!AF88,'obat keluar'!$B$3:$B$6881,'register harian'!BR88)</f>
        <v>0</v>
      </c>
      <c r="AL88" s="46">
        <f t="shared" si="4"/>
        <v>0</v>
      </c>
      <c r="AM88" s="46">
        <f t="shared" si="5"/>
        <v>0</v>
      </c>
      <c r="AN88" s="51">
        <v>45200</v>
      </c>
      <c r="AO88" s="51">
        <v>45201</v>
      </c>
      <c r="AP88" s="51">
        <v>45202</v>
      </c>
      <c r="AQ88" s="51">
        <v>45203</v>
      </c>
      <c r="AR88" s="51">
        <v>45204</v>
      </c>
      <c r="AS88" s="51">
        <v>45205</v>
      </c>
      <c r="AT88" s="51">
        <v>45206</v>
      </c>
      <c r="AU88" s="51">
        <v>45207</v>
      </c>
      <c r="AV88" s="51">
        <v>45208</v>
      </c>
      <c r="AW88" s="51">
        <v>45209</v>
      </c>
      <c r="AX88" s="51">
        <v>45210</v>
      </c>
      <c r="AY88" s="51">
        <v>45211</v>
      </c>
      <c r="AZ88" s="51">
        <v>45212</v>
      </c>
      <c r="BA88" s="51">
        <v>45213</v>
      </c>
      <c r="BB88" s="51">
        <v>45214</v>
      </c>
      <c r="BC88" s="51">
        <v>45215</v>
      </c>
      <c r="BD88" s="51">
        <v>45216</v>
      </c>
      <c r="BE88" s="51">
        <v>45217</v>
      </c>
      <c r="BF88" s="51">
        <v>45218</v>
      </c>
      <c r="BG88" s="51">
        <v>45219</v>
      </c>
      <c r="BH88" s="51">
        <v>45220</v>
      </c>
      <c r="BI88" s="51">
        <v>45221</v>
      </c>
      <c r="BJ88" s="51">
        <v>45222</v>
      </c>
      <c r="BK88" s="51">
        <v>45223</v>
      </c>
      <c r="BL88" s="51">
        <v>45224</v>
      </c>
      <c r="BM88" s="51">
        <v>45225</v>
      </c>
      <c r="BN88" s="51">
        <v>45226</v>
      </c>
      <c r="BO88" s="51">
        <v>45227</v>
      </c>
      <c r="BP88" s="51">
        <v>45228</v>
      </c>
      <c r="BQ88" s="51">
        <v>45229</v>
      </c>
      <c r="BR88" s="51">
        <v>45230</v>
      </c>
    </row>
    <row r="89" spans="1:70" x14ac:dyDescent="0.25">
      <c r="A89" s="45">
        <v>83</v>
      </c>
      <c r="B89" s="54" t="s">
        <v>1395</v>
      </c>
      <c r="C89" s="14" t="s">
        <v>176</v>
      </c>
      <c r="D89" s="46">
        <f>'form lplpo'!G102</f>
        <v>0</v>
      </c>
      <c r="E89" s="46">
        <f>'form lplpo'!H102</f>
        <v>0</v>
      </c>
      <c r="F89" s="46"/>
      <c r="G89" s="46">
        <f>SUMIFS('obat keluar'!$I$3:$I$6881,'obat keluar'!$G$3:$G$6881,'register harian'!B89,'obat keluar'!$B$3:$B$6881,'register harian'!AN89)</f>
        <v>0</v>
      </c>
      <c r="H89" s="46">
        <f>SUMIFS('obat keluar'!$I$3:$I$6881,'obat keluar'!$G$3:$G$6881,'register harian'!C89,'obat keluar'!$B$3:$B$6881,'register harian'!AO89)</f>
        <v>0</v>
      </c>
      <c r="I89" s="46">
        <f>SUMIFS('obat keluar'!$I$3:$I$6881,'obat keluar'!$G$3:$G$6881,'register harian'!D89,'obat keluar'!$B$3:$B$6881,'register harian'!AP89)</f>
        <v>0</v>
      </c>
      <c r="J89" s="46">
        <f>SUMIFS('obat keluar'!$I$3:$I$6881,'obat keluar'!$G$3:$G$6881,'register harian'!E89,'obat keluar'!$B$3:$B$6881,'register harian'!AQ89)</f>
        <v>0</v>
      </c>
      <c r="K89" s="46">
        <f>SUMIFS('obat keluar'!$I$3:$I$6881,'obat keluar'!$G$3:$G$6881,'register harian'!F89,'obat keluar'!$B$3:$B$6881,'register harian'!AR89)</f>
        <v>0</v>
      </c>
      <c r="L89" s="46">
        <f>SUMIFS('obat keluar'!$I$3:$I$6881,'obat keluar'!$G$3:$G$6881,'register harian'!G89,'obat keluar'!$B$3:$B$6881,'register harian'!AS89)</f>
        <v>0</v>
      </c>
      <c r="M89" s="46">
        <f>SUMIFS('obat keluar'!$I$3:$I$6881,'obat keluar'!$G$3:$G$6881,'register harian'!H89,'obat keluar'!$B$3:$B$6881,'register harian'!AT89)</f>
        <v>0</v>
      </c>
      <c r="N89" s="46">
        <f>SUMIFS('obat keluar'!$I$3:$I$6881,'obat keluar'!$G$3:$G$6881,'register harian'!I89,'obat keluar'!$B$3:$B$6881,'register harian'!AU89)</f>
        <v>0</v>
      </c>
      <c r="O89" s="46">
        <f>SUMIFS('obat keluar'!$I$3:$I$6881,'obat keluar'!$G$3:$G$6881,'register harian'!J89,'obat keluar'!$B$3:$B$6881,'register harian'!AV89)</f>
        <v>0</v>
      </c>
      <c r="P89" s="46">
        <f>SUMIFS('obat keluar'!$I$3:$I$6881,'obat keluar'!$G$3:$G$6881,'register harian'!K89,'obat keluar'!$B$3:$B$6881,'register harian'!AW89)</f>
        <v>0</v>
      </c>
      <c r="Q89" s="46">
        <f>SUMIFS('obat keluar'!$I$3:$I$6881,'obat keluar'!$G$3:$G$6881,'register harian'!L89,'obat keluar'!$B$3:$B$6881,'register harian'!AX89)</f>
        <v>0</v>
      </c>
      <c r="R89" s="46">
        <f>SUMIFS('obat keluar'!$I$3:$I$6881,'obat keluar'!$G$3:$G$6881,'register harian'!M89,'obat keluar'!$B$3:$B$6881,'register harian'!AY89)</f>
        <v>0</v>
      </c>
      <c r="S89" s="46">
        <f>SUMIFS('obat keluar'!$I$3:$I$6881,'obat keluar'!$G$3:$G$6881,'register harian'!N89,'obat keluar'!$B$3:$B$6881,'register harian'!AZ89)</f>
        <v>0</v>
      </c>
      <c r="T89" s="46">
        <f>SUMIFS('obat keluar'!$I$3:$I$6881,'obat keluar'!$G$3:$G$6881,'register harian'!O89,'obat keluar'!$B$3:$B$6881,'register harian'!BA89)</f>
        <v>0</v>
      </c>
      <c r="U89" s="46">
        <f>SUMIFS('obat keluar'!$I$3:$I$6881,'obat keluar'!$G$3:$G$6881,'register harian'!P89,'obat keluar'!$B$3:$B$6881,'register harian'!BB89)</f>
        <v>0</v>
      </c>
      <c r="V89" s="46">
        <f>SUMIFS('obat keluar'!$I$3:$I$6881,'obat keluar'!$G$3:$G$6881,'register harian'!Q89,'obat keluar'!$B$3:$B$6881,'register harian'!BC89)</f>
        <v>0</v>
      </c>
      <c r="W89" s="46">
        <f>SUMIFS('obat keluar'!$I$3:$I$6881,'obat keluar'!$G$3:$G$6881,'register harian'!R89,'obat keluar'!$B$3:$B$6881,'register harian'!BD89)</f>
        <v>0</v>
      </c>
      <c r="X89" s="46">
        <f>SUMIFS('obat keluar'!$I$3:$I$6881,'obat keluar'!$G$3:$G$6881,'register harian'!S89,'obat keluar'!$B$3:$B$6881,'register harian'!BE89)</f>
        <v>0</v>
      </c>
      <c r="Y89" s="46">
        <f>SUMIFS('obat keluar'!$I$3:$I$6881,'obat keluar'!$G$3:$G$6881,'register harian'!T89,'obat keluar'!$B$3:$B$6881,'register harian'!BF89)</f>
        <v>0</v>
      </c>
      <c r="Z89" s="46">
        <f>SUMIFS('obat keluar'!$I$3:$I$6881,'obat keluar'!$G$3:$G$6881,'register harian'!U89,'obat keluar'!$B$3:$B$6881,'register harian'!BG89)</f>
        <v>0</v>
      </c>
      <c r="AA89" s="46">
        <f>SUMIFS('obat keluar'!$I$3:$I$6881,'obat keluar'!$G$3:$G$6881,'register harian'!V89,'obat keluar'!$B$3:$B$6881,'register harian'!BH89)</f>
        <v>0</v>
      </c>
      <c r="AB89" s="46">
        <f>SUMIFS('obat keluar'!$I$3:$I$6881,'obat keluar'!$G$3:$G$6881,'register harian'!W89,'obat keluar'!$B$3:$B$6881,'register harian'!BI89)</f>
        <v>0</v>
      </c>
      <c r="AC89" s="46">
        <f>SUMIFS('obat keluar'!$I$3:$I$6881,'obat keluar'!$G$3:$G$6881,'register harian'!X89,'obat keluar'!$B$3:$B$6881,'register harian'!BJ89)</f>
        <v>0</v>
      </c>
      <c r="AD89" s="46">
        <f>SUMIFS('obat keluar'!$I$3:$I$6881,'obat keluar'!$G$3:$G$6881,'register harian'!Y89,'obat keluar'!$B$3:$B$6881,'register harian'!BK89)</f>
        <v>0</v>
      </c>
      <c r="AE89" s="46">
        <f>SUMIFS('obat keluar'!$I$3:$I$6881,'obat keluar'!$G$3:$G$6881,'register harian'!Z89,'obat keluar'!$B$3:$B$6881,'register harian'!BL89)</f>
        <v>0</v>
      </c>
      <c r="AF89" s="46">
        <f>SUMIFS('obat keluar'!$I$3:$I$6881,'obat keluar'!$G$3:$G$6881,'register harian'!AA89,'obat keluar'!$B$3:$B$6881,'register harian'!BM89)</f>
        <v>0</v>
      </c>
      <c r="AG89" s="46">
        <f>SUMIFS('obat keluar'!$I$3:$I$6881,'obat keluar'!$G$3:$G$6881,'register harian'!AB89,'obat keluar'!$B$3:$B$6881,'register harian'!BN89)</f>
        <v>0</v>
      </c>
      <c r="AH89" s="46">
        <f>SUMIFS('obat keluar'!$I$3:$I$6881,'obat keluar'!$G$3:$G$6881,'register harian'!AC89,'obat keluar'!$B$3:$B$6881,'register harian'!BO89)</f>
        <v>0</v>
      </c>
      <c r="AI89" s="46">
        <f>SUMIFS('obat keluar'!$I$3:$I$6881,'obat keluar'!$G$3:$G$6881,'register harian'!AD89,'obat keluar'!$B$3:$B$6881,'register harian'!BP89)</f>
        <v>0</v>
      </c>
      <c r="AJ89" s="46">
        <f>SUMIFS('obat keluar'!$I$3:$I$6881,'obat keluar'!$G$3:$G$6881,'register harian'!AE89,'obat keluar'!$B$3:$B$6881,'register harian'!BQ89)</f>
        <v>0</v>
      </c>
      <c r="AK89" s="46">
        <f>SUMIFS('obat keluar'!$I$3:$I$6881,'obat keluar'!$G$3:$G$6881,'register harian'!AF89,'obat keluar'!$B$3:$B$6881,'register harian'!BR89)</f>
        <v>0</v>
      </c>
      <c r="AL89" s="46">
        <f t="shared" si="4"/>
        <v>0</v>
      </c>
      <c r="AM89" s="46">
        <f t="shared" si="5"/>
        <v>0</v>
      </c>
      <c r="AN89" s="51">
        <v>45200</v>
      </c>
      <c r="AO89" s="51">
        <v>45201</v>
      </c>
      <c r="AP89" s="51">
        <v>45202</v>
      </c>
      <c r="AQ89" s="51">
        <v>45203</v>
      </c>
      <c r="AR89" s="51">
        <v>45204</v>
      </c>
      <c r="AS89" s="51">
        <v>45205</v>
      </c>
      <c r="AT89" s="51">
        <v>45206</v>
      </c>
      <c r="AU89" s="51">
        <v>45207</v>
      </c>
      <c r="AV89" s="51">
        <v>45208</v>
      </c>
      <c r="AW89" s="51">
        <v>45209</v>
      </c>
      <c r="AX89" s="51">
        <v>45210</v>
      </c>
      <c r="AY89" s="51">
        <v>45211</v>
      </c>
      <c r="AZ89" s="51">
        <v>45212</v>
      </c>
      <c r="BA89" s="51">
        <v>45213</v>
      </c>
      <c r="BB89" s="51">
        <v>45214</v>
      </c>
      <c r="BC89" s="51">
        <v>45215</v>
      </c>
      <c r="BD89" s="51">
        <v>45216</v>
      </c>
      <c r="BE89" s="51">
        <v>45217</v>
      </c>
      <c r="BF89" s="51">
        <v>45218</v>
      </c>
      <c r="BG89" s="51">
        <v>45219</v>
      </c>
      <c r="BH89" s="51">
        <v>45220</v>
      </c>
      <c r="BI89" s="51">
        <v>45221</v>
      </c>
      <c r="BJ89" s="51">
        <v>45222</v>
      </c>
      <c r="BK89" s="51">
        <v>45223</v>
      </c>
      <c r="BL89" s="51">
        <v>45224</v>
      </c>
      <c r="BM89" s="51">
        <v>45225</v>
      </c>
      <c r="BN89" s="51">
        <v>45226</v>
      </c>
      <c r="BO89" s="51">
        <v>45227</v>
      </c>
      <c r="BP89" s="51">
        <v>45228</v>
      </c>
      <c r="BQ89" s="51">
        <v>45229</v>
      </c>
      <c r="BR89" s="51">
        <v>45230</v>
      </c>
    </row>
    <row r="90" spans="1:70" x14ac:dyDescent="0.25">
      <c r="A90" s="45">
        <v>84</v>
      </c>
      <c r="B90" s="54" t="s">
        <v>1396</v>
      </c>
      <c r="C90" s="14" t="s">
        <v>178</v>
      </c>
      <c r="D90" s="46">
        <f>'form lplpo'!G103</f>
        <v>0</v>
      </c>
      <c r="E90" s="46">
        <f>'form lplpo'!H103</f>
        <v>0</v>
      </c>
      <c r="F90" s="46"/>
      <c r="G90" s="46">
        <f>SUMIFS('obat keluar'!$I$3:$I$6881,'obat keluar'!$G$3:$G$6881,'register harian'!B90,'obat keluar'!$B$3:$B$6881,'register harian'!AN90)</f>
        <v>0</v>
      </c>
      <c r="H90" s="46">
        <f>SUMIFS('obat keluar'!$I$3:$I$6881,'obat keluar'!$G$3:$G$6881,'register harian'!C90,'obat keluar'!$B$3:$B$6881,'register harian'!AO90)</f>
        <v>0</v>
      </c>
      <c r="I90" s="46">
        <f>SUMIFS('obat keluar'!$I$3:$I$6881,'obat keluar'!$G$3:$G$6881,'register harian'!D90,'obat keluar'!$B$3:$B$6881,'register harian'!AP90)</f>
        <v>0</v>
      </c>
      <c r="J90" s="46">
        <f>SUMIFS('obat keluar'!$I$3:$I$6881,'obat keluar'!$G$3:$G$6881,'register harian'!E90,'obat keluar'!$B$3:$B$6881,'register harian'!AQ90)</f>
        <v>0</v>
      </c>
      <c r="K90" s="46">
        <f>SUMIFS('obat keluar'!$I$3:$I$6881,'obat keluar'!$G$3:$G$6881,'register harian'!F90,'obat keluar'!$B$3:$B$6881,'register harian'!AR90)</f>
        <v>0</v>
      </c>
      <c r="L90" s="46">
        <f>SUMIFS('obat keluar'!$I$3:$I$6881,'obat keluar'!$G$3:$G$6881,'register harian'!G90,'obat keluar'!$B$3:$B$6881,'register harian'!AS90)</f>
        <v>0</v>
      </c>
      <c r="M90" s="46">
        <f>SUMIFS('obat keluar'!$I$3:$I$6881,'obat keluar'!$G$3:$G$6881,'register harian'!H90,'obat keluar'!$B$3:$B$6881,'register harian'!AT90)</f>
        <v>0</v>
      </c>
      <c r="N90" s="46">
        <f>SUMIFS('obat keluar'!$I$3:$I$6881,'obat keluar'!$G$3:$G$6881,'register harian'!I90,'obat keluar'!$B$3:$B$6881,'register harian'!AU90)</f>
        <v>0</v>
      </c>
      <c r="O90" s="46">
        <f>SUMIFS('obat keluar'!$I$3:$I$6881,'obat keluar'!$G$3:$G$6881,'register harian'!J90,'obat keluar'!$B$3:$B$6881,'register harian'!AV90)</f>
        <v>0</v>
      </c>
      <c r="P90" s="46">
        <f>SUMIFS('obat keluar'!$I$3:$I$6881,'obat keluar'!$G$3:$G$6881,'register harian'!K90,'obat keluar'!$B$3:$B$6881,'register harian'!AW90)</f>
        <v>0</v>
      </c>
      <c r="Q90" s="46">
        <f>SUMIFS('obat keluar'!$I$3:$I$6881,'obat keluar'!$G$3:$G$6881,'register harian'!L90,'obat keluar'!$B$3:$B$6881,'register harian'!AX90)</f>
        <v>0</v>
      </c>
      <c r="R90" s="46">
        <f>SUMIFS('obat keluar'!$I$3:$I$6881,'obat keluar'!$G$3:$G$6881,'register harian'!M90,'obat keluar'!$B$3:$B$6881,'register harian'!AY90)</f>
        <v>0</v>
      </c>
      <c r="S90" s="46">
        <f>SUMIFS('obat keluar'!$I$3:$I$6881,'obat keluar'!$G$3:$G$6881,'register harian'!N90,'obat keluar'!$B$3:$B$6881,'register harian'!AZ90)</f>
        <v>0</v>
      </c>
      <c r="T90" s="46">
        <f>SUMIFS('obat keluar'!$I$3:$I$6881,'obat keluar'!$G$3:$G$6881,'register harian'!O90,'obat keluar'!$B$3:$B$6881,'register harian'!BA90)</f>
        <v>0</v>
      </c>
      <c r="U90" s="46">
        <f>SUMIFS('obat keluar'!$I$3:$I$6881,'obat keluar'!$G$3:$G$6881,'register harian'!P90,'obat keluar'!$B$3:$B$6881,'register harian'!BB90)</f>
        <v>0</v>
      </c>
      <c r="V90" s="46">
        <f>SUMIFS('obat keluar'!$I$3:$I$6881,'obat keluar'!$G$3:$G$6881,'register harian'!Q90,'obat keluar'!$B$3:$B$6881,'register harian'!BC90)</f>
        <v>0</v>
      </c>
      <c r="W90" s="46">
        <f>SUMIFS('obat keluar'!$I$3:$I$6881,'obat keluar'!$G$3:$G$6881,'register harian'!R90,'obat keluar'!$B$3:$B$6881,'register harian'!BD90)</f>
        <v>0</v>
      </c>
      <c r="X90" s="46">
        <f>SUMIFS('obat keluar'!$I$3:$I$6881,'obat keluar'!$G$3:$G$6881,'register harian'!S90,'obat keluar'!$B$3:$B$6881,'register harian'!BE90)</f>
        <v>0</v>
      </c>
      <c r="Y90" s="46">
        <f>SUMIFS('obat keluar'!$I$3:$I$6881,'obat keluar'!$G$3:$G$6881,'register harian'!T90,'obat keluar'!$B$3:$B$6881,'register harian'!BF90)</f>
        <v>0</v>
      </c>
      <c r="Z90" s="46">
        <f>SUMIFS('obat keluar'!$I$3:$I$6881,'obat keluar'!$G$3:$G$6881,'register harian'!U90,'obat keluar'!$B$3:$B$6881,'register harian'!BG90)</f>
        <v>0</v>
      </c>
      <c r="AA90" s="46">
        <f>SUMIFS('obat keluar'!$I$3:$I$6881,'obat keluar'!$G$3:$G$6881,'register harian'!V90,'obat keluar'!$B$3:$B$6881,'register harian'!BH90)</f>
        <v>0</v>
      </c>
      <c r="AB90" s="46">
        <f>SUMIFS('obat keluar'!$I$3:$I$6881,'obat keluar'!$G$3:$G$6881,'register harian'!W90,'obat keluar'!$B$3:$B$6881,'register harian'!BI90)</f>
        <v>0</v>
      </c>
      <c r="AC90" s="46">
        <f>SUMIFS('obat keluar'!$I$3:$I$6881,'obat keluar'!$G$3:$G$6881,'register harian'!X90,'obat keluar'!$B$3:$B$6881,'register harian'!BJ90)</f>
        <v>0</v>
      </c>
      <c r="AD90" s="46">
        <f>SUMIFS('obat keluar'!$I$3:$I$6881,'obat keluar'!$G$3:$G$6881,'register harian'!Y90,'obat keluar'!$B$3:$B$6881,'register harian'!BK90)</f>
        <v>0</v>
      </c>
      <c r="AE90" s="46">
        <f>SUMIFS('obat keluar'!$I$3:$I$6881,'obat keluar'!$G$3:$G$6881,'register harian'!Z90,'obat keluar'!$B$3:$B$6881,'register harian'!BL90)</f>
        <v>0</v>
      </c>
      <c r="AF90" s="46">
        <f>SUMIFS('obat keluar'!$I$3:$I$6881,'obat keluar'!$G$3:$G$6881,'register harian'!AA90,'obat keluar'!$B$3:$B$6881,'register harian'!BM90)</f>
        <v>0</v>
      </c>
      <c r="AG90" s="46">
        <f>SUMIFS('obat keluar'!$I$3:$I$6881,'obat keluar'!$G$3:$G$6881,'register harian'!AB90,'obat keluar'!$B$3:$B$6881,'register harian'!BN90)</f>
        <v>0</v>
      </c>
      <c r="AH90" s="46">
        <f>SUMIFS('obat keluar'!$I$3:$I$6881,'obat keluar'!$G$3:$G$6881,'register harian'!AC90,'obat keluar'!$B$3:$B$6881,'register harian'!BO90)</f>
        <v>0</v>
      </c>
      <c r="AI90" s="46">
        <f>SUMIFS('obat keluar'!$I$3:$I$6881,'obat keluar'!$G$3:$G$6881,'register harian'!AD90,'obat keluar'!$B$3:$B$6881,'register harian'!BP90)</f>
        <v>0</v>
      </c>
      <c r="AJ90" s="46">
        <f>SUMIFS('obat keluar'!$I$3:$I$6881,'obat keluar'!$G$3:$G$6881,'register harian'!AE90,'obat keluar'!$B$3:$B$6881,'register harian'!BQ90)</f>
        <v>0</v>
      </c>
      <c r="AK90" s="46">
        <f>SUMIFS('obat keluar'!$I$3:$I$6881,'obat keluar'!$G$3:$G$6881,'register harian'!AF90,'obat keluar'!$B$3:$B$6881,'register harian'!BR90)</f>
        <v>0</v>
      </c>
      <c r="AL90" s="46">
        <f t="shared" si="4"/>
        <v>0</v>
      </c>
      <c r="AM90" s="46">
        <f t="shared" si="5"/>
        <v>0</v>
      </c>
      <c r="AN90" s="51">
        <v>45200</v>
      </c>
      <c r="AO90" s="51">
        <v>45201</v>
      </c>
      <c r="AP90" s="51">
        <v>45202</v>
      </c>
      <c r="AQ90" s="51">
        <v>45203</v>
      </c>
      <c r="AR90" s="51">
        <v>45204</v>
      </c>
      <c r="AS90" s="51">
        <v>45205</v>
      </c>
      <c r="AT90" s="51">
        <v>45206</v>
      </c>
      <c r="AU90" s="51">
        <v>45207</v>
      </c>
      <c r="AV90" s="51">
        <v>45208</v>
      </c>
      <c r="AW90" s="51">
        <v>45209</v>
      </c>
      <c r="AX90" s="51">
        <v>45210</v>
      </c>
      <c r="AY90" s="51">
        <v>45211</v>
      </c>
      <c r="AZ90" s="51">
        <v>45212</v>
      </c>
      <c r="BA90" s="51">
        <v>45213</v>
      </c>
      <c r="BB90" s="51">
        <v>45214</v>
      </c>
      <c r="BC90" s="51">
        <v>45215</v>
      </c>
      <c r="BD90" s="51">
        <v>45216</v>
      </c>
      <c r="BE90" s="51">
        <v>45217</v>
      </c>
      <c r="BF90" s="51">
        <v>45218</v>
      </c>
      <c r="BG90" s="51">
        <v>45219</v>
      </c>
      <c r="BH90" s="51">
        <v>45220</v>
      </c>
      <c r="BI90" s="51">
        <v>45221</v>
      </c>
      <c r="BJ90" s="51">
        <v>45222</v>
      </c>
      <c r="BK90" s="51">
        <v>45223</v>
      </c>
      <c r="BL90" s="51">
        <v>45224</v>
      </c>
      <c r="BM90" s="51">
        <v>45225</v>
      </c>
      <c r="BN90" s="51">
        <v>45226</v>
      </c>
      <c r="BO90" s="51">
        <v>45227</v>
      </c>
      <c r="BP90" s="51">
        <v>45228</v>
      </c>
      <c r="BQ90" s="51">
        <v>45229</v>
      </c>
      <c r="BR90" s="51">
        <v>45230</v>
      </c>
    </row>
    <row r="91" spans="1:70" x14ac:dyDescent="0.25">
      <c r="A91" s="45">
        <v>85</v>
      </c>
      <c r="B91" s="54" t="s">
        <v>1407</v>
      </c>
      <c r="C91" s="14" t="s">
        <v>180</v>
      </c>
      <c r="D91" s="46">
        <f>'form lplpo'!G104</f>
        <v>30</v>
      </c>
      <c r="E91" s="46">
        <f>'form lplpo'!H104</f>
        <v>0</v>
      </c>
      <c r="F91" s="46"/>
      <c r="G91" s="46">
        <f>SUMIFS('obat keluar'!$I$3:$I$6881,'obat keluar'!$G$3:$G$6881,'register harian'!B91,'obat keluar'!$B$3:$B$6881,'register harian'!AN91)</f>
        <v>0</v>
      </c>
      <c r="H91" s="46">
        <f>SUMIFS('obat keluar'!$I$3:$I$6881,'obat keluar'!$G$3:$G$6881,'register harian'!C91,'obat keluar'!$B$3:$B$6881,'register harian'!AO91)</f>
        <v>0</v>
      </c>
      <c r="I91" s="46">
        <f>SUMIFS('obat keluar'!$I$3:$I$6881,'obat keluar'!$G$3:$G$6881,'register harian'!D91,'obat keluar'!$B$3:$B$6881,'register harian'!AP91)</f>
        <v>0</v>
      </c>
      <c r="J91" s="46">
        <f>SUMIFS('obat keluar'!$I$3:$I$6881,'obat keluar'!$G$3:$G$6881,'register harian'!E91,'obat keluar'!$B$3:$B$6881,'register harian'!AQ91)</f>
        <v>0</v>
      </c>
      <c r="K91" s="46">
        <f>SUMIFS('obat keluar'!$I$3:$I$6881,'obat keluar'!$G$3:$G$6881,'register harian'!F91,'obat keluar'!$B$3:$B$6881,'register harian'!AR91)</f>
        <v>0</v>
      </c>
      <c r="L91" s="46">
        <f>SUMIFS('obat keluar'!$I$3:$I$6881,'obat keluar'!$G$3:$G$6881,'register harian'!G91,'obat keluar'!$B$3:$B$6881,'register harian'!AS91)</f>
        <v>0</v>
      </c>
      <c r="M91" s="46">
        <f>SUMIFS('obat keluar'!$I$3:$I$6881,'obat keluar'!$G$3:$G$6881,'register harian'!H91,'obat keluar'!$B$3:$B$6881,'register harian'!AT91)</f>
        <v>0</v>
      </c>
      <c r="N91" s="46">
        <f>SUMIFS('obat keluar'!$I$3:$I$6881,'obat keluar'!$G$3:$G$6881,'register harian'!I91,'obat keluar'!$B$3:$B$6881,'register harian'!AU91)</f>
        <v>0</v>
      </c>
      <c r="O91" s="46">
        <f>SUMIFS('obat keluar'!$I$3:$I$6881,'obat keluar'!$G$3:$G$6881,'register harian'!J91,'obat keluar'!$B$3:$B$6881,'register harian'!AV91)</f>
        <v>0</v>
      </c>
      <c r="P91" s="46">
        <f>SUMIFS('obat keluar'!$I$3:$I$6881,'obat keluar'!$G$3:$G$6881,'register harian'!K91,'obat keluar'!$B$3:$B$6881,'register harian'!AW91)</f>
        <v>0</v>
      </c>
      <c r="Q91" s="46">
        <f>SUMIFS('obat keluar'!$I$3:$I$6881,'obat keluar'!$G$3:$G$6881,'register harian'!L91,'obat keluar'!$B$3:$B$6881,'register harian'!AX91)</f>
        <v>0</v>
      </c>
      <c r="R91" s="46">
        <f>SUMIFS('obat keluar'!$I$3:$I$6881,'obat keluar'!$G$3:$G$6881,'register harian'!M91,'obat keluar'!$B$3:$B$6881,'register harian'!AY91)</f>
        <v>0</v>
      </c>
      <c r="S91" s="46">
        <f>SUMIFS('obat keluar'!$I$3:$I$6881,'obat keluar'!$G$3:$G$6881,'register harian'!N91,'obat keluar'!$B$3:$B$6881,'register harian'!AZ91)</f>
        <v>0</v>
      </c>
      <c r="T91" s="46">
        <f>SUMIFS('obat keluar'!$I$3:$I$6881,'obat keluar'!$G$3:$G$6881,'register harian'!O91,'obat keluar'!$B$3:$B$6881,'register harian'!BA91)</f>
        <v>0</v>
      </c>
      <c r="U91" s="46">
        <f>SUMIFS('obat keluar'!$I$3:$I$6881,'obat keluar'!$G$3:$G$6881,'register harian'!P91,'obat keluar'!$B$3:$B$6881,'register harian'!BB91)</f>
        <v>0</v>
      </c>
      <c r="V91" s="46">
        <f>SUMIFS('obat keluar'!$I$3:$I$6881,'obat keluar'!$G$3:$G$6881,'register harian'!Q91,'obat keluar'!$B$3:$B$6881,'register harian'!BC91)</f>
        <v>0</v>
      </c>
      <c r="W91" s="46">
        <f>SUMIFS('obat keluar'!$I$3:$I$6881,'obat keluar'!$G$3:$G$6881,'register harian'!R91,'obat keluar'!$B$3:$B$6881,'register harian'!BD91)</f>
        <v>0</v>
      </c>
      <c r="X91" s="46">
        <f>SUMIFS('obat keluar'!$I$3:$I$6881,'obat keluar'!$G$3:$G$6881,'register harian'!S91,'obat keluar'!$B$3:$B$6881,'register harian'!BE91)</f>
        <v>0</v>
      </c>
      <c r="Y91" s="46">
        <f>SUMIFS('obat keluar'!$I$3:$I$6881,'obat keluar'!$G$3:$G$6881,'register harian'!T91,'obat keluar'!$B$3:$B$6881,'register harian'!BF91)</f>
        <v>0</v>
      </c>
      <c r="Z91" s="46">
        <f>SUMIFS('obat keluar'!$I$3:$I$6881,'obat keluar'!$G$3:$G$6881,'register harian'!U91,'obat keluar'!$B$3:$B$6881,'register harian'!BG91)</f>
        <v>0</v>
      </c>
      <c r="AA91" s="46">
        <f>SUMIFS('obat keluar'!$I$3:$I$6881,'obat keluar'!$G$3:$G$6881,'register harian'!V91,'obat keluar'!$B$3:$B$6881,'register harian'!BH91)</f>
        <v>0</v>
      </c>
      <c r="AB91" s="46">
        <f>SUMIFS('obat keluar'!$I$3:$I$6881,'obat keluar'!$G$3:$G$6881,'register harian'!W91,'obat keluar'!$B$3:$B$6881,'register harian'!BI91)</f>
        <v>0</v>
      </c>
      <c r="AC91" s="46">
        <f>SUMIFS('obat keluar'!$I$3:$I$6881,'obat keluar'!$G$3:$G$6881,'register harian'!X91,'obat keluar'!$B$3:$B$6881,'register harian'!BJ91)</f>
        <v>0</v>
      </c>
      <c r="AD91" s="46">
        <f>SUMIFS('obat keluar'!$I$3:$I$6881,'obat keluar'!$G$3:$G$6881,'register harian'!Y91,'obat keluar'!$B$3:$B$6881,'register harian'!BK91)</f>
        <v>0</v>
      </c>
      <c r="AE91" s="46">
        <f>SUMIFS('obat keluar'!$I$3:$I$6881,'obat keluar'!$G$3:$G$6881,'register harian'!Z91,'obat keluar'!$B$3:$B$6881,'register harian'!BL91)</f>
        <v>0</v>
      </c>
      <c r="AF91" s="46">
        <f>SUMIFS('obat keluar'!$I$3:$I$6881,'obat keluar'!$G$3:$G$6881,'register harian'!AA91,'obat keluar'!$B$3:$B$6881,'register harian'!BM91)</f>
        <v>0</v>
      </c>
      <c r="AG91" s="46">
        <f>SUMIFS('obat keluar'!$I$3:$I$6881,'obat keluar'!$G$3:$G$6881,'register harian'!AB91,'obat keluar'!$B$3:$B$6881,'register harian'!BN91)</f>
        <v>0</v>
      </c>
      <c r="AH91" s="46">
        <f>SUMIFS('obat keluar'!$I$3:$I$6881,'obat keluar'!$G$3:$G$6881,'register harian'!AC91,'obat keluar'!$B$3:$B$6881,'register harian'!BO91)</f>
        <v>0</v>
      </c>
      <c r="AI91" s="46">
        <f>SUMIFS('obat keluar'!$I$3:$I$6881,'obat keluar'!$G$3:$G$6881,'register harian'!AD91,'obat keluar'!$B$3:$B$6881,'register harian'!BP91)</f>
        <v>0</v>
      </c>
      <c r="AJ91" s="46">
        <f>SUMIFS('obat keluar'!$I$3:$I$6881,'obat keluar'!$G$3:$G$6881,'register harian'!AE91,'obat keluar'!$B$3:$B$6881,'register harian'!BQ91)</f>
        <v>0</v>
      </c>
      <c r="AK91" s="46">
        <f>SUMIFS('obat keluar'!$I$3:$I$6881,'obat keluar'!$G$3:$G$6881,'register harian'!AF91,'obat keluar'!$B$3:$B$6881,'register harian'!BR91)</f>
        <v>0</v>
      </c>
      <c r="AL91" s="46">
        <f t="shared" si="4"/>
        <v>0</v>
      </c>
      <c r="AM91" s="46">
        <f t="shared" si="5"/>
        <v>0</v>
      </c>
      <c r="AN91" s="51">
        <v>45200</v>
      </c>
      <c r="AO91" s="51">
        <v>45201</v>
      </c>
      <c r="AP91" s="51">
        <v>45202</v>
      </c>
      <c r="AQ91" s="51">
        <v>45203</v>
      </c>
      <c r="AR91" s="51">
        <v>45204</v>
      </c>
      <c r="AS91" s="51">
        <v>45205</v>
      </c>
      <c r="AT91" s="51">
        <v>45206</v>
      </c>
      <c r="AU91" s="51">
        <v>45207</v>
      </c>
      <c r="AV91" s="51">
        <v>45208</v>
      </c>
      <c r="AW91" s="51">
        <v>45209</v>
      </c>
      <c r="AX91" s="51">
        <v>45210</v>
      </c>
      <c r="AY91" s="51">
        <v>45211</v>
      </c>
      <c r="AZ91" s="51">
        <v>45212</v>
      </c>
      <c r="BA91" s="51">
        <v>45213</v>
      </c>
      <c r="BB91" s="51">
        <v>45214</v>
      </c>
      <c r="BC91" s="51">
        <v>45215</v>
      </c>
      <c r="BD91" s="51">
        <v>45216</v>
      </c>
      <c r="BE91" s="51">
        <v>45217</v>
      </c>
      <c r="BF91" s="51">
        <v>45218</v>
      </c>
      <c r="BG91" s="51">
        <v>45219</v>
      </c>
      <c r="BH91" s="51">
        <v>45220</v>
      </c>
      <c r="BI91" s="51">
        <v>45221</v>
      </c>
      <c r="BJ91" s="51">
        <v>45222</v>
      </c>
      <c r="BK91" s="51">
        <v>45223</v>
      </c>
      <c r="BL91" s="51">
        <v>45224</v>
      </c>
      <c r="BM91" s="51">
        <v>45225</v>
      </c>
      <c r="BN91" s="51">
        <v>45226</v>
      </c>
      <c r="BO91" s="51">
        <v>45227</v>
      </c>
      <c r="BP91" s="51">
        <v>45228</v>
      </c>
      <c r="BQ91" s="51">
        <v>45229</v>
      </c>
      <c r="BR91" s="51">
        <v>45230</v>
      </c>
    </row>
    <row r="92" spans="1:70" x14ac:dyDescent="0.25">
      <c r="A92" s="45">
        <v>86</v>
      </c>
      <c r="B92" s="54" t="s">
        <v>1413</v>
      </c>
      <c r="C92" s="14" t="s">
        <v>182</v>
      </c>
      <c r="D92" s="46">
        <f>'form lplpo'!G105</f>
        <v>1200</v>
      </c>
      <c r="E92" s="46">
        <f>'form lplpo'!H105</f>
        <v>0</v>
      </c>
      <c r="F92" s="46"/>
      <c r="G92" s="46">
        <f>SUMIFS('obat keluar'!$I$3:$I$6881,'obat keluar'!$G$3:$G$6881,'register harian'!B92,'obat keluar'!$B$3:$B$6881,'register harian'!AN92)</f>
        <v>0</v>
      </c>
      <c r="H92" s="46">
        <f>SUMIFS('obat keluar'!$I$3:$I$6881,'obat keluar'!$G$3:$G$6881,'register harian'!C92,'obat keluar'!$B$3:$B$6881,'register harian'!AO92)</f>
        <v>0</v>
      </c>
      <c r="I92" s="46">
        <f>SUMIFS('obat keluar'!$I$3:$I$6881,'obat keluar'!$G$3:$G$6881,'register harian'!D92,'obat keluar'!$B$3:$B$6881,'register harian'!AP92)</f>
        <v>0</v>
      </c>
      <c r="J92" s="46">
        <f>SUMIFS('obat keluar'!$I$3:$I$6881,'obat keluar'!$G$3:$G$6881,'register harian'!E92,'obat keluar'!$B$3:$B$6881,'register harian'!AQ92)</f>
        <v>0</v>
      </c>
      <c r="K92" s="46">
        <f>SUMIFS('obat keluar'!$I$3:$I$6881,'obat keluar'!$G$3:$G$6881,'register harian'!F92,'obat keluar'!$B$3:$B$6881,'register harian'!AR92)</f>
        <v>0</v>
      </c>
      <c r="L92" s="46">
        <f>SUMIFS('obat keluar'!$I$3:$I$6881,'obat keluar'!$G$3:$G$6881,'register harian'!G92,'obat keluar'!$B$3:$B$6881,'register harian'!AS92)</f>
        <v>0</v>
      </c>
      <c r="M92" s="46">
        <f>SUMIFS('obat keluar'!$I$3:$I$6881,'obat keluar'!$G$3:$G$6881,'register harian'!H92,'obat keluar'!$B$3:$B$6881,'register harian'!AT92)</f>
        <v>0</v>
      </c>
      <c r="N92" s="46">
        <f>SUMIFS('obat keluar'!$I$3:$I$6881,'obat keluar'!$G$3:$G$6881,'register harian'!I92,'obat keluar'!$B$3:$B$6881,'register harian'!AU92)</f>
        <v>0</v>
      </c>
      <c r="O92" s="46">
        <f>SUMIFS('obat keluar'!$I$3:$I$6881,'obat keluar'!$G$3:$G$6881,'register harian'!J92,'obat keluar'!$B$3:$B$6881,'register harian'!AV92)</f>
        <v>0</v>
      </c>
      <c r="P92" s="46">
        <f>SUMIFS('obat keluar'!$I$3:$I$6881,'obat keluar'!$G$3:$G$6881,'register harian'!K92,'obat keluar'!$B$3:$B$6881,'register harian'!AW92)</f>
        <v>0</v>
      </c>
      <c r="Q92" s="46">
        <f>SUMIFS('obat keluar'!$I$3:$I$6881,'obat keluar'!$G$3:$G$6881,'register harian'!L92,'obat keluar'!$B$3:$B$6881,'register harian'!AX92)</f>
        <v>0</v>
      </c>
      <c r="R92" s="46">
        <f>SUMIFS('obat keluar'!$I$3:$I$6881,'obat keluar'!$G$3:$G$6881,'register harian'!M92,'obat keluar'!$B$3:$B$6881,'register harian'!AY92)</f>
        <v>0</v>
      </c>
      <c r="S92" s="46">
        <f>SUMIFS('obat keluar'!$I$3:$I$6881,'obat keluar'!$G$3:$G$6881,'register harian'!N92,'obat keluar'!$B$3:$B$6881,'register harian'!AZ92)</f>
        <v>0</v>
      </c>
      <c r="T92" s="46">
        <f>SUMIFS('obat keluar'!$I$3:$I$6881,'obat keluar'!$G$3:$G$6881,'register harian'!O92,'obat keluar'!$B$3:$B$6881,'register harian'!BA92)</f>
        <v>0</v>
      </c>
      <c r="U92" s="46">
        <f>SUMIFS('obat keluar'!$I$3:$I$6881,'obat keluar'!$G$3:$G$6881,'register harian'!P92,'obat keluar'!$B$3:$B$6881,'register harian'!BB92)</f>
        <v>0</v>
      </c>
      <c r="V92" s="46">
        <f>SUMIFS('obat keluar'!$I$3:$I$6881,'obat keluar'!$G$3:$G$6881,'register harian'!Q92,'obat keluar'!$B$3:$B$6881,'register harian'!BC92)</f>
        <v>0</v>
      </c>
      <c r="W92" s="46">
        <f>SUMIFS('obat keluar'!$I$3:$I$6881,'obat keluar'!$G$3:$G$6881,'register harian'!R92,'obat keluar'!$B$3:$B$6881,'register harian'!BD92)</f>
        <v>0</v>
      </c>
      <c r="X92" s="46">
        <f>SUMIFS('obat keluar'!$I$3:$I$6881,'obat keluar'!$G$3:$G$6881,'register harian'!S92,'obat keluar'!$B$3:$B$6881,'register harian'!BE92)</f>
        <v>0</v>
      </c>
      <c r="Y92" s="46">
        <f>SUMIFS('obat keluar'!$I$3:$I$6881,'obat keluar'!$G$3:$G$6881,'register harian'!T92,'obat keluar'!$B$3:$B$6881,'register harian'!BF92)</f>
        <v>0</v>
      </c>
      <c r="Z92" s="46">
        <f>SUMIFS('obat keluar'!$I$3:$I$6881,'obat keluar'!$G$3:$G$6881,'register harian'!U92,'obat keluar'!$B$3:$B$6881,'register harian'!BG92)</f>
        <v>0</v>
      </c>
      <c r="AA92" s="46">
        <f>SUMIFS('obat keluar'!$I$3:$I$6881,'obat keluar'!$G$3:$G$6881,'register harian'!V92,'obat keluar'!$B$3:$B$6881,'register harian'!BH92)</f>
        <v>0</v>
      </c>
      <c r="AB92" s="46">
        <f>SUMIFS('obat keluar'!$I$3:$I$6881,'obat keluar'!$G$3:$G$6881,'register harian'!W92,'obat keluar'!$B$3:$B$6881,'register harian'!BI92)</f>
        <v>0</v>
      </c>
      <c r="AC92" s="46">
        <f>SUMIFS('obat keluar'!$I$3:$I$6881,'obat keluar'!$G$3:$G$6881,'register harian'!X92,'obat keluar'!$B$3:$B$6881,'register harian'!BJ92)</f>
        <v>0</v>
      </c>
      <c r="AD92" s="46">
        <f>SUMIFS('obat keluar'!$I$3:$I$6881,'obat keluar'!$G$3:$G$6881,'register harian'!Y92,'obat keluar'!$B$3:$B$6881,'register harian'!BK92)</f>
        <v>0</v>
      </c>
      <c r="AE92" s="46">
        <f>SUMIFS('obat keluar'!$I$3:$I$6881,'obat keluar'!$G$3:$G$6881,'register harian'!Z92,'obat keluar'!$B$3:$B$6881,'register harian'!BL92)</f>
        <v>0</v>
      </c>
      <c r="AF92" s="46">
        <f>SUMIFS('obat keluar'!$I$3:$I$6881,'obat keluar'!$G$3:$G$6881,'register harian'!AA92,'obat keluar'!$B$3:$B$6881,'register harian'!BM92)</f>
        <v>0</v>
      </c>
      <c r="AG92" s="46">
        <f>SUMIFS('obat keluar'!$I$3:$I$6881,'obat keluar'!$G$3:$G$6881,'register harian'!AB92,'obat keluar'!$B$3:$B$6881,'register harian'!BN92)</f>
        <v>0</v>
      </c>
      <c r="AH92" s="46">
        <f>SUMIFS('obat keluar'!$I$3:$I$6881,'obat keluar'!$G$3:$G$6881,'register harian'!AC92,'obat keluar'!$B$3:$B$6881,'register harian'!BO92)</f>
        <v>0</v>
      </c>
      <c r="AI92" s="46">
        <f>SUMIFS('obat keluar'!$I$3:$I$6881,'obat keluar'!$G$3:$G$6881,'register harian'!AD92,'obat keluar'!$B$3:$B$6881,'register harian'!BP92)</f>
        <v>0</v>
      </c>
      <c r="AJ92" s="46">
        <f>SUMIFS('obat keluar'!$I$3:$I$6881,'obat keluar'!$G$3:$G$6881,'register harian'!AE92,'obat keluar'!$B$3:$B$6881,'register harian'!BQ92)</f>
        <v>0</v>
      </c>
      <c r="AK92" s="46">
        <f>SUMIFS('obat keluar'!$I$3:$I$6881,'obat keluar'!$G$3:$G$6881,'register harian'!AF92,'obat keluar'!$B$3:$B$6881,'register harian'!BR92)</f>
        <v>0</v>
      </c>
      <c r="AL92" s="46">
        <f t="shared" si="4"/>
        <v>0</v>
      </c>
      <c r="AM92" s="46">
        <f t="shared" si="5"/>
        <v>0</v>
      </c>
      <c r="AN92" s="51">
        <v>45200</v>
      </c>
      <c r="AO92" s="51">
        <v>45201</v>
      </c>
      <c r="AP92" s="51">
        <v>45202</v>
      </c>
      <c r="AQ92" s="51">
        <v>45203</v>
      </c>
      <c r="AR92" s="51">
        <v>45204</v>
      </c>
      <c r="AS92" s="51">
        <v>45205</v>
      </c>
      <c r="AT92" s="51">
        <v>45206</v>
      </c>
      <c r="AU92" s="51">
        <v>45207</v>
      </c>
      <c r="AV92" s="51">
        <v>45208</v>
      </c>
      <c r="AW92" s="51">
        <v>45209</v>
      </c>
      <c r="AX92" s="51">
        <v>45210</v>
      </c>
      <c r="AY92" s="51">
        <v>45211</v>
      </c>
      <c r="AZ92" s="51">
        <v>45212</v>
      </c>
      <c r="BA92" s="51">
        <v>45213</v>
      </c>
      <c r="BB92" s="51">
        <v>45214</v>
      </c>
      <c r="BC92" s="51">
        <v>45215</v>
      </c>
      <c r="BD92" s="51">
        <v>45216</v>
      </c>
      <c r="BE92" s="51">
        <v>45217</v>
      </c>
      <c r="BF92" s="51">
        <v>45218</v>
      </c>
      <c r="BG92" s="51">
        <v>45219</v>
      </c>
      <c r="BH92" s="51">
        <v>45220</v>
      </c>
      <c r="BI92" s="51">
        <v>45221</v>
      </c>
      <c r="BJ92" s="51">
        <v>45222</v>
      </c>
      <c r="BK92" s="51">
        <v>45223</v>
      </c>
      <c r="BL92" s="51">
        <v>45224</v>
      </c>
      <c r="BM92" s="51">
        <v>45225</v>
      </c>
      <c r="BN92" s="51">
        <v>45226</v>
      </c>
      <c r="BO92" s="51">
        <v>45227</v>
      </c>
      <c r="BP92" s="51">
        <v>45228</v>
      </c>
      <c r="BQ92" s="51">
        <v>45229</v>
      </c>
      <c r="BR92" s="51">
        <v>45230</v>
      </c>
    </row>
    <row r="93" spans="1:70" x14ac:dyDescent="0.25">
      <c r="A93" s="45">
        <v>87</v>
      </c>
      <c r="B93" s="54" t="s">
        <v>1414</v>
      </c>
      <c r="C93" s="14" t="s">
        <v>184</v>
      </c>
      <c r="D93" s="46">
        <f>'form lplpo'!G106</f>
        <v>0</v>
      </c>
      <c r="E93" s="46">
        <f>'form lplpo'!H106</f>
        <v>0</v>
      </c>
      <c r="F93" s="46"/>
      <c r="G93" s="46">
        <f>SUMIFS('obat keluar'!$I$3:$I$6881,'obat keluar'!$G$3:$G$6881,'register harian'!B93,'obat keluar'!$B$3:$B$6881,'register harian'!AN93)</f>
        <v>0</v>
      </c>
      <c r="H93" s="46">
        <f>SUMIFS('obat keluar'!$I$3:$I$6881,'obat keluar'!$G$3:$G$6881,'register harian'!C93,'obat keluar'!$B$3:$B$6881,'register harian'!AO93)</f>
        <v>0</v>
      </c>
      <c r="I93" s="46">
        <f>SUMIFS('obat keluar'!$I$3:$I$6881,'obat keluar'!$G$3:$G$6881,'register harian'!D93,'obat keluar'!$B$3:$B$6881,'register harian'!AP93)</f>
        <v>0</v>
      </c>
      <c r="J93" s="46">
        <f>SUMIFS('obat keluar'!$I$3:$I$6881,'obat keluar'!$G$3:$G$6881,'register harian'!E93,'obat keluar'!$B$3:$B$6881,'register harian'!AQ93)</f>
        <v>0</v>
      </c>
      <c r="K93" s="46">
        <f>SUMIFS('obat keluar'!$I$3:$I$6881,'obat keluar'!$G$3:$G$6881,'register harian'!F93,'obat keluar'!$B$3:$B$6881,'register harian'!AR93)</f>
        <v>0</v>
      </c>
      <c r="L93" s="46">
        <f>SUMIFS('obat keluar'!$I$3:$I$6881,'obat keluar'!$G$3:$G$6881,'register harian'!G93,'obat keluar'!$B$3:$B$6881,'register harian'!AS93)</f>
        <v>0</v>
      </c>
      <c r="M93" s="46">
        <f>SUMIFS('obat keluar'!$I$3:$I$6881,'obat keluar'!$G$3:$G$6881,'register harian'!H93,'obat keluar'!$B$3:$B$6881,'register harian'!AT93)</f>
        <v>0</v>
      </c>
      <c r="N93" s="46">
        <f>SUMIFS('obat keluar'!$I$3:$I$6881,'obat keluar'!$G$3:$G$6881,'register harian'!I93,'obat keluar'!$B$3:$B$6881,'register harian'!AU93)</f>
        <v>0</v>
      </c>
      <c r="O93" s="46">
        <f>SUMIFS('obat keluar'!$I$3:$I$6881,'obat keluar'!$G$3:$G$6881,'register harian'!J93,'obat keluar'!$B$3:$B$6881,'register harian'!AV93)</f>
        <v>0</v>
      </c>
      <c r="P93" s="46">
        <f>SUMIFS('obat keluar'!$I$3:$I$6881,'obat keluar'!$G$3:$G$6881,'register harian'!K93,'obat keluar'!$B$3:$B$6881,'register harian'!AW93)</f>
        <v>0</v>
      </c>
      <c r="Q93" s="46">
        <f>SUMIFS('obat keluar'!$I$3:$I$6881,'obat keluar'!$G$3:$G$6881,'register harian'!L93,'obat keluar'!$B$3:$B$6881,'register harian'!AX93)</f>
        <v>0</v>
      </c>
      <c r="R93" s="46">
        <f>SUMIFS('obat keluar'!$I$3:$I$6881,'obat keluar'!$G$3:$G$6881,'register harian'!M93,'obat keluar'!$B$3:$B$6881,'register harian'!AY93)</f>
        <v>0</v>
      </c>
      <c r="S93" s="46">
        <f>SUMIFS('obat keluar'!$I$3:$I$6881,'obat keluar'!$G$3:$G$6881,'register harian'!N93,'obat keluar'!$B$3:$B$6881,'register harian'!AZ93)</f>
        <v>0</v>
      </c>
      <c r="T93" s="46">
        <f>SUMIFS('obat keluar'!$I$3:$I$6881,'obat keluar'!$G$3:$G$6881,'register harian'!O93,'obat keluar'!$B$3:$B$6881,'register harian'!BA93)</f>
        <v>0</v>
      </c>
      <c r="U93" s="46">
        <f>SUMIFS('obat keluar'!$I$3:$I$6881,'obat keluar'!$G$3:$G$6881,'register harian'!P93,'obat keluar'!$B$3:$B$6881,'register harian'!BB93)</f>
        <v>0</v>
      </c>
      <c r="V93" s="46">
        <f>SUMIFS('obat keluar'!$I$3:$I$6881,'obat keluar'!$G$3:$G$6881,'register harian'!Q93,'obat keluar'!$B$3:$B$6881,'register harian'!BC93)</f>
        <v>0</v>
      </c>
      <c r="W93" s="46">
        <f>SUMIFS('obat keluar'!$I$3:$I$6881,'obat keluar'!$G$3:$G$6881,'register harian'!R93,'obat keluar'!$B$3:$B$6881,'register harian'!BD93)</f>
        <v>0</v>
      </c>
      <c r="X93" s="46">
        <f>SUMIFS('obat keluar'!$I$3:$I$6881,'obat keluar'!$G$3:$G$6881,'register harian'!S93,'obat keluar'!$B$3:$B$6881,'register harian'!BE93)</f>
        <v>0</v>
      </c>
      <c r="Y93" s="46">
        <f>SUMIFS('obat keluar'!$I$3:$I$6881,'obat keluar'!$G$3:$G$6881,'register harian'!T93,'obat keluar'!$B$3:$B$6881,'register harian'!BF93)</f>
        <v>0</v>
      </c>
      <c r="Z93" s="46">
        <f>SUMIFS('obat keluar'!$I$3:$I$6881,'obat keluar'!$G$3:$G$6881,'register harian'!U93,'obat keluar'!$B$3:$B$6881,'register harian'!BG93)</f>
        <v>0</v>
      </c>
      <c r="AA93" s="46">
        <f>SUMIFS('obat keluar'!$I$3:$I$6881,'obat keluar'!$G$3:$G$6881,'register harian'!V93,'obat keluar'!$B$3:$B$6881,'register harian'!BH93)</f>
        <v>0</v>
      </c>
      <c r="AB93" s="46">
        <f>SUMIFS('obat keluar'!$I$3:$I$6881,'obat keluar'!$G$3:$G$6881,'register harian'!W93,'obat keluar'!$B$3:$B$6881,'register harian'!BI93)</f>
        <v>0</v>
      </c>
      <c r="AC93" s="46">
        <f>SUMIFS('obat keluar'!$I$3:$I$6881,'obat keluar'!$G$3:$G$6881,'register harian'!X93,'obat keluar'!$B$3:$B$6881,'register harian'!BJ93)</f>
        <v>0</v>
      </c>
      <c r="AD93" s="46">
        <f>SUMIFS('obat keluar'!$I$3:$I$6881,'obat keluar'!$G$3:$G$6881,'register harian'!Y93,'obat keluar'!$B$3:$B$6881,'register harian'!BK93)</f>
        <v>0</v>
      </c>
      <c r="AE93" s="46">
        <f>SUMIFS('obat keluar'!$I$3:$I$6881,'obat keluar'!$G$3:$G$6881,'register harian'!Z93,'obat keluar'!$B$3:$B$6881,'register harian'!BL93)</f>
        <v>0</v>
      </c>
      <c r="AF93" s="46">
        <f>SUMIFS('obat keluar'!$I$3:$I$6881,'obat keluar'!$G$3:$G$6881,'register harian'!AA93,'obat keluar'!$B$3:$B$6881,'register harian'!BM93)</f>
        <v>0</v>
      </c>
      <c r="AG93" s="46">
        <f>SUMIFS('obat keluar'!$I$3:$I$6881,'obat keluar'!$G$3:$G$6881,'register harian'!AB93,'obat keluar'!$B$3:$B$6881,'register harian'!BN93)</f>
        <v>0</v>
      </c>
      <c r="AH93" s="46">
        <f>SUMIFS('obat keluar'!$I$3:$I$6881,'obat keluar'!$G$3:$G$6881,'register harian'!AC93,'obat keluar'!$B$3:$B$6881,'register harian'!BO93)</f>
        <v>0</v>
      </c>
      <c r="AI93" s="46">
        <f>SUMIFS('obat keluar'!$I$3:$I$6881,'obat keluar'!$G$3:$G$6881,'register harian'!AD93,'obat keluar'!$B$3:$B$6881,'register harian'!BP93)</f>
        <v>0</v>
      </c>
      <c r="AJ93" s="46">
        <f>SUMIFS('obat keluar'!$I$3:$I$6881,'obat keluar'!$G$3:$G$6881,'register harian'!AE93,'obat keluar'!$B$3:$B$6881,'register harian'!BQ93)</f>
        <v>0</v>
      </c>
      <c r="AK93" s="46">
        <f>SUMIFS('obat keluar'!$I$3:$I$6881,'obat keluar'!$G$3:$G$6881,'register harian'!AF93,'obat keluar'!$B$3:$B$6881,'register harian'!BR93)</f>
        <v>0</v>
      </c>
      <c r="AL93" s="46">
        <f t="shared" si="4"/>
        <v>0</v>
      </c>
      <c r="AM93" s="46">
        <f t="shared" si="5"/>
        <v>0</v>
      </c>
      <c r="AN93" s="51">
        <v>45200</v>
      </c>
      <c r="AO93" s="51">
        <v>45201</v>
      </c>
      <c r="AP93" s="51">
        <v>45202</v>
      </c>
      <c r="AQ93" s="51">
        <v>45203</v>
      </c>
      <c r="AR93" s="51">
        <v>45204</v>
      </c>
      <c r="AS93" s="51">
        <v>45205</v>
      </c>
      <c r="AT93" s="51">
        <v>45206</v>
      </c>
      <c r="AU93" s="51">
        <v>45207</v>
      </c>
      <c r="AV93" s="51">
        <v>45208</v>
      </c>
      <c r="AW93" s="51">
        <v>45209</v>
      </c>
      <c r="AX93" s="51">
        <v>45210</v>
      </c>
      <c r="AY93" s="51">
        <v>45211</v>
      </c>
      <c r="AZ93" s="51">
        <v>45212</v>
      </c>
      <c r="BA93" s="51">
        <v>45213</v>
      </c>
      <c r="BB93" s="51">
        <v>45214</v>
      </c>
      <c r="BC93" s="51">
        <v>45215</v>
      </c>
      <c r="BD93" s="51">
        <v>45216</v>
      </c>
      <c r="BE93" s="51">
        <v>45217</v>
      </c>
      <c r="BF93" s="51">
        <v>45218</v>
      </c>
      <c r="BG93" s="51">
        <v>45219</v>
      </c>
      <c r="BH93" s="51">
        <v>45220</v>
      </c>
      <c r="BI93" s="51">
        <v>45221</v>
      </c>
      <c r="BJ93" s="51">
        <v>45222</v>
      </c>
      <c r="BK93" s="51">
        <v>45223</v>
      </c>
      <c r="BL93" s="51">
        <v>45224</v>
      </c>
      <c r="BM93" s="51">
        <v>45225</v>
      </c>
      <c r="BN93" s="51">
        <v>45226</v>
      </c>
      <c r="BO93" s="51">
        <v>45227</v>
      </c>
      <c r="BP93" s="51">
        <v>45228</v>
      </c>
      <c r="BQ93" s="51">
        <v>45229</v>
      </c>
      <c r="BR93" s="51">
        <v>45230</v>
      </c>
    </row>
    <row r="94" spans="1:70" x14ac:dyDescent="0.25">
      <c r="A94" s="45">
        <v>88</v>
      </c>
      <c r="B94" s="54" t="s">
        <v>1415</v>
      </c>
      <c r="C94" s="14" t="s">
        <v>187</v>
      </c>
      <c r="D94" s="46">
        <f>'form lplpo'!G107</f>
        <v>72</v>
      </c>
      <c r="E94" s="46">
        <f>'form lplpo'!H107</f>
        <v>60</v>
      </c>
      <c r="F94" s="46"/>
      <c r="G94" s="46">
        <f>SUMIFS('obat keluar'!$I$3:$I$6881,'obat keluar'!$G$3:$G$6881,'register harian'!B94,'obat keluar'!$B$3:$B$6881,'register harian'!AN94)</f>
        <v>0</v>
      </c>
      <c r="H94" s="46">
        <f>SUMIFS('obat keluar'!$I$3:$I$6881,'obat keluar'!$G$3:$G$6881,'register harian'!C94,'obat keluar'!$B$3:$B$6881,'register harian'!AO94)</f>
        <v>0</v>
      </c>
      <c r="I94" s="46">
        <f>SUMIFS('obat keluar'!$I$3:$I$6881,'obat keluar'!$G$3:$G$6881,'register harian'!D94,'obat keluar'!$B$3:$B$6881,'register harian'!AP94)</f>
        <v>0</v>
      </c>
      <c r="J94" s="46">
        <f>SUMIFS('obat keluar'!$I$3:$I$6881,'obat keluar'!$G$3:$G$6881,'register harian'!E94,'obat keluar'!$B$3:$B$6881,'register harian'!AQ94)</f>
        <v>0</v>
      </c>
      <c r="K94" s="46">
        <f>SUMIFS('obat keluar'!$I$3:$I$6881,'obat keluar'!$G$3:$G$6881,'register harian'!F94,'obat keluar'!$B$3:$B$6881,'register harian'!AR94)</f>
        <v>0</v>
      </c>
      <c r="L94" s="46">
        <f>SUMIFS('obat keluar'!$I$3:$I$6881,'obat keluar'!$G$3:$G$6881,'register harian'!G94,'obat keluar'!$B$3:$B$6881,'register harian'!AS94)</f>
        <v>0</v>
      </c>
      <c r="M94" s="46">
        <f>SUMIFS('obat keluar'!$I$3:$I$6881,'obat keluar'!$G$3:$G$6881,'register harian'!H94,'obat keluar'!$B$3:$B$6881,'register harian'!AT94)</f>
        <v>0</v>
      </c>
      <c r="N94" s="46">
        <f>SUMIFS('obat keluar'!$I$3:$I$6881,'obat keluar'!$G$3:$G$6881,'register harian'!I94,'obat keluar'!$B$3:$B$6881,'register harian'!AU94)</f>
        <v>0</v>
      </c>
      <c r="O94" s="46">
        <f>SUMIFS('obat keluar'!$I$3:$I$6881,'obat keluar'!$G$3:$G$6881,'register harian'!J94,'obat keluar'!$B$3:$B$6881,'register harian'!AV94)</f>
        <v>0</v>
      </c>
      <c r="P94" s="46">
        <f>SUMIFS('obat keluar'!$I$3:$I$6881,'obat keluar'!$G$3:$G$6881,'register harian'!K94,'obat keluar'!$B$3:$B$6881,'register harian'!AW94)</f>
        <v>0</v>
      </c>
      <c r="Q94" s="46">
        <f>SUMIFS('obat keluar'!$I$3:$I$6881,'obat keluar'!$G$3:$G$6881,'register harian'!L94,'obat keluar'!$B$3:$B$6881,'register harian'!AX94)</f>
        <v>0</v>
      </c>
      <c r="R94" s="46">
        <f>SUMIFS('obat keluar'!$I$3:$I$6881,'obat keluar'!$G$3:$G$6881,'register harian'!M94,'obat keluar'!$B$3:$B$6881,'register harian'!AY94)</f>
        <v>0</v>
      </c>
      <c r="S94" s="46">
        <f>SUMIFS('obat keluar'!$I$3:$I$6881,'obat keluar'!$G$3:$G$6881,'register harian'!N94,'obat keluar'!$B$3:$B$6881,'register harian'!AZ94)</f>
        <v>0</v>
      </c>
      <c r="T94" s="46">
        <f>SUMIFS('obat keluar'!$I$3:$I$6881,'obat keluar'!$G$3:$G$6881,'register harian'!O94,'obat keluar'!$B$3:$B$6881,'register harian'!BA94)</f>
        <v>0</v>
      </c>
      <c r="U94" s="46">
        <f>SUMIFS('obat keluar'!$I$3:$I$6881,'obat keluar'!$G$3:$G$6881,'register harian'!P94,'obat keluar'!$B$3:$B$6881,'register harian'!BB94)</f>
        <v>0</v>
      </c>
      <c r="V94" s="46">
        <f>SUMIFS('obat keluar'!$I$3:$I$6881,'obat keluar'!$G$3:$G$6881,'register harian'!Q94,'obat keluar'!$B$3:$B$6881,'register harian'!BC94)</f>
        <v>0</v>
      </c>
      <c r="W94" s="46">
        <f>SUMIFS('obat keluar'!$I$3:$I$6881,'obat keluar'!$G$3:$G$6881,'register harian'!R94,'obat keluar'!$B$3:$B$6881,'register harian'!BD94)</f>
        <v>0</v>
      </c>
      <c r="X94" s="46">
        <f>SUMIFS('obat keluar'!$I$3:$I$6881,'obat keluar'!$G$3:$G$6881,'register harian'!S94,'obat keluar'!$B$3:$B$6881,'register harian'!BE94)</f>
        <v>0</v>
      </c>
      <c r="Y94" s="46">
        <f>SUMIFS('obat keluar'!$I$3:$I$6881,'obat keluar'!$G$3:$G$6881,'register harian'!T94,'obat keluar'!$B$3:$B$6881,'register harian'!BF94)</f>
        <v>0</v>
      </c>
      <c r="Z94" s="46">
        <f>SUMIFS('obat keluar'!$I$3:$I$6881,'obat keluar'!$G$3:$G$6881,'register harian'!U94,'obat keluar'!$B$3:$B$6881,'register harian'!BG94)</f>
        <v>0</v>
      </c>
      <c r="AA94" s="46">
        <f>SUMIFS('obat keluar'!$I$3:$I$6881,'obat keluar'!$G$3:$G$6881,'register harian'!V94,'obat keluar'!$B$3:$B$6881,'register harian'!BH94)</f>
        <v>0</v>
      </c>
      <c r="AB94" s="46">
        <f>SUMIFS('obat keluar'!$I$3:$I$6881,'obat keluar'!$G$3:$G$6881,'register harian'!W94,'obat keluar'!$B$3:$B$6881,'register harian'!BI94)</f>
        <v>0</v>
      </c>
      <c r="AC94" s="46">
        <f>SUMIFS('obat keluar'!$I$3:$I$6881,'obat keluar'!$G$3:$G$6881,'register harian'!X94,'obat keluar'!$B$3:$B$6881,'register harian'!BJ94)</f>
        <v>0</v>
      </c>
      <c r="AD94" s="46">
        <f>SUMIFS('obat keluar'!$I$3:$I$6881,'obat keluar'!$G$3:$G$6881,'register harian'!Y94,'obat keluar'!$B$3:$B$6881,'register harian'!BK94)</f>
        <v>0</v>
      </c>
      <c r="AE94" s="46">
        <f>SUMIFS('obat keluar'!$I$3:$I$6881,'obat keluar'!$G$3:$G$6881,'register harian'!Z94,'obat keluar'!$B$3:$B$6881,'register harian'!BL94)</f>
        <v>0</v>
      </c>
      <c r="AF94" s="46">
        <f>SUMIFS('obat keluar'!$I$3:$I$6881,'obat keluar'!$G$3:$G$6881,'register harian'!AA94,'obat keluar'!$B$3:$B$6881,'register harian'!BM94)</f>
        <v>0</v>
      </c>
      <c r="AG94" s="46">
        <f>SUMIFS('obat keluar'!$I$3:$I$6881,'obat keluar'!$G$3:$G$6881,'register harian'!AB94,'obat keluar'!$B$3:$B$6881,'register harian'!BN94)</f>
        <v>0</v>
      </c>
      <c r="AH94" s="46">
        <f>SUMIFS('obat keluar'!$I$3:$I$6881,'obat keluar'!$G$3:$G$6881,'register harian'!AC94,'obat keluar'!$B$3:$B$6881,'register harian'!BO94)</f>
        <v>0</v>
      </c>
      <c r="AI94" s="46">
        <f>SUMIFS('obat keluar'!$I$3:$I$6881,'obat keluar'!$G$3:$G$6881,'register harian'!AD94,'obat keluar'!$B$3:$B$6881,'register harian'!BP94)</f>
        <v>0</v>
      </c>
      <c r="AJ94" s="46">
        <f>SUMIFS('obat keluar'!$I$3:$I$6881,'obat keluar'!$G$3:$G$6881,'register harian'!AE94,'obat keluar'!$B$3:$B$6881,'register harian'!BQ94)</f>
        <v>0</v>
      </c>
      <c r="AK94" s="46">
        <f>SUMIFS('obat keluar'!$I$3:$I$6881,'obat keluar'!$G$3:$G$6881,'register harian'!AF94,'obat keluar'!$B$3:$B$6881,'register harian'!BR94)</f>
        <v>0</v>
      </c>
      <c r="AL94" s="46">
        <f t="shared" si="4"/>
        <v>0</v>
      </c>
      <c r="AM94" s="46">
        <f t="shared" si="5"/>
        <v>0</v>
      </c>
      <c r="AN94" s="51">
        <v>45200</v>
      </c>
      <c r="AO94" s="51">
        <v>45201</v>
      </c>
      <c r="AP94" s="51">
        <v>45202</v>
      </c>
      <c r="AQ94" s="51">
        <v>45203</v>
      </c>
      <c r="AR94" s="51">
        <v>45204</v>
      </c>
      <c r="AS94" s="51">
        <v>45205</v>
      </c>
      <c r="AT94" s="51">
        <v>45206</v>
      </c>
      <c r="AU94" s="51">
        <v>45207</v>
      </c>
      <c r="AV94" s="51">
        <v>45208</v>
      </c>
      <c r="AW94" s="51">
        <v>45209</v>
      </c>
      <c r="AX94" s="51">
        <v>45210</v>
      </c>
      <c r="AY94" s="51">
        <v>45211</v>
      </c>
      <c r="AZ94" s="51">
        <v>45212</v>
      </c>
      <c r="BA94" s="51">
        <v>45213</v>
      </c>
      <c r="BB94" s="51">
        <v>45214</v>
      </c>
      <c r="BC94" s="51">
        <v>45215</v>
      </c>
      <c r="BD94" s="51">
        <v>45216</v>
      </c>
      <c r="BE94" s="51">
        <v>45217</v>
      </c>
      <c r="BF94" s="51">
        <v>45218</v>
      </c>
      <c r="BG94" s="51">
        <v>45219</v>
      </c>
      <c r="BH94" s="51">
        <v>45220</v>
      </c>
      <c r="BI94" s="51">
        <v>45221</v>
      </c>
      <c r="BJ94" s="51">
        <v>45222</v>
      </c>
      <c r="BK94" s="51">
        <v>45223</v>
      </c>
      <c r="BL94" s="51">
        <v>45224</v>
      </c>
      <c r="BM94" s="51">
        <v>45225</v>
      </c>
      <c r="BN94" s="51">
        <v>45226</v>
      </c>
      <c r="BO94" s="51">
        <v>45227</v>
      </c>
      <c r="BP94" s="51">
        <v>45228</v>
      </c>
      <c r="BQ94" s="51">
        <v>45229</v>
      </c>
      <c r="BR94" s="51">
        <v>45230</v>
      </c>
    </row>
    <row r="95" spans="1:70" x14ac:dyDescent="0.25">
      <c r="A95" s="45">
        <v>89</v>
      </c>
      <c r="B95" s="54" t="s">
        <v>1429</v>
      </c>
      <c r="C95" s="14" t="s">
        <v>189</v>
      </c>
      <c r="D95" s="46">
        <f>'form lplpo'!G108</f>
        <v>0</v>
      </c>
      <c r="E95" s="46">
        <f>'form lplpo'!H108</f>
        <v>0</v>
      </c>
      <c r="F95" s="46"/>
      <c r="G95" s="46">
        <f>SUMIFS('obat keluar'!$I$3:$I$6881,'obat keluar'!$G$3:$G$6881,'register harian'!B95,'obat keluar'!$B$3:$B$6881,'register harian'!AN95)</f>
        <v>0</v>
      </c>
      <c r="H95" s="46">
        <f>SUMIFS('obat keluar'!$I$3:$I$6881,'obat keluar'!$G$3:$G$6881,'register harian'!C95,'obat keluar'!$B$3:$B$6881,'register harian'!AO95)</f>
        <v>0</v>
      </c>
      <c r="I95" s="46">
        <f>SUMIFS('obat keluar'!$I$3:$I$6881,'obat keluar'!$G$3:$G$6881,'register harian'!D95,'obat keluar'!$B$3:$B$6881,'register harian'!AP95)</f>
        <v>0</v>
      </c>
      <c r="J95" s="46">
        <f>SUMIFS('obat keluar'!$I$3:$I$6881,'obat keluar'!$G$3:$G$6881,'register harian'!E95,'obat keluar'!$B$3:$B$6881,'register harian'!AQ95)</f>
        <v>0</v>
      </c>
      <c r="K95" s="46">
        <f>SUMIFS('obat keluar'!$I$3:$I$6881,'obat keluar'!$G$3:$G$6881,'register harian'!F95,'obat keluar'!$B$3:$B$6881,'register harian'!AR95)</f>
        <v>0</v>
      </c>
      <c r="L95" s="46">
        <f>SUMIFS('obat keluar'!$I$3:$I$6881,'obat keluar'!$G$3:$G$6881,'register harian'!G95,'obat keluar'!$B$3:$B$6881,'register harian'!AS95)</f>
        <v>0</v>
      </c>
      <c r="M95" s="46">
        <f>SUMIFS('obat keluar'!$I$3:$I$6881,'obat keluar'!$G$3:$G$6881,'register harian'!H95,'obat keluar'!$B$3:$B$6881,'register harian'!AT95)</f>
        <v>0</v>
      </c>
      <c r="N95" s="46">
        <f>SUMIFS('obat keluar'!$I$3:$I$6881,'obat keluar'!$G$3:$G$6881,'register harian'!I95,'obat keluar'!$B$3:$B$6881,'register harian'!AU95)</f>
        <v>0</v>
      </c>
      <c r="O95" s="46">
        <f>SUMIFS('obat keluar'!$I$3:$I$6881,'obat keluar'!$G$3:$G$6881,'register harian'!J95,'obat keluar'!$B$3:$B$6881,'register harian'!AV95)</f>
        <v>0</v>
      </c>
      <c r="P95" s="46">
        <f>SUMIFS('obat keluar'!$I$3:$I$6881,'obat keluar'!$G$3:$G$6881,'register harian'!K95,'obat keluar'!$B$3:$B$6881,'register harian'!AW95)</f>
        <v>0</v>
      </c>
      <c r="Q95" s="46">
        <f>SUMIFS('obat keluar'!$I$3:$I$6881,'obat keluar'!$G$3:$G$6881,'register harian'!L95,'obat keluar'!$B$3:$B$6881,'register harian'!AX95)</f>
        <v>0</v>
      </c>
      <c r="R95" s="46">
        <f>SUMIFS('obat keluar'!$I$3:$I$6881,'obat keluar'!$G$3:$G$6881,'register harian'!M95,'obat keluar'!$B$3:$B$6881,'register harian'!AY95)</f>
        <v>0</v>
      </c>
      <c r="S95" s="46">
        <f>SUMIFS('obat keluar'!$I$3:$I$6881,'obat keluar'!$G$3:$G$6881,'register harian'!N95,'obat keluar'!$B$3:$B$6881,'register harian'!AZ95)</f>
        <v>0</v>
      </c>
      <c r="T95" s="46">
        <f>SUMIFS('obat keluar'!$I$3:$I$6881,'obat keluar'!$G$3:$G$6881,'register harian'!O95,'obat keluar'!$B$3:$B$6881,'register harian'!BA95)</f>
        <v>0</v>
      </c>
      <c r="U95" s="46">
        <f>SUMIFS('obat keluar'!$I$3:$I$6881,'obat keluar'!$G$3:$G$6881,'register harian'!P95,'obat keluar'!$B$3:$B$6881,'register harian'!BB95)</f>
        <v>0</v>
      </c>
      <c r="V95" s="46">
        <f>SUMIFS('obat keluar'!$I$3:$I$6881,'obat keluar'!$G$3:$G$6881,'register harian'!Q95,'obat keluar'!$B$3:$B$6881,'register harian'!BC95)</f>
        <v>0</v>
      </c>
      <c r="W95" s="46">
        <f>SUMIFS('obat keluar'!$I$3:$I$6881,'obat keluar'!$G$3:$G$6881,'register harian'!R95,'obat keluar'!$B$3:$B$6881,'register harian'!BD95)</f>
        <v>0</v>
      </c>
      <c r="X95" s="46">
        <f>SUMIFS('obat keluar'!$I$3:$I$6881,'obat keluar'!$G$3:$G$6881,'register harian'!S95,'obat keluar'!$B$3:$B$6881,'register harian'!BE95)</f>
        <v>0</v>
      </c>
      <c r="Y95" s="46">
        <f>SUMIFS('obat keluar'!$I$3:$I$6881,'obat keluar'!$G$3:$G$6881,'register harian'!T95,'obat keluar'!$B$3:$B$6881,'register harian'!BF95)</f>
        <v>0</v>
      </c>
      <c r="Z95" s="46">
        <f>SUMIFS('obat keluar'!$I$3:$I$6881,'obat keluar'!$G$3:$G$6881,'register harian'!U95,'obat keluar'!$B$3:$B$6881,'register harian'!BG95)</f>
        <v>0</v>
      </c>
      <c r="AA95" s="46">
        <f>SUMIFS('obat keluar'!$I$3:$I$6881,'obat keluar'!$G$3:$G$6881,'register harian'!V95,'obat keluar'!$B$3:$B$6881,'register harian'!BH95)</f>
        <v>0</v>
      </c>
      <c r="AB95" s="46">
        <f>SUMIFS('obat keluar'!$I$3:$I$6881,'obat keluar'!$G$3:$G$6881,'register harian'!W95,'obat keluar'!$B$3:$B$6881,'register harian'!BI95)</f>
        <v>0</v>
      </c>
      <c r="AC95" s="46">
        <f>SUMIFS('obat keluar'!$I$3:$I$6881,'obat keluar'!$G$3:$G$6881,'register harian'!X95,'obat keluar'!$B$3:$B$6881,'register harian'!BJ95)</f>
        <v>0</v>
      </c>
      <c r="AD95" s="46">
        <f>SUMIFS('obat keluar'!$I$3:$I$6881,'obat keluar'!$G$3:$G$6881,'register harian'!Y95,'obat keluar'!$B$3:$B$6881,'register harian'!BK95)</f>
        <v>0</v>
      </c>
      <c r="AE95" s="46">
        <f>SUMIFS('obat keluar'!$I$3:$I$6881,'obat keluar'!$G$3:$G$6881,'register harian'!Z95,'obat keluar'!$B$3:$B$6881,'register harian'!BL95)</f>
        <v>0</v>
      </c>
      <c r="AF95" s="46">
        <f>SUMIFS('obat keluar'!$I$3:$I$6881,'obat keluar'!$G$3:$G$6881,'register harian'!AA95,'obat keluar'!$B$3:$B$6881,'register harian'!BM95)</f>
        <v>0</v>
      </c>
      <c r="AG95" s="46">
        <f>SUMIFS('obat keluar'!$I$3:$I$6881,'obat keluar'!$G$3:$G$6881,'register harian'!AB95,'obat keluar'!$B$3:$B$6881,'register harian'!BN95)</f>
        <v>0</v>
      </c>
      <c r="AH95" s="46">
        <f>SUMIFS('obat keluar'!$I$3:$I$6881,'obat keluar'!$G$3:$G$6881,'register harian'!AC95,'obat keluar'!$B$3:$B$6881,'register harian'!BO95)</f>
        <v>0</v>
      </c>
      <c r="AI95" s="46">
        <f>SUMIFS('obat keluar'!$I$3:$I$6881,'obat keluar'!$G$3:$G$6881,'register harian'!AD95,'obat keluar'!$B$3:$B$6881,'register harian'!BP95)</f>
        <v>0</v>
      </c>
      <c r="AJ95" s="46">
        <f>SUMIFS('obat keluar'!$I$3:$I$6881,'obat keluar'!$G$3:$G$6881,'register harian'!AE95,'obat keluar'!$B$3:$B$6881,'register harian'!BQ95)</f>
        <v>0</v>
      </c>
      <c r="AK95" s="46">
        <f>SUMIFS('obat keluar'!$I$3:$I$6881,'obat keluar'!$G$3:$G$6881,'register harian'!AF95,'obat keluar'!$B$3:$B$6881,'register harian'!BR95)</f>
        <v>0</v>
      </c>
      <c r="AL95" s="46">
        <f t="shared" si="4"/>
        <v>0</v>
      </c>
      <c r="AM95" s="46">
        <f t="shared" si="5"/>
        <v>0</v>
      </c>
      <c r="AN95" s="51">
        <v>45200</v>
      </c>
      <c r="AO95" s="51">
        <v>45201</v>
      </c>
      <c r="AP95" s="51">
        <v>45202</v>
      </c>
      <c r="AQ95" s="51">
        <v>45203</v>
      </c>
      <c r="AR95" s="51">
        <v>45204</v>
      </c>
      <c r="AS95" s="51">
        <v>45205</v>
      </c>
      <c r="AT95" s="51">
        <v>45206</v>
      </c>
      <c r="AU95" s="51">
        <v>45207</v>
      </c>
      <c r="AV95" s="51">
        <v>45208</v>
      </c>
      <c r="AW95" s="51">
        <v>45209</v>
      </c>
      <c r="AX95" s="51">
        <v>45210</v>
      </c>
      <c r="AY95" s="51">
        <v>45211</v>
      </c>
      <c r="AZ95" s="51">
        <v>45212</v>
      </c>
      <c r="BA95" s="51">
        <v>45213</v>
      </c>
      <c r="BB95" s="51">
        <v>45214</v>
      </c>
      <c r="BC95" s="51">
        <v>45215</v>
      </c>
      <c r="BD95" s="51">
        <v>45216</v>
      </c>
      <c r="BE95" s="51">
        <v>45217</v>
      </c>
      <c r="BF95" s="51">
        <v>45218</v>
      </c>
      <c r="BG95" s="51">
        <v>45219</v>
      </c>
      <c r="BH95" s="51">
        <v>45220</v>
      </c>
      <c r="BI95" s="51">
        <v>45221</v>
      </c>
      <c r="BJ95" s="51">
        <v>45222</v>
      </c>
      <c r="BK95" s="51">
        <v>45223</v>
      </c>
      <c r="BL95" s="51">
        <v>45224</v>
      </c>
      <c r="BM95" s="51">
        <v>45225</v>
      </c>
      <c r="BN95" s="51">
        <v>45226</v>
      </c>
      <c r="BO95" s="51">
        <v>45227</v>
      </c>
      <c r="BP95" s="51">
        <v>45228</v>
      </c>
      <c r="BQ95" s="51">
        <v>45229</v>
      </c>
      <c r="BR95" s="51">
        <v>45230</v>
      </c>
    </row>
    <row r="96" spans="1:70" x14ac:dyDescent="0.25">
      <c r="A96" s="45">
        <v>90</v>
      </c>
      <c r="B96" s="54" t="s">
        <v>1431</v>
      </c>
      <c r="C96" s="14" t="s">
        <v>191</v>
      </c>
      <c r="D96" s="46">
        <f>'form lplpo'!G109</f>
        <v>0</v>
      </c>
      <c r="E96" s="46">
        <f>'form lplpo'!H109</f>
        <v>0</v>
      </c>
      <c r="F96" s="46"/>
      <c r="G96" s="46">
        <f>SUMIFS('obat keluar'!$I$3:$I$6881,'obat keluar'!$G$3:$G$6881,'register harian'!B96,'obat keluar'!$B$3:$B$6881,'register harian'!AN96)</f>
        <v>0</v>
      </c>
      <c r="H96" s="46">
        <f>SUMIFS('obat keluar'!$I$3:$I$6881,'obat keluar'!$G$3:$G$6881,'register harian'!C96,'obat keluar'!$B$3:$B$6881,'register harian'!AO96)</f>
        <v>0</v>
      </c>
      <c r="I96" s="46">
        <f>SUMIFS('obat keluar'!$I$3:$I$6881,'obat keluar'!$G$3:$G$6881,'register harian'!D96,'obat keluar'!$B$3:$B$6881,'register harian'!AP96)</f>
        <v>0</v>
      </c>
      <c r="J96" s="46">
        <f>SUMIFS('obat keluar'!$I$3:$I$6881,'obat keluar'!$G$3:$G$6881,'register harian'!E96,'obat keluar'!$B$3:$B$6881,'register harian'!AQ96)</f>
        <v>0</v>
      </c>
      <c r="K96" s="46">
        <f>SUMIFS('obat keluar'!$I$3:$I$6881,'obat keluar'!$G$3:$G$6881,'register harian'!F96,'obat keluar'!$B$3:$B$6881,'register harian'!AR96)</f>
        <v>0</v>
      </c>
      <c r="L96" s="46">
        <f>SUMIFS('obat keluar'!$I$3:$I$6881,'obat keluar'!$G$3:$G$6881,'register harian'!G96,'obat keluar'!$B$3:$B$6881,'register harian'!AS96)</f>
        <v>0</v>
      </c>
      <c r="M96" s="46">
        <f>SUMIFS('obat keluar'!$I$3:$I$6881,'obat keluar'!$G$3:$G$6881,'register harian'!H96,'obat keluar'!$B$3:$B$6881,'register harian'!AT96)</f>
        <v>0</v>
      </c>
      <c r="N96" s="46">
        <f>SUMIFS('obat keluar'!$I$3:$I$6881,'obat keluar'!$G$3:$G$6881,'register harian'!I96,'obat keluar'!$B$3:$B$6881,'register harian'!AU96)</f>
        <v>0</v>
      </c>
      <c r="O96" s="46">
        <f>SUMIFS('obat keluar'!$I$3:$I$6881,'obat keluar'!$G$3:$G$6881,'register harian'!J96,'obat keluar'!$B$3:$B$6881,'register harian'!AV96)</f>
        <v>0</v>
      </c>
      <c r="P96" s="46">
        <f>SUMIFS('obat keluar'!$I$3:$I$6881,'obat keluar'!$G$3:$G$6881,'register harian'!K96,'obat keluar'!$B$3:$B$6881,'register harian'!AW96)</f>
        <v>0</v>
      </c>
      <c r="Q96" s="46">
        <f>SUMIFS('obat keluar'!$I$3:$I$6881,'obat keluar'!$G$3:$G$6881,'register harian'!L96,'obat keluar'!$B$3:$B$6881,'register harian'!AX96)</f>
        <v>0</v>
      </c>
      <c r="R96" s="46">
        <f>SUMIFS('obat keluar'!$I$3:$I$6881,'obat keluar'!$G$3:$G$6881,'register harian'!M96,'obat keluar'!$B$3:$B$6881,'register harian'!AY96)</f>
        <v>0</v>
      </c>
      <c r="S96" s="46">
        <f>SUMIFS('obat keluar'!$I$3:$I$6881,'obat keluar'!$G$3:$G$6881,'register harian'!N96,'obat keluar'!$B$3:$B$6881,'register harian'!AZ96)</f>
        <v>0</v>
      </c>
      <c r="T96" s="46">
        <f>SUMIFS('obat keluar'!$I$3:$I$6881,'obat keluar'!$G$3:$G$6881,'register harian'!O96,'obat keluar'!$B$3:$B$6881,'register harian'!BA96)</f>
        <v>0</v>
      </c>
      <c r="U96" s="46">
        <f>SUMIFS('obat keluar'!$I$3:$I$6881,'obat keluar'!$G$3:$G$6881,'register harian'!P96,'obat keluar'!$B$3:$B$6881,'register harian'!BB96)</f>
        <v>0</v>
      </c>
      <c r="V96" s="46">
        <f>SUMIFS('obat keluar'!$I$3:$I$6881,'obat keluar'!$G$3:$G$6881,'register harian'!Q96,'obat keluar'!$B$3:$B$6881,'register harian'!BC96)</f>
        <v>0</v>
      </c>
      <c r="W96" s="46">
        <f>SUMIFS('obat keluar'!$I$3:$I$6881,'obat keluar'!$G$3:$G$6881,'register harian'!R96,'obat keluar'!$B$3:$B$6881,'register harian'!BD96)</f>
        <v>0</v>
      </c>
      <c r="X96" s="46">
        <f>SUMIFS('obat keluar'!$I$3:$I$6881,'obat keluar'!$G$3:$G$6881,'register harian'!S96,'obat keluar'!$B$3:$B$6881,'register harian'!BE96)</f>
        <v>0</v>
      </c>
      <c r="Y96" s="46">
        <f>SUMIFS('obat keluar'!$I$3:$I$6881,'obat keluar'!$G$3:$G$6881,'register harian'!T96,'obat keluar'!$B$3:$B$6881,'register harian'!BF96)</f>
        <v>0</v>
      </c>
      <c r="Z96" s="46">
        <f>SUMIFS('obat keluar'!$I$3:$I$6881,'obat keluar'!$G$3:$G$6881,'register harian'!U96,'obat keluar'!$B$3:$B$6881,'register harian'!BG96)</f>
        <v>0</v>
      </c>
      <c r="AA96" s="46">
        <f>SUMIFS('obat keluar'!$I$3:$I$6881,'obat keluar'!$G$3:$G$6881,'register harian'!V96,'obat keluar'!$B$3:$B$6881,'register harian'!BH96)</f>
        <v>0</v>
      </c>
      <c r="AB96" s="46">
        <f>SUMIFS('obat keluar'!$I$3:$I$6881,'obat keluar'!$G$3:$G$6881,'register harian'!W96,'obat keluar'!$B$3:$B$6881,'register harian'!BI96)</f>
        <v>0</v>
      </c>
      <c r="AC96" s="46">
        <f>SUMIFS('obat keluar'!$I$3:$I$6881,'obat keluar'!$G$3:$G$6881,'register harian'!X96,'obat keluar'!$B$3:$B$6881,'register harian'!BJ96)</f>
        <v>0</v>
      </c>
      <c r="AD96" s="46">
        <f>SUMIFS('obat keluar'!$I$3:$I$6881,'obat keluar'!$G$3:$G$6881,'register harian'!Y96,'obat keluar'!$B$3:$B$6881,'register harian'!BK96)</f>
        <v>0</v>
      </c>
      <c r="AE96" s="46">
        <f>SUMIFS('obat keluar'!$I$3:$I$6881,'obat keluar'!$G$3:$G$6881,'register harian'!Z96,'obat keluar'!$B$3:$B$6881,'register harian'!BL96)</f>
        <v>0</v>
      </c>
      <c r="AF96" s="46">
        <f>SUMIFS('obat keluar'!$I$3:$I$6881,'obat keluar'!$G$3:$G$6881,'register harian'!AA96,'obat keluar'!$B$3:$B$6881,'register harian'!BM96)</f>
        <v>0</v>
      </c>
      <c r="AG96" s="46">
        <f>SUMIFS('obat keluar'!$I$3:$I$6881,'obat keluar'!$G$3:$G$6881,'register harian'!AB96,'obat keluar'!$B$3:$B$6881,'register harian'!BN96)</f>
        <v>0</v>
      </c>
      <c r="AH96" s="46">
        <f>SUMIFS('obat keluar'!$I$3:$I$6881,'obat keluar'!$G$3:$G$6881,'register harian'!AC96,'obat keluar'!$B$3:$B$6881,'register harian'!BO96)</f>
        <v>0</v>
      </c>
      <c r="AI96" s="46">
        <f>SUMIFS('obat keluar'!$I$3:$I$6881,'obat keluar'!$G$3:$G$6881,'register harian'!AD96,'obat keluar'!$B$3:$B$6881,'register harian'!BP96)</f>
        <v>0</v>
      </c>
      <c r="AJ96" s="46">
        <f>SUMIFS('obat keluar'!$I$3:$I$6881,'obat keluar'!$G$3:$G$6881,'register harian'!AE96,'obat keluar'!$B$3:$B$6881,'register harian'!BQ96)</f>
        <v>0</v>
      </c>
      <c r="AK96" s="46">
        <f>SUMIFS('obat keluar'!$I$3:$I$6881,'obat keluar'!$G$3:$G$6881,'register harian'!AF96,'obat keluar'!$B$3:$B$6881,'register harian'!BR96)</f>
        <v>0</v>
      </c>
      <c r="AL96" s="46">
        <f t="shared" si="4"/>
        <v>0</v>
      </c>
      <c r="AM96" s="46">
        <f t="shared" si="5"/>
        <v>0</v>
      </c>
      <c r="AN96" s="51">
        <v>45200</v>
      </c>
      <c r="AO96" s="51">
        <v>45201</v>
      </c>
      <c r="AP96" s="51">
        <v>45202</v>
      </c>
      <c r="AQ96" s="51">
        <v>45203</v>
      </c>
      <c r="AR96" s="51">
        <v>45204</v>
      </c>
      <c r="AS96" s="51">
        <v>45205</v>
      </c>
      <c r="AT96" s="51">
        <v>45206</v>
      </c>
      <c r="AU96" s="51">
        <v>45207</v>
      </c>
      <c r="AV96" s="51">
        <v>45208</v>
      </c>
      <c r="AW96" s="51">
        <v>45209</v>
      </c>
      <c r="AX96" s="51">
        <v>45210</v>
      </c>
      <c r="AY96" s="51">
        <v>45211</v>
      </c>
      <c r="AZ96" s="51">
        <v>45212</v>
      </c>
      <c r="BA96" s="51">
        <v>45213</v>
      </c>
      <c r="BB96" s="51">
        <v>45214</v>
      </c>
      <c r="BC96" s="51">
        <v>45215</v>
      </c>
      <c r="BD96" s="51">
        <v>45216</v>
      </c>
      <c r="BE96" s="51">
        <v>45217</v>
      </c>
      <c r="BF96" s="51">
        <v>45218</v>
      </c>
      <c r="BG96" s="51">
        <v>45219</v>
      </c>
      <c r="BH96" s="51">
        <v>45220</v>
      </c>
      <c r="BI96" s="51">
        <v>45221</v>
      </c>
      <c r="BJ96" s="51">
        <v>45222</v>
      </c>
      <c r="BK96" s="51">
        <v>45223</v>
      </c>
      <c r="BL96" s="51">
        <v>45224</v>
      </c>
      <c r="BM96" s="51">
        <v>45225</v>
      </c>
      <c r="BN96" s="51">
        <v>45226</v>
      </c>
      <c r="BO96" s="51">
        <v>45227</v>
      </c>
      <c r="BP96" s="51">
        <v>45228</v>
      </c>
      <c r="BQ96" s="51">
        <v>45229</v>
      </c>
      <c r="BR96" s="51">
        <v>45230</v>
      </c>
    </row>
    <row r="97" spans="1:70" x14ac:dyDescent="0.25">
      <c r="A97" s="45">
        <v>91</v>
      </c>
      <c r="B97" s="54" t="s">
        <v>1450</v>
      </c>
      <c r="C97" s="14" t="s">
        <v>193</v>
      </c>
      <c r="D97" s="46">
        <f>'form lplpo'!G110</f>
        <v>0</v>
      </c>
      <c r="E97" s="46">
        <f>'form lplpo'!H110</f>
        <v>0</v>
      </c>
      <c r="F97" s="46"/>
      <c r="G97" s="46">
        <f>SUMIFS('obat keluar'!$I$3:$I$6881,'obat keluar'!$G$3:$G$6881,'register harian'!B97,'obat keluar'!$B$3:$B$6881,'register harian'!AN97)</f>
        <v>0</v>
      </c>
      <c r="H97" s="46">
        <f>SUMIFS('obat keluar'!$I$3:$I$6881,'obat keluar'!$G$3:$G$6881,'register harian'!C97,'obat keluar'!$B$3:$B$6881,'register harian'!AO97)</f>
        <v>0</v>
      </c>
      <c r="I97" s="46">
        <f>SUMIFS('obat keluar'!$I$3:$I$6881,'obat keluar'!$G$3:$G$6881,'register harian'!D97,'obat keluar'!$B$3:$B$6881,'register harian'!AP97)</f>
        <v>0</v>
      </c>
      <c r="J97" s="46">
        <f>SUMIFS('obat keluar'!$I$3:$I$6881,'obat keluar'!$G$3:$G$6881,'register harian'!E97,'obat keluar'!$B$3:$B$6881,'register harian'!AQ97)</f>
        <v>0</v>
      </c>
      <c r="K97" s="46">
        <f>SUMIFS('obat keluar'!$I$3:$I$6881,'obat keluar'!$G$3:$G$6881,'register harian'!F97,'obat keluar'!$B$3:$B$6881,'register harian'!AR97)</f>
        <v>0</v>
      </c>
      <c r="L97" s="46">
        <f>SUMIFS('obat keluar'!$I$3:$I$6881,'obat keluar'!$G$3:$G$6881,'register harian'!G97,'obat keluar'!$B$3:$B$6881,'register harian'!AS97)</f>
        <v>0</v>
      </c>
      <c r="M97" s="46">
        <f>SUMIFS('obat keluar'!$I$3:$I$6881,'obat keluar'!$G$3:$G$6881,'register harian'!H97,'obat keluar'!$B$3:$B$6881,'register harian'!AT97)</f>
        <v>0</v>
      </c>
      <c r="N97" s="46">
        <f>SUMIFS('obat keluar'!$I$3:$I$6881,'obat keluar'!$G$3:$G$6881,'register harian'!I97,'obat keluar'!$B$3:$B$6881,'register harian'!AU97)</f>
        <v>0</v>
      </c>
      <c r="O97" s="46">
        <f>SUMIFS('obat keluar'!$I$3:$I$6881,'obat keluar'!$G$3:$G$6881,'register harian'!J97,'obat keluar'!$B$3:$B$6881,'register harian'!AV97)</f>
        <v>0</v>
      </c>
      <c r="P97" s="46">
        <f>SUMIFS('obat keluar'!$I$3:$I$6881,'obat keluar'!$G$3:$G$6881,'register harian'!K97,'obat keluar'!$B$3:$B$6881,'register harian'!AW97)</f>
        <v>0</v>
      </c>
      <c r="Q97" s="46">
        <f>SUMIFS('obat keluar'!$I$3:$I$6881,'obat keluar'!$G$3:$G$6881,'register harian'!L97,'obat keluar'!$B$3:$B$6881,'register harian'!AX97)</f>
        <v>0</v>
      </c>
      <c r="R97" s="46">
        <f>SUMIFS('obat keluar'!$I$3:$I$6881,'obat keluar'!$G$3:$G$6881,'register harian'!M97,'obat keluar'!$B$3:$B$6881,'register harian'!AY97)</f>
        <v>0</v>
      </c>
      <c r="S97" s="46">
        <f>SUMIFS('obat keluar'!$I$3:$I$6881,'obat keluar'!$G$3:$G$6881,'register harian'!N97,'obat keluar'!$B$3:$B$6881,'register harian'!AZ97)</f>
        <v>0</v>
      </c>
      <c r="T97" s="46">
        <f>SUMIFS('obat keluar'!$I$3:$I$6881,'obat keluar'!$G$3:$G$6881,'register harian'!O97,'obat keluar'!$B$3:$B$6881,'register harian'!BA97)</f>
        <v>0</v>
      </c>
      <c r="U97" s="46">
        <f>SUMIFS('obat keluar'!$I$3:$I$6881,'obat keluar'!$G$3:$G$6881,'register harian'!P97,'obat keluar'!$B$3:$B$6881,'register harian'!BB97)</f>
        <v>0</v>
      </c>
      <c r="V97" s="46">
        <f>SUMIFS('obat keluar'!$I$3:$I$6881,'obat keluar'!$G$3:$G$6881,'register harian'!Q97,'obat keluar'!$B$3:$B$6881,'register harian'!BC97)</f>
        <v>0</v>
      </c>
      <c r="W97" s="46">
        <f>SUMIFS('obat keluar'!$I$3:$I$6881,'obat keluar'!$G$3:$G$6881,'register harian'!R97,'obat keluar'!$B$3:$B$6881,'register harian'!BD97)</f>
        <v>0</v>
      </c>
      <c r="X97" s="46">
        <f>SUMIFS('obat keluar'!$I$3:$I$6881,'obat keluar'!$G$3:$G$6881,'register harian'!S97,'obat keluar'!$B$3:$B$6881,'register harian'!BE97)</f>
        <v>0</v>
      </c>
      <c r="Y97" s="46">
        <f>SUMIFS('obat keluar'!$I$3:$I$6881,'obat keluar'!$G$3:$G$6881,'register harian'!T97,'obat keluar'!$B$3:$B$6881,'register harian'!BF97)</f>
        <v>0</v>
      </c>
      <c r="Z97" s="46">
        <f>SUMIFS('obat keluar'!$I$3:$I$6881,'obat keluar'!$G$3:$G$6881,'register harian'!U97,'obat keluar'!$B$3:$B$6881,'register harian'!BG97)</f>
        <v>0</v>
      </c>
      <c r="AA97" s="46">
        <f>SUMIFS('obat keluar'!$I$3:$I$6881,'obat keluar'!$G$3:$G$6881,'register harian'!V97,'obat keluar'!$B$3:$B$6881,'register harian'!BH97)</f>
        <v>0</v>
      </c>
      <c r="AB97" s="46">
        <f>SUMIFS('obat keluar'!$I$3:$I$6881,'obat keluar'!$G$3:$G$6881,'register harian'!W97,'obat keluar'!$B$3:$B$6881,'register harian'!BI97)</f>
        <v>0</v>
      </c>
      <c r="AC97" s="46">
        <f>SUMIFS('obat keluar'!$I$3:$I$6881,'obat keluar'!$G$3:$G$6881,'register harian'!X97,'obat keluar'!$B$3:$B$6881,'register harian'!BJ97)</f>
        <v>0</v>
      </c>
      <c r="AD97" s="46">
        <f>SUMIFS('obat keluar'!$I$3:$I$6881,'obat keluar'!$G$3:$G$6881,'register harian'!Y97,'obat keluar'!$B$3:$B$6881,'register harian'!BK97)</f>
        <v>0</v>
      </c>
      <c r="AE97" s="46">
        <f>SUMIFS('obat keluar'!$I$3:$I$6881,'obat keluar'!$G$3:$G$6881,'register harian'!Z97,'obat keluar'!$B$3:$B$6881,'register harian'!BL97)</f>
        <v>0</v>
      </c>
      <c r="AF97" s="46">
        <f>SUMIFS('obat keluar'!$I$3:$I$6881,'obat keluar'!$G$3:$G$6881,'register harian'!AA97,'obat keluar'!$B$3:$B$6881,'register harian'!BM97)</f>
        <v>0</v>
      </c>
      <c r="AG97" s="46">
        <f>SUMIFS('obat keluar'!$I$3:$I$6881,'obat keluar'!$G$3:$G$6881,'register harian'!AB97,'obat keluar'!$B$3:$B$6881,'register harian'!BN97)</f>
        <v>0</v>
      </c>
      <c r="AH97" s="46">
        <f>SUMIFS('obat keluar'!$I$3:$I$6881,'obat keluar'!$G$3:$G$6881,'register harian'!AC97,'obat keluar'!$B$3:$B$6881,'register harian'!BO97)</f>
        <v>0</v>
      </c>
      <c r="AI97" s="46">
        <f>SUMIFS('obat keluar'!$I$3:$I$6881,'obat keluar'!$G$3:$G$6881,'register harian'!AD97,'obat keluar'!$B$3:$B$6881,'register harian'!BP97)</f>
        <v>0</v>
      </c>
      <c r="AJ97" s="46">
        <f>SUMIFS('obat keluar'!$I$3:$I$6881,'obat keluar'!$G$3:$G$6881,'register harian'!AE97,'obat keluar'!$B$3:$B$6881,'register harian'!BQ97)</f>
        <v>0</v>
      </c>
      <c r="AK97" s="46">
        <f>SUMIFS('obat keluar'!$I$3:$I$6881,'obat keluar'!$G$3:$G$6881,'register harian'!AF97,'obat keluar'!$B$3:$B$6881,'register harian'!BR97)</f>
        <v>0</v>
      </c>
      <c r="AL97" s="46">
        <f t="shared" si="4"/>
        <v>0</v>
      </c>
      <c r="AM97" s="46">
        <f t="shared" si="5"/>
        <v>0</v>
      </c>
      <c r="AN97" s="51">
        <v>45200</v>
      </c>
      <c r="AO97" s="51">
        <v>45201</v>
      </c>
      <c r="AP97" s="51">
        <v>45202</v>
      </c>
      <c r="AQ97" s="51">
        <v>45203</v>
      </c>
      <c r="AR97" s="51">
        <v>45204</v>
      </c>
      <c r="AS97" s="51">
        <v>45205</v>
      </c>
      <c r="AT97" s="51">
        <v>45206</v>
      </c>
      <c r="AU97" s="51">
        <v>45207</v>
      </c>
      <c r="AV97" s="51">
        <v>45208</v>
      </c>
      <c r="AW97" s="51">
        <v>45209</v>
      </c>
      <c r="AX97" s="51">
        <v>45210</v>
      </c>
      <c r="AY97" s="51">
        <v>45211</v>
      </c>
      <c r="AZ97" s="51">
        <v>45212</v>
      </c>
      <c r="BA97" s="51">
        <v>45213</v>
      </c>
      <c r="BB97" s="51">
        <v>45214</v>
      </c>
      <c r="BC97" s="51">
        <v>45215</v>
      </c>
      <c r="BD97" s="51">
        <v>45216</v>
      </c>
      <c r="BE97" s="51">
        <v>45217</v>
      </c>
      <c r="BF97" s="51">
        <v>45218</v>
      </c>
      <c r="BG97" s="51">
        <v>45219</v>
      </c>
      <c r="BH97" s="51">
        <v>45220</v>
      </c>
      <c r="BI97" s="51">
        <v>45221</v>
      </c>
      <c r="BJ97" s="51">
        <v>45222</v>
      </c>
      <c r="BK97" s="51">
        <v>45223</v>
      </c>
      <c r="BL97" s="51">
        <v>45224</v>
      </c>
      <c r="BM97" s="51">
        <v>45225</v>
      </c>
      <c r="BN97" s="51">
        <v>45226</v>
      </c>
      <c r="BO97" s="51">
        <v>45227</v>
      </c>
      <c r="BP97" s="51">
        <v>45228</v>
      </c>
      <c r="BQ97" s="51">
        <v>45229</v>
      </c>
      <c r="BR97" s="51">
        <v>45230</v>
      </c>
    </row>
    <row r="98" spans="1:70" x14ac:dyDescent="0.25">
      <c r="A98" s="45">
        <v>92</v>
      </c>
      <c r="B98" s="54" t="s">
        <v>1459</v>
      </c>
      <c r="C98" s="14" t="s">
        <v>195</v>
      </c>
      <c r="D98" s="46">
        <f>'form lplpo'!G111</f>
        <v>0</v>
      </c>
      <c r="E98" s="46">
        <f>'form lplpo'!H111</f>
        <v>0</v>
      </c>
      <c r="F98" s="46"/>
      <c r="G98" s="46">
        <f>SUMIFS('obat keluar'!$I$3:$I$6881,'obat keluar'!$G$3:$G$6881,'register harian'!B98,'obat keluar'!$B$3:$B$6881,'register harian'!AN98)</f>
        <v>0</v>
      </c>
      <c r="H98" s="46">
        <f>SUMIFS('obat keluar'!$I$3:$I$6881,'obat keluar'!$G$3:$G$6881,'register harian'!C98,'obat keluar'!$B$3:$B$6881,'register harian'!AO98)</f>
        <v>0</v>
      </c>
      <c r="I98" s="46">
        <f>SUMIFS('obat keluar'!$I$3:$I$6881,'obat keluar'!$G$3:$G$6881,'register harian'!D98,'obat keluar'!$B$3:$B$6881,'register harian'!AP98)</f>
        <v>0</v>
      </c>
      <c r="J98" s="46">
        <f>SUMIFS('obat keluar'!$I$3:$I$6881,'obat keluar'!$G$3:$G$6881,'register harian'!E98,'obat keluar'!$B$3:$B$6881,'register harian'!AQ98)</f>
        <v>0</v>
      </c>
      <c r="K98" s="46">
        <f>SUMIFS('obat keluar'!$I$3:$I$6881,'obat keluar'!$G$3:$G$6881,'register harian'!F98,'obat keluar'!$B$3:$B$6881,'register harian'!AR98)</f>
        <v>0</v>
      </c>
      <c r="L98" s="46">
        <f>SUMIFS('obat keluar'!$I$3:$I$6881,'obat keluar'!$G$3:$G$6881,'register harian'!G98,'obat keluar'!$B$3:$B$6881,'register harian'!AS98)</f>
        <v>0</v>
      </c>
      <c r="M98" s="46">
        <f>SUMIFS('obat keluar'!$I$3:$I$6881,'obat keluar'!$G$3:$G$6881,'register harian'!H98,'obat keluar'!$B$3:$B$6881,'register harian'!AT98)</f>
        <v>0</v>
      </c>
      <c r="N98" s="46">
        <f>SUMIFS('obat keluar'!$I$3:$I$6881,'obat keluar'!$G$3:$G$6881,'register harian'!I98,'obat keluar'!$B$3:$B$6881,'register harian'!AU98)</f>
        <v>0</v>
      </c>
      <c r="O98" s="46">
        <f>SUMIFS('obat keluar'!$I$3:$I$6881,'obat keluar'!$G$3:$G$6881,'register harian'!J98,'obat keluar'!$B$3:$B$6881,'register harian'!AV98)</f>
        <v>0</v>
      </c>
      <c r="P98" s="46">
        <f>SUMIFS('obat keluar'!$I$3:$I$6881,'obat keluar'!$G$3:$G$6881,'register harian'!K98,'obat keluar'!$B$3:$B$6881,'register harian'!AW98)</f>
        <v>0</v>
      </c>
      <c r="Q98" s="46">
        <f>SUMIFS('obat keluar'!$I$3:$I$6881,'obat keluar'!$G$3:$G$6881,'register harian'!L98,'obat keluar'!$B$3:$B$6881,'register harian'!AX98)</f>
        <v>0</v>
      </c>
      <c r="R98" s="46">
        <f>SUMIFS('obat keluar'!$I$3:$I$6881,'obat keluar'!$G$3:$G$6881,'register harian'!M98,'obat keluar'!$B$3:$B$6881,'register harian'!AY98)</f>
        <v>0</v>
      </c>
      <c r="S98" s="46">
        <f>SUMIFS('obat keluar'!$I$3:$I$6881,'obat keluar'!$G$3:$G$6881,'register harian'!N98,'obat keluar'!$B$3:$B$6881,'register harian'!AZ98)</f>
        <v>0</v>
      </c>
      <c r="T98" s="46">
        <f>SUMIFS('obat keluar'!$I$3:$I$6881,'obat keluar'!$G$3:$G$6881,'register harian'!O98,'obat keluar'!$B$3:$B$6881,'register harian'!BA98)</f>
        <v>0</v>
      </c>
      <c r="U98" s="46">
        <f>SUMIFS('obat keluar'!$I$3:$I$6881,'obat keluar'!$G$3:$G$6881,'register harian'!P98,'obat keluar'!$B$3:$B$6881,'register harian'!BB98)</f>
        <v>0</v>
      </c>
      <c r="V98" s="46">
        <f>SUMIFS('obat keluar'!$I$3:$I$6881,'obat keluar'!$G$3:$G$6881,'register harian'!Q98,'obat keluar'!$B$3:$B$6881,'register harian'!BC98)</f>
        <v>0</v>
      </c>
      <c r="W98" s="46">
        <f>SUMIFS('obat keluar'!$I$3:$I$6881,'obat keluar'!$G$3:$G$6881,'register harian'!R98,'obat keluar'!$B$3:$B$6881,'register harian'!BD98)</f>
        <v>0</v>
      </c>
      <c r="X98" s="46">
        <f>SUMIFS('obat keluar'!$I$3:$I$6881,'obat keluar'!$G$3:$G$6881,'register harian'!S98,'obat keluar'!$B$3:$B$6881,'register harian'!BE98)</f>
        <v>0</v>
      </c>
      <c r="Y98" s="46">
        <f>SUMIFS('obat keluar'!$I$3:$I$6881,'obat keluar'!$G$3:$G$6881,'register harian'!T98,'obat keluar'!$B$3:$B$6881,'register harian'!BF98)</f>
        <v>0</v>
      </c>
      <c r="Z98" s="46">
        <f>SUMIFS('obat keluar'!$I$3:$I$6881,'obat keluar'!$G$3:$G$6881,'register harian'!U98,'obat keluar'!$B$3:$B$6881,'register harian'!BG98)</f>
        <v>0</v>
      </c>
      <c r="AA98" s="46">
        <f>SUMIFS('obat keluar'!$I$3:$I$6881,'obat keluar'!$G$3:$G$6881,'register harian'!V98,'obat keluar'!$B$3:$B$6881,'register harian'!BH98)</f>
        <v>0</v>
      </c>
      <c r="AB98" s="46">
        <f>SUMIFS('obat keluar'!$I$3:$I$6881,'obat keluar'!$G$3:$G$6881,'register harian'!W98,'obat keluar'!$B$3:$B$6881,'register harian'!BI98)</f>
        <v>0</v>
      </c>
      <c r="AC98" s="46">
        <f>SUMIFS('obat keluar'!$I$3:$I$6881,'obat keluar'!$G$3:$G$6881,'register harian'!X98,'obat keluar'!$B$3:$B$6881,'register harian'!BJ98)</f>
        <v>0</v>
      </c>
      <c r="AD98" s="46">
        <f>SUMIFS('obat keluar'!$I$3:$I$6881,'obat keluar'!$G$3:$G$6881,'register harian'!Y98,'obat keluar'!$B$3:$B$6881,'register harian'!BK98)</f>
        <v>0</v>
      </c>
      <c r="AE98" s="46">
        <f>SUMIFS('obat keluar'!$I$3:$I$6881,'obat keluar'!$G$3:$G$6881,'register harian'!Z98,'obat keluar'!$B$3:$B$6881,'register harian'!BL98)</f>
        <v>0</v>
      </c>
      <c r="AF98" s="46">
        <f>SUMIFS('obat keluar'!$I$3:$I$6881,'obat keluar'!$G$3:$G$6881,'register harian'!AA98,'obat keluar'!$B$3:$B$6881,'register harian'!BM98)</f>
        <v>0</v>
      </c>
      <c r="AG98" s="46">
        <f>SUMIFS('obat keluar'!$I$3:$I$6881,'obat keluar'!$G$3:$G$6881,'register harian'!AB98,'obat keluar'!$B$3:$B$6881,'register harian'!BN98)</f>
        <v>0</v>
      </c>
      <c r="AH98" s="46">
        <f>SUMIFS('obat keluar'!$I$3:$I$6881,'obat keluar'!$G$3:$G$6881,'register harian'!AC98,'obat keluar'!$B$3:$B$6881,'register harian'!BO98)</f>
        <v>0</v>
      </c>
      <c r="AI98" s="46">
        <f>SUMIFS('obat keluar'!$I$3:$I$6881,'obat keluar'!$G$3:$G$6881,'register harian'!AD98,'obat keluar'!$B$3:$B$6881,'register harian'!BP98)</f>
        <v>0</v>
      </c>
      <c r="AJ98" s="46">
        <f>SUMIFS('obat keluar'!$I$3:$I$6881,'obat keluar'!$G$3:$G$6881,'register harian'!AE98,'obat keluar'!$B$3:$B$6881,'register harian'!BQ98)</f>
        <v>0</v>
      </c>
      <c r="AK98" s="46">
        <f>SUMIFS('obat keluar'!$I$3:$I$6881,'obat keluar'!$G$3:$G$6881,'register harian'!AF98,'obat keluar'!$B$3:$B$6881,'register harian'!BR98)</f>
        <v>0</v>
      </c>
      <c r="AL98" s="46">
        <f t="shared" si="4"/>
        <v>0</v>
      </c>
      <c r="AM98" s="46">
        <f t="shared" si="5"/>
        <v>0</v>
      </c>
      <c r="AN98" s="51">
        <v>45200</v>
      </c>
      <c r="AO98" s="51">
        <v>45201</v>
      </c>
      <c r="AP98" s="51">
        <v>45202</v>
      </c>
      <c r="AQ98" s="51">
        <v>45203</v>
      </c>
      <c r="AR98" s="51">
        <v>45204</v>
      </c>
      <c r="AS98" s="51">
        <v>45205</v>
      </c>
      <c r="AT98" s="51">
        <v>45206</v>
      </c>
      <c r="AU98" s="51">
        <v>45207</v>
      </c>
      <c r="AV98" s="51">
        <v>45208</v>
      </c>
      <c r="AW98" s="51">
        <v>45209</v>
      </c>
      <c r="AX98" s="51">
        <v>45210</v>
      </c>
      <c r="AY98" s="51">
        <v>45211</v>
      </c>
      <c r="AZ98" s="51">
        <v>45212</v>
      </c>
      <c r="BA98" s="51">
        <v>45213</v>
      </c>
      <c r="BB98" s="51">
        <v>45214</v>
      </c>
      <c r="BC98" s="51">
        <v>45215</v>
      </c>
      <c r="BD98" s="51">
        <v>45216</v>
      </c>
      <c r="BE98" s="51">
        <v>45217</v>
      </c>
      <c r="BF98" s="51">
        <v>45218</v>
      </c>
      <c r="BG98" s="51">
        <v>45219</v>
      </c>
      <c r="BH98" s="51">
        <v>45220</v>
      </c>
      <c r="BI98" s="51">
        <v>45221</v>
      </c>
      <c r="BJ98" s="51">
        <v>45222</v>
      </c>
      <c r="BK98" s="51">
        <v>45223</v>
      </c>
      <c r="BL98" s="51">
        <v>45224</v>
      </c>
      <c r="BM98" s="51">
        <v>45225</v>
      </c>
      <c r="BN98" s="51">
        <v>45226</v>
      </c>
      <c r="BO98" s="51">
        <v>45227</v>
      </c>
      <c r="BP98" s="51">
        <v>45228</v>
      </c>
      <c r="BQ98" s="51">
        <v>45229</v>
      </c>
      <c r="BR98" s="51">
        <v>45230</v>
      </c>
    </row>
    <row r="99" spans="1:70" x14ac:dyDescent="0.25">
      <c r="A99" s="45">
        <v>93</v>
      </c>
      <c r="B99" s="54" t="s">
        <v>1461</v>
      </c>
      <c r="C99" s="14" t="s">
        <v>197</v>
      </c>
      <c r="D99" s="46">
        <f>'form lplpo'!G112</f>
        <v>0</v>
      </c>
      <c r="E99" s="46">
        <f>'form lplpo'!H112</f>
        <v>0</v>
      </c>
      <c r="F99" s="46"/>
      <c r="G99" s="46">
        <f>SUMIFS('obat keluar'!$I$3:$I$6881,'obat keluar'!$G$3:$G$6881,'register harian'!B99,'obat keluar'!$B$3:$B$6881,'register harian'!AN99)</f>
        <v>0</v>
      </c>
      <c r="H99" s="46">
        <f>SUMIFS('obat keluar'!$I$3:$I$6881,'obat keluar'!$G$3:$G$6881,'register harian'!C99,'obat keluar'!$B$3:$B$6881,'register harian'!AO99)</f>
        <v>0</v>
      </c>
      <c r="I99" s="46">
        <f>SUMIFS('obat keluar'!$I$3:$I$6881,'obat keluar'!$G$3:$G$6881,'register harian'!D99,'obat keluar'!$B$3:$B$6881,'register harian'!AP99)</f>
        <v>0</v>
      </c>
      <c r="J99" s="46">
        <f>SUMIFS('obat keluar'!$I$3:$I$6881,'obat keluar'!$G$3:$G$6881,'register harian'!E99,'obat keluar'!$B$3:$B$6881,'register harian'!AQ99)</f>
        <v>0</v>
      </c>
      <c r="K99" s="46">
        <f>SUMIFS('obat keluar'!$I$3:$I$6881,'obat keluar'!$G$3:$G$6881,'register harian'!F99,'obat keluar'!$B$3:$B$6881,'register harian'!AR99)</f>
        <v>0</v>
      </c>
      <c r="L99" s="46">
        <f>SUMIFS('obat keluar'!$I$3:$I$6881,'obat keluar'!$G$3:$G$6881,'register harian'!G99,'obat keluar'!$B$3:$B$6881,'register harian'!AS99)</f>
        <v>0</v>
      </c>
      <c r="M99" s="46">
        <f>SUMIFS('obat keluar'!$I$3:$I$6881,'obat keluar'!$G$3:$G$6881,'register harian'!H99,'obat keluar'!$B$3:$B$6881,'register harian'!AT99)</f>
        <v>0</v>
      </c>
      <c r="N99" s="46">
        <f>SUMIFS('obat keluar'!$I$3:$I$6881,'obat keluar'!$G$3:$G$6881,'register harian'!I99,'obat keluar'!$B$3:$B$6881,'register harian'!AU99)</f>
        <v>0</v>
      </c>
      <c r="O99" s="46">
        <f>SUMIFS('obat keluar'!$I$3:$I$6881,'obat keluar'!$G$3:$G$6881,'register harian'!J99,'obat keluar'!$B$3:$B$6881,'register harian'!AV99)</f>
        <v>0</v>
      </c>
      <c r="P99" s="46">
        <f>SUMIFS('obat keluar'!$I$3:$I$6881,'obat keluar'!$G$3:$G$6881,'register harian'!K99,'obat keluar'!$B$3:$B$6881,'register harian'!AW99)</f>
        <v>0</v>
      </c>
      <c r="Q99" s="46">
        <f>SUMIFS('obat keluar'!$I$3:$I$6881,'obat keluar'!$G$3:$G$6881,'register harian'!L99,'obat keluar'!$B$3:$B$6881,'register harian'!AX99)</f>
        <v>0</v>
      </c>
      <c r="R99" s="46">
        <f>SUMIFS('obat keluar'!$I$3:$I$6881,'obat keluar'!$G$3:$G$6881,'register harian'!M99,'obat keluar'!$B$3:$B$6881,'register harian'!AY99)</f>
        <v>0</v>
      </c>
      <c r="S99" s="46">
        <f>SUMIFS('obat keluar'!$I$3:$I$6881,'obat keluar'!$G$3:$G$6881,'register harian'!N99,'obat keluar'!$B$3:$B$6881,'register harian'!AZ99)</f>
        <v>0</v>
      </c>
      <c r="T99" s="46">
        <f>SUMIFS('obat keluar'!$I$3:$I$6881,'obat keluar'!$G$3:$G$6881,'register harian'!O99,'obat keluar'!$B$3:$B$6881,'register harian'!BA99)</f>
        <v>0</v>
      </c>
      <c r="U99" s="46">
        <f>SUMIFS('obat keluar'!$I$3:$I$6881,'obat keluar'!$G$3:$G$6881,'register harian'!P99,'obat keluar'!$B$3:$B$6881,'register harian'!BB99)</f>
        <v>0</v>
      </c>
      <c r="V99" s="46">
        <f>SUMIFS('obat keluar'!$I$3:$I$6881,'obat keluar'!$G$3:$G$6881,'register harian'!Q99,'obat keluar'!$B$3:$B$6881,'register harian'!BC99)</f>
        <v>0</v>
      </c>
      <c r="W99" s="46">
        <f>SUMIFS('obat keluar'!$I$3:$I$6881,'obat keluar'!$G$3:$G$6881,'register harian'!R99,'obat keluar'!$B$3:$B$6881,'register harian'!BD99)</f>
        <v>0</v>
      </c>
      <c r="X99" s="46">
        <f>SUMIFS('obat keluar'!$I$3:$I$6881,'obat keluar'!$G$3:$G$6881,'register harian'!S99,'obat keluar'!$B$3:$B$6881,'register harian'!BE99)</f>
        <v>0</v>
      </c>
      <c r="Y99" s="46">
        <f>SUMIFS('obat keluar'!$I$3:$I$6881,'obat keluar'!$G$3:$G$6881,'register harian'!T99,'obat keluar'!$B$3:$B$6881,'register harian'!BF99)</f>
        <v>0</v>
      </c>
      <c r="Z99" s="46">
        <f>SUMIFS('obat keluar'!$I$3:$I$6881,'obat keluar'!$G$3:$G$6881,'register harian'!U99,'obat keluar'!$B$3:$B$6881,'register harian'!BG99)</f>
        <v>0</v>
      </c>
      <c r="AA99" s="46">
        <f>SUMIFS('obat keluar'!$I$3:$I$6881,'obat keluar'!$G$3:$G$6881,'register harian'!V99,'obat keluar'!$B$3:$B$6881,'register harian'!BH99)</f>
        <v>0</v>
      </c>
      <c r="AB99" s="46">
        <f>SUMIFS('obat keluar'!$I$3:$I$6881,'obat keluar'!$G$3:$G$6881,'register harian'!W99,'obat keluar'!$B$3:$B$6881,'register harian'!BI99)</f>
        <v>0</v>
      </c>
      <c r="AC99" s="46">
        <f>SUMIFS('obat keluar'!$I$3:$I$6881,'obat keluar'!$G$3:$G$6881,'register harian'!X99,'obat keluar'!$B$3:$B$6881,'register harian'!BJ99)</f>
        <v>0</v>
      </c>
      <c r="AD99" s="46">
        <f>SUMIFS('obat keluar'!$I$3:$I$6881,'obat keluar'!$G$3:$G$6881,'register harian'!Y99,'obat keluar'!$B$3:$B$6881,'register harian'!BK99)</f>
        <v>0</v>
      </c>
      <c r="AE99" s="46">
        <f>SUMIFS('obat keluar'!$I$3:$I$6881,'obat keluar'!$G$3:$G$6881,'register harian'!Z99,'obat keluar'!$B$3:$B$6881,'register harian'!BL99)</f>
        <v>0</v>
      </c>
      <c r="AF99" s="46">
        <f>SUMIFS('obat keluar'!$I$3:$I$6881,'obat keluar'!$G$3:$G$6881,'register harian'!AA99,'obat keluar'!$B$3:$B$6881,'register harian'!BM99)</f>
        <v>0</v>
      </c>
      <c r="AG99" s="46">
        <f>SUMIFS('obat keluar'!$I$3:$I$6881,'obat keluar'!$G$3:$G$6881,'register harian'!AB99,'obat keluar'!$B$3:$B$6881,'register harian'!BN99)</f>
        <v>0</v>
      </c>
      <c r="AH99" s="46">
        <f>SUMIFS('obat keluar'!$I$3:$I$6881,'obat keluar'!$G$3:$G$6881,'register harian'!AC99,'obat keluar'!$B$3:$B$6881,'register harian'!BO99)</f>
        <v>0</v>
      </c>
      <c r="AI99" s="46">
        <f>SUMIFS('obat keluar'!$I$3:$I$6881,'obat keluar'!$G$3:$G$6881,'register harian'!AD99,'obat keluar'!$B$3:$B$6881,'register harian'!BP99)</f>
        <v>0</v>
      </c>
      <c r="AJ99" s="46">
        <f>SUMIFS('obat keluar'!$I$3:$I$6881,'obat keluar'!$G$3:$G$6881,'register harian'!AE99,'obat keluar'!$B$3:$B$6881,'register harian'!BQ99)</f>
        <v>0</v>
      </c>
      <c r="AK99" s="46">
        <f>SUMIFS('obat keluar'!$I$3:$I$6881,'obat keluar'!$G$3:$G$6881,'register harian'!AF99,'obat keluar'!$B$3:$B$6881,'register harian'!BR99)</f>
        <v>0</v>
      </c>
      <c r="AL99" s="46">
        <f t="shared" si="4"/>
        <v>0</v>
      </c>
      <c r="AM99" s="46">
        <f t="shared" si="5"/>
        <v>0</v>
      </c>
      <c r="AN99" s="51">
        <v>45200</v>
      </c>
      <c r="AO99" s="51">
        <v>45201</v>
      </c>
      <c r="AP99" s="51">
        <v>45202</v>
      </c>
      <c r="AQ99" s="51">
        <v>45203</v>
      </c>
      <c r="AR99" s="51">
        <v>45204</v>
      </c>
      <c r="AS99" s="51">
        <v>45205</v>
      </c>
      <c r="AT99" s="51">
        <v>45206</v>
      </c>
      <c r="AU99" s="51">
        <v>45207</v>
      </c>
      <c r="AV99" s="51">
        <v>45208</v>
      </c>
      <c r="AW99" s="51">
        <v>45209</v>
      </c>
      <c r="AX99" s="51">
        <v>45210</v>
      </c>
      <c r="AY99" s="51">
        <v>45211</v>
      </c>
      <c r="AZ99" s="51">
        <v>45212</v>
      </c>
      <c r="BA99" s="51">
        <v>45213</v>
      </c>
      <c r="BB99" s="51">
        <v>45214</v>
      </c>
      <c r="BC99" s="51">
        <v>45215</v>
      </c>
      <c r="BD99" s="51">
        <v>45216</v>
      </c>
      <c r="BE99" s="51">
        <v>45217</v>
      </c>
      <c r="BF99" s="51">
        <v>45218</v>
      </c>
      <c r="BG99" s="51">
        <v>45219</v>
      </c>
      <c r="BH99" s="51">
        <v>45220</v>
      </c>
      <c r="BI99" s="51">
        <v>45221</v>
      </c>
      <c r="BJ99" s="51">
        <v>45222</v>
      </c>
      <c r="BK99" s="51">
        <v>45223</v>
      </c>
      <c r="BL99" s="51">
        <v>45224</v>
      </c>
      <c r="BM99" s="51">
        <v>45225</v>
      </c>
      <c r="BN99" s="51">
        <v>45226</v>
      </c>
      <c r="BO99" s="51">
        <v>45227</v>
      </c>
      <c r="BP99" s="51">
        <v>45228</v>
      </c>
      <c r="BQ99" s="51">
        <v>45229</v>
      </c>
      <c r="BR99" s="51">
        <v>45230</v>
      </c>
    </row>
    <row r="100" spans="1:70" x14ac:dyDescent="0.25">
      <c r="A100" s="45">
        <v>94</v>
      </c>
      <c r="B100" s="54" t="s">
        <v>1462</v>
      </c>
      <c r="C100" s="14" t="s">
        <v>199</v>
      </c>
      <c r="D100" s="46">
        <f>'form lplpo'!G113</f>
        <v>0</v>
      </c>
      <c r="E100" s="46">
        <f>'form lplpo'!H113</f>
        <v>1000</v>
      </c>
      <c r="F100" s="46"/>
      <c r="G100" s="46">
        <f>SUMIFS('obat keluar'!$I$3:$I$6881,'obat keluar'!$G$3:$G$6881,'register harian'!B100,'obat keluar'!$B$3:$B$6881,'register harian'!AN100)</f>
        <v>0</v>
      </c>
      <c r="H100" s="46">
        <f>SUMIFS('obat keluar'!$I$3:$I$6881,'obat keluar'!$G$3:$G$6881,'register harian'!C100,'obat keluar'!$B$3:$B$6881,'register harian'!AO100)</f>
        <v>0</v>
      </c>
      <c r="I100" s="46">
        <f>SUMIFS('obat keluar'!$I$3:$I$6881,'obat keluar'!$G$3:$G$6881,'register harian'!D100,'obat keluar'!$B$3:$B$6881,'register harian'!AP100)</f>
        <v>0</v>
      </c>
      <c r="J100" s="46">
        <f>SUMIFS('obat keluar'!$I$3:$I$6881,'obat keluar'!$G$3:$G$6881,'register harian'!E100,'obat keluar'!$B$3:$B$6881,'register harian'!AQ100)</f>
        <v>0</v>
      </c>
      <c r="K100" s="46">
        <f>SUMIFS('obat keluar'!$I$3:$I$6881,'obat keluar'!$G$3:$G$6881,'register harian'!F100,'obat keluar'!$B$3:$B$6881,'register harian'!AR100)</f>
        <v>0</v>
      </c>
      <c r="L100" s="46">
        <f>SUMIFS('obat keluar'!$I$3:$I$6881,'obat keluar'!$G$3:$G$6881,'register harian'!G100,'obat keluar'!$B$3:$B$6881,'register harian'!AS100)</f>
        <v>0</v>
      </c>
      <c r="M100" s="46">
        <f>SUMIFS('obat keluar'!$I$3:$I$6881,'obat keluar'!$G$3:$G$6881,'register harian'!H100,'obat keluar'!$B$3:$B$6881,'register harian'!AT100)</f>
        <v>0</v>
      </c>
      <c r="N100" s="46">
        <f>SUMIFS('obat keluar'!$I$3:$I$6881,'obat keluar'!$G$3:$G$6881,'register harian'!I100,'obat keluar'!$B$3:$B$6881,'register harian'!AU100)</f>
        <v>0</v>
      </c>
      <c r="O100" s="46">
        <f>SUMIFS('obat keluar'!$I$3:$I$6881,'obat keluar'!$G$3:$G$6881,'register harian'!J100,'obat keluar'!$B$3:$B$6881,'register harian'!AV100)</f>
        <v>0</v>
      </c>
      <c r="P100" s="46">
        <f>SUMIFS('obat keluar'!$I$3:$I$6881,'obat keluar'!$G$3:$G$6881,'register harian'!K100,'obat keluar'!$B$3:$B$6881,'register harian'!AW100)</f>
        <v>0</v>
      </c>
      <c r="Q100" s="46">
        <f>SUMIFS('obat keluar'!$I$3:$I$6881,'obat keluar'!$G$3:$G$6881,'register harian'!L100,'obat keluar'!$B$3:$B$6881,'register harian'!AX100)</f>
        <v>0</v>
      </c>
      <c r="R100" s="46">
        <f>SUMIFS('obat keluar'!$I$3:$I$6881,'obat keluar'!$G$3:$G$6881,'register harian'!M100,'obat keluar'!$B$3:$B$6881,'register harian'!AY100)</f>
        <v>0</v>
      </c>
      <c r="S100" s="46">
        <f>SUMIFS('obat keluar'!$I$3:$I$6881,'obat keluar'!$G$3:$G$6881,'register harian'!N100,'obat keluar'!$B$3:$B$6881,'register harian'!AZ100)</f>
        <v>0</v>
      </c>
      <c r="T100" s="46">
        <f>SUMIFS('obat keluar'!$I$3:$I$6881,'obat keluar'!$G$3:$G$6881,'register harian'!O100,'obat keluar'!$B$3:$B$6881,'register harian'!BA100)</f>
        <v>0</v>
      </c>
      <c r="U100" s="46">
        <f>SUMIFS('obat keluar'!$I$3:$I$6881,'obat keluar'!$G$3:$G$6881,'register harian'!P100,'obat keluar'!$B$3:$B$6881,'register harian'!BB100)</f>
        <v>0</v>
      </c>
      <c r="V100" s="46">
        <f>SUMIFS('obat keluar'!$I$3:$I$6881,'obat keluar'!$G$3:$G$6881,'register harian'!Q100,'obat keluar'!$B$3:$B$6881,'register harian'!BC100)</f>
        <v>0</v>
      </c>
      <c r="W100" s="46">
        <f>SUMIFS('obat keluar'!$I$3:$I$6881,'obat keluar'!$G$3:$G$6881,'register harian'!R100,'obat keluar'!$B$3:$B$6881,'register harian'!BD100)</f>
        <v>0</v>
      </c>
      <c r="X100" s="46">
        <f>SUMIFS('obat keluar'!$I$3:$I$6881,'obat keluar'!$G$3:$G$6881,'register harian'!S100,'obat keluar'!$B$3:$B$6881,'register harian'!BE100)</f>
        <v>0</v>
      </c>
      <c r="Y100" s="46">
        <f>SUMIFS('obat keluar'!$I$3:$I$6881,'obat keluar'!$G$3:$G$6881,'register harian'!T100,'obat keluar'!$B$3:$B$6881,'register harian'!BF100)</f>
        <v>0</v>
      </c>
      <c r="Z100" s="46">
        <f>SUMIFS('obat keluar'!$I$3:$I$6881,'obat keluar'!$G$3:$G$6881,'register harian'!U100,'obat keluar'!$B$3:$B$6881,'register harian'!BG100)</f>
        <v>0</v>
      </c>
      <c r="AA100" s="46">
        <f>SUMIFS('obat keluar'!$I$3:$I$6881,'obat keluar'!$G$3:$G$6881,'register harian'!V100,'obat keluar'!$B$3:$B$6881,'register harian'!BH100)</f>
        <v>0</v>
      </c>
      <c r="AB100" s="46">
        <f>SUMIFS('obat keluar'!$I$3:$I$6881,'obat keluar'!$G$3:$G$6881,'register harian'!W100,'obat keluar'!$B$3:$B$6881,'register harian'!BI100)</f>
        <v>0</v>
      </c>
      <c r="AC100" s="46">
        <f>SUMIFS('obat keluar'!$I$3:$I$6881,'obat keluar'!$G$3:$G$6881,'register harian'!X100,'obat keluar'!$B$3:$B$6881,'register harian'!BJ100)</f>
        <v>0</v>
      </c>
      <c r="AD100" s="46">
        <f>SUMIFS('obat keluar'!$I$3:$I$6881,'obat keluar'!$G$3:$G$6881,'register harian'!Y100,'obat keluar'!$B$3:$B$6881,'register harian'!BK100)</f>
        <v>0</v>
      </c>
      <c r="AE100" s="46">
        <f>SUMIFS('obat keluar'!$I$3:$I$6881,'obat keluar'!$G$3:$G$6881,'register harian'!Z100,'obat keluar'!$B$3:$B$6881,'register harian'!BL100)</f>
        <v>0</v>
      </c>
      <c r="AF100" s="46">
        <f>SUMIFS('obat keluar'!$I$3:$I$6881,'obat keluar'!$G$3:$G$6881,'register harian'!AA100,'obat keluar'!$B$3:$B$6881,'register harian'!BM100)</f>
        <v>0</v>
      </c>
      <c r="AG100" s="46">
        <f>SUMIFS('obat keluar'!$I$3:$I$6881,'obat keluar'!$G$3:$G$6881,'register harian'!AB100,'obat keluar'!$B$3:$B$6881,'register harian'!BN100)</f>
        <v>0</v>
      </c>
      <c r="AH100" s="46">
        <f>SUMIFS('obat keluar'!$I$3:$I$6881,'obat keluar'!$G$3:$G$6881,'register harian'!AC100,'obat keluar'!$B$3:$B$6881,'register harian'!BO100)</f>
        <v>0</v>
      </c>
      <c r="AI100" s="46">
        <f>SUMIFS('obat keluar'!$I$3:$I$6881,'obat keluar'!$G$3:$G$6881,'register harian'!AD100,'obat keluar'!$B$3:$B$6881,'register harian'!BP100)</f>
        <v>0</v>
      </c>
      <c r="AJ100" s="46">
        <f>SUMIFS('obat keluar'!$I$3:$I$6881,'obat keluar'!$G$3:$G$6881,'register harian'!AE100,'obat keluar'!$B$3:$B$6881,'register harian'!BQ100)</f>
        <v>0</v>
      </c>
      <c r="AK100" s="46">
        <f>SUMIFS('obat keluar'!$I$3:$I$6881,'obat keluar'!$G$3:$G$6881,'register harian'!AF100,'obat keluar'!$B$3:$B$6881,'register harian'!BR100)</f>
        <v>0</v>
      </c>
      <c r="AL100" s="46">
        <f t="shared" si="4"/>
        <v>0</v>
      </c>
      <c r="AM100" s="46">
        <f t="shared" si="5"/>
        <v>0</v>
      </c>
      <c r="AN100" s="51">
        <v>45200</v>
      </c>
      <c r="AO100" s="51">
        <v>45201</v>
      </c>
      <c r="AP100" s="51">
        <v>45202</v>
      </c>
      <c r="AQ100" s="51">
        <v>45203</v>
      </c>
      <c r="AR100" s="51">
        <v>45204</v>
      </c>
      <c r="AS100" s="51">
        <v>45205</v>
      </c>
      <c r="AT100" s="51">
        <v>45206</v>
      </c>
      <c r="AU100" s="51">
        <v>45207</v>
      </c>
      <c r="AV100" s="51">
        <v>45208</v>
      </c>
      <c r="AW100" s="51">
        <v>45209</v>
      </c>
      <c r="AX100" s="51">
        <v>45210</v>
      </c>
      <c r="AY100" s="51">
        <v>45211</v>
      </c>
      <c r="AZ100" s="51">
        <v>45212</v>
      </c>
      <c r="BA100" s="51">
        <v>45213</v>
      </c>
      <c r="BB100" s="51">
        <v>45214</v>
      </c>
      <c r="BC100" s="51">
        <v>45215</v>
      </c>
      <c r="BD100" s="51">
        <v>45216</v>
      </c>
      <c r="BE100" s="51">
        <v>45217</v>
      </c>
      <c r="BF100" s="51">
        <v>45218</v>
      </c>
      <c r="BG100" s="51">
        <v>45219</v>
      </c>
      <c r="BH100" s="51">
        <v>45220</v>
      </c>
      <c r="BI100" s="51">
        <v>45221</v>
      </c>
      <c r="BJ100" s="51">
        <v>45222</v>
      </c>
      <c r="BK100" s="51">
        <v>45223</v>
      </c>
      <c r="BL100" s="51">
        <v>45224</v>
      </c>
      <c r="BM100" s="51">
        <v>45225</v>
      </c>
      <c r="BN100" s="51">
        <v>45226</v>
      </c>
      <c r="BO100" s="51">
        <v>45227</v>
      </c>
      <c r="BP100" s="51">
        <v>45228</v>
      </c>
      <c r="BQ100" s="51">
        <v>45229</v>
      </c>
      <c r="BR100" s="51">
        <v>45230</v>
      </c>
    </row>
    <row r="101" spans="1:70" x14ac:dyDescent="0.25">
      <c r="A101" s="45">
        <v>95</v>
      </c>
      <c r="B101" s="54" t="s">
        <v>1467</v>
      </c>
      <c r="C101" s="14" t="s">
        <v>201</v>
      </c>
      <c r="D101" s="46">
        <f>'form lplpo'!G114</f>
        <v>0</v>
      </c>
      <c r="E101" s="46">
        <f>'form lplpo'!H114</f>
        <v>0</v>
      </c>
      <c r="F101" s="46"/>
      <c r="G101" s="46">
        <f>SUMIFS('obat keluar'!$I$3:$I$6881,'obat keluar'!$G$3:$G$6881,'register harian'!B101,'obat keluar'!$B$3:$B$6881,'register harian'!AN101)</f>
        <v>0</v>
      </c>
      <c r="H101" s="46">
        <f>SUMIFS('obat keluar'!$I$3:$I$6881,'obat keluar'!$G$3:$G$6881,'register harian'!C101,'obat keluar'!$B$3:$B$6881,'register harian'!AO101)</f>
        <v>0</v>
      </c>
      <c r="I101" s="46">
        <f>SUMIFS('obat keluar'!$I$3:$I$6881,'obat keluar'!$G$3:$G$6881,'register harian'!D101,'obat keluar'!$B$3:$B$6881,'register harian'!AP101)</f>
        <v>0</v>
      </c>
      <c r="J101" s="46">
        <f>SUMIFS('obat keluar'!$I$3:$I$6881,'obat keluar'!$G$3:$G$6881,'register harian'!E101,'obat keluar'!$B$3:$B$6881,'register harian'!AQ101)</f>
        <v>0</v>
      </c>
      <c r="K101" s="46">
        <f>SUMIFS('obat keluar'!$I$3:$I$6881,'obat keluar'!$G$3:$G$6881,'register harian'!F101,'obat keluar'!$B$3:$B$6881,'register harian'!AR101)</f>
        <v>0</v>
      </c>
      <c r="L101" s="46">
        <f>SUMIFS('obat keluar'!$I$3:$I$6881,'obat keluar'!$G$3:$G$6881,'register harian'!G101,'obat keluar'!$B$3:$B$6881,'register harian'!AS101)</f>
        <v>0</v>
      </c>
      <c r="M101" s="46">
        <f>SUMIFS('obat keluar'!$I$3:$I$6881,'obat keluar'!$G$3:$G$6881,'register harian'!H101,'obat keluar'!$B$3:$B$6881,'register harian'!AT101)</f>
        <v>0</v>
      </c>
      <c r="N101" s="46">
        <f>SUMIFS('obat keluar'!$I$3:$I$6881,'obat keluar'!$G$3:$G$6881,'register harian'!I101,'obat keluar'!$B$3:$B$6881,'register harian'!AU101)</f>
        <v>0</v>
      </c>
      <c r="O101" s="46">
        <f>SUMIFS('obat keluar'!$I$3:$I$6881,'obat keluar'!$G$3:$G$6881,'register harian'!J101,'obat keluar'!$B$3:$B$6881,'register harian'!AV101)</f>
        <v>0</v>
      </c>
      <c r="P101" s="46">
        <f>SUMIFS('obat keluar'!$I$3:$I$6881,'obat keluar'!$G$3:$G$6881,'register harian'!K101,'obat keluar'!$B$3:$B$6881,'register harian'!AW101)</f>
        <v>0</v>
      </c>
      <c r="Q101" s="46">
        <f>SUMIFS('obat keluar'!$I$3:$I$6881,'obat keluar'!$G$3:$G$6881,'register harian'!L101,'obat keluar'!$B$3:$B$6881,'register harian'!AX101)</f>
        <v>0</v>
      </c>
      <c r="R101" s="46">
        <f>SUMIFS('obat keluar'!$I$3:$I$6881,'obat keluar'!$G$3:$G$6881,'register harian'!M101,'obat keluar'!$B$3:$B$6881,'register harian'!AY101)</f>
        <v>0</v>
      </c>
      <c r="S101" s="46">
        <f>SUMIFS('obat keluar'!$I$3:$I$6881,'obat keluar'!$G$3:$G$6881,'register harian'!N101,'obat keluar'!$B$3:$B$6881,'register harian'!AZ101)</f>
        <v>0</v>
      </c>
      <c r="T101" s="46">
        <f>SUMIFS('obat keluar'!$I$3:$I$6881,'obat keluar'!$G$3:$G$6881,'register harian'!O101,'obat keluar'!$B$3:$B$6881,'register harian'!BA101)</f>
        <v>0</v>
      </c>
      <c r="U101" s="46">
        <f>SUMIFS('obat keluar'!$I$3:$I$6881,'obat keluar'!$G$3:$G$6881,'register harian'!P101,'obat keluar'!$B$3:$B$6881,'register harian'!BB101)</f>
        <v>0</v>
      </c>
      <c r="V101" s="46">
        <f>SUMIFS('obat keluar'!$I$3:$I$6881,'obat keluar'!$G$3:$G$6881,'register harian'!Q101,'obat keluar'!$B$3:$B$6881,'register harian'!BC101)</f>
        <v>0</v>
      </c>
      <c r="W101" s="46">
        <f>SUMIFS('obat keluar'!$I$3:$I$6881,'obat keluar'!$G$3:$G$6881,'register harian'!R101,'obat keluar'!$B$3:$B$6881,'register harian'!BD101)</f>
        <v>0</v>
      </c>
      <c r="X101" s="46">
        <f>SUMIFS('obat keluar'!$I$3:$I$6881,'obat keluar'!$G$3:$G$6881,'register harian'!S101,'obat keluar'!$B$3:$B$6881,'register harian'!BE101)</f>
        <v>0</v>
      </c>
      <c r="Y101" s="46">
        <f>SUMIFS('obat keluar'!$I$3:$I$6881,'obat keluar'!$G$3:$G$6881,'register harian'!T101,'obat keluar'!$B$3:$B$6881,'register harian'!BF101)</f>
        <v>0</v>
      </c>
      <c r="Z101" s="46">
        <f>SUMIFS('obat keluar'!$I$3:$I$6881,'obat keluar'!$G$3:$G$6881,'register harian'!U101,'obat keluar'!$B$3:$B$6881,'register harian'!BG101)</f>
        <v>0</v>
      </c>
      <c r="AA101" s="46">
        <f>SUMIFS('obat keluar'!$I$3:$I$6881,'obat keluar'!$G$3:$G$6881,'register harian'!V101,'obat keluar'!$B$3:$B$6881,'register harian'!BH101)</f>
        <v>0</v>
      </c>
      <c r="AB101" s="46">
        <f>SUMIFS('obat keluar'!$I$3:$I$6881,'obat keluar'!$G$3:$G$6881,'register harian'!W101,'obat keluar'!$B$3:$B$6881,'register harian'!BI101)</f>
        <v>0</v>
      </c>
      <c r="AC101" s="46">
        <f>SUMIFS('obat keluar'!$I$3:$I$6881,'obat keluar'!$G$3:$G$6881,'register harian'!X101,'obat keluar'!$B$3:$B$6881,'register harian'!BJ101)</f>
        <v>0</v>
      </c>
      <c r="AD101" s="46">
        <f>SUMIFS('obat keluar'!$I$3:$I$6881,'obat keluar'!$G$3:$G$6881,'register harian'!Y101,'obat keluar'!$B$3:$B$6881,'register harian'!BK101)</f>
        <v>0</v>
      </c>
      <c r="AE101" s="46">
        <f>SUMIFS('obat keluar'!$I$3:$I$6881,'obat keluar'!$G$3:$G$6881,'register harian'!Z101,'obat keluar'!$B$3:$B$6881,'register harian'!BL101)</f>
        <v>0</v>
      </c>
      <c r="AF101" s="46">
        <f>SUMIFS('obat keluar'!$I$3:$I$6881,'obat keluar'!$G$3:$G$6881,'register harian'!AA101,'obat keluar'!$B$3:$B$6881,'register harian'!BM101)</f>
        <v>0</v>
      </c>
      <c r="AG101" s="46">
        <f>SUMIFS('obat keluar'!$I$3:$I$6881,'obat keluar'!$G$3:$G$6881,'register harian'!AB101,'obat keluar'!$B$3:$B$6881,'register harian'!BN101)</f>
        <v>0</v>
      </c>
      <c r="AH101" s="46">
        <f>SUMIFS('obat keluar'!$I$3:$I$6881,'obat keluar'!$G$3:$G$6881,'register harian'!AC101,'obat keluar'!$B$3:$B$6881,'register harian'!BO101)</f>
        <v>0</v>
      </c>
      <c r="AI101" s="46">
        <f>SUMIFS('obat keluar'!$I$3:$I$6881,'obat keluar'!$G$3:$G$6881,'register harian'!AD101,'obat keluar'!$B$3:$B$6881,'register harian'!BP101)</f>
        <v>0</v>
      </c>
      <c r="AJ101" s="46">
        <f>SUMIFS('obat keluar'!$I$3:$I$6881,'obat keluar'!$G$3:$G$6881,'register harian'!AE101,'obat keluar'!$B$3:$B$6881,'register harian'!BQ101)</f>
        <v>0</v>
      </c>
      <c r="AK101" s="46">
        <f>SUMIFS('obat keluar'!$I$3:$I$6881,'obat keluar'!$G$3:$G$6881,'register harian'!AF101,'obat keluar'!$B$3:$B$6881,'register harian'!BR101)</f>
        <v>0</v>
      </c>
      <c r="AL101" s="46">
        <f t="shared" si="4"/>
        <v>0</v>
      </c>
      <c r="AM101" s="46">
        <f t="shared" si="5"/>
        <v>0</v>
      </c>
      <c r="AN101" s="51">
        <v>45200</v>
      </c>
      <c r="AO101" s="51">
        <v>45201</v>
      </c>
      <c r="AP101" s="51">
        <v>45202</v>
      </c>
      <c r="AQ101" s="51">
        <v>45203</v>
      </c>
      <c r="AR101" s="51">
        <v>45204</v>
      </c>
      <c r="AS101" s="51">
        <v>45205</v>
      </c>
      <c r="AT101" s="51">
        <v>45206</v>
      </c>
      <c r="AU101" s="51">
        <v>45207</v>
      </c>
      <c r="AV101" s="51">
        <v>45208</v>
      </c>
      <c r="AW101" s="51">
        <v>45209</v>
      </c>
      <c r="AX101" s="51">
        <v>45210</v>
      </c>
      <c r="AY101" s="51">
        <v>45211</v>
      </c>
      <c r="AZ101" s="51">
        <v>45212</v>
      </c>
      <c r="BA101" s="51">
        <v>45213</v>
      </c>
      <c r="BB101" s="51">
        <v>45214</v>
      </c>
      <c r="BC101" s="51">
        <v>45215</v>
      </c>
      <c r="BD101" s="51">
        <v>45216</v>
      </c>
      <c r="BE101" s="51">
        <v>45217</v>
      </c>
      <c r="BF101" s="51">
        <v>45218</v>
      </c>
      <c r="BG101" s="51">
        <v>45219</v>
      </c>
      <c r="BH101" s="51">
        <v>45220</v>
      </c>
      <c r="BI101" s="51">
        <v>45221</v>
      </c>
      <c r="BJ101" s="51">
        <v>45222</v>
      </c>
      <c r="BK101" s="51">
        <v>45223</v>
      </c>
      <c r="BL101" s="51">
        <v>45224</v>
      </c>
      <c r="BM101" s="51">
        <v>45225</v>
      </c>
      <c r="BN101" s="51">
        <v>45226</v>
      </c>
      <c r="BO101" s="51">
        <v>45227</v>
      </c>
      <c r="BP101" s="51">
        <v>45228</v>
      </c>
      <c r="BQ101" s="51">
        <v>45229</v>
      </c>
      <c r="BR101" s="51">
        <v>45230</v>
      </c>
    </row>
    <row r="102" spans="1:70" x14ac:dyDescent="0.25">
      <c r="A102" s="45">
        <v>96</v>
      </c>
      <c r="B102" s="54" t="s">
        <v>1476</v>
      </c>
      <c r="C102" s="14" t="s">
        <v>203</v>
      </c>
      <c r="D102" s="46">
        <f>'form lplpo'!G115</f>
        <v>5800</v>
      </c>
      <c r="E102" s="46">
        <f>'form lplpo'!H115</f>
        <v>4800</v>
      </c>
      <c r="F102" s="46"/>
      <c r="G102" s="46">
        <f>SUMIFS('obat keluar'!$I$3:$I$6881,'obat keluar'!$G$3:$G$6881,'register harian'!B102,'obat keluar'!$B$3:$B$6881,'register harian'!AN102)</f>
        <v>0</v>
      </c>
      <c r="H102" s="46">
        <f>SUMIFS('obat keluar'!$I$3:$I$6881,'obat keluar'!$G$3:$G$6881,'register harian'!C102,'obat keluar'!$B$3:$B$6881,'register harian'!AO102)</f>
        <v>0</v>
      </c>
      <c r="I102" s="46">
        <f>SUMIFS('obat keluar'!$I$3:$I$6881,'obat keluar'!$G$3:$G$6881,'register harian'!D102,'obat keluar'!$B$3:$B$6881,'register harian'!AP102)</f>
        <v>0</v>
      </c>
      <c r="J102" s="46">
        <f>SUMIFS('obat keluar'!$I$3:$I$6881,'obat keluar'!$G$3:$G$6881,'register harian'!E102,'obat keluar'!$B$3:$B$6881,'register harian'!AQ102)</f>
        <v>0</v>
      </c>
      <c r="K102" s="46">
        <f>SUMIFS('obat keluar'!$I$3:$I$6881,'obat keluar'!$G$3:$G$6881,'register harian'!F102,'obat keluar'!$B$3:$B$6881,'register harian'!AR102)</f>
        <v>0</v>
      </c>
      <c r="L102" s="46">
        <f>SUMIFS('obat keluar'!$I$3:$I$6881,'obat keluar'!$G$3:$G$6881,'register harian'!G102,'obat keluar'!$B$3:$B$6881,'register harian'!AS102)</f>
        <v>0</v>
      </c>
      <c r="M102" s="46">
        <f>SUMIFS('obat keluar'!$I$3:$I$6881,'obat keluar'!$G$3:$G$6881,'register harian'!H102,'obat keluar'!$B$3:$B$6881,'register harian'!AT102)</f>
        <v>0</v>
      </c>
      <c r="N102" s="46">
        <f>SUMIFS('obat keluar'!$I$3:$I$6881,'obat keluar'!$G$3:$G$6881,'register harian'!I102,'obat keluar'!$B$3:$B$6881,'register harian'!AU102)</f>
        <v>0</v>
      </c>
      <c r="O102" s="46">
        <f>SUMIFS('obat keluar'!$I$3:$I$6881,'obat keluar'!$G$3:$G$6881,'register harian'!J102,'obat keluar'!$B$3:$B$6881,'register harian'!AV102)</f>
        <v>0</v>
      </c>
      <c r="P102" s="46">
        <f>SUMIFS('obat keluar'!$I$3:$I$6881,'obat keluar'!$G$3:$G$6881,'register harian'!K102,'obat keluar'!$B$3:$B$6881,'register harian'!AW102)</f>
        <v>0</v>
      </c>
      <c r="Q102" s="46">
        <f>SUMIFS('obat keluar'!$I$3:$I$6881,'obat keluar'!$G$3:$G$6881,'register harian'!L102,'obat keluar'!$B$3:$B$6881,'register harian'!AX102)</f>
        <v>0</v>
      </c>
      <c r="R102" s="46">
        <f>SUMIFS('obat keluar'!$I$3:$I$6881,'obat keluar'!$G$3:$G$6881,'register harian'!M102,'obat keluar'!$B$3:$B$6881,'register harian'!AY102)</f>
        <v>0</v>
      </c>
      <c r="S102" s="46">
        <f>SUMIFS('obat keluar'!$I$3:$I$6881,'obat keluar'!$G$3:$G$6881,'register harian'!N102,'obat keluar'!$B$3:$B$6881,'register harian'!AZ102)</f>
        <v>0</v>
      </c>
      <c r="T102" s="46">
        <f>SUMIFS('obat keluar'!$I$3:$I$6881,'obat keluar'!$G$3:$G$6881,'register harian'!O102,'obat keluar'!$B$3:$B$6881,'register harian'!BA102)</f>
        <v>0</v>
      </c>
      <c r="U102" s="46">
        <f>SUMIFS('obat keluar'!$I$3:$I$6881,'obat keluar'!$G$3:$G$6881,'register harian'!P102,'obat keluar'!$B$3:$B$6881,'register harian'!BB102)</f>
        <v>0</v>
      </c>
      <c r="V102" s="46">
        <f>SUMIFS('obat keluar'!$I$3:$I$6881,'obat keluar'!$G$3:$G$6881,'register harian'!Q102,'obat keluar'!$B$3:$B$6881,'register harian'!BC102)</f>
        <v>0</v>
      </c>
      <c r="W102" s="46">
        <f>SUMIFS('obat keluar'!$I$3:$I$6881,'obat keluar'!$G$3:$G$6881,'register harian'!R102,'obat keluar'!$B$3:$B$6881,'register harian'!BD102)</f>
        <v>0</v>
      </c>
      <c r="X102" s="46">
        <f>SUMIFS('obat keluar'!$I$3:$I$6881,'obat keluar'!$G$3:$G$6881,'register harian'!S102,'obat keluar'!$B$3:$B$6881,'register harian'!BE102)</f>
        <v>0</v>
      </c>
      <c r="Y102" s="46">
        <f>SUMIFS('obat keluar'!$I$3:$I$6881,'obat keluar'!$G$3:$G$6881,'register harian'!T102,'obat keluar'!$B$3:$B$6881,'register harian'!BF102)</f>
        <v>0</v>
      </c>
      <c r="Z102" s="46">
        <f>SUMIFS('obat keluar'!$I$3:$I$6881,'obat keluar'!$G$3:$G$6881,'register harian'!U102,'obat keluar'!$B$3:$B$6881,'register harian'!BG102)</f>
        <v>0</v>
      </c>
      <c r="AA102" s="46">
        <f>SUMIFS('obat keluar'!$I$3:$I$6881,'obat keluar'!$G$3:$G$6881,'register harian'!V102,'obat keluar'!$B$3:$B$6881,'register harian'!BH102)</f>
        <v>0</v>
      </c>
      <c r="AB102" s="46">
        <f>SUMIFS('obat keluar'!$I$3:$I$6881,'obat keluar'!$G$3:$G$6881,'register harian'!W102,'obat keluar'!$B$3:$B$6881,'register harian'!BI102)</f>
        <v>0</v>
      </c>
      <c r="AC102" s="46">
        <f>SUMIFS('obat keluar'!$I$3:$I$6881,'obat keluar'!$G$3:$G$6881,'register harian'!X102,'obat keluar'!$B$3:$B$6881,'register harian'!BJ102)</f>
        <v>0</v>
      </c>
      <c r="AD102" s="46">
        <f>SUMIFS('obat keluar'!$I$3:$I$6881,'obat keluar'!$G$3:$G$6881,'register harian'!Y102,'obat keluar'!$B$3:$B$6881,'register harian'!BK102)</f>
        <v>0</v>
      </c>
      <c r="AE102" s="46">
        <f>SUMIFS('obat keluar'!$I$3:$I$6881,'obat keluar'!$G$3:$G$6881,'register harian'!Z102,'obat keluar'!$B$3:$B$6881,'register harian'!BL102)</f>
        <v>0</v>
      </c>
      <c r="AF102" s="46">
        <f>SUMIFS('obat keluar'!$I$3:$I$6881,'obat keluar'!$G$3:$G$6881,'register harian'!AA102,'obat keluar'!$B$3:$B$6881,'register harian'!BM102)</f>
        <v>0</v>
      </c>
      <c r="AG102" s="46">
        <f>SUMIFS('obat keluar'!$I$3:$I$6881,'obat keluar'!$G$3:$G$6881,'register harian'!AB102,'obat keluar'!$B$3:$B$6881,'register harian'!BN102)</f>
        <v>0</v>
      </c>
      <c r="AH102" s="46">
        <f>SUMIFS('obat keluar'!$I$3:$I$6881,'obat keluar'!$G$3:$G$6881,'register harian'!AC102,'obat keluar'!$B$3:$B$6881,'register harian'!BO102)</f>
        <v>0</v>
      </c>
      <c r="AI102" s="46">
        <f>SUMIFS('obat keluar'!$I$3:$I$6881,'obat keluar'!$G$3:$G$6881,'register harian'!AD102,'obat keluar'!$B$3:$B$6881,'register harian'!BP102)</f>
        <v>0</v>
      </c>
      <c r="AJ102" s="46">
        <f>SUMIFS('obat keluar'!$I$3:$I$6881,'obat keluar'!$G$3:$G$6881,'register harian'!AE102,'obat keluar'!$B$3:$B$6881,'register harian'!BQ102)</f>
        <v>0</v>
      </c>
      <c r="AK102" s="46">
        <f>SUMIFS('obat keluar'!$I$3:$I$6881,'obat keluar'!$G$3:$G$6881,'register harian'!AF102,'obat keluar'!$B$3:$B$6881,'register harian'!BR102)</f>
        <v>0</v>
      </c>
      <c r="AL102" s="46">
        <f t="shared" si="4"/>
        <v>0</v>
      </c>
      <c r="AM102" s="46">
        <f t="shared" si="5"/>
        <v>0</v>
      </c>
      <c r="AN102" s="51">
        <v>45200</v>
      </c>
      <c r="AO102" s="51">
        <v>45201</v>
      </c>
      <c r="AP102" s="51">
        <v>45202</v>
      </c>
      <c r="AQ102" s="51">
        <v>45203</v>
      </c>
      <c r="AR102" s="51">
        <v>45204</v>
      </c>
      <c r="AS102" s="51">
        <v>45205</v>
      </c>
      <c r="AT102" s="51">
        <v>45206</v>
      </c>
      <c r="AU102" s="51">
        <v>45207</v>
      </c>
      <c r="AV102" s="51">
        <v>45208</v>
      </c>
      <c r="AW102" s="51">
        <v>45209</v>
      </c>
      <c r="AX102" s="51">
        <v>45210</v>
      </c>
      <c r="AY102" s="51">
        <v>45211</v>
      </c>
      <c r="AZ102" s="51">
        <v>45212</v>
      </c>
      <c r="BA102" s="51">
        <v>45213</v>
      </c>
      <c r="BB102" s="51">
        <v>45214</v>
      </c>
      <c r="BC102" s="51">
        <v>45215</v>
      </c>
      <c r="BD102" s="51">
        <v>45216</v>
      </c>
      <c r="BE102" s="51">
        <v>45217</v>
      </c>
      <c r="BF102" s="51">
        <v>45218</v>
      </c>
      <c r="BG102" s="51">
        <v>45219</v>
      </c>
      <c r="BH102" s="51">
        <v>45220</v>
      </c>
      <c r="BI102" s="51">
        <v>45221</v>
      </c>
      <c r="BJ102" s="51">
        <v>45222</v>
      </c>
      <c r="BK102" s="51">
        <v>45223</v>
      </c>
      <c r="BL102" s="51">
        <v>45224</v>
      </c>
      <c r="BM102" s="51">
        <v>45225</v>
      </c>
      <c r="BN102" s="51">
        <v>45226</v>
      </c>
      <c r="BO102" s="51">
        <v>45227</v>
      </c>
      <c r="BP102" s="51">
        <v>45228</v>
      </c>
      <c r="BQ102" s="51">
        <v>45229</v>
      </c>
      <c r="BR102" s="51">
        <v>45230</v>
      </c>
    </row>
    <row r="103" spans="1:70" x14ac:dyDescent="0.25">
      <c r="A103" s="45">
        <v>97</v>
      </c>
      <c r="B103" s="54" t="s">
        <v>1479</v>
      </c>
      <c r="C103" s="14" t="s">
        <v>205</v>
      </c>
      <c r="D103" s="46">
        <f>'form lplpo'!G116</f>
        <v>0</v>
      </c>
      <c r="E103" s="46">
        <f>'form lplpo'!H116</f>
        <v>0</v>
      </c>
      <c r="F103" s="46"/>
      <c r="G103" s="46">
        <f>SUMIFS('obat keluar'!$I$3:$I$6881,'obat keluar'!$G$3:$G$6881,'register harian'!B103,'obat keluar'!$B$3:$B$6881,'register harian'!AN103)</f>
        <v>0</v>
      </c>
      <c r="H103" s="46">
        <f>SUMIFS('obat keluar'!$I$3:$I$6881,'obat keluar'!$G$3:$G$6881,'register harian'!C103,'obat keluar'!$B$3:$B$6881,'register harian'!AO103)</f>
        <v>0</v>
      </c>
      <c r="I103" s="46">
        <f>SUMIFS('obat keluar'!$I$3:$I$6881,'obat keluar'!$G$3:$G$6881,'register harian'!D103,'obat keluar'!$B$3:$B$6881,'register harian'!AP103)</f>
        <v>0</v>
      </c>
      <c r="J103" s="46">
        <f>SUMIFS('obat keluar'!$I$3:$I$6881,'obat keluar'!$G$3:$G$6881,'register harian'!E103,'obat keluar'!$B$3:$B$6881,'register harian'!AQ103)</f>
        <v>0</v>
      </c>
      <c r="K103" s="46">
        <f>SUMIFS('obat keluar'!$I$3:$I$6881,'obat keluar'!$G$3:$G$6881,'register harian'!F103,'obat keluar'!$B$3:$B$6881,'register harian'!AR103)</f>
        <v>0</v>
      </c>
      <c r="L103" s="46">
        <f>SUMIFS('obat keluar'!$I$3:$I$6881,'obat keluar'!$G$3:$G$6881,'register harian'!G103,'obat keluar'!$B$3:$B$6881,'register harian'!AS103)</f>
        <v>0</v>
      </c>
      <c r="M103" s="46">
        <f>SUMIFS('obat keluar'!$I$3:$I$6881,'obat keluar'!$G$3:$G$6881,'register harian'!H103,'obat keluar'!$B$3:$B$6881,'register harian'!AT103)</f>
        <v>0</v>
      </c>
      <c r="N103" s="46">
        <f>SUMIFS('obat keluar'!$I$3:$I$6881,'obat keluar'!$G$3:$G$6881,'register harian'!I103,'obat keluar'!$B$3:$B$6881,'register harian'!AU103)</f>
        <v>0</v>
      </c>
      <c r="O103" s="46">
        <f>SUMIFS('obat keluar'!$I$3:$I$6881,'obat keluar'!$G$3:$G$6881,'register harian'!J103,'obat keluar'!$B$3:$B$6881,'register harian'!AV103)</f>
        <v>0</v>
      </c>
      <c r="P103" s="46">
        <f>SUMIFS('obat keluar'!$I$3:$I$6881,'obat keluar'!$G$3:$G$6881,'register harian'!K103,'obat keluar'!$B$3:$B$6881,'register harian'!AW103)</f>
        <v>0</v>
      </c>
      <c r="Q103" s="46">
        <f>SUMIFS('obat keluar'!$I$3:$I$6881,'obat keluar'!$G$3:$G$6881,'register harian'!L103,'obat keluar'!$B$3:$B$6881,'register harian'!AX103)</f>
        <v>0</v>
      </c>
      <c r="R103" s="46">
        <f>SUMIFS('obat keluar'!$I$3:$I$6881,'obat keluar'!$G$3:$G$6881,'register harian'!M103,'obat keluar'!$B$3:$B$6881,'register harian'!AY103)</f>
        <v>0</v>
      </c>
      <c r="S103" s="46">
        <f>SUMIFS('obat keluar'!$I$3:$I$6881,'obat keluar'!$G$3:$G$6881,'register harian'!N103,'obat keluar'!$B$3:$B$6881,'register harian'!AZ103)</f>
        <v>0</v>
      </c>
      <c r="T103" s="46">
        <f>SUMIFS('obat keluar'!$I$3:$I$6881,'obat keluar'!$G$3:$G$6881,'register harian'!O103,'obat keluar'!$B$3:$B$6881,'register harian'!BA103)</f>
        <v>0</v>
      </c>
      <c r="U103" s="46">
        <f>SUMIFS('obat keluar'!$I$3:$I$6881,'obat keluar'!$G$3:$G$6881,'register harian'!P103,'obat keluar'!$B$3:$B$6881,'register harian'!BB103)</f>
        <v>0</v>
      </c>
      <c r="V103" s="46">
        <f>SUMIFS('obat keluar'!$I$3:$I$6881,'obat keluar'!$G$3:$G$6881,'register harian'!Q103,'obat keluar'!$B$3:$B$6881,'register harian'!BC103)</f>
        <v>0</v>
      </c>
      <c r="W103" s="46">
        <f>SUMIFS('obat keluar'!$I$3:$I$6881,'obat keluar'!$G$3:$G$6881,'register harian'!R103,'obat keluar'!$B$3:$B$6881,'register harian'!BD103)</f>
        <v>0</v>
      </c>
      <c r="X103" s="46">
        <f>SUMIFS('obat keluar'!$I$3:$I$6881,'obat keluar'!$G$3:$G$6881,'register harian'!S103,'obat keluar'!$B$3:$B$6881,'register harian'!BE103)</f>
        <v>0</v>
      </c>
      <c r="Y103" s="46">
        <f>SUMIFS('obat keluar'!$I$3:$I$6881,'obat keluar'!$G$3:$G$6881,'register harian'!T103,'obat keluar'!$B$3:$B$6881,'register harian'!BF103)</f>
        <v>0</v>
      </c>
      <c r="Z103" s="46">
        <f>SUMIFS('obat keluar'!$I$3:$I$6881,'obat keluar'!$G$3:$G$6881,'register harian'!U103,'obat keluar'!$B$3:$B$6881,'register harian'!BG103)</f>
        <v>0</v>
      </c>
      <c r="AA103" s="46">
        <f>SUMIFS('obat keluar'!$I$3:$I$6881,'obat keluar'!$G$3:$G$6881,'register harian'!V103,'obat keluar'!$B$3:$B$6881,'register harian'!BH103)</f>
        <v>0</v>
      </c>
      <c r="AB103" s="46">
        <f>SUMIFS('obat keluar'!$I$3:$I$6881,'obat keluar'!$G$3:$G$6881,'register harian'!W103,'obat keluar'!$B$3:$B$6881,'register harian'!BI103)</f>
        <v>0</v>
      </c>
      <c r="AC103" s="46">
        <f>SUMIFS('obat keluar'!$I$3:$I$6881,'obat keluar'!$G$3:$G$6881,'register harian'!X103,'obat keluar'!$B$3:$B$6881,'register harian'!BJ103)</f>
        <v>0</v>
      </c>
      <c r="AD103" s="46">
        <f>SUMIFS('obat keluar'!$I$3:$I$6881,'obat keluar'!$G$3:$G$6881,'register harian'!Y103,'obat keluar'!$B$3:$B$6881,'register harian'!BK103)</f>
        <v>0</v>
      </c>
      <c r="AE103" s="46">
        <f>SUMIFS('obat keluar'!$I$3:$I$6881,'obat keluar'!$G$3:$G$6881,'register harian'!Z103,'obat keluar'!$B$3:$B$6881,'register harian'!BL103)</f>
        <v>0</v>
      </c>
      <c r="AF103" s="46">
        <f>SUMIFS('obat keluar'!$I$3:$I$6881,'obat keluar'!$G$3:$G$6881,'register harian'!AA103,'obat keluar'!$B$3:$B$6881,'register harian'!BM103)</f>
        <v>0</v>
      </c>
      <c r="AG103" s="46">
        <f>SUMIFS('obat keluar'!$I$3:$I$6881,'obat keluar'!$G$3:$G$6881,'register harian'!AB103,'obat keluar'!$B$3:$B$6881,'register harian'!BN103)</f>
        <v>0</v>
      </c>
      <c r="AH103" s="46">
        <f>SUMIFS('obat keluar'!$I$3:$I$6881,'obat keluar'!$G$3:$G$6881,'register harian'!AC103,'obat keluar'!$B$3:$B$6881,'register harian'!BO103)</f>
        <v>0</v>
      </c>
      <c r="AI103" s="46">
        <f>SUMIFS('obat keluar'!$I$3:$I$6881,'obat keluar'!$G$3:$G$6881,'register harian'!AD103,'obat keluar'!$B$3:$B$6881,'register harian'!BP103)</f>
        <v>0</v>
      </c>
      <c r="AJ103" s="46">
        <f>SUMIFS('obat keluar'!$I$3:$I$6881,'obat keluar'!$G$3:$G$6881,'register harian'!AE103,'obat keluar'!$B$3:$B$6881,'register harian'!BQ103)</f>
        <v>0</v>
      </c>
      <c r="AK103" s="46">
        <f>SUMIFS('obat keluar'!$I$3:$I$6881,'obat keluar'!$G$3:$G$6881,'register harian'!AF103,'obat keluar'!$B$3:$B$6881,'register harian'!BR103)</f>
        <v>0</v>
      </c>
      <c r="AL103" s="46">
        <f t="shared" si="4"/>
        <v>0</v>
      </c>
      <c r="AM103" s="46">
        <f t="shared" si="5"/>
        <v>0</v>
      </c>
      <c r="AN103" s="51">
        <v>45200</v>
      </c>
      <c r="AO103" s="51">
        <v>45201</v>
      </c>
      <c r="AP103" s="51">
        <v>45202</v>
      </c>
      <c r="AQ103" s="51">
        <v>45203</v>
      </c>
      <c r="AR103" s="51">
        <v>45204</v>
      </c>
      <c r="AS103" s="51">
        <v>45205</v>
      </c>
      <c r="AT103" s="51">
        <v>45206</v>
      </c>
      <c r="AU103" s="51">
        <v>45207</v>
      </c>
      <c r="AV103" s="51">
        <v>45208</v>
      </c>
      <c r="AW103" s="51">
        <v>45209</v>
      </c>
      <c r="AX103" s="51">
        <v>45210</v>
      </c>
      <c r="AY103" s="51">
        <v>45211</v>
      </c>
      <c r="AZ103" s="51">
        <v>45212</v>
      </c>
      <c r="BA103" s="51">
        <v>45213</v>
      </c>
      <c r="BB103" s="51">
        <v>45214</v>
      </c>
      <c r="BC103" s="51">
        <v>45215</v>
      </c>
      <c r="BD103" s="51">
        <v>45216</v>
      </c>
      <c r="BE103" s="51">
        <v>45217</v>
      </c>
      <c r="BF103" s="51">
        <v>45218</v>
      </c>
      <c r="BG103" s="51">
        <v>45219</v>
      </c>
      <c r="BH103" s="51">
        <v>45220</v>
      </c>
      <c r="BI103" s="51">
        <v>45221</v>
      </c>
      <c r="BJ103" s="51">
        <v>45222</v>
      </c>
      <c r="BK103" s="51">
        <v>45223</v>
      </c>
      <c r="BL103" s="51">
        <v>45224</v>
      </c>
      <c r="BM103" s="51">
        <v>45225</v>
      </c>
      <c r="BN103" s="51">
        <v>45226</v>
      </c>
      <c r="BO103" s="51">
        <v>45227</v>
      </c>
      <c r="BP103" s="51">
        <v>45228</v>
      </c>
      <c r="BQ103" s="51">
        <v>45229</v>
      </c>
      <c r="BR103" s="51">
        <v>45230</v>
      </c>
    </row>
    <row r="104" spans="1:70" x14ac:dyDescent="0.25">
      <c r="A104" s="45">
        <v>98</v>
      </c>
      <c r="B104" s="54" t="s">
        <v>1480</v>
      </c>
      <c r="C104" s="14" t="s">
        <v>207</v>
      </c>
      <c r="D104" s="46">
        <f>'form lplpo'!G117</f>
        <v>0</v>
      </c>
      <c r="E104" s="46">
        <f>'form lplpo'!H117</f>
        <v>0</v>
      </c>
      <c r="F104" s="46"/>
      <c r="G104" s="46">
        <f>SUMIFS('obat keluar'!$I$3:$I$6881,'obat keluar'!$G$3:$G$6881,'register harian'!B104,'obat keluar'!$B$3:$B$6881,'register harian'!AN104)</f>
        <v>0</v>
      </c>
      <c r="H104" s="46">
        <f>SUMIFS('obat keluar'!$I$3:$I$6881,'obat keluar'!$G$3:$G$6881,'register harian'!C104,'obat keluar'!$B$3:$B$6881,'register harian'!AO104)</f>
        <v>0</v>
      </c>
      <c r="I104" s="46">
        <f>SUMIFS('obat keluar'!$I$3:$I$6881,'obat keluar'!$G$3:$G$6881,'register harian'!D104,'obat keluar'!$B$3:$B$6881,'register harian'!AP104)</f>
        <v>0</v>
      </c>
      <c r="J104" s="46">
        <f>SUMIFS('obat keluar'!$I$3:$I$6881,'obat keluar'!$G$3:$G$6881,'register harian'!E104,'obat keluar'!$B$3:$B$6881,'register harian'!AQ104)</f>
        <v>0</v>
      </c>
      <c r="K104" s="46">
        <f>SUMIFS('obat keluar'!$I$3:$I$6881,'obat keluar'!$G$3:$G$6881,'register harian'!F104,'obat keluar'!$B$3:$B$6881,'register harian'!AR104)</f>
        <v>0</v>
      </c>
      <c r="L104" s="46">
        <f>SUMIFS('obat keluar'!$I$3:$I$6881,'obat keluar'!$G$3:$G$6881,'register harian'!G104,'obat keluar'!$B$3:$B$6881,'register harian'!AS104)</f>
        <v>0</v>
      </c>
      <c r="M104" s="46">
        <f>SUMIFS('obat keluar'!$I$3:$I$6881,'obat keluar'!$G$3:$G$6881,'register harian'!H104,'obat keluar'!$B$3:$B$6881,'register harian'!AT104)</f>
        <v>0</v>
      </c>
      <c r="N104" s="46">
        <f>SUMIFS('obat keluar'!$I$3:$I$6881,'obat keluar'!$G$3:$G$6881,'register harian'!I104,'obat keluar'!$B$3:$B$6881,'register harian'!AU104)</f>
        <v>0</v>
      </c>
      <c r="O104" s="46">
        <f>SUMIFS('obat keluar'!$I$3:$I$6881,'obat keluar'!$G$3:$G$6881,'register harian'!J104,'obat keluar'!$B$3:$B$6881,'register harian'!AV104)</f>
        <v>0</v>
      </c>
      <c r="P104" s="46">
        <f>SUMIFS('obat keluar'!$I$3:$I$6881,'obat keluar'!$G$3:$G$6881,'register harian'!K104,'obat keluar'!$B$3:$B$6881,'register harian'!AW104)</f>
        <v>0</v>
      </c>
      <c r="Q104" s="46">
        <f>SUMIFS('obat keluar'!$I$3:$I$6881,'obat keluar'!$G$3:$G$6881,'register harian'!L104,'obat keluar'!$B$3:$B$6881,'register harian'!AX104)</f>
        <v>0</v>
      </c>
      <c r="R104" s="46">
        <f>SUMIFS('obat keluar'!$I$3:$I$6881,'obat keluar'!$G$3:$G$6881,'register harian'!M104,'obat keluar'!$B$3:$B$6881,'register harian'!AY104)</f>
        <v>0</v>
      </c>
      <c r="S104" s="46">
        <f>SUMIFS('obat keluar'!$I$3:$I$6881,'obat keluar'!$G$3:$G$6881,'register harian'!N104,'obat keluar'!$B$3:$B$6881,'register harian'!AZ104)</f>
        <v>0</v>
      </c>
      <c r="T104" s="46">
        <f>SUMIFS('obat keluar'!$I$3:$I$6881,'obat keluar'!$G$3:$G$6881,'register harian'!O104,'obat keluar'!$B$3:$B$6881,'register harian'!BA104)</f>
        <v>0</v>
      </c>
      <c r="U104" s="46">
        <f>SUMIFS('obat keluar'!$I$3:$I$6881,'obat keluar'!$G$3:$G$6881,'register harian'!P104,'obat keluar'!$B$3:$B$6881,'register harian'!BB104)</f>
        <v>0</v>
      </c>
      <c r="V104" s="46">
        <f>SUMIFS('obat keluar'!$I$3:$I$6881,'obat keluar'!$G$3:$G$6881,'register harian'!Q104,'obat keluar'!$B$3:$B$6881,'register harian'!BC104)</f>
        <v>0</v>
      </c>
      <c r="W104" s="46">
        <f>SUMIFS('obat keluar'!$I$3:$I$6881,'obat keluar'!$G$3:$G$6881,'register harian'!R104,'obat keluar'!$B$3:$B$6881,'register harian'!BD104)</f>
        <v>0</v>
      </c>
      <c r="X104" s="46">
        <f>SUMIFS('obat keluar'!$I$3:$I$6881,'obat keluar'!$G$3:$G$6881,'register harian'!S104,'obat keluar'!$B$3:$B$6881,'register harian'!BE104)</f>
        <v>0</v>
      </c>
      <c r="Y104" s="46">
        <f>SUMIFS('obat keluar'!$I$3:$I$6881,'obat keluar'!$G$3:$G$6881,'register harian'!T104,'obat keluar'!$B$3:$B$6881,'register harian'!BF104)</f>
        <v>0</v>
      </c>
      <c r="Z104" s="46">
        <f>SUMIFS('obat keluar'!$I$3:$I$6881,'obat keluar'!$G$3:$G$6881,'register harian'!U104,'obat keluar'!$B$3:$B$6881,'register harian'!BG104)</f>
        <v>0</v>
      </c>
      <c r="AA104" s="46">
        <f>SUMIFS('obat keluar'!$I$3:$I$6881,'obat keluar'!$G$3:$G$6881,'register harian'!V104,'obat keluar'!$B$3:$B$6881,'register harian'!BH104)</f>
        <v>0</v>
      </c>
      <c r="AB104" s="46">
        <f>SUMIFS('obat keluar'!$I$3:$I$6881,'obat keluar'!$G$3:$G$6881,'register harian'!W104,'obat keluar'!$B$3:$B$6881,'register harian'!BI104)</f>
        <v>0</v>
      </c>
      <c r="AC104" s="46">
        <f>SUMIFS('obat keluar'!$I$3:$I$6881,'obat keluar'!$G$3:$G$6881,'register harian'!X104,'obat keluar'!$B$3:$B$6881,'register harian'!BJ104)</f>
        <v>0</v>
      </c>
      <c r="AD104" s="46">
        <f>SUMIFS('obat keluar'!$I$3:$I$6881,'obat keluar'!$G$3:$G$6881,'register harian'!Y104,'obat keluar'!$B$3:$B$6881,'register harian'!BK104)</f>
        <v>0</v>
      </c>
      <c r="AE104" s="46">
        <f>SUMIFS('obat keluar'!$I$3:$I$6881,'obat keluar'!$G$3:$G$6881,'register harian'!Z104,'obat keluar'!$B$3:$B$6881,'register harian'!BL104)</f>
        <v>0</v>
      </c>
      <c r="AF104" s="46">
        <f>SUMIFS('obat keluar'!$I$3:$I$6881,'obat keluar'!$G$3:$G$6881,'register harian'!AA104,'obat keluar'!$B$3:$B$6881,'register harian'!BM104)</f>
        <v>0</v>
      </c>
      <c r="AG104" s="46">
        <f>SUMIFS('obat keluar'!$I$3:$I$6881,'obat keluar'!$G$3:$G$6881,'register harian'!AB104,'obat keluar'!$B$3:$B$6881,'register harian'!BN104)</f>
        <v>0</v>
      </c>
      <c r="AH104" s="46">
        <f>SUMIFS('obat keluar'!$I$3:$I$6881,'obat keluar'!$G$3:$G$6881,'register harian'!AC104,'obat keluar'!$B$3:$B$6881,'register harian'!BO104)</f>
        <v>0</v>
      </c>
      <c r="AI104" s="46">
        <f>SUMIFS('obat keluar'!$I$3:$I$6881,'obat keluar'!$G$3:$G$6881,'register harian'!AD104,'obat keluar'!$B$3:$B$6881,'register harian'!BP104)</f>
        <v>0</v>
      </c>
      <c r="AJ104" s="46">
        <f>SUMIFS('obat keluar'!$I$3:$I$6881,'obat keluar'!$G$3:$G$6881,'register harian'!AE104,'obat keluar'!$B$3:$B$6881,'register harian'!BQ104)</f>
        <v>0</v>
      </c>
      <c r="AK104" s="46">
        <f>SUMIFS('obat keluar'!$I$3:$I$6881,'obat keluar'!$G$3:$G$6881,'register harian'!AF104,'obat keluar'!$B$3:$B$6881,'register harian'!BR104)</f>
        <v>0</v>
      </c>
      <c r="AL104" s="46">
        <f t="shared" si="4"/>
        <v>0</v>
      </c>
      <c r="AM104" s="46">
        <f t="shared" si="5"/>
        <v>0</v>
      </c>
      <c r="AN104" s="51">
        <v>45200</v>
      </c>
      <c r="AO104" s="51">
        <v>45201</v>
      </c>
      <c r="AP104" s="51">
        <v>45202</v>
      </c>
      <c r="AQ104" s="51">
        <v>45203</v>
      </c>
      <c r="AR104" s="51">
        <v>45204</v>
      </c>
      <c r="AS104" s="51">
        <v>45205</v>
      </c>
      <c r="AT104" s="51">
        <v>45206</v>
      </c>
      <c r="AU104" s="51">
        <v>45207</v>
      </c>
      <c r="AV104" s="51">
        <v>45208</v>
      </c>
      <c r="AW104" s="51">
        <v>45209</v>
      </c>
      <c r="AX104" s="51">
        <v>45210</v>
      </c>
      <c r="AY104" s="51">
        <v>45211</v>
      </c>
      <c r="AZ104" s="51">
        <v>45212</v>
      </c>
      <c r="BA104" s="51">
        <v>45213</v>
      </c>
      <c r="BB104" s="51">
        <v>45214</v>
      </c>
      <c r="BC104" s="51">
        <v>45215</v>
      </c>
      <c r="BD104" s="51">
        <v>45216</v>
      </c>
      <c r="BE104" s="51">
        <v>45217</v>
      </c>
      <c r="BF104" s="51">
        <v>45218</v>
      </c>
      <c r="BG104" s="51">
        <v>45219</v>
      </c>
      <c r="BH104" s="51">
        <v>45220</v>
      </c>
      <c r="BI104" s="51">
        <v>45221</v>
      </c>
      <c r="BJ104" s="51">
        <v>45222</v>
      </c>
      <c r="BK104" s="51">
        <v>45223</v>
      </c>
      <c r="BL104" s="51">
        <v>45224</v>
      </c>
      <c r="BM104" s="51">
        <v>45225</v>
      </c>
      <c r="BN104" s="51">
        <v>45226</v>
      </c>
      <c r="BO104" s="51">
        <v>45227</v>
      </c>
      <c r="BP104" s="51">
        <v>45228</v>
      </c>
      <c r="BQ104" s="51">
        <v>45229</v>
      </c>
      <c r="BR104" s="51">
        <v>45230</v>
      </c>
    </row>
    <row r="105" spans="1:70" x14ac:dyDescent="0.25">
      <c r="A105" s="45">
        <v>99</v>
      </c>
      <c r="B105" s="54" t="s">
        <v>1481</v>
      </c>
      <c r="C105" s="14" t="s">
        <v>209</v>
      </c>
      <c r="D105" s="46">
        <f>'form lplpo'!G118</f>
        <v>16</v>
      </c>
      <c r="E105" s="46">
        <f>'form lplpo'!H118</f>
        <v>0</v>
      </c>
      <c r="F105" s="46"/>
      <c r="G105" s="46">
        <f>SUMIFS('obat keluar'!$I$3:$I$6881,'obat keluar'!$G$3:$G$6881,'register harian'!B105,'obat keluar'!$B$3:$B$6881,'register harian'!AN105)</f>
        <v>0</v>
      </c>
      <c r="H105" s="46">
        <f>SUMIFS('obat keluar'!$I$3:$I$6881,'obat keluar'!$G$3:$G$6881,'register harian'!C105,'obat keluar'!$B$3:$B$6881,'register harian'!AO105)</f>
        <v>0</v>
      </c>
      <c r="I105" s="46">
        <f>SUMIFS('obat keluar'!$I$3:$I$6881,'obat keluar'!$G$3:$G$6881,'register harian'!D105,'obat keluar'!$B$3:$B$6881,'register harian'!AP105)</f>
        <v>0</v>
      </c>
      <c r="J105" s="46">
        <f>SUMIFS('obat keluar'!$I$3:$I$6881,'obat keluar'!$G$3:$G$6881,'register harian'!E105,'obat keluar'!$B$3:$B$6881,'register harian'!AQ105)</f>
        <v>0</v>
      </c>
      <c r="K105" s="46">
        <f>SUMIFS('obat keluar'!$I$3:$I$6881,'obat keluar'!$G$3:$G$6881,'register harian'!F105,'obat keluar'!$B$3:$B$6881,'register harian'!AR105)</f>
        <v>0</v>
      </c>
      <c r="L105" s="46">
        <f>SUMIFS('obat keluar'!$I$3:$I$6881,'obat keluar'!$G$3:$G$6881,'register harian'!G105,'obat keluar'!$B$3:$B$6881,'register harian'!AS105)</f>
        <v>0</v>
      </c>
      <c r="M105" s="46">
        <f>SUMIFS('obat keluar'!$I$3:$I$6881,'obat keluar'!$G$3:$G$6881,'register harian'!H105,'obat keluar'!$B$3:$B$6881,'register harian'!AT105)</f>
        <v>0</v>
      </c>
      <c r="N105" s="46">
        <f>SUMIFS('obat keluar'!$I$3:$I$6881,'obat keluar'!$G$3:$G$6881,'register harian'!I105,'obat keluar'!$B$3:$B$6881,'register harian'!AU105)</f>
        <v>0</v>
      </c>
      <c r="O105" s="46">
        <f>SUMIFS('obat keluar'!$I$3:$I$6881,'obat keluar'!$G$3:$G$6881,'register harian'!J105,'obat keluar'!$B$3:$B$6881,'register harian'!AV105)</f>
        <v>0</v>
      </c>
      <c r="P105" s="46">
        <f>SUMIFS('obat keluar'!$I$3:$I$6881,'obat keluar'!$G$3:$G$6881,'register harian'!K105,'obat keluar'!$B$3:$B$6881,'register harian'!AW105)</f>
        <v>0</v>
      </c>
      <c r="Q105" s="46">
        <f>SUMIFS('obat keluar'!$I$3:$I$6881,'obat keluar'!$G$3:$G$6881,'register harian'!L105,'obat keluar'!$B$3:$B$6881,'register harian'!AX105)</f>
        <v>0</v>
      </c>
      <c r="R105" s="46">
        <f>SUMIFS('obat keluar'!$I$3:$I$6881,'obat keluar'!$G$3:$G$6881,'register harian'!M105,'obat keluar'!$B$3:$B$6881,'register harian'!AY105)</f>
        <v>0</v>
      </c>
      <c r="S105" s="46">
        <f>SUMIFS('obat keluar'!$I$3:$I$6881,'obat keluar'!$G$3:$G$6881,'register harian'!N105,'obat keluar'!$B$3:$B$6881,'register harian'!AZ105)</f>
        <v>0</v>
      </c>
      <c r="T105" s="46">
        <f>SUMIFS('obat keluar'!$I$3:$I$6881,'obat keluar'!$G$3:$G$6881,'register harian'!O105,'obat keluar'!$B$3:$B$6881,'register harian'!BA105)</f>
        <v>0</v>
      </c>
      <c r="U105" s="46">
        <f>SUMIFS('obat keluar'!$I$3:$I$6881,'obat keluar'!$G$3:$G$6881,'register harian'!P105,'obat keluar'!$B$3:$B$6881,'register harian'!BB105)</f>
        <v>0</v>
      </c>
      <c r="V105" s="46">
        <f>SUMIFS('obat keluar'!$I$3:$I$6881,'obat keluar'!$G$3:$G$6881,'register harian'!Q105,'obat keluar'!$B$3:$B$6881,'register harian'!BC105)</f>
        <v>0</v>
      </c>
      <c r="W105" s="46">
        <f>SUMIFS('obat keluar'!$I$3:$I$6881,'obat keluar'!$G$3:$G$6881,'register harian'!R105,'obat keluar'!$B$3:$B$6881,'register harian'!BD105)</f>
        <v>0</v>
      </c>
      <c r="X105" s="46">
        <f>SUMIFS('obat keluar'!$I$3:$I$6881,'obat keluar'!$G$3:$G$6881,'register harian'!S105,'obat keluar'!$B$3:$B$6881,'register harian'!BE105)</f>
        <v>0</v>
      </c>
      <c r="Y105" s="46">
        <f>SUMIFS('obat keluar'!$I$3:$I$6881,'obat keluar'!$G$3:$G$6881,'register harian'!T105,'obat keluar'!$B$3:$B$6881,'register harian'!BF105)</f>
        <v>0</v>
      </c>
      <c r="Z105" s="46">
        <f>SUMIFS('obat keluar'!$I$3:$I$6881,'obat keluar'!$G$3:$G$6881,'register harian'!U105,'obat keluar'!$B$3:$B$6881,'register harian'!BG105)</f>
        <v>0</v>
      </c>
      <c r="AA105" s="46">
        <f>SUMIFS('obat keluar'!$I$3:$I$6881,'obat keluar'!$G$3:$G$6881,'register harian'!V105,'obat keluar'!$B$3:$B$6881,'register harian'!BH105)</f>
        <v>0</v>
      </c>
      <c r="AB105" s="46">
        <f>SUMIFS('obat keluar'!$I$3:$I$6881,'obat keluar'!$G$3:$G$6881,'register harian'!W105,'obat keluar'!$B$3:$B$6881,'register harian'!BI105)</f>
        <v>0</v>
      </c>
      <c r="AC105" s="46">
        <f>SUMIFS('obat keluar'!$I$3:$I$6881,'obat keluar'!$G$3:$G$6881,'register harian'!X105,'obat keluar'!$B$3:$B$6881,'register harian'!BJ105)</f>
        <v>0</v>
      </c>
      <c r="AD105" s="46">
        <f>SUMIFS('obat keluar'!$I$3:$I$6881,'obat keluar'!$G$3:$G$6881,'register harian'!Y105,'obat keluar'!$B$3:$B$6881,'register harian'!BK105)</f>
        <v>0</v>
      </c>
      <c r="AE105" s="46">
        <f>SUMIFS('obat keluar'!$I$3:$I$6881,'obat keluar'!$G$3:$G$6881,'register harian'!Z105,'obat keluar'!$B$3:$B$6881,'register harian'!BL105)</f>
        <v>0</v>
      </c>
      <c r="AF105" s="46">
        <f>SUMIFS('obat keluar'!$I$3:$I$6881,'obat keluar'!$G$3:$G$6881,'register harian'!AA105,'obat keluar'!$B$3:$B$6881,'register harian'!BM105)</f>
        <v>0</v>
      </c>
      <c r="AG105" s="46">
        <f>SUMIFS('obat keluar'!$I$3:$I$6881,'obat keluar'!$G$3:$G$6881,'register harian'!AB105,'obat keluar'!$B$3:$B$6881,'register harian'!BN105)</f>
        <v>0</v>
      </c>
      <c r="AH105" s="46">
        <f>SUMIFS('obat keluar'!$I$3:$I$6881,'obat keluar'!$G$3:$G$6881,'register harian'!AC105,'obat keluar'!$B$3:$B$6881,'register harian'!BO105)</f>
        <v>0</v>
      </c>
      <c r="AI105" s="46">
        <f>SUMIFS('obat keluar'!$I$3:$I$6881,'obat keluar'!$G$3:$G$6881,'register harian'!AD105,'obat keluar'!$B$3:$B$6881,'register harian'!BP105)</f>
        <v>0</v>
      </c>
      <c r="AJ105" s="46">
        <f>SUMIFS('obat keluar'!$I$3:$I$6881,'obat keluar'!$G$3:$G$6881,'register harian'!AE105,'obat keluar'!$B$3:$B$6881,'register harian'!BQ105)</f>
        <v>0</v>
      </c>
      <c r="AK105" s="46">
        <f>SUMIFS('obat keluar'!$I$3:$I$6881,'obat keluar'!$G$3:$G$6881,'register harian'!AF105,'obat keluar'!$B$3:$B$6881,'register harian'!BR105)</f>
        <v>0</v>
      </c>
      <c r="AL105" s="46">
        <f t="shared" si="4"/>
        <v>0</v>
      </c>
      <c r="AM105" s="46">
        <f t="shared" si="5"/>
        <v>0</v>
      </c>
      <c r="AN105" s="51">
        <v>45200</v>
      </c>
      <c r="AO105" s="51">
        <v>45201</v>
      </c>
      <c r="AP105" s="51">
        <v>45202</v>
      </c>
      <c r="AQ105" s="51">
        <v>45203</v>
      </c>
      <c r="AR105" s="51">
        <v>45204</v>
      </c>
      <c r="AS105" s="51">
        <v>45205</v>
      </c>
      <c r="AT105" s="51">
        <v>45206</v>
      </c>
      <c r="AU105" s="51">
        <v>45207</v>
      </c>
      <c r="AV105" s="51">
        <v>45208</v>
      </c>
      <c r="AW105" s="51">
        <v>45209</v>
      </c>
      <c r="AX105" s="51">
        <v>45210</v>
      </c>
      <c r="AY105" s="51">
        <v>45211</v>
      </c>
      <c r="AZ105" s="51">
        <v>45212</v>
      </c>
      <c r="BA105" s="51">
        <v>45213</v>
      </c>
      <c r="BB105" s="51">
        <v>45214</v>
      </c>
      <c r="BC105" s="51">
        <v>45215</v>
      </c>
      <c r="BD105" s="51">
        <v>45216</v>
      </c>
      <c r="BE105" s="51">
        <v>45217</v>
      </c>
      <c r="BF105" s="51">
        <v>45218</v>
      </c>
      <c r="BG105" s="51">
        <v>45219</v>
      </c>
      <c r="BH105" s="51">
        <v>45220</v>
      </c>
      <c r="BI105" s="51">
        <v>45221</v>
      </c>
      <c r="BJ105" s="51">
        <v>45222</v>
      </c>
      <c r="BK105" s="51">
        <v>45223</v>
      </c>
      <c r="BL105" s="51">
        <v>45224</v>
      </c>
      <c r="BM105" s="51">
        <v>45225</v>
      </c>
      <c r="BN105" s="51">
        <v>45226</v>
      </c>
      <c r="BO105" s="51">
        <v>45227</v>
      </c>
      <c r="BP105" s="51">
        <v>45228</v>
      </c>
      <c r="BQ105" s="51">
        <v>45229</v>
      </c>
      <c r="BR105" s="51">
        <v>45230</v>
      </c>
    </row>
    <row r="106" spans="1:70" x14ac:dyDescent="0.25">
      <c r="A106" s="45">
        <v>100</v>
      </c>
      <c r="B106" s="54" t="s">
        <v>1236</v>
      </c>
      <c r="C106" s="14" t="s">
        <v>211</v>
      </c>
      <c r="D106" s="46">
        <f>'form lplpo'!G119</f>
        <v>0</v>
      </c>
      <c r="E106" s="46">
        <f>'form lplpo'!H119</f>
        <v>0</v>
      </c>
      <c r="F106" s="46"/>
      <c r="G106" s="46">
        <f>SUMIFS('obat keluar'!$I$3:$I$6881,'obat keluar'!$G$3:$G$6881,'register harian'!B106,'obat keluar'!$B$3:$B$6881,'register harian'!AN106)</f>
        <v>0</v>
      </c>
      <c r="H106" s="46">
        <f>SUMIFS('obat keluar'!$I$3:$I$6881,'obat keluar'!$G$3:$G$6881,'register harian'!C106,'obat keluar'!$B$3:$B$6881,'register harian'!AO106)</f>
        <v>0</v>
      </c>
      <c r="I106" s="46">
        <f>SUMIFS('obat keluar'!$I$3:$I$6881,'obat keluar'!$G$3:$G$6881,'register harian'!D106,'obat keluar'!$B$3:$B$6881,'register harian'!AP106)</f>
        <v>0</v>
      </c>
      <c r="J106" s="46">
        <f>SUMIFS('obat keluar'!$I$3:$I$6881,'obat keluar'!$G$3:$G$6881,'register harian'!E106,'obat keluar'!$B$3:$B$6881,'register harian'!AQ106)</f>
        <v>0</v>
      </c>
      <c r="K106" s="46">
        <f>SUMIFS('obat keluar'!$I$3:$I$6881,'obat keluar'!$G$3:$G$6881,'register harian'!F106,'obat keluar'!$B$3:$B$6881,'register harian'!AR106)</f>
        <v>0</v>
      </c>
      <c r="L106" s="46">
        <f>SUMIFS('obat keluar'!$I$3:$I$6881,'obat keluar'!$G$3:$G$6881,'register harian'!G106,'obat keluar'!$B$3:$B$6881,'register harian'!AS106)</f>
        <v>0</v>
      </c>
      <c r="M106" s="46">
        <f>SUMIFS('obat keluar'!$I$3:$I$6881,'obat keluar'!$G$3:$G$6881,'register harian'!H106,'obat keluar'!$B$3:$B$6881,'register harian'!AT106)</f>
        <v>0</v>
      </c>
      <c r="N106" s="46">
        <f>SUMIFS('obat keluar'!$I$3:$I$6881,'obat keluar'!$G$3:$G$6881,'register harian'!I106,'obat keluar'!$B$3:$B$6881,'register harian'!AU106)</f>
        <v>0</v>
      </c>
      <c r="O106" s="46">
        <f>SUMIFS('obat keluar'!$I$3:$I$6881,'obat keluar'!$G$3:$G$6881,'register harian'!J106,'obat keluar'!$B$3:$B$6881,'register harian'!AV106)</f>
        <v>0</v>
      </c>
      <c r="P106" s="46">
        <f>SUMIFS('obat keluar'!$I$3:$I$6881,'obat keluar'!$G$3:$G$6881,'register harian'!K106,'obat keluar'!$B$3:$B$6881,'register harian'!AW106)</f>
        <v>0</v>
      </c>
      <c r="Q106" s="46">
        <f>SUMIFS('obat keluar'!$I$3:$I$6881,'obat keluar'!$G$3:$G$6881,'register harian'!L106,'obat keluar'!$B$3:$B$6881,'register harian'!AX106)</f>
        <v>0</v>
      </c>
      <c r="R106" s="46">
        <f>SUMIFS('obat keluar'!$I$3:$I$6881,'obat keluar'!$G$3:$G$6881,'register harian'!M106,'obat keluar'!$B$3:$B$6881,'register harian'!AY106)</f>
        <v>0</v>
      </c>
      <c r="S106" s="46">
        <f>SUMIFS('obat keluar'!$I$3:$I$6881,'obat keluar'!$G$3:$G$6881,'register harian'!N106,'obat keluar'!$B$3:$B$6881,'register harian'!AZ106)</f>
        <v>0</v>
      </c>
      <c r="T106" s="46">
        <f>SUMIFS('obat keluar'!$I$3:$I$6881,'obat keluar'!$G$3:$G$6881,'register harian'!O106,'obat keluar'!$B$3:$B$6881,'register harian'!BA106)</f>
        <v>0</v>
      </c>
      <c r="U106" s="46">
        <f>SUMIFS('obat keluar'!$I$3:$I$6881,'obat keluar'!$G$3:$G$6881,'register harian'!P106,'obat keluar'!$B$3:$B$6881,'register harian'!BB106)</f>
        <v>0</v>
      </c>
      <c r="V106" s="46">
        <f>SUMIFS('obat keluar'!$I$3:$I$6881,'obat keluar'!$G$3:$G$6881,'register harian'!Q106,'obat keluar'!$B$3:$B$6881,'register harian'!BC106)</f>
        <v>0</v>
      </c>
      <c r="W106" s="46">
        <f>SUMIFS('obat keluar'!$I$3:$I$6881,'obat keluar'!$G$3:$G$6881,'register harian'!R106,'obat keluar'!$B$3:$B$6881,'register harian'!BD106)</f>
        <v>0</v>
      </c>
      <c r="X106" s="46">
        <f>SUMIFS('obat keluar'!$I$3:$I$6881,'obat keluar'!$G$3:$G$6881,'register harian'!S106,'obat keluar'!$B$3:$B$6881,'register harian'!BE106)</f>
        <v>0</v>
      </c>
      <c r="Y106" s="46">
        <f>SUMIFS('obat keluar'!$I$3:$I$6881,'obat keluar'!$G$3:$G$6881,'register harian'!T106,'obat keluar'!$B$3:$B$6881,'register harian'!BF106)</f>
        <v>0</v>
      </c>
      <c r="Z106" s="46">
        <f>SUMIFS('obat keluar'!$I$3:$I$6881,'obat keluar'!$G$3:$G$6881,'register harian'!U106,'obat keluar'!$B$3:$B$6881,'register harian'!BG106)</f>
        <v>0</v>
      </c>
      <c r="AA106" s="46">
        <f>SUMIFS('obat keluar'!$I$3:$I$6881,'obat keluar'!$G$3:$G$6881,'register harian'!V106,'obat keluar'!$B$3:$B$6881,'register harian'!BH106)</f>
        <v>0</v>
      </c>
      <c r="AB106" s="46">
        <f>SUMIFS('obat keluar'!$I$3:$I$6881,'obat keluar'!$G$3:$G$6881,'register harian'!W106,'obat keluar'!$B$3:$B$6881,'register harian'!BI106)</f>
        <v>0</v>
      </c>
      <c r="AC106" s="46">
        <f>SUMIFS('obat keluar'!$I$3:$I$6881,'obat keluar'!$G$3:$G$6881,'register harian'!X106,'obat keluar'!$B$3:$B$6881,'register harian'!BJ106)</f>
        <v>0</v>
      </c>
      <c r="AD106" s="46">
        <f>SUMIFS('obat keluar'!$I$3:$I$6881,'obat keluar'!$G$3:$G$6881,'register harian'!Y106,'obat keluar'!$B$3:$B$6881,'register harian'!BK106)</f>
        <v>0</v>
      </c>
      <c r="AE106" s="46">
        <f>SUMIFS('obat keluar'!$I$3:$I$6881,'obat keluar'!$G$3:$G$6881,'register harian'!Z106,'obat keluar'!$B$3:$B$6881,'register harian'!BL106)</f>
        <v>0</v>
      </c>
      <c r="AF106" s="46">
        <f>SUMIFS('obat keluar'!$I$3:$I$6881,'obat keluar'!$G$3:$G$6881,'register harian'!AA106,'obat keluar'!$B$3:$B$6881,'register harian'!BM106)</f>
        <v>0</v>
      </c>
      <c r="AG106" s="46">
        <f>SUMIFS('obat keluar'!$I$3:$I$6881,'obat keluar'!$G$3:$G$6881,'register harian'!AB106,'obat keluar'!$B$3:$B$6881,'register harian'!BN106)</f>
        <v>0</v>
      </c>
      <c r="AH106" s="46">
        <f>SUMIFS('obat keluar'!$I$3:$I$6881,'obat keluar'!$G$3:$G$6881,'register harian'!AC106,'obat keluar'!$B$3:$B$6881,'register harian'!BO106)</f>
        <v>0</v>
      </c>
      <c r="AI106" s="46">
        <f>SUMIFS('obat keluar'!$I$3:$I$6881,'obat keluar'!$G$3:$G$6881,'register harian'!AD106,'obat keluar'!$B$3:$B$6881,'register harian'!BP106)</f>
        <v>0</v>
      </c>
      <c r="AJ106" s="46">
        <f>SUMIFS('obat keluar'!$I$3:$I$6881,'obat keluar'!$G$3:$G$6881,'register harian'!AE106,'obat keluar'!$B$3:$B$6881,'register harian'!BQ106)</f>
        <v>0</v>
      </c>
      <c r="AK106" s="46">
        <f>SUMIFS('obat keluar'!$I$3:$I$6881,'obat keluar'!$G$3:$G$6881,'register harian'!AF106,'obat keluar'!$B$3:$B$6881,'register harian'!BR106)</f>
        <v>0</v>
      </c>
      <c r="AL106" s="46">
        <f t="shared" si="4"/>
        <v>0</v>
      </c>
      <c r="AM106" s="46">
        <f t="shared" si="5"/>
        <v>0</v>
      </c>
      <c r="AN106" s="51">
        <v>45200</v>
      </c>
      <c r="AO106" s="51">
        <v>45201</v>
      </c>
      <c r="AP106" s="51">
        <v>45202</v>
      </c>
      <c r="AQ106" s="51">
        <v>45203</v>
      </c>
      <c r="AR106" s="51">
        <v>45204</v>
      </c>
      <c r="AS106" s="51">
        <v>45205</v>
      </c>
      <c r="AT106" s="51">
        <v>45206</v>
      </c>
      <c r="AU106" s="51">
        <v>45207</v>
      </c>
      <c r="AV106" s="51">
        <v>45208</v>
      </c>
      <c r="AW106" s="51">
        <v>45209</v>
      </c>
      <c r="AX106" s="51">
        <v>45210</v>
      </c>
      <c r="AY106" s="51">
        <v>45211</v>
      </c>
      <c r="AZ106" s="51">
        <v>45212</v>
      </c>
      <c r="BA106" s="51">
        <v>45213</v>
      </c>
      <c r="BB106" s="51">
        <v>45214</v>
      </c>
      <c r="BC106" s="51">
        <v>45215</v>
      </c>
      <c r="BD106" s="51">
        <v>45216</v>
      </c>
      <c r="BE106" s="51">
        <v>45217</v>
      </c>
      <c r="BF106" s="51">
        <v>45218</v>
      </c>
      <c r="BG106" s="51">
        <v>45219</v>
      </c>
      <c r="BH106" s="51">
        <v>45220</v>
      </c>
      <c r="BI106" s="51">
        <v>45221</v>
      </c>
      <c r="BJ106" s="51">
        <v>45222</v>
      </c>
      <c r="BK106" s="51">
        <v>45223</v>
      </c>
      <c r="BL106" s="51">
        <v>45224</v>
      </c>
      <c r="BM106" s="51">
        <v>45225</v>
      </c>
      <c r="BN106" s="51">
        <v>45226</v>
      </c>
      <c r="BO106" s="51">
        <v>45227</v>
      </c>
      <c r="BP106" s="51">
        <v>45228</v>
      </c>
      <c r="BQ106" s="51">
        <v>45229</v>
      </c>
      <c r="BR106" s="51">
        <v>45230</v>
      </c>
    </row>
    <row r="107" spans="1:70" x14ac:dyDescent="0.25">
      <c r="A107" s="45">
        <v>101</v>
      </c>
      <c r="B107" s="54" t="s">
        <v>1404</v>
      </c>
      <c r="C107" s="14" t="s">
        <v>214</v>
      </c>
      <c r="D107" s="46">
        <f>'form lplpo'!G120</f>
        <v>0</v>
      </c>
      <c r="E107" s="46">
        <f>'form lplpo'!H120</f>
        <v>0</v>
      </c>
      <c r="F107" s="46"/>
      <c r="G107" s="46">
        <f>SUMIFS('obat keluar'!$I$3:$I$6881,'obat keluar'!$G$3:$G$6881,'register harian'!B107,'obat keluar'!$B$3:$B$6881,'register harian'!AN107)</f>
        <v>0</v>
      </c>
      <c r="H107" s="46">
        <f>SUMIFS('obat keluar'!$I$3:$I$6881,'obat keluar'!$G$3:$G$6881,'register harian'!C107,'obat keluar'!$B$3:$B$6881,'register harian'!AO107)</f>
        <v>0</v>
      </c>
      <c r="I107" s="46">
        <f>SUMIFS('obat keluar'!$I$3:$I$6881,'obat keluar'!$G$3:$G$6881,'register harian'!D107,'obat keluar'!$B$3:$B$6881,'register harian'!AP107)</f>
        <v>0</v>
      </c>
      <c r="J107" s="46">
        <f>SUMIFS('obat keluar'!$I$3:$I$6881,'obat keluar'!$G$3:$G$6881,'register harian'!E107,'obat keluar'!$B$3:$B$6881,'register harian'!AQ107)</f>
        <v>0</v>
      </c>
      <c r="K107" s="46">
        <f>SUMIFS('obat keluar'!$I$3:$I$6881,'obat keluar'!$G$3:$G$6881,'register harian'!F107,'obat keluar'!$B$3:$B$6881,'register harian'!AR107)</f>
        <v>0</v>
      </c>
      <c r="L107" s="46">
        <f>SUMIFS('obat keluar'!$I$3:$I$6881,'obat keluar'!$G$3:$G$6881,'register harian'!G107,'obat keluar'!$B$3:$B$6881,'register harian'!AS107)</f>
        <v>0</v>
      </c>
      <c r="M107" s="46">
        <f>SUMIFS('obat keluar'!$I$3:$I$6881,'obat keluar'!$G$3:$G$6881,'register harian'!H107,'obat keluar'!$B$3:$B$6881,'register harian'!AT107)</f>
        <v>0</v>
      </c>
      <c r="N107" s="46">
        <f>SUMIFS('obat keluar'!$I$3:$I$6881,'obat keluar'!$G$3:$G$6881,'register harian'!I107,'obat keluar'!$B$3:$B$6881,'register harian'!AU107)</f>
        <v>0</v>
      </c>
      <c r="O107" s="46">
        <f>SUMIFS('obat keluar'!$I$3:$I$6881,'obat keluar'!$G$3:$G$6881,'register harian'!J107,'obat keluar'!$B$3:$B$6881,'register harian'!AV107)</f>
        <v>0</v>
      </c>
      <c r="P107" s="46">
        <f>SUMIFS('obat keluar'!$I$3:$I$6881,'obat keluar'!$G$3:$G$6881,'register harian'!K107,'obat keluar'!$B$3:$B$6881,'register harian'!AW107)</f>
        <v>0</v>
      </c>
      <c r="Q107" s="46">
        <f>SUMIFS('obat keluar'!$I$3:$I$6881,'obat keluar'!$G$3:$G$6881,'register harian'!L107,'obat keluar'!$B$3:$B$6881,'register harian'!AX107)</f>
        <v>0</v>
      </c>
      <c r="R107" s="46">
        <f>SUMIFS('obat keluar'!$I$3:$I$6881,'obat keluar'!$G$3:$G$6881,'register harian'!M107,'obat keluar'!$B$3:$B$6881,'register harian'!AY107)</f>
        <v>0</v>
      </c>
      <c r="S107" s="46">
        <f>SUMIFS('obat keluar'!$I$3:$I$6881,'obat keluar'!$G$3:$G$6881,'register harian'!N107,'obat keluar'!$B$3:$B$6881,'register harian'!AZ107)</f>
        <v>0</v>
      </c>
      <c r="T107" s="46">
        <f>SUMIFS('obat keluar'!$I$3:$I$6881,'obat keluar'!$G$3:$G$6881,'register harian'!O107,'obat keluar'!$B$3:$B$6881,'register harian'!BA107)</f>
        <v>0</v>
      </c>
      <c r="U107" s="46">
        <f>SUMIFS('obat keluar'!$I$3:$I$6881,'obat keluar'!$G$3:$G$6881,'register harian'!P107,'obat keluar'!$B$3:$B$6881,'register harian'!BB107)</f>
        <v>0</v>
      </c>
      <c r="V107" s="46">
        <f>SUMIFS('obat keluar'!$I$3:$I$6881,'obat keluar'!$G$3:$G$6881,'register harian'!Q107,'obat keluar'!$B$3:$B$6881,'register harian'!BC107)</f>
        <v>0</v>
      </c>
      <c r="W107" s="46">
        <f>SUMIFS('obat keluar'!$I$3:$I$6881,'obat keluar'!$G$3:$G$6881,'register harian'!R107,'obat keluar'!$B$3:$B$6881,'register harian'!BD107)</f>
        <v>0</v>
      </c>
      <c r="X107" s="46">
        <f>SUMIFS('obat keluar'!$I$3:$I$6881,'obat keluar'!$G$3:$G$6881,'register harian'!S107,'obat keluar'!$B$3:$B$6881,'register harian'!BE107)</f>
        <v>0</v>
      </c>
      <c r="Y107" s="46">
        <f>SUMIFS('obat keluar'!$I$3:$I$6881,'obat keluar'!$G$3:$G$6881,'register harian'!T107,'obat keluar'!$B$3:$B$6881,'register harian'!BF107)</f>
        <v>0</v>
      </c>
      <c r="Z107" s="46">
        <f>SUMIFS('obat keluar'!$I$3:$I$6881,'obat keluar'!$G$3:$G$6881,'register harian'!U107,'obat keluar'!$B$3:$B$6881,'register harian'!BG107)</f>
        <v>0</v>
      </c>
      <c r="AA107" s="46">
        <f>SUMIFS('obat keluar'!$I$3:$I$6881,'obat keluar'!$G$3:$G$6881,'register harian'!V107,'obat keluar'!$B$3:$B$6881,'register harian'!BH107)</f>
        <v>0</v>
      </c>
      <c r="AB107" s="46">
        <f>SUMIFS('obat keluar'!$I$3:$I$6881,'obat keluar'!$G$3:$G$6881,'register harian'!W107,'obat keluar'!$B$3:$B$6881,'register harian'!BI107)</f>
        <v>0</v>
      </c>
      <c r="AC107" s="46">
        <f>SUMIFS('obat keluar'!$I$3:$I$6881,'obat keluar'!$G$3:$G$6881,'register harian'!X107,'obat keluar'!$B$3:$B$6881,'register harian'!BJ107)</f>
        <v>0</v>
      </c>
      <c r="AD107" s="46">
        <f>SUMIFS('obat keluar'!$I$3:$I$6881,'obat keluar'!$G$3:$G$6881,'register harian'!Y107,'obat keluar'!$B$3:$B$6881,'register harian'!BK107)</f>
        <v>0</v>
      </c>
      <c r="AE107" s="46">
        <f>SUMIFS('obat keluar'!$I$3:$I$6881,'obat keluar'!$G$3:$G$6881,'register harian'!Z107,'obat keluar'!$B$3:$B$6881,'register harian'!BL107)</f>
        <v>0</v>
      </c>
      <c r="AF107" s="46">
        <f>SUMIFS('obat keluar'!$I$3:$I$6881,'obat keluar'!$G$3:$G$6881,'register harian'!AA107,'obat keluar'!$B$3:$B$6881,'register harian'!BM107)</f>
        <v>0</v>
      </c>
      <c r="AG107" s="46">
        <f>SUMIFS('obat keluar'!$I$3:$I$6881,'obat keluar'!$G$3:$G$6881,'register harian'!AB107,'obat keluar'!$B$3:$B$6881,'register harian'!BN107)</f>
        <v>0</v>
      </c>
      <c r="AH107" s="46">
        <f>SUMIFS('obat keluar'!$I$3:$I$6881,'obat keluar'!$G$3:$G$6881,'register harian'!AC107,'obat keluar'!$B$3:$B$6881,'register harian'!BO107)</f>
        <v>0</v>
      </c>
      <c r="AI107" s="46">
        <f>SUMIFS('obat keluar'!$I$3:$I$6881,'obat keluar'!$G$3:$G$6881,'register harian'!AD107,'obat keluar'!$B$3:$B$6881,'register harian'!BP107)</f>
        <v>0</v>
      </c>
      <c r="AJ107" s="46">
        <f>SUMIFS('obat keluar'!$I$3:$I$6881,'obat keluar'!$G$3:$G$6881,'register harian'!AE107,'obat keluar'!$B$3:$B$6881,'register harian'!BQ107)</f>
        <v>0</v>
      </c>
      <c r="AK107" s="46">
        <f>SUMIFS('obat keluar'!$I$3:$I$6881,'obat keluar'!$G$3:$G$6881,'register harian'!AF107,'obat keluar'!$B$3:$B$6881,'register harian'!BR107)</f>
        <v>0</v>
      </c>
      <c r="AL107" s="46">
        <f t="shared" si="4"/>
        <v>0</v>
      </c>
      <c r="AM107" s="46">
        <f t="shared" si="5"/>
        <v>0</v>
      </c>
      <c r="AN107" s="51">
        <v>45200</v>
      </c>
      <c r="AO107" s="51">
        <v>45201</v>
      </c>
      <c r="AP107" s="51">
        <v>45202</v>
      </c>
      <c r="AQ107" s="51">
        <v>45203</v>
      </c>
      <c r="AR107" s="51">
        <v>45204</v>
      </c>
      <c r="AS107" s="51">
        <v>45205</v>
      </c>
      <c r="AT107" s="51">
        <v>45206</v>
      </c>
      <c r="AU107" s="51">
        <v>45207</v>
      </c>
      <c r="AV107" s="51">
        <v>45208</v>
      </c>
      <c r="AW107" s="51">
        <v>45209</v>
      </c>
      <c r="AX107" s="51">
        <v>45210</v>
      </c>
      <c r="AY107" s="51">
        <v>45211</v>
      </c>
      <c r="AZ107" s="51">
        <v>45212</v>
      </c>
      <c r="BA107" s="51">
        <v>45213</v>
      </c>
      <c r="BB107" s="51">
        <v>45214</v>
      </c>
      <c r="BC107" s="51">
        <v>45215</v>
      </c>
      <c r="BD107" s="51">
        <v>45216</v>
      </c>
      <c r="BE107" s="51">
        <v>45217</v>
      </c>
      <c r="BF107" s="51">
        <v>45218</v>
      </c>
      <c r="BG107" s="51">
        <v>45219</v>
      </c>
      <c r="BH107" s="51">
        <v>45220</v>
      </c>
      <c r="BI107" s="51">
        <v>45221</v>
      </c>
      <c r="BJ107" s="51">
        <v>45222</v>
      </c>
      <c r="BK107" s="51">
        <v>45223</v>
      </c>
      <c r="BL107" s="51">
        <v>45224</v>
      </c>
      <c r="BM107" s="51">
        <v>45225</v>
      </c>
      <c r="BN107" s="51">
        <v>45226</v>
      </c>
      <c r="BO107" s="51">
        <v>45227</v>
      </c>
      <c r="BP107" s="51">
        <v>45228</v>
      </c>
      <c r="BQ107" s="51">
        <v>45229</v>
      </c>
      <c r="BR107" s="51">
        <v>45230</v>
      </c>
    </row>
    <row r="108" spans="1:70" x14ac:dyDescent="0.25">
      <c r="A108" s="45">
        <v>102</v>
      </c>
      <c r="B108" s="54" t="s">
        <v>1405</v>
      </c>
      <c r="C108" s="14" t="s">
        <v>216</v>
      </c>
      <c r="D108" s="46">
        <f>'form lplpo'!G121</f>
        <v>0</v>
      </c>
      <c r="E108" s="46">
        <f>'form lplpo'!H121</f>
        <v>0</v>
      </c>
      <c r="F108" s="46"/>
      <c r="G108" s="46">
        <f>SUMIFS('obat keluar'!$I$3:$I$6881,'obat keluar'!$G$3:$G$6881,'register harian'!B108,'obat keluar'!$B$3:$B$6881,'register harian'!AN108)</f>
        <v>0</v>
      </c>
      <c r="H108" s="46">
        <f>SUMIFS('obat keluar'!$I$3:$I$6881,'obat keluar'!$G$3:$G$6881,'register harian'!C108,'obat keluar'!$B$3:$B$6881,'register harian'!AO108)</f>
        <v>0</v>
      </c>
      <c r="I108" s="46">
        <f>SUMIFS('obat keluar'!$I$3:$I$6881,'obat keluar'!$G$3:$G$6881,'register harian'!D108,'obat keluar'!$B$3:$B$6881,'register harian'!AP108)</f>
        <v>0</v>
      </c>
      <c r="J108" s="46">
        <f>SUMIFS('obat keluar'!$I$3:$I$6881,'obat keluar'!$G$3:$G$6881,'register harian'!E108,'obat keluar'!$B$3:$B$6881,'register harian'!AQ108)</f>
        <v>0</v>
      </c>
      <c r="K108" s="46">
        <f>SUMIFS('obat keluar'!$I$3:$I$6881,'obat keluar'!$G$3:$G$6881,'register harian'!F108,'obat keluar'!$B$3:$B$6881,'register harian'!AR108)</f>
        <v>0</v>
      </c>
      <c r="L108" s="46">
        <f>SUMIFS('obat keluar'!$I$3:$I$6881,'obat keluar'!$G$3:$G$6881,'register harian'!G108,'obat keluar'!$B$3:$B$6881,'register harian'!AS108)</f>
        <v>0</v>
      </c>
      <c r="M108" s="46">
        <f>SUMIFS('obat keluar'!$I$3:$I$6881,'obat keluar'!$G$3:$G$6881,'register harian'!H108,'obat keluar'!$B$3:$B$6881,'register harian'!AT108)</f>
        <v>0</v>
      </c>
      <c r="N108" s="46">
        <f>SUMIFS('obat keluar'!$I$3:$I$6881,'obat keluar'!$G$3:$G$6881,'register harian'!I108,'obat keluar'!$B$3:$B$6881,'register harian'!AU108)</f>
        <v>0</v>
      </c>
      <c r="O108" s="46">
        <f>SUMIFS('obat keluar'!$I$3:$I$6881,'obat keluar'!$G$3:$G$6881,'register harian'!J108,'obat keluar'!$B$3:$B$6881,'register harian'!AV108)</f>
        <v>0</v>
      </c>
      <c r="P108" s="46">
        <f>SUMIFS('obat keluar'!$I$3:$I$6881,'obat keluar'!$G$3:$G$6881,'register harian'!K108,'obat keluar'!$B$3:$B$6881,'register harian'!AW108)</f>
        <v>0</v>
      </c>
      <c r="Q108" s="46">
        <f>SUMIFS('obat keluar'!$I$3:$I$6881,'obat keluar'!$G$3:$G$6881,'register harian'!L108,'obat keluar'!$B$3:$B$6881,'register harian'!AX108)</f>
        <v>0</v>
      </c>
      <c r="R108" s="46">
        <f>SUMIFS('obat keluar'!$I$3:$I$6881,'obat keluar'!$G$3:$G$6881,'register harian'!M108,'obat keluar'!$B$3:$B$6881,'register harian'!AY108)</f>
        <v>0</v>
      </c>
      <c r="S108" s="46">
        <f>SUMIFS('obat keluar'!$I$3:$I$6881,'obat keluar'!$G$3:$G$6881,'register harian'!N108,'obat keluar'!$B$3:$B$6881,'register harian'!AZ108)</f>
        <v>0</v>
      </c>
      <c r="T108" s="46">
        <f>SUMIFS('obat keluar'!$I$3:$I$6881,'obat keluar'!$G$3:$G$6881,'register harian'!O108,'obat keluar'!$B$3:$B$6881,'register harian'!BA108)</f>
        <v>0</v>
      </c>
      <c r="U108" s="46">
        <f>SUMIFS('obat keluar'!$I$3:$I$6881,'obat keluar'!$G$3:$G$6881,'register harian'!P108,'obat keluar'!$B$3:$B$6881,'register harian'!BB108)</f>
        <v>0</v>
      </c>
      <c r="V108" s="46">
        <f>SUMIFS('obat keluar'!$I$3:$I$6881,'obat keluar'!$G$3:$G$6881,'register harian'!Q108,'obat keluar'!$B$3:$B$6881,'register harian'!BC108)</f>
        <v>0</v>
      </c>
      <c r="W108" s="46">
        <f>SUMIFS('obat keluar'!$I$3:$I$6881,'obat keluar'!$G$3:$G$6881,'register harian'!R108,'obat keluar'!$B$3:$B$6881,'register harian'!BD108)</f>
        <v>0</v>
      </c>
      <c r="X108" s="46">
        <f>SUMIFS('obat keluar'!$I$3:$I$6881,'obat keluar'!$G$3:$G$6881,'register harian'!S108,'obat keluar'!$B$3:$B$6881,'register harian'!BE108)</f>
        <v>0</v>
      </c>
      <c r="Y108" s="46">
        <f>SUMIFS('obat keluar'!$I$3:$I$6881,'obat keluar'!$G$3:$G$6881,'register harian'!T108,'obat keluar'!$B$3:$B$6881,'register harian'!BF108)</f>
        <v>0</v>
      </c>
      <c r="Z108" s="46">
        <f>SUMIFS('obat keluar'!$I$3:$I$6881,'obat keluar'!$G$3:$G$6881,'register harian'!U108,'obat keluar'!$B$3:$B$6881,'register harian'!BG108)</f>
        <v>0</v>
      </c>
      <c r="AA108" s="46">
        <f>SUMIFS('obat keluar'!$I$3:$I$6881,'obat keluar'!$G$3:$G$6881,'register harian'!V108,'obat keluar'!$B$3:$B$6881,'register harian'!BH108)</f>
        <v>0</v>
      </c>
      <c r="AB108" s="46">
        <f>SUMIFS('obat keluar'!$I$3:$I$6881,'obat keluar'!$G$3:$G$6881,'register harian'!W108,'obat keluar'!$B$3:$B$6881,'register harian'!BI108)</f>
        <v>0</v>
      </c>
      <c r="AC108" s="46">
        <f>SUMIFS('obat keluar'!$I$3:$I$6881,'obat keluar'!$G$3:$G$6881,'register harian'!X108,'obat keluar'!$B$3:$B$6881,'register harian'!BJ108)</f>
        <v>0</v>
      </c>
      <c r="AD108" s="46">
        <f>SUMIFS('obat keluar'!$I$3:$I$6881,'obat keluar'!$G$3:$G$6881,'register harian'!Y108,'obat keluar'!$B$3:$B$6881,'register harian'!BK108)</f>
        <v>0</v>
      </c>
      <c r="AE108" s="46">
        <f>SUMIFS('obat keluar'!$I$3:$I$6881,'obat keluar'!$G$3:$G$6881,'register harian'!Z108,'obat keluar'!$B$3:$B$6881,'register harian'!BL108)</f>
        <v>0</v>
      </c>
      <c r="AF108" s="46">
        <f>SUMIFS('obat keluar'!$I$3:$I$6881,'obat keluar'!$G$3:$G$6881,'register harian'!AA108,'obat keluar'!$B$3:$B$6881,'register harian'!BM108)</f>
        <v>0</v>
      </c>
      <c r="AG108" s="46">
        <f>SUMIFS('obat keluar'!$I$3:$I$6881,'obat keluar'!$G$3:$G$6881,'register harian'!AB108,'obat keluar'!$B$3:$B$6881,'register harian'!BN108)</f>
        <v>0</v>
      </c>
      <c r="AH108" s="46">
        <f>SUMIFS('obat keluar'!$I$3:$I$6881,'obat keluar'!$G$3:$G$6881,'register harian'!AC108,'obat keluar'!$B$3:$B$6881,'register harian'!BO108)</f>
        <v>0</v>
      </c>
      <c r="AI108" s="46">
        <f>SUMIFS('obat keluar'!$I$3:$I$6881,'obat keluar'!$G$3:$G$6881,'register harian'!AD108,'obat keluar'!$B$3:$B$6881,'register harian'!BP108)</f>
        <v>0</v>
      </c>
      <c r="AJ108" s="46">
        <f>SUMIFS('obat keluar'!$I$3:$I$6881,'obat keluar'!$G$3:$G$6881,'register harian'!AE108,'obat keluar'!$B$3:$B$6881,'register harian'!BQ108)</f>
        <v>0</v>
      </c>
      <c r="AK108" s="46">
        <f>SUMIFS('obat keluar'!$I$3:$I$6881,'obat keluar'!$G$3:$G$6881,'register harian'!AF108,'obat keluar'!$B$3:$B$6881,'register harian'!BR108)</f>
        <v>0</v>
      </c>
      <c r="AL108" s="46">
        <f t="shared" si="4"/>
        <v>0</v>
      </c>
      <c r="AM108" s="46">
        <f t="shared" si="5"/>
        <v>0</v>
      </c>
      <c r="AN108" s="51">
        <v>45200</v>
      </c>
      <c r="AO108" s="51">
        <v>45201</v>
      </c>
      <c r="AP108" s="51">
        <v>45202</v>
      </c>
      <c r="AQ108" s="51">
        <v>45203</v>
      </c>
      <c r="AR108" s="51">
        <v>45204</v>
      </c>
      <c r="AS108" s="51">
        <v>45205</v>
      </c>
      <c r="AT108" s="51">
        <v>45206</v>
      </c>
      <c r="AU108" s="51">
        <v>45207</v>
      </c>
      <c r="AV108" s="51">
        <v>45208</v>
      </c>
      <c r="AW108" s="51">
        <v>45209</v>
      </c>
      <c r="AX108" s="51">
        <v>45210</v>
      </c>
      <c r="AY108" s="51">
        <v>45211</v>
      </c>
      <c r="AZ108" s="51">
        <v>45212</v>
      </c>
      <c r="BA108" s="51">
        <v>45213</v>
      </c>
      <c r="BB108" s="51">
        <v>45214</v>
      </c>
      <c r="BC108" s="51">
        <v>45215</v>
      </c>
      <c r="BD108" s="51">
        <v>45216</v>
      </c>
      <c r="BE108" s="51">
        <v>45217</v>
      </c>
      <c r="BF108" s="51">
        <v>45218</v>
      </c>
      <c r="BG108" s="51">
        <v>45219</v>
      </c>
      <c r="BH108" s="51">
        <v>45220</v>
      </c>
      <c r="BI108" s="51">
        <v>45221</v>
      </c>
      <c r="BJ108" s="51">
        <v>45222</v>
      </c>
      <c r="BK108" s="51">
        <v>45223</v>
      </c>
      <c r="BL108" s="51">
        <v>45224</v>
      </c>
      <c r="BM108" s="51">
        <v>45225</v>
      </c>
      <c r="BN108" s="51">
        <v>45226</v>
      </c>
      <c r="BO108" s="51">
        <v>45227</v>
      </c>
      <c r="BP108" s="51">
        <v>45228</v>
      </c>
      <c r="BQ108" s="51">
        <v>45229</v>
      </c>
      <c r="BR108" s="51">
        <v>45230</v>
      </c>
    </row>
    <row r="109" spans="1:70" x14ac:dyDescent="0.25">
      <c r="A109" s="45">
        <v>103</v>
      </c>
      <c r="B109" s="54" t="s">
        <v>1451</v>
      </c>
      <c r="C109" s="14" t="s">
        <v>218</v>
      </c>
      <c r="D109" s="46">
        <f>'form lplpo'!G122</f>
        <v>0</v>
      </c>
      <c r="E109" s="46">
        <f>'form lplpo'!H122</f>
        <v>0</v>
      </c>
      <c r="F109" s="46"/>
      <c r="G109" s="46">
        <f>SUMIFS('obat keluar'!$I$3:$I$6881,'obat keluar'!$G$3:$G$6881,'register harian'!B109,'obat keluar'!$B$3:$B$6881,'register harian'!AN109)</f>
        <v>0</v>
      </c>
      <c r="H109" s="46">
        <f>SUMIFS('obat keluar'!$I$3:$I$6881,'obat keluar'!$G$3:$G$6881,'register harian'!C109,'obat keluar'!$B$3:$B$6881,'register harian'!AO109)</f>
        <v>0</v>
      </c>
      <c r="I109" s="46">
        <f>SUMIFS('obat keluar'!$I$3:$I$6881,'obat keluar'!$G$3:$G$6881,'register harian'!D109,'obat keluar'!$B$3:$B$6881,'register harian'!AP109)</f>
        <v>0</v>
      </c>
      <c r="J109" s="46">
        <f>SUMIFS('obat keluar'!$I$3:$I$6881,'obat keluar'!$G$3:$G$6881,'register harian'!E109,'obat keluar'!$B$3:$B$6881,'register harian'!AQ109)</f>
        <v>0</v>
      </c>
      <c r="K109" s="46">
        <f>SUMIFS('obat keluar'!$I$3:$I$6881,'obat keluar'!$G$3:$G$6881,'register harian'!F109,'obat keluar'!$B$3:$B$6881,'register harian'!AR109)</f>
        <v>0</v>
      </c>
      <c r="L109" s="46">
        <f>SUMIFS('obat keluar'!$I$3:$I$6881,'obat keluar'!$G$3:$G$6881,'register harian'!G109,'obat keluar'!$B$3:$B$6881,'register harian'!AS109)</f>
        <v>0</v>
      </c>
      <c r="M109" s="46">
        <f>SUMIFS('obat keluar'!$I$3:$I$6881,'obat keluar'!$G$3:$G$6881,'register harian'!H109,'obat keluar'!$B$3:$B$6881,'register harian'!AT109)</f>
        <v>0</v>
      </c>
      <c r="N109" s="46">
        <f>SUMIFS('obat keluar'!$I$3:$I$6881,'obat keluar'!$G$3:$G$6881,'register harian'!I109,'obat keluar'!$B$3:$B$6881,'register harian'!AU109)</f>
        <v>0</v>
      </c>
      <c r="O109" s="46">
        <f>SUMIFS('obat keluar'!$I$3:$I$6881,'obat keluar'!$G$3:$G$6881,'register harian'!J109,'obat keluar'!$B$3:$B$6881,'register harian'!AV109)</f>
        <v>0</v>
      </c>
      <c r="P109" s="46">
        <f>SUMIFS('obat keluar'!$I$3:$I$6881,'obat keluar'!$G$3:$G$6881,'register harian'!K109,'obat keluar'!$B$3:$B$6881,'register harian'!AW109)</f>
        <v>0</v>
      </c>
      <c r="Q109" s="46">
        <f>SUMIFS('obat keluar'!$I$3:$I$6881,'obat keluar'!$G$3:$G$6881,'register harian'!L109,'obat keluar'!$B$3:$B$6881,'register harian'!AX109)</f>
        <v>0</v>
      </c>
      <c r="R109" s="46">
        <f>SUMIFS('obat keluar'!$I$3:$I$6881,'obat keluar'!$G$3:$G$6881,'register harian'!M109,'obat keluar'!$B$3:$B$6881,'register harian'!AY109)</f>
        <v>0</v>
      </c>
      <c r="S109" s="46">
        <f>SUMIFS('obat keluar'!$I$3:$I$6881,'obat keluar'!$G$3:$G$6881,'register harian'!N109,'obat keluar'!$B$3:$B$6881,'register harian'!AZ109)</f>
        <v>0</v>
      </c>
      <c r="T109" s="46">
        <f>SUMIFS('obat keluar'!$I$3:$I$6881,'obat keluar'!$G$3:$G$6881,'register harian'!O109,'obat keluar'!$B$3:$B$6881,'register harian'!BA109)</f>
        <v>0</v>
      </c>
      <c r="U109" s="46">
        <f>SUMIFS('obat keluar'!$I$3:$I$6881,'obat keluar'!$G$3:$G$6881,'register harian'!P109,'obat keluar'!$B$3:$B$6881,'register harian'!BB109)</f>
        <v>0</v>
      </c>
      <c r="V109" s="46">
        <f>SUMIFS('obat keluar'!$I$3:$I$6881,'obat keluar'!$G$3:$G$6881,'register harian'!Q109,'obat keluar'!$B$3:$B$6881,'register harian'!BC109)</f>
        <v>0</v>
      </c>
      <c r="W109" s="46">
        <f>SUMIFS('obat keluar'!$I$3:$I$6881,'obat keluar'!$G$3:$G$6881,'register harian'!R109,'obat keluar'!$B$3:$B$6881,'register harian'!BD109)</f>
        <v>0</v>
      </c>
      <c r="X109" s="46">
        <f>SUMIFS('obat keluar'!$I$3:$I$6881,'obat keluar'!$G$3:$G$6881,'register harian'!S109,'obat keluar'!$B$3:$B$6881,'register harian'!BE109)</f>
        <v>0</v>
      </c>
      <c r="Y109" s="46">
        <f>SUMIFS('obat keluar'!$I$3:$I$6881,'obat keluar'!$G$3:$G$6881,'register harian'!T109,'obat keluar'!$B$3:$B$6881,'register harian'!BF109)</f>
        <v>0</v>
      </c>
      <c r="Z109" s="46">
        <f>SUMIFS('obat keluar'!$I$3:$I$6881,'obat keluar'!$G$3:$G$6881,'register harian'!U109,'obat keluar'!$B$3:$B$6881,'register harian'!BG109)</f>
        <v>0</v>
      </c>
      <c r="AA109" s="46">
        <f>SUMIFS('obat keluar'!$I$3:$I$6881,'obat keluar'!$G$3:$G$6881,'register harian'!V109,'obat keluar'!$B$3:$B$6881,'register harian'!BH109)</f>
        <v>0</v>
      </c>
      <c r="AB109" s="46">
        <f>SUMIFS('obat keluar'!$I$3:$I$6881,'obat keluar'!$G$3:$G$6881,'register harian'!W109,'obat keluar'!$B$3:$B$6881,'register harian'!BI109)</f>
        <v>0</v>
      </c>
      <c r="AC109" s="46">
        <f>SUMIFS('obat keluar'!$I$3:$I$6881,'obat keluar'!$G$3:$G$6881,'register harian'!X109,'obat keluar'!$B$3:$B$6881,'register harian'!BJ109)</f>
        <v>0</v>
      </c>
      <c r="AD109" s="46">
        <f>SUMIFS('obat keluar'!$I$3:$I$6881,'obat keluar'!$G$3:$G$6881,'register harian'!Y109,'obat keluar'!$B$3:$B$6881,'register harian'!BK109)</f>
        <v>0</v>
      </c>
      <c r="AE109" s="46">
        <f>SUMIFS('obat keluar'!$I$3:$I$6881,'obat keluar'!$G$3:$G$6881,'register harian'!Z109,'obat keluar'!$B$3:$B$6881,'register harian'!BL109)</f>
        <v>0</v>
      </c>
      <c r="AF109" s="46">
        <f>SUMIFS('obat keluar'!$I$3:$I$6881,'obat keluar'!$G$3:$G$6881,'register harian'!AA109,'obat keluar'!$B$3:$B$6881,'register harian'!BM109)</f>
        <v>0</v>
      </c>
      <c r="AG109" s="46">
        <f>SUMIFS('obat keluar'!$I$3:$I$6881,'obat keluar'!$G$3:$G$6881,'register harian'!AB109,'obat keluar'!$B$3:$B$6881,'register harian'!BN109)</f>
        <v>0</v>
      </c>
      <c r="AH109" s="46">
        <f>SUMIFS('obat keluar'!$I$3:$I$6881,'obat keluar'!$G$3:$G$6881,'register harian'!AC109,'obat keluar'!$B$3:$B$6881,'register harian'!BO109)</f>
        <v>0</v>
      </c>
      <c r="AI109" s="46">
        <f>SUMIFS('obat keluar'!$I$3:$I$6881,'obat keluar'!$G$3:$G$6881,'register harian'!AD109,'obat keluar'!$B$3:$B$6881,'register harian'!BP109)</f>
        <v>0</v>
      </c>
      <c r="AJ109" s="46">
        <f>SUMIFS('obat keluar'!$I$3:$I$6881,'obat keluar'!$G$3:$G$6881,'register harian'!AE109,'obat keluar'!$B$3:$B$6881,'register harian'!BQ109)</f>
        <v>0</v>
      </c>
      <c r="AK109" s="46">
        <f>SUMIFS('obat keluar'!$I$3:$I$6881,'obat keluar'!$G$3:$G$6881,'register harian'!AF109,'obat keluar'!$B$3:$B$6881,'register harian'!BR109)</f>
        <v>0</v>
      </c>
      <c r="AL109" s="46">
        <f t="shared" si="4"/>
        <v>0</v>
      </c>
      <c r="AM109" s="46">
        <f t="shared" si="5"/>
        <v>0</v>
      </c>
      <c r="AN109" s="51">
        <v>45200</v>
      </c>
      <c r="AO109" s="51">
        <v>45201</v>
      </c>
      <c r="AP109" s="51">
        <v>45202</v>
      </c>
      <c r="AQ109" s="51">
        <v>45203</v>
      </c>
      <c r="AR109" s="51">
        <v>45204</v>
      </c>
      <c r="AS109" s="51">
        <v>45205</v>
      </c>
      <c r="AT109" s="51">
        <v>45206</v>
      </c>
      <c r="AU109" s="51">
        <v>45207</v>
      </c>
      <c r="AV109" s="51">
        <v>45208</v>
      </c>
      <c r="AW109" s="51">
        <v>45209</v>
      </c>
      <c r="AX109" s="51">
        <v>45210</v>
      </c>
      <c r="AY109" s="51">
        <v>45211</v>
      </c>
      <c r="AZ109" s="51">
        <v>45212</v>
      </c>
      <c r="BA109" s="51">
        <v>45213</v>
      </c>
      <c r="BB109" s="51">
        <v>45214</v>
      </c>
      <c r="BC109" s="51">
        <v>45215</v>
      </c>
      <c r="BD109" s="51">
        <v>45216</v>
      </c>
      <c r="BE109" s="51">
        <v>45217</v>
      </c>
      <c r="BF109" s="51">
        <v>45218</v>
      </c>
      <c r="BG109" s="51">
        <v>45219</v>
      </c>
      <c r="BH109" s="51">
        <v>45220</v>
      </c>
      <c r="BI109" s="51">
        <v>45221</v>
      </c>
      <c r="BJ109" s="51">
        <v>45222</v>
      </c>
      <c r="BK109" s="51">
        <v>45223</v>
      </c>
      <c r="BL109" s="51">
        <v>45224</v>
      </c>
      <c r="BM109" s="51">
        <v>45225</v>
      </c>
      <c r="BN109" s="51">
        <v>45226</v>
      </c>
      <c r="BO109" s="51">
        <v>45227</v>
      </c>
      <c r="BP109" s="51">
        <v>45228</v>
      </c>
      <c r="BQ109" s="51">
        <v>45229</v>
      </c>
      <c r="BR109" s="51">
        <v>45230</v>
      </c>
    </row>
    <row r="110" spans="1:70" x14ac:dyDescent="0.25">
      <c r="A110" s="45">
        <v>104</v>
      </c>
      <c r="B110" s="54" t="s">
        <v>1076</v>
      </c>
      <c r="C110" s="14" t="s">
        <v>221</v>
      </c>
      <c r="D110" s="46">
        <f>'form lplpo'!G127</f>
        <v>1500</v>
      </c>
      <c r="E110" s="46">
        <f>'form lplpo'!H127</f>
        <v>2000</v>
      </c>
      <c r="F110" s="46"/>
      <c r="G110" s="46">
        <f>SUMIFS('obat keluar'!$I$3:$I$6881,'obat keluar'!$G$3:$G$6881,'register harian'!B110,'obat keluar'!$B$3:$B$6881,'register harian'!AN110)</f>
        <v>0</v>
      </c>
      <c r="H110" s="46">
        <f>SUMIFS('obat keluar'!$I$3:$I$6881,'obat keluar'!$G$3:$G$6881,'register harian'!C110,'obat keluar'!$B$3:$B$6881,'register harian'!AO110)</f>
        <v>0</v>
      </c>
      <c r="I110" s="46">
        <f>SUMIFS('obat keluar'!$I$3:$I$6881,'obat keluar'!$G$3:$G$6881,'register harian'!D110,'obat keluar'!$B$3:$B$6881,'register harian'!AP110)</f>
        <v>0</v>
      </c>
      <c r="J110" s="46">
        <f>SUMIFS('obat keluar'!$I$3:$I$6881,'obat keluar'!$G$3:$G$6881,'register harian'!E110,'obat keluar'!$B$3:$B$6881,'register harian'!AQ110)</f>
        <v>0</v>
      </c>
      <c r="K110" s="46">
        <f>SUMIFS('obat keluar'!$I$3:$I$6881,'obat keluar'!$G$3:$G$6881,'register harian'!F110,'obat keluar'!$B$3:$B$6881,'register harian'!AR110)</f>
        <v>0</v>
      </c>
      <c r="L110" s="46">
        <f>SUMIFS('obat keluar'!$I$3:$I$6881,'obat keluar'!$G$3:$G$6881,'register harian'!G110,'obat keluar'!$B$3:$B$6881,'register harian'!AS110)</f>
        <v>0</v>
      </c>
      <c r="M110" s="46">
        <f>SUMIFS('obat keluar'!$I$3:$I$6881,'obat keluar'!$G$3:$G$6881,'register harian'!H110,'obat keluar'!$B$3:$B$6881,'register harian'!AT110)</f>
        <v>0</v>
      </c>
      <c r="N110" s="46">
        <f>SUMIFS('obat keluar'!$I$3:$I$6881,'obat keluar'!$G$3:$G$6881,'register harian'!I110,'obat keluar'!$B$3:$B$6881,'register harian'!AU110)</f>
        <v>0</v>
      </c>
      <c r="O110" s="46">
        <f>SUMIFS('obat keluar'!$I$3:$I$6881,'obat keluar'!$G$3:$G$6881,'register harian'!J110,'obat keluar'!$B$3:$B$6881,'register harian'!AV110)</f>
        <v>0</v>
      </c>
      <c r="P110" s="46">
        <f>SUMIFS('obat keluar'!$I$3:$I$6881,'obat keluar'!$G$3:$G$6881,'register harian'!K110,'obat keluar'!$B$3:$B$6881,'register harian'!AW110)</f>
        <v>0</v>
      </c>
      <c r="Q110" s="46">
        <f>SUMIFS('obat keluar'!$I$3:$I$6881,'obat keluar'!$G$3:$G$6881,'register harian'!L110,'obat keluar'!$B$3:$B$6881,'register harian'!AX110)</f>
        <v>0</v>
      </c>
      <c r="R110" s="46">
        <f>SUMIFS('obat keluar'!$I$3:$I$6881,'obat keluar'!$G$3:$G$6881,'register harian'!M110,'obat keluar'!$B$3:$B$6881,'register harian'!AY110)</f>
        <v>0</v>
      </c>
      <c r="S110" s="46">
        <f>SUMIFS('obat keluar'!$I$3:$I$6881,'obat keluar'!$G$3:$G$6881,'register harian'!N110,'obat keluar'!$B$3:$B$6881,'register harian'!AZ110)</f>
        <v>0</v>
      </c>
      <c r="T110" s="46">
        <f>SUMIFS('obat keluar'!$I$3:$I$6881,'obat keluar'!$G$3:$G$6881,'register harian'!O110,'obat keluar'!$B$3:$B$6881,'register harian'!BA110)</f>
        <v>0</v>
      </c>
      <c r="U110" s="46">
        <f>SUMIFS('obat keluar'!$I$3:$I$6881,'obat keluar'!$G$3:$G$6881,'register harian'!P110,'obat keluar'!$B$3:$B$6881,'register harian'!BB110)</f>
        <v>0</v>
      </c>
      <c r="V110" s="46">
        <f>SUMIFS('obat keluar'!$I$3:$I$6881,'obat keluar'!$G$3:$G$6881,'register harian'!Q110,'obat keluar'!$B$3:$B$6881,'register harian'!BC110)</f>
        <v>0</v>
      </c>
      <c r="W110" s="46">
        <f>SUMIFS('obat keluar'!$I$3:$I$6881,'obat keluar'!$G$3:$G$6881,'register harian'!R110,'obat keluar'!$B$3:$B$6881,'register harian'!BD110)</f>
        <v>0</v>
      </c>
      <c r="X110" s="46">
        <f>SUMIFS('obat keluar'!$I$3:$I$6881,'obat keluar'!$G$3:$G$6881,'register harian'!S110,'obat keluar'!$B$3:$B$6881,'register harian'!BE110)</f>
        <v>0</v>
      </c>
      <c r="Y110" s="46">
        <f>SUMIFS('obat keluar'!$I$3:$I$6881,'obat keluar'!$G$3:$G$6881,'register harian'!T110,'obat keluar'!$B$3:$B$6881,'register harian'!BF110)</f>
        <v>0</v>
      </c>
      <c r="Z110" s="46">
        <f>SUMIFS('obat keluar'!$I$3:$I$6881,'obat keluar'!$G$3:$G$6881,'register harian'!U110,'obat keluar'!$B$3:$B$6881,'register harian'!BG110)</f>
        <v>0</v>
      </c>
      <c r="AA110" s="46">
        <f>SUMIFS('obat keluar'!$I$3:$I$6881,'obat keluar'!$G$3:$G$6881,'register harian'!V110,'obat keluar'!$B$3:$B$6881,'register harian'!BH110)</f>
        <v>0</v>
      </c>
      <c r="AB110" s="46">
        <f>SUMIFS('obat keluar'!$I$3:$I$6881,'obat keluar'!$G$3:$G$6881,'register harian'!W110,'obat keluar'!$B$3:$B$6881,'register harian'!BI110)</f>
        <v>0</v>
      </c>
      <c r="AC110" s="46">
        <f>SUMIFS('obat keluar'!$I$3:$I$6881,'obat keluar'!$G$3:$G$6881,'register harian'!X110,'obat keluar'!$B$3:$B$6881,'register harian'!BJ110)</f>
        <v>0</v>
      </c>
      <c r="AD110" s="46">
        <f>SUMIFS('obat keluar'!$I$3:$I$6881,'obat keluar'!$G$3:$G$6881,'register harian'!Y110,'obat keluar'!$B$3:$B$6881,'register harian'!BK110)</f>
        <v>0</v>
      </c>
      <c r="AE110" s="46">
        <f>SUMIFS('obat keluar'!$I$3:$I$6881,'obat keluar'!$G$3:$G$6881,'register harian'!Z110,'obat keluar'!$B$3:$B$6881,'register harian'!BL110)</f>
        <v>0</v>
      </c>
      <c r="AF110" s="46">
        <f>SUMIFS('obat keluar'!$I$3:$I$6881,'obat keluar'!$G$3:$G$6881,'register harian'!AA110,'obat keluar'!$B$3:$B$6881,'register harian'!BM110)</f>
        <v>0</v>
      </c>
      <c r="AG110" s="46">
        <f>SUMIFS('obat keluar'!$I$3:$I$6881,'obat keluar'!$G$3:$G$6881,'register harian'!AB110,'obat keluar'!$B$3:$B$6881,'register harian'!BN110)</f>
        <v>0</v>
      </c>
      <c r="AH110" s="46">
        <f>SUMIFS('obat keluar'!$I$3:$I$6881,'obat keluar'!$G$3:$G$6881,'register harian'!AC110,'obat keluar'!$B$3:$B$6881,'register harian'!BO110)</f>
        <v>0</v>
      </c>
      <c r="AI110" s="46">
        <f>SUMIFS('obat keluar'!$I$3:$I$6881,'obat keluar'!$G$3:$G$6881,'register harian'!AD110,'obat keluar'!$B$3:$B$6881,'register harian'!BP110)</f>
        <v>0</v>
      </c>
      <c r="AJ110" s="46">
        <f>SUMIFS('obat keluar'!$I$3:$I$6881,'obat keluar'!$G$3:$G$6881,'register harian'!AE110,'obat keluar'!$B$3:$B$6881,'register harian'!BQ110)</f>
        <v>0</v>
      </c>
      <c r="AK110" s="46">
        <f>SUMIFS('obat keluar'!$I$3:$I$6881,'obat keluar'!$G$3:$G$6881,'register harian'!AF110,'obat keluar'!$B$3:$B$6881,'register harian'!BR110)</f>
        <v>0</v>
      </c>
      <c r="AL110" s="46">
        <f t="shared" si="4"/>
        <v>0</v>
      </c>
      <c r="AM110" s="46">
        <f t="shared" si="5"/>
        <v>0</v>
      </c>
      <c r="AN110" s="51">
        <v>45200</v>
      </c>
      <c r="AO110" s="51">
        <v>45201</v>
      </c>
      <c r="AP110" s="51">
        <v>45202</v>
      </c>
      <c r="AQ110" s="51">
        <v>45203</v>
      </c>
      <c r="AR110" s="51">
        <v>45204</v>
      </c>
      <c r="AS110" s="51">
        <v>45205</v>
      </c>
      <c r="AT110" s="51">
        <v>45206</v>
      </c>
      <c r="AU110" s="51">
        <v>45207</v>
      </c>
      <c r="AV110" s="51">
        <v>45208</v>
      </c>
      <c r="AW110" s="51">
        <v>45209</v>
      </c>
      <c r="AX110" s="51">
        <v>45210</v>
      </c>
      <c r="AY110" s="51">
        <v>45211</v>
      </c>
      <c r="AZ110" s="51">
        <v>45212</v>
      </c>
      <c r="BA110" s="51">
        <v>45213</v>
      </c>
      <c r="BB110" s="51">
        <v>45214</v>
      </c>
      <c r="BC110" s="51">
        <v>45215</v>
      </c>
      <c r="BD110" s="51">
        <v>45216</v>
      </c>
      <c r="BE110" s="51">
        <v>45217</v>
      </c>
      <c r="BF110" s="51">
        <v>45218</v>
      </c>
      <c r="BG110" s="51">
        <v>45219</v>
      </c>
      <c r="BH110" s="51">
        <v>45220</v>
      </c>
      <c r="BI110" s="51">
        <v>45221</v>
      </c>
      <c r="BJ110" s="51">
        <v>45222</v>
      </c>
      <c r="BK110" s="51">
        <v>45223</v>
      </c>
      <c r="BL110" s="51">
        <v>45224</v>
      </c>
      <c r="BM110" s="51">
        <v>45225</v>
      </c>
      <c r="BN110" s="51">
        <v>45226</v>
      </c>
      <c r="BO110" s="51">
        <v>45227</v>
      </c>
      <c r="BP110" s="51">
        <v>45228</v>
      </c>
      <c r="BQ110" s="51">
        <v>45229</v>
      </c>
      <c r="BR110" s="51">
        <v>45230</v>
      </c>
    </row>
    <row r="111" spans="1:70" x14ac:dyDescent="0.25">
      <c r="A111" s="45">
        <v>105</v>
      </c>
      <c r="B111" s="54" t="s">
        <v>1077</v>
      </c>
      <c r="C111" s="14" t="s">
        <v>223</v>
      </c>
      <c r="D111" s="46">
        <f>'form lplpo'!G128</f>
        <v>700</v>
      </c>
      <c r="E111" s="46">
        <f>'form lplpo'!H128</f>
        <v>4600</v>
      </c>
      <c r="F111" s="46"/>
      <c r="G111" s="46">
        <f>SUMIFS('obat keluar'!$I$3:$I$6881,'obat keluar'!$G$3:$G$6881,'register harian'!B111,'obat keluar'!$B$3:$B$6881,'register harian'!AN111)</f>
        <v>0</v>
      </c>
      <c r="H111" s="46">
        <f>SUMIFS('obat keluar'!$I$3:$I$6881,'obat keluar'!$G$3:$G$6881,'register harian'!C111,'obat keluar'!$B$3:$B$6881,'register harian'!AO111)</f>
        <v>0</v>
      </c>
      <c r="I111" s="46">
        <f>SUMIFS('obat keluar'!$I$3:$I$6881,'obat keluar'!$G$3:$G$6881,'register harian'!D111,'obat keluar'!$B$3:$B$6881,'register harian'!AP111)</f>
        <v>0</v>
      </c>
      <c r="J111" s="46">
        <f>SUMIFS('obat keluar'!$I$3:$I$6881,'obat keluar'!$G$3:$G$6881,'register harian'!E111,'obat keluar'!$B$3:$B$6881,'register harian'!AQ111)</f>
        <v>0</v>
      </c>
      <c r="K111" s="46">
        <f>SUMIFS('obat keluar'!$I$3:$I$6881,'obat keluar'!$G$3:$G$6881,'register harian'!F111,'obat keluar'!$B$3:$B$6881,'register harian'!AR111)</f>
        <v>0</v>
      </c>
      <c r="L111" s="46">
        <f>SUMIFS('obat keluar'!$I$3:$I$6881,'obat keluar'!$G$3:$G$6881,'register harian'!G111,'obat keluar'!$B$3:$B$6881,'register harian'!AS111)</f>
        <v>0</v>
      </c>
      <c r="M111" s="46">
        <f>SUMIFS('obat keluar'!$I$3:$I$6881,'obat keluar'!$G$3:$G$6881,'register harian'!H111,'obat keluar'!$B$3:$B$6881,'register harian'!AT111)</f>
        <v>0</v>
      </c>
      <c r="N111" s="46">
        <f>SUMIFS('obat keluar'!$I$3:$I$6881,'obat keluar'!$G$3:$G$6881,'register harian'!I111,'obat keluar'!$B$3:$B$6881,'register harian'!AU111)</f>
        <v>0</v>
      </c>
      <c r="O111" s="46">
        <f>SUMIFS('obat keluar'!$I$3:$I$6881,'obat keluar'!$G$3:$G$6881,'register harian'!J111,'obat keluar'!$B$3:$B$6881,'register harian'!AV111)</f>
        <v>0</v>
      </c>
      <c r="P111" s="46">
        <f>SUMIFS('obat keluar'!$I$3:$I$6881,'obat keluar'!$G$3:$G$6881,'register harian'!K111,'obat keluar'!$B$3:$B$6881,'register harian'!AW111)</f>
        <v>0</v>
      </c>
      <c r="Q111" s="46">
        <f>SUMIFS('obat keluar'!$I$3:$I$6881,'obat keluar'!$G$3:$G$6881,'register harian'!L111,'obat keluar'!$B$3:$B$6881,'register harian'!AX111)</f>
        <v>0</v>
      </c>
      <c r="R111" s="46">
        <f>SUMIFS('obat keluar'!$I$3:$I$6881,'obat keluar'!$G$3:$G$6881,'register harian'!M111,'obat keluar'!$B$3:$B$6881,'register harian'!AY111)</f>
        <v>0</v>
      </c>
      <c r="S111" s="46">
        <f>SUMIFS('obat keluar'!$I$3:$I$6881,'obat keluar'!$G$3:$G$6881,'register harian'!N111,'obat keluar'!$B$3:$B$6881,'register harian'!AZ111)</f>
        <v>0</v>
      </c>
      <c r="T111" s="46">
        <f>SUMIFS('obat keluar'!$I$3:$I$6881,'obat keluar'!$G$3:$G$6881,'register harian'!O111,'obat keluar'!$B$3:$B$6881,'register harian'!BA111)</f>
        <v>0</v>
      </c>
      <c r="U111" s="46">
        <f>SUMIFS('obat keluar'!$I$3:$I$6881,'obat keluar'!$G$3:$G$6881,'register harian'!P111,'obat keluar'!$B$3:$B$6881,'register harian'!BB111)</f>
        <v>0</v>
      </c>
      <c r="V111" s="46">
        <f>SUMIFS('obat keluar'!$I$3:$I$6881,'obat keluar'!$G$3:$G$6881,'register harian'!Q111,'obat keluar'!$B$3:$B$6881,'register harian'!BC111)</f>
        <v>0</v>
      </c>
      <c r="W111" s="46">
        <f>SUMIFS('obat keluar'!$I$3:$I$6881,'obat keluar'!$G$3:$G$6881,'register harian'!R111,'obat keluar'!$B$3:$B$6881,'register harian'!BD111)</f>
        <v>0</v>
      </c>
      <c r="X111" s="46">
        <f>SUMIFS('obat keluar'!$I$3:$I$6881,'obat keluar'!$G$3:$G$6881,'register harian'!S111,'obat keluar'!$B$3:$B$6881,'register harian'!BE111)</f>
        <v>0</v>
      </c>
      <c r="Y111" s="46">
        <f>SUMIFS('obat keluar'!$I$3:$I$6881,'obat keluar'!$G$3:$G$6881,'register harian'!T111,'obat keluar'!$B$3:$B$6881,'register harian'!BF111)</f>
        <v>0</v>
      </c>
      <c r="Z111" s="46">
        <f>SUMIFS('obat keluar'!$I$3:$I$6881,'obat keluar'!$G$3:$G$6881,'register harian'!U111,'obat keluar'!$B$3:$B$6881,'register harian'!BG111)</f>
        <v>0</v>
      </c>
      <c r="AA111" s="46">
        <f>SUMIFS('obat keluar'!$I$3:$I$6881,'obat keluar'!$G$3:$G$6881,'register harian'!V111,'obat keluar'!$B$3:$B$6881,'register harian'!BH111)</f>
        <v>0</v>
      </c>
      <c r="AB111" s="46">
        <f>SUMIFS('obat keluar'!$I$3:$I$6881,'obat keluar'!$G$3:$G$6881,'register harian'!W111,'obat keluar'!$B$3:$B$6881,'register harian'!BI111)</f>
        <v>0</v>
      </c>
      <c r="AC111" s="46">
        <f>SUMIFS('obat keluar'!$I$3:$I$6881,'obat keluar'!$G$3:$G$6881,'register harian'!X111,'obat keluar'!$B$3:$B$6881,'register harian'!BJ111)</f>
        <v>0</v>
      </c>
      <c r="AD111" s="46">
        <f>SUMIFS('obat keluar'!$I$3:$I$6881,'obat keluar'!$G$3:$G$6881,'register harian'!Y111,'obat keluar'!$B$3:$B$6881,'register harian'!BK111)</f>
        <v>0</v>
      </c>
      <c r="AE111" s="46">
        <f>SUMIFS('obat keluar'!$I$3:$I$6881,'obat keluar'!$G$3:$G$6881,'register harian'!Z111,'obat keluar'!$B$3:$B$6881,'register harian'!BL111)</f>
        <v>0</v>
      </c>
      <c r="AF111" s="46">
        <f>SUMIFS('obat keluar'!$I$3:$I$6881,'obat keluar'!$G$3:$G$6881,'register harian'!AA111,'obat keluar'!$B$3:$B$6881,'register harian'!BM111)</f>
        <v>0</v>
      </c>
      <c r="AG111" s="46">
        <f>SUMIFS('obat keluar'!$I$3:$I$6881,'obat keluar'!$G$3:$G$6881,'register harian'!AB111,'obat keluar'!$B$3:$B$6881,'register harian'!BN111)</f>
        <v>0</v>
      </c>
      <c r="AH111" s="46">
        <f>SUMIFS('obat keluar'!$I$3:$I$6881,'obat keluar'!$G$3:$G$6881,'register harian'!AC111,'obat keluar'!$B$3:$B$6881,'register harian'!BO111)</f>
        <v>0</v>
      </c>
      <c r="AI111" s="46">
        <f>SUMIFS('obat keluar'!$I$3:$I$6881,'obat keluar'!$G$3:$G$6881,'register harian'!AD111,'obat keluar'!$B$3:$B$6881,'register harian'!BP111)</f>
        <v>0</v>
      </c>
      <c r="AJ111" s="46">
        <f>SUMIFS('obat keluar'!$I$3:$I$6881,'obat keluar'!$G$3:$G$6881,'register harian'!AE111,'obat keluar'!$B$3:$B$6881,'register harian'!BQ111)</f>
        <v>0</v>
      </c>
      <c r="AK111" s="46">
        <f>SUMIFS('obat keluar'!$I$3:$I$6881,'obat keluar'!$G$3:$G$6881,'register harian'!AF111,'obat keluar'!$B$3:$B$6881,'register harian'!BR111)</f>
        <v>0</v>
      </c>
      <c r="AL111" s="46">
        <f t="shared" si="4"/>
        <v>0</v>
      </c>
      <c r="AM111" s="46">
        <f t="shared" si="5"/>
        <v>0</v>
      </c>
      <c r="AN111" s="51">
        <v>45200</v>
      </c>
      <c r="AO111" s="51">
        <v>45201</v>
      </c>
      <c r="AP111" s="51">
        <v>45202</v>
      </c>
      <c r="AQ111" s="51">
        <v>45203</v>
      </c>
      <c r="AR111" s="51">
        <v>45204</v>
      </c>
      <c r="AS111" s="51">
        <v>45205</v>
      </c>
      <c r="AT111" s="51">
        <v>45206</v>
      </c>
      <c r="AU111" s="51">
        <v>45207</v>
      </c>
      <c r="AV111" s="51">
        <v>45208</v>
      </c>
      <c r="AW111" s="51">
        <v>45209</v>
      </c>
      <c r="AX111" s="51">
        <v>45210</v>
      </c>
      <c r="AY111" s="51">
        <v>45211</v>
      </c>
      <c r="AZ111" s="51">
        <v>45212</v>
      </c>
      <c r="BA111" s="51">
        <v>45213</v>
      </c>
      <c r="BB111" s="51">
        <v>45214</v>
      </c>
      <c r="BC111" s="51">
        <v>45215</v>
      </c>
      <c r="BD111" s="51">
        <v>45216</v>
      </c>
      <c r="BE111" s="51">
        <v>45217</v>
      </c>
      <c r="BF111" s="51">
        <v>45218</v>
      </c>
      <c r="BG111" s="51">
        <v>45219</v>
      </c>
      <c r="BH111" s="51">
        <v>45220</v>
      </c>
      <c r="BI111" s="51">
        <v>45221</v>
      </c>
      <c r="BJ111" s="51">
        <v>45222</v>
      </c>
      <c r="BK111" s="51">
        <v>45223</v>
      </c>
      <c r="BL111" s="51">
        <v>45224</v>
      </c>
      <c r="BM111" s="51">
        <v>45225</v>
      </c>
      <c r="BN111" s="51">
        <v>45226</v>
      </c>
      <c r="BO111" s="51">
        <v>45227</v>
      </c>
      <c r="BP111" s="51">
        <v>45228</v>
      </c>
      <c r="BQ111" s="51">
        <v>45229</v>
      </c>
      <c r="BR111" s="51">
        <v>45230</v>
      </c>
    </row>
    <row r="112" spans="1:70" x14ac:dyDescent="0.25">
      <c r="A112" s="45">
        <v>106</v>
      </c>
      <c r="B112" s="54" t="s">
        <v>1078</v>
      </c>
      <c r="C112" s="14" t="s">
        <v>225</v>
      </c>
      <c r="D112" s="46">
        <f>'form lplpo'!G129</f>
        <v>55</v>
      </c>
      <c r="E112" s="46">
        <f>'form lplpo'!H129</f>
        <v>0</v>
      </c>
      <c r="F112" s="46"/>
      <c r="G112" s="46">
        <f>SUMIFS('obat keluar'!$I$3:$I$6881,'obat keluar'!$G$3:$G$6881,'register harian'!B112,'obat keluar'!$B$3:$B$6881,'register harian'!AN112)</f>
        <v>0</v>
      </c>
      <c r="H112" s="46">
        <f>SUMIFS('obat keluar'!$I$3:$I$6881,'obat keluar'!$G$3:$G$6881,'register harian'!C112,'obat keluar'!$B$3:$B$6881,'register harian'!AO112)</f>
        <v>0</v>
      </c>
      <c r="I112" s="46">
        <f>SUMIFS('obat keluar'!$I$3:$I$6881,'obat keluar'!$G$3:$G$6881,'register harian'!D112,'obat keluar'!$B$3:$B$6881,'register harian'!AP112)</f>
        <v>0</v>
      </c>
      <c r="J112" s="46">
        <f>SUMIFS('obat keluar'!$I$3:$I$6881,'obat keluar'!$G$3:$G$6881,'register harian'!E112,'obat keluar'!$B$3:$B$6881,'register harian'!AQ112)</f>
        <v>0</v>
      </c>
      <c r="K112" s="46">
        <f>SUMIFS('obat keluar'!$I$3:$I$6881,'obat keluar'!$G$3:$G$6881,'register harian'!F112,'obat keluar'!$B$3:$B$6881,'register harian'!AR112)</f>
        <v>0</v>
      </c>
      <c r="L112" s="46">
        <f>SUMIFS('obat keluar'!$I$3:$I$6881,'obat keluar'!$G$3:$G$6881,'register harian'!G112,'obat keluar'!$B$3:$B$6881,'register harian'!AS112)</f>
        <v>0</v>
      </c>
      <c r="M112" s="46">
        <f>SUMIFS('obat keluar'!$I$3:$I$6881,'obat keluar'!$G$3:$G$6881,'register harian'!H112,'obat keluar'!$B$3:$B$6881,'register harian'!AT112)</f>
        <v>0</v>
      </c>
      <c r="N112" s="46">
        <f>SUMIFS('obat keluar'!$I$3:$I$6881,'obat keluar'!$G$3:$G$6881,'register harian'!I112,'obat keluar'!$B$3:$B$6881,'register harian'!AU112)</f>
        <v>0</v>
      </c>
      <c r="O112" s="46">
        <f>SUMIFS('obat keluar'!$I$3:$I$6881,'obat keluar'!$G$3:$G$6881,'register harian'!J112,'obat keluar'!$B$3:$B$6881,'register harian'!AV112)</f>
        <v>0</v>
      </c>
      <c r="P112" s="46">
        <f>SUMIFS('obat keluar'!$I$3:$I$6881,'obat keluar'!$G$3:$G$6881,'register harian'!K112,'obat keluar'!$B$3:$B$6881,'register harian'!AW112)</f>
        <v>0</v>
      </c>
      <c r="Q112" s="46">
        <f>SUMIFS('obat keluar'!$I$3:$I$6881,'obat keluar'!$G$3:$G$6881,'register harian'!L112,'obat keluar'!$B$3:$B$6881,'register harian'!AX112)</f>
        <v>0</v>
      </c>
      <c r="R112" s="46">
        <f>SUMIFS('obat keluar'!$I$3:$I$6881,'obat keluar'!$G$3:$G$6881,'register harian'!M112,'obat keluar'!$B$3:$B$6881,'register harian'!AY112)</f>
        <v>0</v>
      </c>
      <c r="S112" s="46">
        <f>SUMIFS('obat keluar'!$I$3:$I$6881,'obat keluar'!$G$3:$G$6881,'register harian'!N112,'obat keluar'!$B$3:$B$6881,'register harian'!AZ112)</f>
        <v>0</v>
      </c>
      <c r="T112" s="46">
        <f>SUMIFS('obat keluar'!$I$3:$I$6881,'obat keluar'!$G$3:$G$6881,'register harian'!O112,'obat keluar'!$B$3:$B$6881,'register harian'!BA112)</f>
        <v>0</v>
      </c>
      <c r="U112" s="46">
        <f>SUMIFS('obat keluar'!$I$3:$I$6881,'obat keluar'!$G$3:$G$6881,'register harian'!P112,'obat keluar'!$B$3:$B$6881,'register harian'!BB112)</f>
        <v>0</v>
      </c>
      <c r="V112" s="46">
        <f>SUMIFS('obat keluar'!$I$3:$I$6881,'obat keluar'!$G$3:$G$6881,'register harian'!Q112,'obat keluar'!$B$3:$B$6881,'register harian'!BC112)</f>
        <v>0</v>
      </c>
      <c r="W112" s="46">
        <f>SUMIFS('obat keluar'!$I$3:$I$6881,'obat keluar'!$G$3:$G$6881,'register harian'!R112,'obat keluar'!$B$3:$B$6881,'register harian'!BD112)</f>
        <v>0</v>
      </c>
      <c r="X112" s="46">
        <f>SUMIFS('obat keluar'!$I$3:$I$6881,'obat keluar'!$G$3:$G$6881,'register harian'!S112,'obat keluar'!$B$3:$B$6881,'register harian'!BE112)</f>
        <v>0</v>
      </c>
      <c r="Y112" s="46">
        <f>SUMIFS('obat keluar'!$I$3:$I$6881,'obat keluar'!$G$3:$G$6881,'register harian'!T112,'obat keluar'!$B$3:$B$6881,'register harian'!BF112)</f>
        <v>0</v>
      </c>
      <c r="Z112" s="46">
        <f>SUMIFS('obat keluar'!$I$3:$I$6881,'obat keluar'!$G$3:$G$6881,'register harian'!U112,'obat keluar'!$B$3:$B$6881,'register harian'!BG112)</f>
        <v>0</v>
      </c>
      <c r="AA112" s="46">
        <f>SUMIFS('obat keluar'!$I$3:$I$6881,'obat keluar'!$G$3:$G$6881,'register harian'!V112,'obat keluar'!$B$3:$B$6881,'register harian'!BH112)</f>
        <v>0</v>
      </c>
      <c r="AB112" s="46">
        <f>SUMIFS('obat keluar'!$I$3:$I$6881,'obat keluar'!$G$3:$G$6881,'register harian'!W112,'obat keluar'!$B$3:$B$6881,'register harian'!BI112)</f>
        <v>0</v>
      </c>
      <c r="AC112" s="46">
        <f>SUMIFS('obat keluar'!$I$3:$I$6881,'obat keluar'!$G$3:$G$6881,'register harian'!X112,'obat keluar'!$B$3:$B$6881,'register harian'!BJ112)</f>
        <v>0</v>
      </c>
      <c r="AD112" s="46">
        <f>SUMIFS('obat keluar'!$I$3:$I$6881,'obat keluar'!$G$3:$G$6881,'register harian'!Y112,'obat keluar'!$B$3:$B$6881,'register harian'!BK112)</f>
        <v>0</v>
      </c>
      <c r="AE112" s="46">
        <f>SUMIFS('obat keluar'!$I$3:$I$6881,'obat keluar'!$G$3:$G$6881,'register harian'!Z112,'obat keluar'!$B$3:$B$6881,'register harian'!BL112)</f>
        <v>0</v>
      </c>
      <c r="AF112" s="46">
        <f>SUMIFS('obat keluar'!$I$3:$I$6881,'obat keluar'!$G$3:$G$6881,'register harian'!AA112,'obat keluar'!$B$3:$B$6881,'register harian'!BM112)</f>
        <v>0</v>
      </c>
      <c r="AG112" s="46">
        <f>SUMIFS('obat keluar'!$I$3:$I$6881,'obat keluar'!$G$3:$G$6881,'register harian'!AB112,'obat keluar'!$B$3:$B$6881,'register harian'!BN112)</f>
        <v>0</v>
      </c>
      <c r="AH112" s="46">
        <f>SUMIFS('obat keluar'!$I$3:$I$6881,'obat keluar'!$G$3:$G$6881,'register harian'!AC112,'obat keluar'!$B$3:$B$6881,'register harian'!BO112)</f>
        <v>0</v>
      </c>
      <c r="AI112" s="46">
        <f>SUMIFS('obat keluar'!$I$3:$I$6881,'obat keluar'!$G$3:$G$6881,'register harian'!AD112,'obat keluar'!$B$3:$B$6881,'register harian'!BP112)</f>
        <v>0</v>
      </c>
      <c r="AJ112" s="46">
        <f>SUMIFS('obat keluar'!$I$3:$I$6881,'obat keluar'!$G$3:$G$6881,'register harian'!AE112,'obat keluar'!$B$3:$B$6881,'register harian'!BQ112)</f>
        <v>0</v>
      </c>
      <c r="AK112" s="46">
        <f>SUMIFS('obat keluar'!$I$3:$I$6881,'obat keluar'!$G$3:$G$6881,'register harian'!AF112,'obat keluar'!$B$3:$B$6881,'register harian'!BR112)</f>
        <v>0</v>
      </c>
      <c r="AL112" s="46">
        <f t="shared" si="4"/>
        <v>0</v>
      </c>
      <c r="AM112" s="46">
        <f t="shared" si="5"/>
        <v>0</v>
      </c>
      <c r="AN112" s="51">
        <v>45200</v>
      </c>
      <c r="AO112" s="51">
        <v>45201</v>
      </c>
      <c r="AP112" s="51">
        <v>45202</v>
      </c>
      <c r="AQ112" s="51">
        <v>45203</v>
      </c>
      <c r="AR112" s="51">
        <v>45204</v>
      </c>
      <c r="AS112" s="51">
        <v>45205</v>
      </c>
      <c r="AT112" s="51">
        <v>45206</v>
      </c>
      <c r="AU112" s="51">
        <v>45207</v>
      </c>
      <c r="AV112" s="51">
        <v>45208</v>
      </c>
      <c r="AW112" s="51">
        <v>45209</v>
      </c>
      <c r="AX112" s="51">
        <v>45210</v>
      </c>
      <c r="AY112" s="51">
        <v>45211</v>
      </c>
      <c r="AZ112" s="51">
        <v>45212</v>
      </c>
      <c r="BA112" s="51">
        <v>45213</v>
      </c>
      <c r="BB112" s="51">
        <v>45214</v>
      </c>
      <c r="BC112" s="51">
        <v>45215</v>
      </c>
      <c r="BD112" s="51">
        <v>45216</v>
      </c>
      <c r="BE112" s="51">
        <v>45217</v>
      </c>
      <c r="BF112" s="51">
        <v>45218</v>
      </c>
      <c r="BG112" s="51">
        <v>45219</v>
      </c>
      <c r="BH112" s="51">
        <v>45220</v>
      </c>
      <c r="BI112" s="51">
        <v>45221</v>
      </c>
      <c r="BJ112" s="51">
        <v>45222</v>
      </c>
      <c r="BK112" s="51">
        <v>45223</v>
      </c>
      <c r="BL112" s="51">
        <v>45224</v>
      </c>
      <c r="BM112" s="51">
        <v>45225</v>
      </c>
      <c r="BN112" s="51">
        <v>45226</v>
      </c>
      <c r="BO112" s="51">
        <v>45227</v>
      </c>
      <c r="BP112" s="51">
        <v>45228</v>
      </c>
      <c r="BQ112" s="51">
        <v>45229</v>
      </c>
      <c r="BR112" s="51">
        <v>45230</v>
      </c>
    </row>
    <row r="113" spans="1:70" x14ac:dyDescent="0.25">
      <c r="A113" s="45">
        <v>107</v>
      </c>
      <c r="B113" s="54" t="s">
        <v>1079</v>
      </c>
      <c r="C113" s="14" t="s">
        <v>227</v>
      </c>
      <c r="D113" s="46">
        <f>'form lplpo'!G130</f>
        <v>800</v>
      </c>
      <c r="E113" s="46">
        <f>'form lplpo'!H130</f>
        <v>0</v>
      </c>
      <c r="F113" s="46"/>
      <c r="G113" s="46">
        <f>SUMIFS('obat keluar'!$I$3:$I$6881,'obat keluar'!$G$3:$G$6881,'register harian'!B113,'obat keluar'!$B$3:$B$6881,'register harian'!AN113)</f>
        <v>0</v>
      </c>
      <c r="H113" s="46">
        <f>SUMIFS('obat keluar'!$I$3:$I$6881,'obat keluar'!$G$3:$G$6881,'register harian'!C113,'obat keluar'!$B$3:$B$6881,'register harian'!AO113)</f>
        <v>0</v>
      </c>
      <c r="I113" s="46">
        <f>SUMIFS('obat keluar'!$I$3:$I$6881,'obat keluar'!$G$3:$G$6881,'register harian'!D113,'obat keluar'!$B$3:$B$6881,'register harian'!AP113)</f>
        <v>0</v>
      </c>
      <c r="J113" s="46">
        <f>SUMIFS('obat keluar'!$I$3:$I$6881,'obat keluar'!$G$3:$G$6881,'register harian'!E113,'obat keluar'!$B$3:$B$6881,'register harian'!AQ113)</f>
        <v>0</v>
      </c>
      <c r="K113" s="46">
        <f>SUMIFS('obat keluar'!$I$3:$I$6881,'obat keluar'!$G$3:$G$6881,'register harian'!F113,'obat keluar'!$B$3:$B$6881,'register harian'!AR113)</f>
        <v>0</v>
      </c>
      <c r="L113" s="46">
        <f>SUMIFS('obat keluar'!$I$3:$I$6881,'obat keluar'!$G$3:$G$6881,'register harian'!G113,'obat keluar'!$B$3:$B$6881,'register harian'!AS113)</f>
        <v>0</v>
      </c>
      <c r="M113" s="46">
        <f>SUMIFS('obat keluar'!$I$3:$I$6881,'obat keluar'!$G$3:$G$6881,'register harian'!H113,'obat keluar'!$B$3:$B$6881,'register harian'!AT113)</f>
        <v>0</v>
      </c>
      <c r="N113" s="46">
        <f>SUMIFS('obat keluar'!$I$3:$I$6881,'obat keluar'!$G$3:$G$6881,'register harian'!I113,'obat keluar'!$B$3:$B$6881,'register harian'!AU113)</f>
        <v>0</v>
      </c>
      <c r="O113" s="46">
        <f>SUMIFS('obat keluar'!$I$3:$I$6881,'obat keluar'!$G$3:$G$6881,'register harian'!J113,'obat keluar'!$B$3:$B$6881,'register harian'!AV113)</f>
        <v>0</v>
      </c>
      <c r="P113" s="46">
        <f>SUMIFS('obat keluar'!$I$3:$I$6881,'obat keluar'!$G$3:$G$6881,'register harian'!K113,'obat keluar'!$B$3:$B$6881,'register harian'!AW113)</f>
        <v>0</v>
      </c>
      <c r="Q113" s="46">
        <f>SUMIFS('obat keluar'!$I$3:$I$6881,'obat keluar'!$G$3:$G$6881,'register harian'!L113,'obat keluar'!$B$3:$B$6881,'register harian'!AX113)</f>
        <v>0</v>
      </c>
      <c r="R113" s="46">
        <f>SUMIFS('obat keluar'!$I$3:$I$6881,'obat keluar'!$G$3:$G$6881,'register harian'!M113,'obat keluar'!$B$3:$B$6881,'register harian'!AY113)</f>
        <v>0</v>
      </c>
      <c r="S113" s="46">
        <f>SUMIFS('obat keluar'!$I$3:$I$6881,'obat keluar'!$G$3:$G$6881,'register harian'!N113,'obat keluar'!$B$3:$B$6881,'register harian'!AZ113)</f>
        <v>0</v>
      </c>
      <c r="T113" s="46">
        <f>SUMIFS('obat keluar'!$I$3:$I$6881,'obat keluar'!$G$3:$G$6881,'register harian'!O113,'obat keluar'!$B$3:$B$6881,'register harian'!BA113)</f>
        <v>0</v>
      </c>
      <c r="U113" s="46">
        <f>SUMIFS('obat keluar'!$I$3:$I$6881,'obat keluar'!$G$3:$G$6881,'register harian'!P113,'obat keluar'!$B$3:$B$6881,'register harian'!BB113)</f>
        <v>0</v>
      </c>
      <c r="V113" s="46">
        <f>SUMIFS('obat keluar'!$I$3:$I$6881,'obat keluar'!$G$3:$G$6881,'register harian'!Q113,'obat keluar'!$B$3:$B$6881,'register harian'!BC113)</f>
        <v>0</v>
      </c>
      <c r="W113" s="46">
        <f>SUMIFS('obat keluar'!$I$3:$I$6881,'obat keluar'!$G$3:$G$6881,'register harian'!R113,'obat keluar'!$B$3:$B$6881,'register harian'!BD113)</f>
        <v>0</v>
      </c>
      <c r="X113" s="46">
        <f>SUMIFS('obat keluar'!$I$3:$I$6881,'obat keluar'!$G$3:$G$6881,'register harian'!S113,'obat keluar'!$B$3:$B$6881,'register harian'!BE113)</f>
        <v>0</v>
      </c>
      <c r="Y113" s="46">
        <f>SUMIFS('obat keluar'!$I$3:$I$6881,'obat keluar'!$G$3:$G$6881,'register harian'!T113,'obat keluar'!$B$3:$B$6881,'register harian'!BF113)</f>
        <v>0</v>
      </c>
      <c r="Z113" s="46">
        <f>SUMIFS('obat keluar'!$I$3:$I$6881,'obat keluar'!$G$3:$G$6881,'register harian'!U113,'obat keluar'!$B$3:$B$6881,'register harian'!BG113)</f>
        <v>0</v>
      </c>
      <c r="AA113" s="46">
        <f>SUMIFS('obat keluar'!$I$3:$I$6881,'obat keluar'!$G$3:$G$6881,'register harian'!V113,'obat keluar'!$B$3:$B$6881,'register harian'!BH113)</f>
        <v>0</v>
      </c>
      <c r="AB113" s="46">
        <f>SUMIFS('obat keluar'!$I$3:$I$6881,'obat keluar'!$G$3:$G$6881,'register harian'!W113,'obat keluar'!$B$3:$B$6881,'register harian'!BI113)</f>
        <v>0</v>
      </c>
      <c r="AC113" s="46">
        <f>SUMIFS('obat keluar'!$I$3:$I$6881,'obat keluar'!$G$3:$G$6881,'register harian'!X113,'obat keluar'!$B$3:$B$6881,'register harian'!BJ113)</f>
        <v>0</v>
      </c>
      <c r="AD113" s="46">
        <f>SUMIFS('obat keluar'!$I$3:$I$6881,'obat keluar'!$G$3:$G$6881,'register harian'!Y113,'obat keluar'!$B$3:$B$6881,'register harian'!BK113)</f>
        <v>0</v>
      </c>
      <c r="AE113" s="46">
        <f>SUMIFS('obat keluar'!$I$3:$I$6881,'obat keluar'!$G$3:$G$6881,'register harian'!Z113,'obat keluar'!$B$3:$B$6881,'register harian'!BL113)</f>
        <v>0</v>
      </c>
      <c r="AF113" s="46">
        <f>SUMIFS('obat keluar'!$I$3:$I$6881,'obat keluar'!$G$3:$G$6881,'register harian'!AA113,'obat keluar'!$B$3:$B$6881,'register harian'!BM113)</f>
        <v>0</v>
      </c>
      <c r="AG113" s="46">
        <f>SUMIFS('obat keluar'!$I$3:$I$6881,'obat keluar'!$G$3:$G$6881,'register harian'!AB113,'obat keluar'!$B$3:$B$6881,'register harian'!BN113)</f>
        <v>0</v>
      </c>
      <c r="AH113" s="46">
        <f>SUMIFS('obat keluar'!$I$3:$I$6881,'obat keluar'!$G$3:$G$6881,'register harian'!AC113,'obat keluar'!$B$3:$B$6881,'register harian'!BO113)</f>
        <v>0</v>
      </c>
      <c r="AI113" s="46">
        <f>SUMIFS('obat keluar'!$I$3:$I$6881,'obat keluar'!$G$3:$G$6881,'register harian'!AD113,'obat keluar'!$B$3:$B$6881,'register harian'!BP113)</f>
        <v>0</v>
      </c>
      <c r="AJ113" s="46">
        <f>SUMIFS('obat keluar'!$I$3:$I$6881,'obat keluar'!$G$3:$G$6881,'register harian'!AE113,'obat keluar'!$B$3:$B$6881,'register harian'!BQ113)</f>
        <v>0</v>
      </c>
      <c r="AK113" s="46">
        <f>SUMIFS('obat keluar'!$I$3:$I$6881,'obat keluar'!$G$3:$G$6881,'register harian'!AF113,'obat keluar'!$B$3:$B$6881,'register harian'!BR113)</f>
        <v>0</v>
      </c>
      <c r="AL113" s="46">
        <f t="shared" si="4"/>
        <v>0</v>
      </c>
      <c r="AM113" s="46">
        <f t="shared" si="5"/>
        <v>0</v>
      </c>
      <c r="AN113" s="51">
        <v>45200</v>
      </c>
      <c r="AO113" s="51">
        <v>45201</v>
      </c>
      <c r="AP113" s="51">
        <v>45202</v>
      </c>
      <c r="AQ113" s="51">
        <v>45203</v>
      </c>
      <c r="AR113" s="51">
        <v>45204</v>
      </c>
      <c r="AS113" s="51">
        <v>45205</v>
      </c>
      <c r="AT113" s="51">
        <v>45206</v>
      </c>
      <c r="AU113" s="51">
        <v>45207</v>
      </c>
      <c r="AV113" s="51">
        <v>45208</v>
      </c>
      <c r="AW113" s="51">
        <v>45209</v>
      </c>
      <c r="AX113" s="51">
        <v>45210</v>
      </c>
      <c r="AY113" s="51">
        <v>45211</v>
      </c>
      <c r="AZ113" s="51">
        <v>45212</v>
      </c>
      <c r="BA113" s="51">
        <v>45213</v>
      </c>
      <c r="BB113" s="51">
        <v>45214</v>
      </c>
      <c r="BC113" s="51">
        <v>45215</v>
      </c>
      <c r="BD113" s="51">
        <v>45216</v>
      </c>
      <c r="BE113" s="51">
        <v>45217</v>
      </c>
      <c r="BF113" s="51">
        <v>45218</v>
      </c>
      <c r="BG113" s="51">
        <v>45219</v>
      </c>
      <c r="BH113" s="51">
        <v>45220</v>
      </c>
      <c r="BI113" s="51">
        <v>45221</v>
      </c>
      <c r="BJ113" s="51">
        <v>45222</v>
      </c>
      <c r="BK113" s="51">
        <v>45223</v>
      </c>
      <c r="BL113" s="51">
        <v>45224</v>
      </c>
      <c r="BM113" s="51">
        <v>45225</v>
      </c>
      <c r="BN113" s="51">
        <v>45226</v>
      </c>
      <c r="BO113" s="51">
        <v>45227</v>
      </c>
      <c r="BP113" s="51">
        <v>45228</v>
      </c>
      <c r="BQ113" s="51">
        <v>45229</v>
      </c>
      <c r="BR113" s="51">
        <v>45230</v>
      </c>
    </row>
    <row r="114" spans="1:70" x14ac:dyDescent="0.25">
      <c r="A114" s="45">
        <v>108</v>
      </c>
      <c r="B114" s="55" t="s">
        <v>1088</v>
      </c>
      <c r="C114" s="15" t="s">
        <v>229</v>
      </c>
      <c r="D114" s="46">
        <f>'form lplpo'!G131</f>
        <v>0</v>
      </c>
      <c r="E114" s="46">
        <f>'form lplpo'!H131</f>
        <v>0</v>
      </c>
      <c r="F114" s="46"/>
      <c r="G114" s="46">
        <f>SUMIFS('obat keluar'!$I$3:$I$6881,'obat keluar'!$G$3:$G$6881,'register harian'!B114,'obat keluar'!$B$3:$B$6881,'register harian'!AN114)</f>
        <v>0</v>
      </c>
      <c r="H114" s="46">
        <f>SUMIFS('obat keluar'!$I$3:$I$6881,'obat keluar'!$G$3:$G$6881,'register harian'!C114,'obat keluar'!$B$3:$B$6881,'register harian'!AO114)</f>
        <v>0</v>
      </c>
      <c r="I114" s="46">
        <f>SUMIFS('obat keluar'!$I$3:$I$6881,'obat keluar'!$G$3:$G$6881,'register harian'!D114,'obat keluar'!$B$3:$B$6881,'register harian'!AP114)</f>
        <v>0</v>
      </c>
      <c r="J114" s="46">
        <f>SUMIFS('obat keluar'!$I$3:$I$6881,'obat keluar'!$G$3:$G$6881,'register harian'!E114,'obat keluar'!$B$3:$B$6881,'register harian'!AQ114)</f>
        <v>0</v>
      </c>
      <c r="K114" s="46">
        <f>SUMIFS('obat keluar'!$I$3:$I$6881,'obat keluar'!$G$3:$G$6881,'register harian'!F114,'obat keluar'!$B$3:$B$6881,'register harian'!AR114)</f>
        <v>0</v>
      </c>
      <c r="L114" s="46">
        <f>SUMIFS('obat keluar'!$I$3:$I$6881,'obat keluar'!$G$3:$G$6881,'register harian'!G114,'obat keluar'!$B$3:$B$6881,'register harian'!AS114)</f>
        <v>0</v>
      </c>
      <c r="M114" s="46">
        <f>SUMIFS('obat keluar'!$I$3:$I$6881,'obat keluar'!$G$3:$G$6881,'register harian'!H114,'obat keluar'!$B$3:$B$6881,'register harian'!AT114)</f>
        <v>0</v>
      </c>
      <c r="N114" s="46">
        <f>SUMIFS('obat keluar'!$I$3:$I$6881,'obat keluar'!$G$3:$G$6881,'register harian'!I114,'obat keluar'!$B$3:$B$6881,'register harian'!AU114)</f>
        <v>0</v>
      </c>
      <c r="O114" s="46">
        <f>SUMIFS('obat keluar'!$I$3:$I$6881,'obat keluar'!$G$3:$G$6881,'register harian'!J114,'obat keluar'!$B$3:$B$6881,'register harian'!AV114)</f>
        <v>0</v>
      </c>
      <c r="P114" s="46">
        <f>SUMIFS('obat keluar'!$I$3:$I$6881,'obat keluar'!$G$3:$G$6881,'register harian'!K114,'obat keluar'!$B$3:$B$6881,'register harian'!AW114)</f>
        <v>0</v>
      </c>
      <c r="Q114" s="46">
        <f>SUMIFS('obat keluar'!$I$3:$I$6881,'obat keluar'!$G$3:$G$6881,'register harian'!L114,'obat keluar'!$B$3:$B$6881,'register harian'!AX114)</f>
        <v>0</v>
      </c>
      <c r="R114" s="46">
        <f>SUMIFS('obat keluar'!$I$3:$I$6881,'obat keluar'!$G$3:$G$6881,'register harian'!M114,'obat keluar'!$B$3:$B$6881,'register harian'!AY114)</f>
        <v>0</v>
      </c>
      <c r="S114" s="46">
        <f>SUMIFS('obat keluar'!$I$3:$I$6881,'obat keluar'!$G$3:$G$6881,'register harian'!N114,'obat keluar'!$B$3:$B$6881,'register harian'!AZ114)</f>
        <v>0</v>
      </c>
      <c r="T114" s="46">
        <f>SUMIFS('obat keluar'!$I$3:$I$6881,'obat keluar'!$G$3:$G$6881,'register harian'!O114,'obat keluar'!$B$3:$B$6881,'register harian'!BA114)</f>
        <v>0</v>
      </c>
      <c r="U114" s="46">
        <f>SUMIFS('obat keluar'!$I$3:$I$6881,'obat keluar'!$G$3:$G$6881,'register harian'!P114,'obat keluar'!$B$3:$B$6881,'register harian'!BB114)</f>
        <v>0</v>
      </c>
      <c r="V114" s="46">
        <f>SUMIFS('obat keluar'!$I$3:$I$6881,'obat keluar'!$G$3:$G$6881,'register harian'!Q114,'obat keluar'!$B$3:$B$6881,'register harian'!BC114)</f>
        <v>0</v>
      </c>
      <c r="W114" s="46">
        <f>SUMIFS('obat keluar'!$I$3:$I$6881,'obat keluar'!$G$3:$G$6881,'register harian'!R114,'obat keluar'!$B$3:$B$6881,'register harian'!BD114)</f>
        <v>0</v>
      </c>
      <c r="X114" s="46">
        <f>SUMIFS('obat keluar'!$I$3:$I$6881,'obat keluar'!$G$3:$G$6881,'register harian'!S114,'obat keluar'!$B$3:$B$6881,'register harian'!BE114)</f>
        <v>0</v>
      </c>
      <c r="Y114" s="46">
        <f>SUMIFS('obat keluar'!$I$3:$I$6881,'obat keluar'!$G$3:$G$6881,'register harian'!T114,'obat keluar'!$B$3:$B$6881,'register harian'!BF114)</f>
        <v>0</v>
      </c>
      <c r="Z114" s="46">
        <f>SUMIFS('obat keluar'!$I$3:$I$6881,'obat keluar'!$G$3:$G$6881,'register harian'!U114,'obat keluar'!$B$3:$B$6881,'register harian'!BG114)</f>
        <v>0</v>
      </c>
      <c r="AA114" s="46">
        <f>SUMIFS('obat keluar'!$I$3:$I$6881,'obat keluar'!$G$3:$G$6881,'register harian'!V114,'obat keluar'!$B$3:$B$6881,'register harian'!BH114)</f>
        <v>0</v>
      </c>
      <c r="AB114" s="46">
        <f>SUMIFS('obat keluar'!$I$3:$I$6881,'obat keluar'!$G$3:$G$6881,'register harian'!W114,'obat keluar'!$B$3:$B$6881,'register harian'!BI114)</f>
        <v>0</v>
      </c>
      <c r="AC114" s="46">
        <f>SUMIFS('obat keluar'!$I$3:$I$6881,'obat keluar'!$G$3:$G$6881,'register harian'!X114,'obat keluar'!$B$3:$B$6881,'register harian'!BJ114)</f>
        <v>0</v>
      </c>
      <c r="AD114" s="46">
        <f>SUMIFS('obat keluar'!$I$3:$I$6881,'obat keluar'!$G$3:$G$6881,'register harian'!Y114,'obat keluar'!$B$3:$B$6881,'register harian'!BK114)</f>
        <v>0</v>
      </c>
      <c r="AE114" s="46">
        <f>SUMIFS('obat keluar'!$I$3:$I$6881,'obat keluar'!$G$3:$G$6881,'register harian'!Z114,'obat keluar'!$B$3:$B$6881,'register harian'!BL114)</f>
        <v>0</v>
      </c>
      <c r="AF114" s="46">
        <f>SUMIFS('obat keluar'!$I$3:$I$6881,'obat keluar'!$G$3:$G$6881,'register harian'!AA114,'obat keluar'!$B$3:$B$6881,'register harian'!BM114)</f>
        <v>0</v>
      </c>
      <c r="AG114" s="46">
        <f>SUMIFS('obat keluar'!$I$3:$I$6881,'obat keluar'!$G$3:$G$6881,'register harian'!AB114,'obat keluar'!$B$3:$B$6881,'register harian'!BN114)</f>
        <v>0</v>
      </c>
      <c r="AH114" s="46">
        <f>SUMIFS('obat keluar'!$I$3:$I$6881,'obat keluar'!$G$3:$G$6881,'register harian'!AC114,'obat keluar'!$B$3:$B$6881,'register harian'!BO114)</f>
        <v>0</v>
      </c>
      <c r="AI114" s="46">
        <f>SUMIFS('obat keluar'!$I$3:$I$6881,'obat keluar'!$G$3:$G$6881,'register harian'!AD114,'obat keluar'!$B$3:$B$6881,'register harian'!BP114)</f>
        <v>0</v>
      </c>
      <c r="AJ114" s="46">
        <f>SUMIFS('obat keluar'!$I$3:$I$6881,'obat keluar'!$G$3:$G$6881,'register harian'!AE114,'obat keluar'!$B$3:$B$6881,'register harian'!BQ114)</f>
        <v>0</v>
      </c>
      <c r="AK114" s="46">
        <f>SUMIFS('obat keluar'!$I$3:$I$6881,'obat keluar'!$G$3:$G$6881,'register harian'!AF114,'obat keluar'!$B$3:$B$6881,'register harian'!BR114)</f>
        <v>0</v>
      </c>
      <c r="AL114" s="46">
        <f t="shared" si="4"/>
        <v>0</v>
      </c>
      <c r="AM114" s="46">
        <f t="shared" si="5"/>
        <v>0</v>
      </c>
      <c r="AN114" s="51">
        <v>45200</v>
      </c>
      <c r="AO114" s="51">
        <v>45201</v>
      </c>
      <c r="AP114" s="51">
        <v>45202</v>
      </c>
      <c r="AQ114" s="51">
        <v>45203</v>
      </c>
      <c r="AR114" s="51">
        <v>45204</v>
      </c>
      <c r="AS114" s="51">
        <v>45205</v>
      </c>
      <c r="AT114" s="51">
        <v>45206</v>
      </c>
      <c r="AU114" s="51">
        <v>45207</v>
      </c>
      <c r="AV114" s="51">
        <v>45208</v>
      </c>
      <c r="AW114" s="51">
        <v>45209</v>
      </c>
      <c r="AX114" s="51">
        <v>45210</v>
      </c>
      <c r="AY114" s="51">
        <v>45211</v>
      </c>
      <c r="AZ114" s="51">
        <v>45212</v>
      </c>
      <c r="BA114" s="51">
        <v>45213</v>
      </c>
      <c r="BB114" s="51">
        <v>45214</v>
      </c>
      <c r="BC114" s="51">
        <v>45215</v>
      </c>
      <c r="BD114" s="51">
        <v>45216</v>
      </c>
      <c r="BE114" s="51">
        <v>45217</v>
      </c>
      <c r="BF114" s="51">
        <v>45218</v>
      </c>
      <c r="BG114" s="51">
        <v>45219</v>
      </c>
      <c r="BH114" s="51">
        <v>45220</v>
      </c>
      <c r="BI114" s="51">
        <v>45221</v>
      </c>
      <c r="BJ114" s="51">
        <v>45222</v>
      </c>
      <c r="BK114" s="51">
        <v>45223</v>
      </c>
      <c r="BL114" s="51">
        <v>45224</v>
      </c>
      <c r="BM114" s="51">
        <v>45225</v>
      </c>
      <c r="BN114" s="51">
        <v>45226</v>
      </c>
      <c r="BO114" s="51">
        <v>45227</v>
      </c>
      <c r="BP114" s="51">
        <v>45228</v>
      </c>
      <c r="BQ114" s="51">
        <v>45229</v>
      </c>
      <c r="BR114" s="51">
        <v>45230</v>
      </c>
    </row>
    <row r="115" spans="1:70" x14ac:dyDescent="0.25">
      <c r="A115" s="45">
        <v>109</v>
      </c>
      <c r="B115" s="55" t="s">
        <v>1090</v>
      </c>
      <c r="C115" s="15" t="s">
        <v>231</v>
      </c>
      <c r="D115" s="46">
        <f>'form lplpo'!G132</f>
        <v>0</v>
      </c>
      <c r="E115" s="46">
        <f>'form lplpo'!H132</f>
        <v>0</v>
      </c>
      <c r="F115" s="46"/>
      <c r="G115" s="46">
        <f>SUMIFS('obat keluar'!$I$3:$I$6881,'obat keluar'!$G$3:$G$6881,'register harian'!B115,'obat keluar'!$B$3:$B$6881,'register harian'!AN115)</f>
        <v>0</v>
      </c>
      <c r="H115" s="46">
        <f>SUMIFS('obat keluar'!$I$3:$I$6881,'obat keluar'!$G$3:$G$6881,'register harian'!C115,'obat keluar'!$B$3:$B$6881,'register harian'!AO115)</f>
        <v>0</v>
      </c>
      <c r="I115" s="46">
        <f>SUMIFS('obat keluar'!$I$3:$I$6881,'obat keluar'!$G$3:$G$6881,'register harian'!D115,'obat keluar'!$B$3:$B$6881,'register harian'!AP115)</f>
        <v>0</v>
      </c>
      <c r="J115" s="46">
        <f>SUMIFS('obat keluar'!$I$3:$I$6881,'obat keluar'!$G$3:$G$6881,'register harian'!E115,'obat keluar'!$B$3:$B$6881,'register harian'!AQ115)</f>
        <v>0</v>
      </c>
      <c r="K115" s="46">
        <f>SUMIFS('obat keluar'!$I$3:$I$6881,'obat keluar'!$G$3:$G$6881,'register harian'!F115,'obat keluar'!$B$3:$B$6881,'register harian'!AR115)</f>
        <v>0</v>
      </c>
      <c r="L115" s="46">
        <f>SUMIFS('obat keluar'!$I$3:$I$6881,'obat keluar'!$G$3:$G$6881,'register harian'!G115,'obat keluar'!$B$3:$B$6881,'register harian'!AS115)</f>
        <v>0</v>
      </c>
      <c r="M115" s="46">
        <f>SUMIFS('obat keluar'!$I$3:$I$6881,'obat keluar'!$G$3:$G$6881,'register harian'!H115,'obat keluar'!$B$3:$B$6881,'register harian'!AT115)</f>
        <v>0</v>
      </c>
      <c r="N115" s="46">
        <f>SUMIFS('obat keluar'!$I$3:$I$6881,'obat keluar'!$G$3:$G$6881,'register harian'!I115,'obat keluar'!$B$3:$B$6881,'register harian'!AU115)</f>
        <v>0</v>
      </c>
      <c r="O115" s="46">
        <f>SUMIFS('obat keluar'!$I$3:$I$6881,'obat keluar'!$G$3:$G$6881,'register harian'!J115,'obat keluar'!$B$3:$B$6881,'register harian'!AV115)</f>
        <v>0</v>
      </c>
      <c r="P115" s="46">
        <f>SUMIFS('obat keluar'!$I$3:$I$6881,'obat keluar'!$G$3:$G$6881,'register harian'!K115,'obat keluar'!$B$3:$B$6881,'register harian'!AW115)</f>
        <v>0</v>
      </c>
      <c r="Q115" s="46">
        <f>SUMIFS('obat keluar'!$I$3:$I$6881,'obat keluar'!$G$3:$G$6881,'register harian'!L115,'obat keluar'!$B$3:$B$6881,'register harian'!AX115)</f>
        <v>0</v>
      </c>
      <c r="R115" s="46">
        <f>SUMIFS('obat keluar'!$I$3:$I$6881,'obat keluar'!$G$3:$G$6881,'register harian'!M115,'obat keluar'!$B$3:$B$6881,'register harian'!AY115)</f>
        <v>0</v>
      </c>
      <c r="S115" s="46">
        <f>SUMIFS('obat keluar'!$I$3:$I$6881,'obat keluar'!$G$3:$G$6881,'register harian'!N115,'obat keluar'!$B$3:$B$6881,'register harian'!AZ115)</f>
        <v>0</v>
      </c>
      <c r="T115" s="46">
        <f>SUMIFS('obat keluar'!$I$3:$I$6881,'obat keluar'!$G$3:$G$6881,'register harian'!O115,'obat keluar'!$B$3:$B$6881,'register harian'!BA115)</f>
        <v>0</v>
      </c>
      <c r="U115" s="46">
        <f>SUMIFS('obat keluar'!$I$3:$I$6881,'obat keluar'!$G$3:$G$6881,'register harian'!P115,'obat keluar'!$B$3:$B$6881,'register harian'!BB115)</f>
        <v>0</v>
      </c>
      <c r="V115" s="46">
        <f>SUMIFS('obat keluar'!$I$3:$I$6881,'obat keluar'!$G$3:$G$6881,'register harian'!Q115,'obat keluar'!$B$3:$B$6881,'register harian'!BC115)</f>
        <v>0</v>
      </c>
      <c r="W115" s="46">
        <f>SUMIFS('obat keluar'!$I$3:$I$6881,'obat keluar'!$G$3:$G$6881,'register harian'!R115,'obat keluar'!$B$3:$B$6881,'register harian'!BD115)</f>
        <v>0</v>
      </c>
      <c r="X115" s="46">
        <f>SUMIFS('obat keluar'!$I$3:$I$6881,'obat keluar'!$G$3:$G$6881,'register harian'!S115,'obat keluar'!$B$3:$B$6881,'register harian'!BE115)</f>
        <v>0</v>
      </c>
      <c r="Y115" s="46">
        <f>SUMIFS('obat keluar'!$I$3:$I$6881,'obat keluar'!$G$3:$G$6881,'register harian'!T115,'obat keluar'!$B$3:$B$6881,'register harian'!BF115)</f>
        <v>0</v>
      </c>
      <c r="Z115" s="46">
        <f>SUMIFS('obat keluar'!$I$3:$I$6881,'obat keluar'!$G$3:$G$6881,'register harian'!U115,'obat keluar'!$B$3:$B$6881,'register harian'!BG115)</f>
        <v>0</v>
      </c>
      <c r="AA115" s="46">
        <f>SUMIFS('obat keluar'!$I$3:$I$6881,'obat keluar'!$G$3:$G$6881,'register harian'!V115,'obat keluar'!$B$3:$B$6881,'register harian'!BH115)</f>
        <v>0</v>
      </c>
      <c r="AB115" s="46">
        <f>SUMIFS('obat keluar'!$I$3:$I$6881,'obat keluar'!$G$3:$G$6881,'register harian'!W115,'obat keluar'!$B$3:$B$6881,'register harian'!BI115)</f>
        <v>0</v>
      </c>
      <c r="AC115" s="46">
        <f>SUMIFS('obat keluar'!$I$3:$I$6881,'obat keluar'!$G$3:$G$6881,'register harian'!X115,'obat keluar'!$B$3:$B$6881,'register harian'!BJ115)</f>
        <v>0</v>
      </c>
      <c r="AD115" s="46">
        <f>SUMIFS('obat keluar'!$I$3:$I$6881,'obat keluar'!$G$3:$G$6881,'register harian'!Y115,'obat keluar'!$B$3:$B$6881,'register harian'!BK115)</f>
        <v>0</v>
      </c>
      <c r="AE115" s="46">
        <f>SUMIFS('obat keluar'!$I$3:$I$6881,'obat keluar'!$G$3:$G$6881,'register harian'!Z115,'obat keluar'!$B$3:$B$6881,'register harian'!BL115)</f>
        <v>0</v>
      </c>
      <c r="AF115" s="46">
        <f>SUMIFS('obat keluar'!$I$3:$I$6881,'obat keluar'!$G$3:$G$6881,'register harian'!AA115,'obat keluar'!$B$3:$B$6881,'register harian'!BM115)</f>
        <v>0</v>
      </c>
      <c r="AG115" s="46">
        <f>SUMIFS('obat keluar'!$I$3:$I$6881,'obat keluar'!$G$3:$G$6881,'register harian'!AB115,'obat keluar'!$B$3:$B$6881,'register harian'!BN115)</f>
        <v>0</v>
      </c>
      <c r="AH115" s="46">
        <f>SUMIFS('obat keluar'!$I$3:$I$6881,'obat keluar'!$G$3:$G$6881,'register harian'!AC115,'obat keluar'!$B$3:$B$6881,'register harian'!BO115)</f>
        <v>0</v>
      </c>
      <c r="AI115" s="46">
        <f>SUMIFS('obat keluar'!$I$3:$I$6881,'obat keluar'!$G$3:$G$6881,'register harian'!AD115,'obat keluar'!$B$3:$B$6881,'register harian'!BP115)</f>
        <v>0</v>
      </c>
      <c r="AJ115" s="46">
        <f>SUMIFS('obat keluar'!$I$3:$I$6881,'obat keluar'!$G$3:$G$6881,'register harian'!AE115,'obat keluar'!$B$3:$B$6881,'register harian'!BQ115)</f>
        <v>0</v>
      </c>
      <c r="AK115" s="46">
        <f>SUMIFS('obat keluar'!$I$3:$I$6881,'obat keluar'!$G$3:$G$6881,'register harian'!AF115,'obat keluar'!$B$3:$B$6881,'register harian'!BR115)</f>
        <v>0</v>
      </c>
      <c r="AL115" s="46">
        <f t="shared" si="4"/>
        <v>0</v>
      </c>
      <c r="AM115" s="46">
        <f t="shared" si="5"/>
        <v>0</v>
      </c>
      <c r="AN115" s="51">
        <v>45200</v>
      </c>
      <c r="AO115" s="51">
        <v>45201</v>
      </c>
      <c r="AP115" s="51">
        <v>45202</v>
      </c>
      <c r="AQ115" s="51">
        <v>45203</v>
      </c>
      <c r="AR115" s="51">
        <v>45204</v>
      </c>
      <c r="AS115" s="51">
        <v>45205</v>
      </c>
      <c r="AT115" s="51">
        <v>45206</v>
      </c>
      <c r="AU115" s="51">
        <v>45207</v>
      </c>
      <c r="AV115" s="51">
        <v>45208</v>
      </c>
      <c r="AW115" s="51">
        <v>45209</v>
      </c>
      <c r="AX115" s="51">
        <v>45210</v>
      </c>
      <c r="AY115" s="51">
        <v>45211</v>
      </c>
      <c r="AZ115" s="51">
        <v>45212</v>
      </c>
      <c r="BA115" s="51">
        <v>45213</v>
      </c>
      <c r="BB115" s="51">
        <v>45214</v>
      </c>
      <c r="BC115" s="51">
        <v>45215</v>
      </c>
      <c r="BD115" s="51">
        <v>45216</v>
      </c>
      <c r="BE115" s="51">
        <v>45217</v>
      </c>
      <c r="BF115" s="51">
        <v>45218</v>
      </c>
      <c r="BG115" s="51">
        <v>45219</v>
      </c>
      <c r="BH115" s="51">
        <v>45220</v>
      </c>
      <c r="BI115" s="51">
        <v>45221</v>
      </c>
      <c r="BJ115" s="51">
        <v>45222</v>
      </c>
      <c r="BK115" s="51">
        <v>45223</v>
      </c>
      <c r="BL115" s="51">
        <v>45224</v>
      </c>
      <c r="BM115" s="51">
        <v>45225</v>
      </c>
      <c r="BN115" s="51">
        <v>45226</v>
      </c>
      <c r="BO115" s="51">
        <v>45227</v>
      </c>
      <c r="BP115" s="51">
        <v>45228</v>
      </c>
      <c r="BQ115" s="51">
        <v>45229</v>
      </c>
      <c r="BR115" s="51">
        <v>45230</v>
      </c>
    </row>
    <row r="116" spans="1:70" x14ac:dyDescent="0.25">
      <c r="A116" s="45">
        <v>110</v>
      </c>
      <c r="B116" s="55" t="s">
        <v>1091</v>
      </c>
      <c r="C116" s="15" t="s">
        <v>233</v>
      </c>
      <c r="D116" s="46">
        <f>'form lplpo'!G133</f>
        <v>0</v>
      </c>
      <c r="E116" s="46">
        <f>'form lplpo'!H133</f>
        <v>0</v>
      </c>
      <c r="F116" s="46"/>
      <c r="G116" s="46">
        <f>SUMIFS('obat keluar'!$I$3:$I$6881,'obat keluar'!$G$3:$G$6881,'register harian'!B116,'obat keluar'!$B$3:$B$6881,'register harian'!AN116)</f>
        <v>0</v>
      </c>
      <c r="H116" s="46">
        <f>SUMIFS('obat keluar'!$I$3:$I$6881,'obat keluar'!$G$3:$G$6881,'register harian'!C116,'obat keluar'!$B$3:$B$6881,'register harian'!AO116)</f>
        <v>0</v>
      </c>
      <c r="I116" s="46">
        <f>SUMIFS('obat keluar'!$I$3:$I$6881,'obat keluar'!$G$3:$G$6881,'register harian'!D116,'obat keluar'!$B$3:$B$6881,'register harian'!AP116)</f>
        <v>0</v>
      </c>
      <c r="J116" s="46">
        <f>SUMIFS('obat keluar'!$I$3:$I$6881,'obat keluar'!$G$3:$G$6881,'register harian'!E116,'obat keluar'!$B$3:$B$6881,'register harian'!AQ116)</f>
        <v>0</v>
      </c>
      <c r="K116" s="46">
        <f>SUMIFS('obat keluar'!$I$3:$I$6881,'obat keluar'!$G$3:$G$6881,'register harian'!F116,'obat keluar'!$B$3:$B$6881,'register harian'!AR116)</f>
        <v>0</v>
      </c>
      <c r="L116" s="46">
        <f>SUMIFS('obat keluar'!$I$3:$I$6881,'obat keluar'!$G$3:$G$6881,'register harian'!G116,'obat keluar'!$B$3:$B$6881,'register harian'!AS116)</f>
        <v>0</v>
      </c>
      <c r="M116" s="46">
        <f>SUMIFS('obat keluar'!$I$3:$I$6881,'obat keluar'!$G$3:$G$6881,'register harian'!H116,'obat keluar'!$B$3:$B$6881,'register harian'!AT116)</f>
        <v>0</v>
      </c>
      <c r="N116" s="46">
        <f>SUMIFS('obat keluar'!$I$3:$I$6881,'obat keluar'!$G$3:$G$6881,'register harian'!I116,'obat keluar'!$B$3:$B$6881,'register harian'!AU116)</f>
        <v>0</v>
      </c>
      <c r="O116" s="46">
        <f>SUMIFS('obat keluar'!$I$3:$I$6881,'obat keluar'!$G$3:$G$6881,'register harian'!J116,'obat keluar'!$B$3:$B$6881,'register harian'!AV116)</f>
        <v>0</v>
      </c>
      <c r="P116" s="46">
        <f>SUMIFS('obat keluar'!$I$3:$I$6881,'obat keluar'!$G$3:$G$6881,'register harian'!K116,'obat keluar'!$B$3:$B$6881,'register harian'!AW116)</f>
        <v>0</v>
      </c>
      <c r="Q116" s="46">
        <f>SUMIFS('obat keluar'!$I$3:$I$6881,'obat keluar'!$G$3:$G$6881,'register harian'!L116,'obat keluar'!$B$3:$B$6881,'register harian'!AX116)</f>
        <v>0</v>
      </c>
      <c r="R116" s="46">
        <f>SUMIFS('obat keluar'!$I$3:$I$6881,'obat keluar'!$G$3:$G$6881,'register harian'!M116,'obat keluar'!$B$3:$B$6881,'register harian'!AY116)</f>
        <v>0</v>
      </c>
      <c r="S116" s="46">
        <f>SUMIFS('obat keluar'!$I$3:$I$6881,'obat keluar'!$G$3:$G$6881,'register harian'!N116,'obat keluar'!$B$3:$B$6881,'register harian'!AZ116)</f>
        <v>0</v>
      </c>
      <c r="T116" s="46">
        <f>SUMIFS('obat keluar'!$I$3:$I$6881,'obat keluar'!$G$3:$G$6881,'register harian'!O116,'obat keluar'!$B$3:$B$6881,'register harian'!BA116)</f>
        <v>0</v>
      </c>
      <c r="U116" s="46">
        <f>SUMIFS('obat keluar'!$I$3:$I$6881,'obat keluar'!$G$3:$G$6881,'register harian'!P116,'obat keluar'!$B$3:$B$6881,'register harian'!BB116)</f>
        <v>0</v>
      </c>
      <c r="V116" s="46">
        <f>SUMIFS('obat keluar'!$I$3:$I$6881,'obat keluar'!$G$3:$G$6881,'register harian'!Q116,'obat keluar'!$B$3:$B$6881,'register harian'!BC116)</f>
        <v>0</v>
      </c>
      <c r="W116" s="46">
        <f>SUMIFS('obat keluar'!$I$3:$I$6881,'obat keluar'!$G$3:$G$6881,'register harian'!R116,'obat keluar'!$B$3:$B$6881,'register harian'!BD116)</f>
        <v>0</v>
      </c>
      <c r="X116" s="46">
        <f>SUMIFS('obat keluar'!$I$3:$I$6881,'obat keluar'!$G$3:$G$6881,'register harian'!S116,'obat keluar'!$B$3:$B$6881,'register harian'!BE116)</f>
        <v>0</v>
      </c>
      <c r="Y116" s="46">
        <f>SUMIFS('obat keluar'!$I$3:$I$6881,'obat keluar'!$G$3:$G$6881,'register harian'!T116,'obat keluar'!$B$3:$B$6881,'register harian'!BF116)</f>
        <v>0</v>
      </c>
      <c r="Z116" s="46">
        <f>SUMIFS('obat keluar'!$I$3:$I$6881,'obat keluar'!$G$3:$G$6881,'register harian'!U116,'obat keluar'!$B$3:$B$6881,'register harian'!BG116)</f>
        <v>0</v>
      </c>
      <c r="AA116" s="46">
        <f>SUMIFS('obat keluar'!$I$3:$I$6881,'obat keluar'!$G$3:$G$6881,'register harian'!V116,'obat keluar'!$B$3:$B$6881,'register harian'!BH116)</f>
        <v>0</v>
      </c>
      <c r="AB116" s="46">
        <f>SUMIFS('obat keluar'!$I$3:$I$6881,'obat keluar'!$G$3:$G$6881,'register harian'!W116,'obat keluar'!$B$3:$B$6881,'register harian'!BI116)</f>
        <v>0</v>
      </c>
      <c r="AC116" s="46">
        <f>SUMIFS('obat keluar'!$I$3:$I$6881,'obat keluar'!$G$3:$G$6881,'register harian'!X116,'obat keluar'!$B$3:$B$6881,'register harian'!BJ116)</f>
        <v>0</v>
      </c>
      <c r="AD116" s="46">
        <f>SUMIFS('obat keluar'!$I$3:$I$6881,'obat keluar'!$G$3:$G$6881,'register harian'!Y116,'obat keluar'!$B$3:$B$6881,'register harian'!BK116)</f>
        <v>0</v>
      </c>
      <c r="AE116" s="46">
        <f>SUMIFS('obat keluar'!$I$3:$I$6881,'obat keluar'!$G$3:$G$6881,'register harian'!Z116,'obat keluar'!$B$3:$B$6881,'register harian'!BL116)</f>
        <v>0</v>
      </c>
      <c r="AF116" s="46">
        <f>SUMIFS('obat keluar'!$I$3:$I$6881,'obat keluar'!$G$3:$G$6881,'register harian'!AA116,'obat keluar'!$B$3:$B$6881,'register harian'!BM116)</f>
        <v>0</v>
      </c>
      <c r="AG116" s="46">
        <f>SUMIFS('obat keluar'!$I$3:$I$6881,'obat keluar'!$G$3:$G$6881,'register harian'!AB116,'obat keluar'!$B$3:$B$6881,'register harian'!BN116)</f>
        <v>0</v>
      </c>
      <c r="AH116" s="46">
        <f>SUMIFS('obat keluar'!$I$3:$I$6881,'obat keluar'!$G$3:$G$6881,'register harian'!AC116,'obat keluar'!$B$3:$B$6881,'register harian'!BO116)</f>
        <v>0</v>
      </c>
      <c r="AI116" s="46">
        <f>SUMIFS('obat keluar'!$I$3:$I$6881,'obat keluar'!$G$3:$G$6881,'register harian'!AD116,'obat keluar'!$B$3:$B$6881,'register harian'!BP116)</f>
        <v>0</v>
      </c>
      <c r="AJ116" s="46">
        <f>SUMIFS('obat keluar'!$I$3:$I$6881,'obat keluar'!$G$3:$G$6881,'register harian'!AE116,'obat keluar'!$B$3:$B$6881,'register harian'!BQ116)</f>
        <v>0</v>
      </c>
      <c r="AK116" s="46">
        <f>SUMIFS('obat keluar'!$I$3:$I$6881,'obat keluar'!$G$3:$G$6881,'register harian'!AF116,'obat keluar'!$B$3:$B$6881,'register harian'!BR116)</f>
        <v>0</v>
      </c>
      <c r="AL116" s="46">
        <f t="shared" si="4"/>
        <v>0</v>
      </c>
      <c r="AM116" s="46">
        <f t="shared" si="5"/>
        <v>0</v>
      </c>
      <c r="AN116" s="51">
        <v>45200</v>
      </c>
      <c r="AO116" s="51">
        <v>45201</v>
      </c>
      <c r="AP116" s="51">
        <v>45202</v>
      </c>
      <c r="AQ116" s="51">
        <v>45203</v>
      </c>
      <c r="AR116" s="51">
        <v>45204</v>
      </c>
      <c r="AS116" s="51">
        <v>45205</v>
      </c>
      <c r="AT116" s="51">
        <v>45206</v>
      </c>
      <c r="AU116" s="51">
        <v>45207</v>
      </c>
      <c r="AV116" s="51">
        <v>45208</v>
      </c>
      <c r="AW116" s="51">
        <v>45209</v>
      </c>
      <c r="AX116" s="51">
        <v>45210</v>
      </c>
      <c r="AY116" s="51">
        <v>45211</v>
      </c>
      <c r="AZ116" s="51">
        <v>45212</v>
      </c>
      <c r="BA116" s="51">
        <v>45213</v>
      </c>
      <c r="BB116" s="51">
        <v>45214</v>
      </c>
      <c r="BC116" s="51">
        <v>45215</v>
      </c>
      <c r="BD116" s="51">
        <v>45216</v>
      </c>
      <c r="BE116" s="51">
        <v>45217</v>
      </c>
      <c r="BF116" s="51">
        <v>45218</v>
      </c>
      <c r="BG116" s="51">
        <v>45219</v>
      </c>
      <c r="BH116" s="51">
        <v>45220</v>
      </c>
      <c r="BI116" s="51">
        <v>45221</v>
      </c>
      <c r="BJ116" s="51">
        <v>45222</v>
      </c>
      <c r="BK116" s="51">
        <v>45223</v>
      </c>
      <c r="BL116" s="51">
        <v>45224</v>
      </c>
      <c r="BM116" s="51">
        <v>45225</v>
      </c>
      <c r="BN116" s="51">
        <v>45226</v>
      </c>
      <c r="BO116" s="51">
        <v>45227</v>
      </c>
      <c r="BP116" s="51">
        <v>45228</v>
      </c>
      <c r="BQ116" s="51">
        <v>45229</v>
      </c>
      <c r="BR116" s="51">
        <v>45230</v>
      </c>
    </row>
    <row r="117" spans="1:70" x14ac:dyDescent="0.25">
      <c r="A117" s="45">
        <v>111</v>
      </c>
      <c r="B117" s="55" t="s">
        <v>1096</v>
      </c>
      <c r="C117" s="15" t="s">
        <v>235</v>
      </c>
      <c r="D117" s="46">
        <f>'form lplpo'!G134</f>
        <v>24000</v>
      </c>
      <c r="E117" s="46">
        <f>'form lplpo'!H134</f>
        <v>1500</v>
      </c>
      <c r="F117" s="46"/>
      <c r="G117" s="46">
        <f>SUMIFS('obat keluar'!$I$3:$I$6881,'obat keluar'!$G$3:$G$6881,'register harian'!B117,'obat keluar'!$B$3:$B$6881,'register harian'!AN117)</f>
        <v>0</v>
      </c>
      <c r="H117" s="46">
        <f>SUMIFS('obat keluar'!$I$3:$I$6881,'obat keluar'!$G$3:$G$6881,'register harian'!C117,'obat keluar'!$B$3:$B$6881,'register harian'!AO117)</f>
        <v>0</v>
      </c>
      <c r="I117" s="46">
        <f>SUMIFS('obat keluar'!$I$3:$I$6881,'obat keluar'!$G$3:$G$6881,'register harian'!D117,'obat keluar'!$B$3:$B$6881,'register harian'!AP117)</f>
        <v>0</v>
      </c>
      <c r="J117" s="46">
        <f>SUMIFS('obat keluar'!$I$3:$I$6881,'obat keluar'!$G$3:$G$6881,'register harian'!E117,'obat keluar'!$B$3:$B$6881,'register harian'!AQ117)</f>
        <v>0</v>
      </c>
      <c r="K117" s="46">
        <f>SUMIFS('obat keluar'!$I$3:$I$6881,'obat keluar'!$G$3:$G$6881,'register harian'!F117,'obat keluar'!$B$3:$B$6881,'register harian'!AR117)</f>
        <v>0</v>
      </c>
      <c r="L117" s="46">
        <f>SUMIFS('obat keluar'!$I$3:$I$6881,'obat keluar'!$G$3:$G$6881,'register harian'!G117,'obat keluar'!$B$3:$B$6881,'register harian'!AS117)</f>
        <v>0</v>
      </c>
      <c r="M117" s="46">
        <f>SUMIFS('obat keluar'!$I$3:$I$6881,'obat keluar'!$G$3:$G$6881,'register harian'!H117,'obat keluar'!$B$3:$B$6881,'register harian'!AT117)</f>
        <v>0</v>
      </c>
      <c r="N117" s="46">
        <f>SUMIFS('obat keluar'!$I$3:$I$6881,'obat keluar'!$G$3:$G$6881,'register harian'!I117,'obat keluar'!$B$3:$B$6881,'register harian'!AU117)</f>
        <v>0</v>
      </c>
      <c r="O117" s="46">
        <f>SUMIFS('obat keluar'!$I$3:$I$6881,'obat keluar'!$G$3:$G$6881,'register harian'!J117,'obat keluar'!$B$3:$B$6881,'register harian'!AV117)</f>
        <v>0</v>
      </c>
      <c r="P117" s="46">
        <f>SUMIFS('obat keluar'!$I$3:$I$6881,'obat keluar'!$G$3:$G$6881,'register harian'!K117,'obat keluar'!$B$3:$B$6881,'register harian'!AW117)</f>
        <v>0</v>
      </c>
      <c r="Q117" s="46">
        <f>SUMIFS('obat keluar'!$I$3:$I$6881,'obat keluar'!$G$3:$G$6881,'register harian'!L117,'obat keluar'!$B$3:$B$6881,'register harian'!AX117)</f>
        <v>0</v>
      </c>
      <c r="R117" s="46">
        <f>SUMIFS('obat keluar'!$I$3:$I$6881,'obat keluar'!$G$3:$G$6881,'register harian'!M117,'obat keluar'!$B$3:$B$6881,'register harian'!AY117)</f>
        <v>0</v>
      </c>
      <c r="S117" s="46">
        <f>SUMIFS('obat keluar'!$I$3:$I$6881,'obat keluar'!$G$3:$G$6881,'register harian'!N117,'obat keluar'!$B$3:$B$6881,'register harian'!AZ117)</f>
        <v>0</v>
      </c>
      <c r="T117" s="46">
        <f>SUMIFS('obat keluar'!$I$3:$I$6881,'obat keluar'!$G$3:$G$6881,'register harian'!O117,'obat keluar'!$B$3:$B$6881,'register harian'!BA117)</f>
        <v>0</v>
      </c>
      <c r="U117" s="46">
        <f>SUMIFS('obat keluar'!$I$3:$I$6881,'obat keluar'!$G$3:$G$6881,'register harian'!P117,'obat keluar'!$B$3:$B$6881,'register harian'!BB117)</f>
        <v>0</v>
      </c>
      <c r="V117" s="46">
        <f>SUMIFS('obat keluar'!$I$3:$I$6881,'obat keluar'!$G$3:$G$6881,'register harian'!Q117,'obat keluar'!$B$3:$B$6881,'register harian'!BC117)</f>
        <v>0</v>
      </c>
      <c r="W117" s="46">
        <f>SUMIFS('obat keluar'!$I$3:$I$6881,'obat keluar'!$G$3:$G$6881,'register harian'!R117,'obat keluar'!$B$3:$B$6881,'register harian'!BD117)</f>
        <v>0</v>
      </c>
      <c r="X117" s="46">
        <f>SUMIFS('obat keluar'!$I$3:$I$6881,'obat keluar'!$G$3:$G$6881,'register harian'!S117,'obat keluar'!$B$3:$B$6881,'register harian'!BE117)</f>
        <v>0</v>
      </c>
      <c r="Y117" s="46">
        <f>SUMIFS('obat keluar'!$I$3:$I$6881,'obat keluar'!$G$3:$G$6881,'register harian'!T117,'obat keluar'!$B$3:$B$6881,'register harian'!BF117)</f>
        <v>0</v>
      </c>
      <c r="Z117" s="46">
        <f>SUMIFS('obat keluar'!$I$3:$I$6881,'obat keluar'!$G$3:$G$6881,'register harian'!U117,'obat keluar'!$B$3:$B$6881,'register harian'!BG117)</f>
        <v>0</v>
      </c>
      <c r="AA117" s="46">
        <f>SUMIFS('obat keluar'!$I$3:$I$6881,'obat keluar'!$G$3:$G$6881,'register harian'!V117,'obat keluar'!$B$3:$B$6881,'register harian'!BH117)</f>
        <v>0</v>
      </c>
      <c r="AB117" s="46">
        <f>SUMIFS('obat keluar'!$I$3:$I$6881,'obat keluar'!$G$3:$G$6881,'register harian'!W117,'obat keluar'!$B$3:$B$6881,'register harian'!BI117)</f>
        <v>0</v>
      </c>
      <c r="AC117" s="46">
        <f>SUMIFS('obat keluar'!$I$3:$I$6881,'obat keluar'!$G$3:$G$6881,'register harian'!X117,'obat keluar'!$B$3:$B$6881,'register harian'!BJ117)</f>
        <v>0</v>
      </c>
      <c r="AD117" s="46">
        <f>SUMIFS('obat keluar'!$I$3:$I$6881,'obat keluar'!$G$3:$G$6881,'register harian'!Y117,'obat keluar'!$B$3:$B$6881,'register harian'!BK117)</f>
        <v>0</v>
      </c>
      <c r="AE117" s="46">
        <f>SUMIFS('obat keluar'!$I$3:$I$6881,'obat keluar'!$G$3:$G$6881,'register harian'!Z117,'obat keluar'!$B$3:$B$6881,'register harian'!BL117)</f>
        <v>0</v>
      </c>
      <c r="AF117" s="46">
        <f>SUMIFS('obat keluar'!$I$3:$I$6881,'obat keluar'!$G$3:$G$6881,'register harian'!AA117,'obat keluar'!$B$3:$B$6881,'register harian'!BM117)</f>
        <v>0</v>
      </c>
      <c r="AG117" s="46">
        <f>SUMIFS('obat keluar'!$I$3:$I$6881,'obat keluar'!$G$3:$G$6881,'register harian'!AB117,'obat keluar'!$B$3:$B$6881,'register harian'!BN117)</f>
        <v>0</v>
      </c>
      <c r="AH117" s="46">
        <f>SUMIFS('obat keluar'!$I$3:$I$6881,'obat keluar'!$G$3:$G$6881,'register harian'!AC117,'obat keluar'!$B$3:$B$6881,'register harian'!BO117)</f>
        <v>0</v>
      </c>
      <c r="AI117" s="46">
        <f>SUMIFS('obat keluar'!$I$3:$I$6881,'obat keluar'!$G$3:$G$6881,'register harian'!AD117,'obat keluar'!$B$3:$B$6881,'register harian'!BP117)</f>
        <v>0</v>
      </c>
      <c r="AJ117" s="46">
        <f>SUMIFS('obat keluar'!$I$3:$I$6881,'obat keluar'!$G$3:$G$6881,'register harian'!AE117,'obat keluar'!$B$3:$B$6881,'register harian'!BQ117)</f>
        <v>0</v>
      </c>
      <c r="AK117" s="46">
        <f>SUMIFS('obat keluar'!$I$3:$I$6881,'obat keluar'!$G$3:$G$6881,'register harian'!AF117,'obat keluar'!$B$3:$B$6881,'register harian'!BR117)</f>
        <v>0</v>
      </c>
      <c r="AL117" s="46">
        <f t="shared" si="4"/>
        <v>0</v>
      </c>
      <c r="AM117" s="46">
        <f t="shared" si="5"/>
        <v>0</v>
      </c>
      <c r="AN117" s="51">
        <v>45200</v>
      </c>
      <c r="AO117" s="51">
        <v>45201</v>
      </c>
      <c r="AP117" s="51">
        <v>45202</v>
      </c>
      <c r="AQ117" s="51">
        <v>45203</v>
      </c>
      <c r="AR117" s="51">
        <v>45204</v>
      </c>
      <c r="AS117" s="51">
        <v>45205</v>
      </c>
      <c r="AT117" s="51">
        <v>45206</v>
      </c>
      <c r="AU117" s="51">
        <v>45207</v>
      </c>
      <c r="AV117" s="51">
        <v>45208</v>
      </c>
      <c r="AW117" s="51">
        <v>45209</v>
      </c>
      <c r="AX117" s="51">
        <v>45210</v>
      </c>
      <c r="AY117" s="51">
        <v>45211</v>
      </c>
      <c r="AZ117" s="51">
        <v>45212</v>
      </c>
      <c r="BA117" s="51">
        <v>45213</v>
      </c>
      <c r="BB117" s="51">
        <v>45214</v>
      </c>
      <c r="BC117" s="51">
        <v>45215</v>
      </c>
      <c r="BD117" s="51">
        <v>45216</v>
      </c>
      <c r="BE117" s="51">
        <v>45217</v>
      </c>
      <c r="BF117" s="51">
        <v>45218</v>
      </c>
      <c r="BG117" s="51">
        <v>45219</v>
      </c>
      <c r="BH117" s="51">
        <v>45220</v>
      </c>
      <c r="BI117" s="51">
        <v>45221</v>
      </c>
      <c r="BJ117" s="51">
        <v>45222</v>
      </c>
      <c r="BK117" s="51">
        <v>45223</v>
      </c>
      <c r="BL117" s="51">
        <v>45224</v>
      </c>
      <c r="BM117" s="51">
        <v>45225</v>
      </c>
      <c r="BN117" s="51">
        <v>45226</v>
      </c>
      <c r="BO117" s="51">
        <v>45227</v>
      </c>
      <c r="BP117" s="51">
        <v>45228</v>
      </c>
      <c r="BQ117" s="51">
        <v>45229</v>
      </c>
      <c r="BR117" s="51">
        <v>45230</v>
      </c>
    </row>
    <row r="118" spans="1:70" x14ac:dyDescent="0.25">
      <c r="A118" s="45">
        <v>112</v>
      </c>
      <c r="B118" s="54" t="s">
        <v>1097</v>
      </c>
      <c r="C118" s="14" t="s">
        <v>237</v>
      </c>
      <c r="D118" s="46">
        <f>'form lplpo'!G135</f>
        <v>6000</v>
      </c>
      <c r="E118" s="46">
        <f>'form lplpo'!H135</f>
        <v>0</v>
      </c>
      <c r="F118" s="46"/>
      <c r="G118" s="46">
        <f>SUMIFS('obat keluar'!$I$3:$I$6881,'obat keluar'!$G$3:$G$6881,'register harian'!B118,'obat keluar'!$B$3:$B$6881,'register harian'!AN118)</f>
        <v>0</v>
      </c>
      <c r="H118" s="46">
        <f>SUMIFS('obat keluar'!$I$3:$I$6881,'obat keluar'!$G$3:$G$6881,'register harian'!C118,'obat keluar'!$B$3:$B$6881,'register harian'!AO118)</f>
        <v>0</v>
      </c>
      <c r="I118" s="46">
        <f>SUMIFS('obat keluar'!$I$3:$I$6881,'obat keluar'!$G$3:$G$6881,'register harian'!D118,'obat keluar'!$B$3:$B$6881,'register harian'!AP118)</f>
        <v>0</v>
      </c>
      <c r="J118" s="46">
        <f>SUMIFS('obat keluar'!$I$3:$I$6881,'obat keluar'!$G$3:$G$6881,'register harian'!E118,'obat keluar'!$B$3:$B$6881,'register harian'!AQ118)</f>
        <v>0</v>
      </c>
      <c r="K118" s="46">
        <f>SUMIFS('obat keluar'!$I$3:$I$6881,'obat keluar'!$G$3:$G$6881,'register harian'!F118,'obat keluar'!$B$3:$B$6881,'register harian'!AR118)</f>
        <v>0</v>
      </c>
      <c r="L118" s="46">
        <f>SUMIFS('obat keluar'!$I$3:$I$6881,'obat keluar'!$G$3:$G$6881,'register harian'!G118,'obat keluar'!$B$3:$B$6881,'register harian'!AS118)</f>
        <v>0</v>
      </c>
      <c r="M118" s="46">
        <f>SUMIFS('obat keluar'!$I$3:$I$6881,'obat keluar'!$G$3:$G$6881,'register harian'!H118,'obat keluar'!$B$3:$B$6881,'register harian'!AT118)</f>
        <v>0</v>
      </c>
      <c r="N118" s="46">
        <f>SUMIFS('obat keluar'!$I$3:$I$6881,'obat keluar'!$G$3:$G$6881,'register harian'!I118,'obat keluar'!$B$3:$B$6881,'register harian'!AU118)</f>
        <v>0</v>
      </c>
      <c r="O118" s="46">
        <f>SUMIFS('obat keluar'!$I$3:$I$6881,'obat keluar'!$G$3:$G$6881,'register harian'!J118,'obat keluar'!$B$3:$B$6881,'register harian'!AV118)</f>
        <v>0</v>
      </c>
      <c r="P118" s="46">
        <f>SUMIFS('obat keluar'!$I$3:$I$6881,'obat keluar'!$G$3:$G$6881,'register harian'!K118,'obat keluar'!$B$3:$B$6881,'register harian'!AW118)</f>
        <v>0</v>
      </c>
      <c r="Q118" s="46">
        <f>SUMIFS('obat keluar'!$I$3:$I$6881,'obat keluar'!$G$3:$G$6881,'register harian'!L118,'obat keluar'!$B$3:$B$6881,'register harian'!AX118)</f>
        <v>0</v>
      </c>
      <c r="R118" s="46">
        <f>SUMIFS('obat keluar'!$I$3:$I$6881,'obat keluar'!$G$3:$G$6881,'register harian'!M118,'obat keluar'!$B$3:$B$6881,'register harian'!AY118)</f>
        <v>0</v>
      </c>
      <c r="S118" s="46">
        <f>SUMIFS('obat keluar'!$I$3:$I$6881,'obat keluar'!$G$3:$G$6881,'register harian'!N118,'obat keluar'!$B$3:$B$6881,'register harian'!AZ118)</f>
        <v>0</v>
      </c>
      <c r="T118" s="46">
        <f>SUMIFS('obat keluar'!$I$3:$I$6881,'obat keluar'!$G$3:$G$6881,'register harian'!O118,'obat keluar'!$B$3:$B$6881,'register harian'!BA118)</f>
        <v>0</v>
      </c>
      <c r="U118" s="46">
        <f>SUMIFS('obat keluar'!$I$3:$I$6881,'obat keluar'!$G$3:$G$6881,'register harian'!P118,'obat keluar'!$B$3:$B$6881,'register harian'!BB118)</f>
        <v>0</v>
      </c>
      <c r="V118" s="46">
        <f>SUMIFS('obat keluar'!$I$3:$I$6881,'obat keluar'!$G$3:$G$6881,'register harian'!Q118,'obat keluar'!$B$3:$B$6881,'register harian'!BC118)</f>
        <v>0</v>
      </c>
      <c r="W118" s="46">
        <f>SUMIFS('obat keluar'!$I$3:$I$6881,'obat keluar'!$G$3:$G$6881,'register harian'!R118,'obat keluar'!$B$3:$B$6881,'register harian'!BD118)</f>
        <v>0</v>
      </c>
      <c r="X118" s="46">
        <f>SUMIFS('obat keluar'!$I$3:$I$6881,'obat keluar'!$G$3:$G$6881,'register harian'!S118,'obat keluar'!$B$3:$B$6881,'register harian'!BE118)</f>
        <v>0</v>
      </c>
      <c r="Y118" s="46">
        <f>SUMIFS('obat keluar'!$I$3:$I$6881,'obat keluar'!$G$3:$G$6881,'register harian'!T118,'obat keluar'!$B$3:$B$6881,'register harian'!BF118)</f>
        <v>0</v>
      </c>
      <c r="Z118" s="46">
        <f>SUMIFS('obat keluar'!$I$3:$I$6881,'obat keluar'!$G$3:$G$6881,'register harian'!U118,'obat keluar'!$B$3:$B$6881,'register harian'!BG118)</f>
        <v>0</v>
      </c>
      <c r="AA118" s="46">
        <f>SUMIFS('obat keluar'!$I$3:$I$6881,'obat keluar'!$G$3:$G$6881,'register harian'!V118,'obat keluar'!$B$3:$B$6881,'register harian'!BH118)</f>
        <v>0</v>
      </c>
      <c r="AB118" s="46">
        <f>SUMIFS('obat keluar'!$I$3:$I$6881,'obat keluar'!$G$3:$G$6881,'register harian'!W118,'obat keluar'!$B$3:$B$6881,'register harian'!BI118)</f>
        <v>0</v>
      </c>
      <c r="AC118" s="46">
        <f>SUMIFS('obat keluar'!$I$3:$I$6881,'obat keluar'!$G$3:$G$6881,'register harian'!X118,'obat keluar'!$B$3:$B$6881,'register harian'!BJ118)</f>
        <v>0</v>
      </c>
      <c r="AD118" s="46">
        <f>SUMIFS('obat keluar'!$I$3:$I$6881,'obat keluar'!$G$3:$G$6881,'register harian'!Y118,'obat keluar'!$B$3:$B$6881,'register harian'!BK118)</f>
        <v>0</v>
      </c>
      <c r="AE118" s="46">
        <f>SUMIFS('obat keluar'!$I$3:$I$6881,'obat keluar'!$G$3:$G$6881,'register harian'!Z118,'obat keluar'!$B$3:$B$6881,'register harian'!BL118)</f>
        <v>0</v>
      </c>
      <c r="AF118" s="46">
        <f>SUMIFS('obat keluar'!$I$3:$I$6881,'obat keluar'!$G$3:$G$6881,'register harian'!AA118,'obat keluar'!$B$3:$B$6881,'register harian'!BM118)</f>
        <v>0</v>
      </c>
      <c r="AG118" s="46">
        <f>SUMIFS('obat keluar'!$I$3:$I$6881,'obat keluar'!$G$3:$G$6881,'register harian'!AB118,'obat keluar'!$B$3:$B$6881,'register harian'!BN118)</f>
        <v>0</v>
      </c>
      <c r="AH118" s="46">
        <f>SUMIFS('obat keluar'!$I$3:$I$6881,'obat keluar'!$G$3:$G$6881,'register harian'!AC118,'obat keluar'!$B$3:$B$6881,'register harian'!BO118)</f>
        <v>0</v>
      </c>
      <c r="AI118" s="46">
        <f>SUMIFS('obat keluar'!$I$3:$I$6881,'obat keluar'!$G$3:$G$6881,'register harian'!AD118,'obat keluar'!$B$3:$B$6881,'register harian'!BP118)</f>
        <v>0</v>
      </c>
      <c r="AJ118" s="46">
        <f>SUMIFS('obat keluar'!$I$3:$I$6881,'obat keluar'!$G$3:$G$6881,'register harian'!AE118,'obat keluar'!$B$3:$B$6881,'register harian'!BQ118)</f>
        <v>0</v>
      </c>
      <c r="AK118" s="46">
        <f>SUMIFS('obat keluar'!$I$3:$I$6881,'obat keluar'!$G$3:$G$6881,'register harian'!AF118,'obat keluar'!$B$3:$B$6881,'register harian'!BR118)</f>
        <v>0</v>
      </c>
      <c r="AL118" s="46">
        <f t="shared" si="4"/>
        <v>0</v>
      </c>
      <c r="AM118" s="46">
        <f t="shared" si="5"/>
        <v>0</v>
      </c>
      <c r="AN118" s="51">
        <v>45200</v>
      </c>
      <c r="AO118" s="51">
        <v>45201</v>
      </c>
      <c r="AP118" s="51">
        <v>45202</v>
      </c>
      <c r="AQ118" s="51">
        <v>45203</v>
      </c>
      <c r="AR118" s="51">
        <v>45204</v>
      </c>
      <c r="AS118" s="51">
        <v>45205</v>
      </c>
      <c r="AT118" s="51">
        <v>45206</v>
      </c>
      <c r="AU118" s="51">
        <v>45207</v>
      </c>
      <c r="AV118" s="51">
        <v>45208</v>
      </c>
      <c r="AW118" s="51">
        <v>45209</v>
      </c>
      <c r="AX118" s="51">
        <v>45210</v>
      </c>
      <c r="AY118" s="51">
        <v>45211</v>
      </c>
      <c r="AZ118" s="51">
        <v>45212</v>
      </c>
      <c r="BA118" s="51">
        <v>45213</v>
      </c>
      <c r="BB118" s="51">
        <v>45214</v>
      </c>
      <c r="BC118" s="51">
        <v>45215</v>
      </c>
      <c r="BD118" s="51">
        <v>45216</v>
      </c>
      <c r="BE118" s="51">
        <v>45217</v>
      </c>
      <c r="BF118" s="51">
        <v>45218</v>
      </c>
      <c r="BG118" s="51">
        <v>45219</v>
      </c>
      <c r="BH118" s="51">
        <v>45220</v>
      </c>
      <c r="BI118" s="51">
        <v>45221</v>
      </c>
      <c r="BJ118" s="51">
        <v>45222</v>
      </c>
      <c r="BK118" s="51">
        <v>45223</v>
      </c>
      <c r="BL118" s="51">
        <v>45224</v>
      </c>
      <c r="BM118" s="51">
        <v>45225</v>
      </c>
      <c r="BN118" s="51">
        <v>45226</v>
      </c>
      <c r="BO118" s="51">
        <v>45227</v>
      </c>
      <c r="BP118" s="51">
        <v>45228</v>
      </c>
      <c r="BQ118" s="51">
        <v>45229</v>
      </c>
      <c r="BR118" s="51">
        <v>45230</v>
      </c>
    </row>
    <row r="119" spans="1:70" x14ac:dyDescent="0.25">
      <c r="A119" s="45">
        <v>113</v>
      </c>
      <c r="B119" s="56" t="s">
        <v>1098</v>
      </c>
      <c r="C119" s="24" t="s">
        <v>239</v>
      </c>
      <c r="D119" s="46">
        <f>'form lplpo'!G136</f>
        <v>0</v>
      </c>
      <c r="E119" s="46">
        <f>'form lplpo'!H136</f>
        <v>0</v>
      </c>
      <c r="F119" s="46"/>
      <c r="G119" s="46">
        <f>SUMIFS('obat keluar'!$I$3:$I$6881,'obat keluar'!$G$3:$G$6881,'register harian'!B119,'obat keluar'!$B$3:$B$6881,'register harian'!AN119)</f>
        <v>0</v>
      </c>
      <c r="H119" s="46">
        <f>SUMIFS('obat keluar'!$I$3:$I$6881,'obat keluar'!$G$3:$G$6881,'register harian'!C119,'obat keluar'!$B$3:$B$6881,'register harian'!AO119)</f>
        <v>0</v>
      </c>
      <c r="I119" s="46">
        <f>SUMIFS('obat keluar'!$I$3:$I$6881,'obat keluar'!$G$3:$G$6881,'register harian'!D119,'obat keluar'!$B$3:$B$6881,'register harian'!AP119)</f>
        <v>0</v>
      </c>
      <c r="J119" s="46">
        <f>SUMIFS('obat keluar'!$I$3:$I$6881,'obat keluar'!$G$3:$G$6881,'register harian'!E119,'obat keluar'!$B$3:$B$6881,'register harian'!AQ119)</f>
        <v>0</v>
      </c>
      <c r="K119" s="46">
        <f>SUMIFS('obat keluar'!$I$3:$I$6881,'obat keluar'!$G$3:$G$6881,'register harian'!F119,'obat keluar'!$B$3:$B$6881,'register harian'!AR119)</f>
        <v>0</v>
      </c>
      <c r="L119" s="46">
        <f>SUMIFS('obat keluar'!$I$3:$I$6881,'obat keluar'!$G$3:$G$6881,'register harian'!G119,'obat keluar'!$B$3:$B$6881,'register harian'!AS119)</f>
        <v>0</v>
      </c>
      <c r="M119" s="46">
        <f>SUMIFS('obat keluar'!$I$3:$I$6881,'obat keluar'!$G$3:$G$6881,'register harian'!H119,'obat keluar'!$B$3:$B$6881,'register harian'!AT119)</f>
        <v>0</v>
      </c>
      <c r="N119" s="46">
        <f>SUMIFS('obat keluar'!$I$3:$I$6881,'obat keluar'!$G$3:$G$6881,'register harian'!I119,'obat keluar'!$B$3:$B$6881,'register harian'!AU119)</f>
        <v>0</v>
      </c>
      <c r="O119" s="46">
        <f>SUMIFS('obat keluar'!$I$3:$I$6881,'obat keluar'!$G$3:$G$6881,'register harian'!J119,'obat keluar'!$B$3:$B$6881,'register harian'!AV119)</f>
        <v>0</v>
      </c>
      <c r="P119" s="46">
        <f>SUMIFS('obat keluar'!$I$3:$I$6881,'obat keluar'!$G$3:$G$6881,'register harian'!K119,'obat keluar'!$B$3:$B$6881,'register harian'!AW119)</f>
        <v>0</v>
      </c>
      <c r="Q119" s="46">
        <f>SUMIFS('obat keluar'!$I$3:$I$6881,'obat keluar'!$G$3:$G$6881,'register harian'!L119,'obat keluar'!$B$3:$B$6881,'register harian'!AX119)</f>
        <v>0</v>
      </c>
      <c r="R119" s="46">
        <f>SUMIFS('obat keluar'!$I$3:$I$6881,'obat keluar'!$G$3:$G$6881,'register harian'!M119,'obat keluar'!$B$3:$B$6881,'register harian'!AY119)</f>
        <v>0</v>
      </c>
      <c r="S119" s="46">
        <f>SUMIFS('obat keluar'!$I$3:$I$6881,'obat keluar'!$G$3:$G$6881,'register harian'!N119,'obat keluar'!$B$3:$B$6881,'register harian'!AZ119)</f>
        <v>0</v>
      </c>
      <c r="T119" s="46">
        <f>SUMIFS('obat keluar'!$I$3:$I$6881,'obat keluar'!$G$3:$G$6881,'register harian'!O119,'obat keluar'!$B$3:$B$6881,'register harian'!BA119)</f>
        <v>0</v>
      </c>
      <c r="U119" s="46">
        <f>SUMIFS('obat keluar'!$I$3:$I$6881,'obat keluar'!$G$3:$G$6881,'register harian'!P119,'obat keluar'!$B$3:$B$6881,'register harian'!BB119)</f>
        <v>0</v>
      </c>
      <c r="V119" s="46">
        <f>SUMIFS('obat keluar'!$I$3:$I$6881,'obat keluar'!$G$3:$G$6881,'register harian'!Q119,'obat keluar'!$B$3:$B$6881,'register harian'!BC119)</f>
        <v>0</v>
      </c>
      <c r="W119" s="46">
        <f>SUMIFS('obat keluar'!$I$3:$I$6881,'obat keluar'!$G$3:$G$6881,'register harian'!R119,'obat keluar'!$B$3:$B$6881,'register harian'!BD119)</f>
        <v>0</v>
      </c>
      <c r="X119" s="46">
        <f>SUMIFS('obat keluar'!$I$3:$I$6881,'obat keluar'!$G$3:$G$6881,'register harian'!S119,'obat keluar'!$B$3:$B$6881,'register harian'!BE119)</f>
        <v>0</v>
      </c>
      <c r="Y119" s="46">
        <f>SUMIFS('obat keluar'!$I$3:$I$6881,'obat keluar'!$G$3:$G$6881,'register harian'!T119,'obat keluar'!$B$3:$B$6881,'register harian'!BF119)</f>
        <v>0</v>
      </c>
      <c r="Z119" s="46">
        <f>SUMIFS('obat keluar'!$I$3:$I$6881,'obat keluar'!$G$3:$G$6881,'register harian'!U119,'obat keluar'!$B$3:$B$6881,'register harian'!BG119)</f>
        <v>0</v>
      </c>
      <c r="AA119" s="46">
        <f>SUMIFS('obat keluar'!$I$3:$I$6881,'obat keluar'!$G$3:$G$6881,'register harian'!V119,'obat keluar'!$B$3:$B$6881,'register harian'!BH119)</f>
        <v>0</v>
      </c>
      <c r="AB119" s="46">
        <f>SUMIFS('obat keluar'!$I$3:$I$6881,'obat keluar'!$G$3:$G$6881,'register harian'!W119,'obat keluar'!$B$3:$B$6881,'register harian'!BI119)</f>
        <v>0</v>
      </c>
      <c r="AC119" s="46">
        <f>SUMIFS('obat keluar'!$I$3:$I$6881,'obat keluar'!$G$3:$G$6881,'register harian'!X119,'obat keluar'!$B$3:$B$6881,'register harian'!BJ119)</f>
        <v>0</v>
      </c>
      <c r="AD119" s="46">
        <f>SUMIFS('obat keluar'!$I$3:$I$6881,'obat keluar'!$G$3:$G$6881,'register harian'!Y119,'obat keluar'!$B$3:$B$6881,'register harian'!BK119)</f>
        <v>0</v>
      </c>
      <c r="AE119" s="46">
        <f>SUMIFS('obat keluar'!$I$3:$I$6881,'obat keluar'!$G$3:$G$6881,'register harian'!Z119,'obat keluar'!$B$3:$B$6881,'register harian'!BL119)</f>
        <v>0</v>
      </c>
      <c r="AF119" s="46">
        <f>SUMIFS('obat keluar'!$I$3:$I$6881,'obat keluar'!$G$3:$G$6881,'register harian'!AA119,'obat keluar'!$B$3:$B$6881,'register harian'!BM119)</f>
        <v>0</v>
      </c>
      <c r="AG119" s="46">
        <f>SUMIFS('obat keluar'!$I$3:$I$6881,'obat keluar'!$G$3:$G$6881,'register harian'!AB119,'obat keluar'!$B$3:$B$6881,'register harian'!BN119)</f>
        <v>0</v>
      </c>
      <c r="AH119" s="46">
        <f>SUMIFS('obat keluar'!$I$3:$I$6881,'obat keluar'!$G$3:$G$6881,'register harian'!AC119,'obat keluar'!$B$3:$B$6881,'register harian'!BO119)</f>
        <v>0</v>
      </c>
      <c r="AI119" s="46">
        <f>SUMIFS('obat keluar'!$I$3:$I$6881,'obat keluar'!$G$3:$G$6881,'register harian'!AD119,'obat keluar'!$B$3:$B$6881,'register harian'!BP119)</f>
        <v>0</v>
      </c>
      <c r="AJ119" s="46">
        <f>SUMIFS('obat keluar'!$I$3:$I$6881,'obat keluar'!$G$3:$G$6881,'register harian'!AE119,'obat keluar'!$B$3:$B$6881,'register harian'!BQ119)</f>
        <v>0</v>
      </c>
      <c r="AK119" s="46">
        <f>SUMIFS('obat keluar'!$I$3:$I$6881,'obat keluar'!$G$3:$G$6881,'register harian'!AF119,'obat keluar'!$B$3:$B$6881,'register harian'!BR119)</f>
        <v>0</v>
      </c>
      <c r="AL119" s="46">
        <f t="shared" si="4"/>
        <v>0</v>
      </c>
      <c r="AM119" s="46">
        <f t="shared" si="5"/>
        <v>0</v>
      </c>
      <c r="AN119" s="51">
        <v>45200</v>
      </c>
      <c r="AO119" s="51">
        <v>45201</v>
      </c>
      <c r="AP119" s="51">
        <v>45202</v>
      </c>
      <c r="AQ119" s="51">
        <v>45203</v>
      </c>
      <c r="AR119" s="51">
        <v>45204</v>
      </c>
      <c r="AS119" s="51">
        <v>45205</v>
      </c>
      <c r="AT119" s="51">
        <v>45206</v>
      </c>
      <c r="AU119" s="51">
        <v>45207</v>
      </c>
      <c r="AV119" s="51">
        <v>45208</v>
      </c>
      <c r="AW119" s="51">
        <v>45209</v>
      </c>
      <c r="AX119" s="51">
        <v>45210</v>
      </c>
      <c r="AY119" s="51">
        <v>45211</v>
      </c>
      <c r="AZ119" s="51">
        <v>45212</v>
      </c>
      <c r="BA119" s="51">
        <v>45213</v>
      </c>
      <c r="BB119" s="51">
        <v>45214</v>
      </c>
      <c r="BC119" s="51">
        <v>45215</v>
      </c>
      <c r="BD119" s="51">
        <v>45216</v>
      </c>
      <c r="BE119" s="51">
        <v>45217</v>
      </c>
      <c r="BF119" s="51">
        <v>45218</v>
      </c>
      <c r="BG119" s="51">
        <v>45219</v>
      </c>
      <c r="BH119" s="51">
        <v>45220</v>
      </c>
      <c r="BI119" s="51">
        <v>45221</v>
      </c>
      <c r="BJ119" s="51">
        <v>45222</v>
      </c>
      <c r="BK119" s="51">
        <v>45223</v>
      </c>
      <c r="BL119" s="51">
        <v>45224</v>
      </c>
      <c r="BM119" s="51">
        <v>45225</v>
      </c>
      <c r="BN119" s="51">
        <v>45226</v>
      </c>
      <c r="BO119" s="51">
        <v>45227</v>
      </c>
      <c r="BP119" s="51">
        <v>45228</v>
      </c>
      <c r="BQ119" s="51">
        <v>45229</v>
      </c>
      <c r="BR119" s="51">
        <v>45230</v>
      </c>
    </row>
    <row r="120" spans="1:70" x14ac:dyDescent="0.25">
      <c r="A120" s="45">
        <v>114</v>
      </c>
      <c r="B120" s="54" t="s">
        <v>1099</v>
      </c>
      <c r="C120" s="14" t="s">
        <v>241</v>
      </c>
      <c r="D120" s="46">
        <f>'form lplpo'!G137</f>
        <v>0</v>
      </c>
      <c r="E120" s="46">
        <f>'form lplpo'!H137</f>
        <v>0</v>
      </c>
      <c r="F120" s="46"/>
      <c r="G120" s="46">
        <f>SUMIFS('obat keluar'!$I$3:$I$6881,'obat keluar'!$G$3:$G$6881,'register harian'!B120,'obat keluar'!$B$3:$B$6881,'register harian'!AN120)</f>
        <v>0</v>
      </c>
      <c r="H120" s="46">
        <f>SUMIFS('obat keluar'!$I$3:$I$6881,'obat keluar'!$G$3:$G$6881,'register harian'!C120,'obat keluar'!$B$3:$B$6881,'register harian'!AO120)</f>
        <v>0</v>
      </c>
      <c r="I120" s="46">
        <f>SUMIFS('obat keluar'!$I$3:$I$6881,'obat keluar'!$G$3:$G$6881,'register harian'!D120,'obat keluar'!$B$3:$B$6881,'register harian'!AP120)</f>
        <v>0</v>
      </c>
      <c r="J120" s="46">
        <f>SUMIFS('obat keluar'!$I$3:$I$6881,'obat keluar'!$G$3:$G$6881,'register harian'!E120,'obat keluar'!$B$3:$B$6881,'register harian'!AQ120)</f>
        <v>0</v>
      </c>
      <c r="K120" s="46">
        <f>SUMIFS('obat keluar'!$I$3:$I$6881,'obat keluar'!$G$3:$G$6881,'register harian'!F120,'obat keluar'!$B$3:$B$6881,'register harian'!AR120)</f>
        <v>0</v>
      </c>
      <c r="L120" s="46">
        <f>SUMIFS('obat keluar'!$I$3:$I$6881,'obat keluar'!$G$3:$G$6881,'register harian'!G120,'obat keluar'!$B$3:$B$6881,'register harian'!AS120)</f>
        <v>0</v>
      </c>
      <c r="M120" s="46">
        <f>SUMIFS('obat keluar'!$I$3:$I$6881,'obat keluar'!$G$3:$G$6881,'register harian'!H120,'obat keluar'!$B$3:$B$6881,'register harian'!AT120)</f>
        <v>0</v>
      </c>
      <c r="N120" s="46">
        <f>SUMIFS('obat keluar'!$I$3:$I$6881,'obat keluar'!$G$3:$G$6881,'register harian'!I120,'obat keluar'!$B$3:$B$6881,'register harian'!AU120)</f>
        <v>0</v>
      </c>
      <c r="O120" s="46">
        <f>SUMIFS('obat keluar'!$I$3:$I$6881,'obat keluar'!$G$3:$G$6881,'register harian'!J120,'obat keluar'!$B$3:$B$6881,'register harian'!AV120)</f>
        <v>0</v>
      </c>
      <c r="P120" s="46">
        <f>SUMIFS('obat keluar'!$I$3:$I$6881,'obat keluar'!$G$3:$G$6881,'register harian'!K120,'obat keluar'!$B$3:$B$6881,'register harian'!AW120)</f>
        <v>0</v>
      </c>
      <c r="Q120" s="46">
        <f>SUMIFS('obat keluar'!$I$3:$I$6881,'obat keluar'!$G$3:$G$6881,'register harian'!L120,'obat keluar'!$B$3:$B$6881,'register harian'!AX120)</f>
        <v>0</v>
      </c>
      <c r="R120" s="46">
        <f>SUMIFS('obat keluar'!$I$3:$I$6881,'obat keluar'!$G$3:$G$6881,'register harian'!M120,'obat keluar'!$B$3:$B$6881,'register harian'!AY120)</f>
        <v>0</v>
      </c>
      <c r="S120" s="46">
        <f>SUMIFS('obat keluar'!$I$3:$I$6881,'obat keluar'!$G$3:$G$6881,'register harian'!N120,'obat keluar'!$B$3:$B$6881,'register harian'!AZ120)</f>
        <v>0</v>
      </c>
      <c r="T120" s="46">
        <f>SUMIFS('obat keluar'!$I$3:$I$6881,'obat keluar'!$G$3:$G$6881,'register harian'!O120,'obat keluar'!$B$3:$B$6881,'register harian'!BA120)</f>
        <v>0</v>
      </c>
      <c r="U120" s="46">
        <f>SUMIFS('obat keluar'!$I$3:$I$6881,'obat keluar'!$G$3:$G$6881,'register harian'!P120,'obat keluar'!$B$3:$B$6881,'register harian'!BB120)</f>
        <v>0</v>
      </c>
      <c r="V120" s="46">
        <f>SUMIFS('obat keluar'!$I$3:$I$6881,'obat keluar'!$G$3:$G$6881,'register harian'!Q120,'obat keluar'!$B$3:$B$6881,'register harian'!BC120)</f>
        <v>0</v>
      </c>
      <c r="W120" s="46">
        <f>SUMIFS('obat keluar'!$I$3:$I$6881,'obat keluar'!$G$3:$G$6881,'register harian'!R120,'obat keluar'!$B$3:$B$6881,'register harian'!BD120)</f>
        <v>0</v>
      </c>
      <c r="X120" s="46">
        <f>SUMIFS('obat keluar'!$I$3:$I$6881,'obat keluar'!$G$3:$G$6881,'register harian'!S120,'obat keluar'!$B$3:$B$6881,'register harian'!BE120)</f>
        <v>0</v>
      </c>
      <c r="Y120" s="46">
        <f>SUMIFS('obat keluar'!$I$3:$I$6881,'obat keluar'!$G$3:$G$6881,'register harian'!T120,'obat keluar'!$B$3:$B$6881,'register harian'!BF120)</f>
        <v>0</v>
      </c>
      <c r="Z120" s="46">
        <f>SUMIFS('obat keluar'!$I$3:$I$6881,'obat keluar'!$G$3:$G$6881,'register harian'!U120,'obat keluar'!$B$3:$B$6881,'register harian'!BG120)</f>
        <v>0</v>
      </c>
      <c r="AA120" s="46">
        <f>SUMIFS('obat keluar'!$I$3:$I$6881,'obat keluar'!$G$3:$G$6881,'register harian'!V120,'obat keluar'!$B$3:$B$6881,'register harian'!BH120)</f>
        <v>0</v>
      </c>
      <c r="AB120" s="46">
        <f>SUMIFS('obat keluar'!$I$3:$I$6881,'obat keluar'!$G$3:$G$6881,'register harian'!W120,'obat keluar'!$B$3:$B$6881,'register harian'!BI120)</f>
        <v>0</v>
      </c>
      <c r="AC120" s="46">
        <f>SUMIFS('obat keluar'!$I$3:$I$6881,'obat keluar'!$G$3:$G$6881,'register harian'!X120,'obat keluar'!$B$3:$B$6881,'register harian'!BJ120)</f>
        <v>0</v>
      </c>
      <c r="AD120" s="46">
        <f>SUMIFS('obat keluar'!$I$3:$I$6881,'obat keluar'!$G$3:$G$6881,'register harian'!Y120,'obat keluar'!$B$3:$B$6881,'register harian'!BK120)</f>
        <v>0</v>
      </c>
      <c r="AE120" s="46">
        <f>SUMIFS('obat keluar'!$I$3:$I$6881,'obat keluar'!$G$3:$G$6881,'register harian'!Z120,'obat keluar'!$B$3:$B$6881,'register harian'!BL120)</f>
        <v>0</v>
      </c>
      <c r="AF120" s="46">
        <f>SUMIFS('obat keluar'!$I$3:$I$6881,'obat keluar'!$G$3:$G$6881,'register harian'!AA120,'obat keluar'!$B$3:$B$6881,'register harian'!BM120)</f>
        <v>0</v>
      </c>
      <c r="AG120" s="46">
        <f>SUMIFS('obat keluar'!$I$3:$I$6881,'obat keluar'!$G$3:$G$6881,'register harian'!AB120,'obat keluar'!$B$3:$B$6881,'register harian'!BN120)</f>
        <v>0</v>
      </c>
      <c r="AH120" s="46">
        <f>SUMIFS('obat keluar'!$I$3:$I$6881,'obat keluar'!$G$3:$G$6881,'register harian'!AC120,'obat keluar'!$B$3:$B$6881,'register harian'!BO120)</f>
        <v>0</v>
      </c>
      <c r="AI120" s="46">
        <f>SUMIFS('obat keluar'!$I$3:$I$6881,'obat keluar'!$G$3:$G$6881,'register harian'!AD120,'obat keluar'!$B$3:$B$6881,'register harian'!BP120)</f>
        <v>0</v>
      </c>
      <c r="AJ120" s="46">
        <f>SUMIFS('obat keluar'!$I$3:$I$6881,'obat keluar'!$G$3:$G$6881,'register harian'!AE120,'obat keluar'!$B$3:$B$6881,'register harian'!BQ120)</f>
        <v>0</v>
      </c>
      <c r="AK120" s="46">
        <f>SUMIFS('obat keluar'!$I$3:$I$6881,'obat keluar'!$G$3:$G$6881,'register harian'!AF120,'obat keluar'!$B$3:$B$6881,'register harian'!BR120)</f>
        <v>0</v>
      </c>
      <c r="AL120" s="46">
        <f t="shared" si="4"/>
        <v>0</v>
      </c>
      <c r="AM120" s="46">
        <f t="shared" si="5"/>
        <v>0</v>
      </c>
      <c r="AN120" s="51">
        <v>45200</v>
      </c>
      <c r="AO120" s="51">
        <v>45201</v>
      </c>
      <c r="AP120" s="51">
        <v>45202</v>
      </c>
      <c r="AQ120" s="51">
        <v>45203</v>
      </c>
      <c r="AR120" s="51">
        <v>45204</v>
      </c>
      <c r="AS120" s="51">
        <v>45205</v>
      </c>
      <c r="AT120" s="51">
        <v>45206</v>
      </c>
      <c r="AU120" s="51">
        <v>45207</v>
      </c>
      <c r="AV120" s="51">
        <v>45208</v>
      </c>
      <c r="AW120" s="51">
        <v>45209</v>
      </c>
      <c r="AX120" s="51">
        <v>45210</v>
      </c>
      <c r="AY120" s="51">
        <v>45211</v>
      </c>
      <c r="AZ120" s="51">
        <v>45212</v>
      </c>
      <c r="BA120" s="51">
        <v>45213</v>
      </c>
      <c r="BB120" s="51">
        <v>45214</v>
      </c>
      <c r="BC120" s="51">
        <v>45215</v>
      </c>
      <c r="BD120" s="51">
        <v>45216</v>
      </c>
      <c r="BE120" s="51">
        <v>45217</v>
      </c>
      <c r="BF120" s="51">
        <v>45218</v>
      </c>
      <c r="BG120" s="51">
        <v>45219</v>
      </c>
      <c r="BH120" s="51">
        <v>45220</v>
      </c>
      <c r="BI120" s="51">
        <v>45221</v>
      </c>
      <c r="BJ120" s="51">
        <v>45222</v>
      </c>
      <c r="BK120" s="51">
        <v>45223</v>
      </c>
      <c r="BL120" s="51">
        <v>45224</v>
      </c>
      <c r="BM120" s="51">
        <v>45225</v>
      </c>
      <c r="BN120" s="51">
        <v>45226</v>
      </c>
      <c r="BO120" s="51">
        <v>45227</v>
      </c>
      <c r="BP120" s="51">
        <v>45228</v>
      </c>
      <c r="BQ120" s="51">
        <v>45229</v>
      </c>
      <c r="BR120" s="51">
        <v>45230</v>
      </c>
    </row>
    <row r="121" spans="1:70" x14ac:dyDescent="0.25">
      <c r="A121" s="45">
        <v>115</v>
      </c>
      <c r="B121" s="54" t="s">
        <v>1489</v>
      </c>
      <c r="C121" s="14" t="s">
        <v>243</v>
      </c>
      <c r="D121" s="46">
        <f>'form lplpo'!G138</f>
        <v>40</v>
      </c>
      <c r="E121" s="46">
        <f>'form lplpo'!H138</f>
        <v>0</v>
      </c>
      <c r="F121" s="46"/>
      <c r="G121" s="46">
        <f>SUMIFS('obat keluar'!$I$3:$I$6881,'obat keluar'!$G$3:$G$6881,'register harian'!B121,'obat keluar'!$B$3:$B$6881,'register harian'!AN121)</f>
        <v>0</v>
      </c>
      <c r="H121" s="46">
        <f>SUMIFS('obat keluar'!$I$3:$I$6881,'obat keluar'!$G$3:$G$6881,'register harian'!C121,'obat keluar'!$B$3:$B$6881,'register harian'!AO121)</f>
        <v>0</v>
      </c>
      <c r="I121" s="46">
        <f>SUMIFS('obat keluar'!$I$3:$I$6881,'obat keluar'!$G$3:$G$6881,'register harian'!D121,'obat keluar'!$B$3:$B$6881,'register harian'!AP121)</f>
        <v>0</v>
      </c>
      <c r="J121" s="46">
        <f>SUMIFS('obat keluar'!$I$3:$I$6881,'obat keluar'!$G$3:$G$6881,'register harian'!E121,'obat keluar'!$B$3:$B$6881,'register harian'!AQ121)</f>
        <v>0</v>
      </c>
      <c r="K121" s="46">
        <f>SUMIFS('obat keluar'!$I$3:$I$6881,'obat keluar'!$G$3:$G$6881,'register harian'!F121,'obat keluar'!$B$3:$B$6881,'register harian'!AR121)</f>
        <v>0</v>
      </c>
      <c r="L121" s="46">
        <f>SUMIFS('obat keluar'!$I$3:$I$6881,'obat keluar'!$G$3:$G$6881,'register harian'!G121,'obat keluar'!$B$3:$B$6881,'register harian'!AS121)</f>
        <v>0</v>
      </c>
      <c r="M121" s="46">
        <f>SUMIFS('obat keluar'!$I$3:$I$6881,'obat keluar'!$G$3:$G$6881,'register harian'!H121,'obat keluar'!$B$3:$B$6881,'register harian'!AT121)</f>
        <v>0</v>
      </c>
      <c r="N121" s="46">
        <f>SUMIFS('obat keluar'!$I$3:$I$6881,'obat keluar'!$G$3:$G$6881,'register harian'!I121,'obat keluar'!$B$3:$B$6881,'register harian'!AU121)</f>
        <v>0</v>
      </c>
      <c r="O121" s="46">
        <f>SUMIFS('obat keluar'!$I$3:$I$6881,'obat keluar'!$G$3:$G$6881,'register harian'!J121,'obat keluar'!$B$3:$B$6881,'register harian'!AV121)</f>
        <v>0</v>
      </c>
      <c r="P121" s="46">
        <f>SUMIFS('obat keluar'!$I$3:$I$6881,'obat keluar'!$G$3:$G$6881,'register harian'!K121,'obat keluar'!$B$3:$B$6881,'register harian'!AW121)</f>
        <v>0</v>
      </c>
      <c r="Q121" s="46">
        <f>SUMIFS('obat keluar'!$I$3:$I$6881,'obat keluar'!$G$3:$G$6881,'register harian'!L121,'obat keluar'!$B$3:$B$6881,'register harian'!AX121)</f>
        <v>0</v>
      </c>
      <c r="R121" s="46">
        <f>SUMIFS('obat keluar'!$I$3:$I$6881,'obat keluar'!$G$3:$G$6881,'register harian'!M121,'obat keluar'!$B$3:$B$6881,'register harian'!AY121)</f>
        <v>0</v>
      </c>
      <c r="S121" s="46">
        <f>SUMIFS('obat keluar'!$I$3:$I$6881,'obat keluar'!$G$3:$G$6881,'register harian'!N121,'obat keluar'!$B$3:$B$6881,'register harian'!AZ121)</f>
        <v>0</v>
      </c>
      <c r="T121" s="46">
        <f>SUMIFS('obat keluar'!$I$3:$I$6881,'obat keluar'!$G$3:$G$6881,'register harian'!O121,'obat keluar'!$B$3:$B$6881,'register harian'!BA121)</f>
        <v>0</v>
      </c>
      <c r="U121" s="46">
        <f>SUMIFS('obat keluar'!$I$3:$I$6881,'obat keluar'!$G$3:$G$6881,'register harian'!P121,'obat keluar'!$B$3:$B$6881,'register harian'!BB121)</f>
        <v>0</v>
      </c>
      <c r="V121" s="46">
        <f>SUMIFS('obat keluar'!$I$3:$I$6881,'obat keluar'!$G$3:$G$6881,'register harian'!Q121,'obat keluar'!$B$3:$B$6881,'register harian'!BC121)</f>
        <v>0</v>
      </c>
      <c r="W121" s="46">
        <f>SUMIFS('obat keluar'!$I$3:$I$6881,'obat keluar'!$G$3:$G$6881,'register harian'!R121,'obat keluar'!$B$3:$B$6881,'register harian'!BD121)</f>
        <v>0</v>
      </c>
      <c r="X121" s="46">
        <f>SUMIFS('obat keluar'!$I$3:$I$6881,'obat keluar'!$G$3:$G$6881,'register harian'!S121,'obat keluar'!$B$3:$B$6881,'register harian'!BE121)</f>
        <v>0</v>
      </c>
      <c r="Y121" s="46">
        <f>SUMIFS('obat keluar'!$I$3:$I$6881,'obat keluar'!$G$3:$G$6881,'register harian'!T121,'obat keluar'!$B$3:$B$6881,'register harian'!BF121)</f>
        <v>0</v>
      </c>
      <c r="Z121" s="46">
        <f>SUMIFS('obat keluar'!$I$3:$I$6881,'obat keluar'!$G$3:$G$6881,'register harian'!U121,'obat keluar'!$B$3:$B$6881,'register harian'!BG121)</f>
        <v>0</v>
      </c>
      <c r="AA121" s="46">
        <f>SUMIFS('obat keluar'!$I$3:$I$6881,'obat keluar'!$G$3:$G$6881,'register harian'!V121,'obat keluar'!$B$3:$B$6881,'register harian'!BH121)</f>
        <v>0</v>
      </c>
      <c r="AB121" s="46">
        <f>SUMIFS('obat keluar'!$I$3:$I$6881,'obat keluar'!$G$3:$G$6881,'register harian'!W121,'obat keluar'!$B$3:$B$6881,'register harian'!BI121)</f>
        <v>0</v>
      </c>
      <c r="AC121" s="46">
        <f>SUMIFS('obat keluar'!$I$3:$I$6881,'obat keluar'!$G$3:$G$6881,'register harian'!X121,'obat keluar'!$B$3:$B$6881,'register harian'!BJ121)</f>
        <v>0</v>
      </c>
      <c r="AD121" s="46">
        <f>SUMIFS('obat keluar'!$I$3:$I$6881,'obat keluar'!$G$3:$G$6881,'register harian'!Y121,'obat keluar'!$B$3:$B$6881,'register harian'!BK121)</f>
        <v>0</v>
      </c>
      <c r="AE121" s="46">
        <f>SUMIFS('obat keluar'!$I$3:$I$6881,'obat keluar'!$G$3:$G$6881,'register harian'!Z121,'obat keluar'!$B$3:$B$6881,'register harian'!BL121)</f>
        <v>0</v>
      </c>
      <c r="AF121" s="46">
        <f>SUMIFS('obat keluar'!$I$3:$I$6881,'obat keluar'!$G$3:$G$6881,'register harian'!AA121,'obat keluar'!$B$3:$B$6881,'register harian'!BM121)</f>
        <v>0</v>
      </c>
      <c r="AG121" s="46">
        <f>SUMIFS('obat keluar'!$I$3:$I$6881,'obat keluar'!$G$3:$G$6881,'register harian'!AB121,'obat keluar'!$B$3:$B$6881,'register harian'!BN121)</f>
        <v>0</v>
      </c>
      <c r="AH121" s="46">
        <f>SUMIFS('obat keluar'!$I$3:$I$6881,'obat keluar'!$G$3:$G$6881,'register harian'!AC121,'obat keluar'!$B$3:$B$6881,'register harian'!BO121)</f>
        <v>0</v>
      </c>
      <c r="AI121" s="46">
        <f>SUMIFS('obat keluar'!$I$3:$I$6881,'obat keluar'!$G$3:$G$6881,'register harian'!AD121,'obat keluar'!$B$3:$B$6881,'register harian'!BP121)</f>
        <v>0</v>
      </c>
      <c r="AJ121" s="46">
        <f>SUMIFS('obat keluar'!$I$3:$I$6881,'obat keluar'!$G$3:$G$6881,'register harian'!AE121,'obat keluar'!$B$3:$B$6881,'register harian'!BQ121)</f>
        <v>0</v>
      </c>
      <c r="AK121" s="46">
        <f>SUMIFS('obat keluar'!$I$3:$I$6881,'obat keluar'!$G$3:$G$6881,'register harian'!AF121,'obat keluar'!$B$3:$B$6881,'register harian'!BR121)</f>
        <v>0</v>
      </c>
      <c r="AL121" s="46">
        <f t="shared" si="4"/>
        <v>0</v>
      </c>
      <c r="AM121" s="46">
        <f t="shared" si="5"/>
        <v>0</v>
      </c>
      <c r="AN121" s="51">
        <v>45200</v>
      </c>
      <c r="AO121" s="51">
        <v>45201</v>
      </c>
      <c r="AP121" s="51">
        <v>45202</v>
      </c>
      <c r="AQ121" s="51">
        <v>45203</v>
      </c>
      <c r="AR121" s="51">
        <v>45204</v>
      </c>
      <c r="AS121" s="51">
        <v>45205</v>
      </c>
      <c r="AT121" s="51">
        <v>45206</v>
      </c>
      <c r="AU121" s="51">
        <v>45207</v>
      </c>
      <c r="AV121" s="51">
        <v>45208</v>
      </c>
      <c r="AW121" s="51">
        <v>45209</v>
      </c>
      <c r="AX121" s="51">
        <v>45210</v>
      </c>
      <c r="AY121" s="51">
        <v>45211</v>
      </c>
      <c r="AZ121" s="51">
        <v>45212</v>
      </c>
      <c r="BA121" s="51">
        <v>45213</v>
      </c>
      <c r="BB121" s="51">
        <v>45214</v>
      </c>
      <c r="BC121" s="51">
        <v>45215</v>
      </c>
      <c r="BD121" s="51">
        <v>45216</v>
      </c>
      <c r="BE121" s="51">
        <v>45217</v>
      </c>
      <c r="BF121" s="51">
        <v>45218</v>
      </c>
      <c r="BG121" s="51">
        <v>45219</v>
      </c>
      <c r="BH121" s="51">
        <v>45220</v>
      </c>
      <c r="BI121" s="51">
        <v>45221</v>
      </c>
      <c r="BJ121" s="51">
        <v>45222</v>
      </c>
      <c r="BK121" s="51">
        <v>45223</v>
      </c>
      <c r="BL121" s="51">
        <v>45224</v>
      </c>
      <c r="BM121" s="51">
        <v>45225</v>
      </c>
      <c r="BN121" s="51">
        <v>45226</v>
      </c>
      <c r="BO121" s="51">
        <v>45227</v>
      </c>
      <c r="BP121" s="51">
        <v>45228</v>
      </c>
      <c r="BQ121" s="51">
        <v>45229</v>
      </c>
      <c r="BR121" s="51">
        <v>45230</v>
      </c>
    </row>
    <row r="122" spans="1:70" x14ac:dyDescent="0.25">
      <c r="A122" s="45">
        <v>116</v>
      </c>
      <c r="B122" s="55" t="s">
        <v>1116</v>
      </c>
      <c r="C122" s="15" t="s">
        <v>245</v>
      </c>
      <c r="D122" s="46">
        <f>'form lplpo'!G139</f>
        <v>2500</v>
      </c>
      <c r="E122" s="46">
        <f>'form lplpo'!H139</f>
        <v>0</v>
      </c>
      <c r="F122" s="46"/>
      <c r="G122" s="46">
        <f>SUMIFS('obat keluar'!$I$3:$I$6881,'obat keluar'!$G$3:$G$6881,'register harian'!B122,'obat keluar'!$B$3:$B$6881,'register harian'!AN122)</f>
        <v>0</v>
      </c>
      <c r="H122" s="46">
        <f>SUMIFS('obat keluar'!$I$3:$I$6881,'obat keluar'!$G$3:$G$6881,'register harian'!C122,'obat keluar'!$B$3:$B$6881,'register harian'!AO122)</f>
        <v>0</v>
      </c>
      <c r="I122" s="46">
        <f>SUMIFS('obat keluar'!$I$3:$I$6881,'obat keluar'!$G$3:$G$6881,'register harian'!D122,'obat keluar'!$B$3:$B$6881,'register harian'!AP122)</f>
        <v>0</v>
      </c>
      <c r="J122" s="46">
        <f>SUMIFS('obat keluar'!$I$3:$I$6881,'obat keluar'!$G$3:$G$6881,'register harian'!E122,'obat keluar'!$B$3:$B$6881,'register harian'!AQ122)</f>
        <v>0</v>
      </c>
      <c r="K122" s="46">
        <f>SUMIFS('obat keluar'!$I$3:$I$6881,'obat keluar'!$G$3:$G$6881,'register harian'!F122,'obat keluar'!$B$3:$B$6881,'register harian'!AR122)</f>
        <v>0</v>
      </c>
      <c r="L122" s="46">
        <f>SUMIFS('obat keluar'!$I$3:$I$6881,'obat keluar'!$G$3:$G$6881,'register harian'!G122,'obat keluar'!$B$3:$B$6881,'register harian'!AS122)</f>
        <v>0</v>
      </c>
      <c r="M122" s="46">
        <f>SUMIFS('obat keluar'!$I$3:$I$6881,'obat keluar'!$G$3:$G$6881,'register harian'!H122,'obat keluar'!$B$3:$B$6881,'register harian'!AT122)</f>
        <v>0</v>
      </c>
      <c r="N122" s="46">
        <f>SUMIFS('obat keluar'!$I$3:$I$6881,'obat keluar'!$G$3:$G$6881,'register harian'!I122,'obat keluar'!$B$3:$B$6881,'register harian'!AU122)</f>
        <v>0</v>
      </c>
      <c r="O122" s="46">
        <f>SUMIFS('obat keluar'!$I$3:$I$6881,'obat keluar'!$G$3:$G$6881,'register harian'!J122,'obat keluar'!$B$3:$B$6881,'register harian'!AV122)</f>
        <v>0</v>
      </c>
      <c r="P122" s="46">
        <f>SUMIFS('obat keluar'!$I$3:$I$6881,'obat keluar'!$G$3:$G$6881,'register harian'!K122,'obat keluar'!$B$3:$B$6881,'register harian'!AW122)</f>
        <v>0</v>
      </c>
      <c r="Q122" s="46">
        <f>SUMIFS('obat keluar'!$I$3:$I$6881,'obat keluar'!$G$3:$G$6881,'register harian'!L122,'obat keluar'!$B$3:$B$6881,'register harian'!AX122)</f>
        <v>0</v>
      </c>
      <c r="R122" s="46">
        <f>SUMIFS('obat keluar'!$I$3:$I$6881,'obat keluar'!$G$3:$G$6881,'register harian'!M122,'obat keluar'!$B$3:$B$6881,'register harian'!AY122)</f>
        <v>0</v>
      </c>
      <c r="S122" s="46">
        <f>SUMIFS('obat keluar'!$I$3:$I$6881,'obat keluar'!$G$3:$G$6881,'register harian'!N122,'obat keluar'!$B$3:$B$6881,'register harian'!AZ122)</f>
        <v>0</v>
      </c>
      <c r="T122" s="46">
        <f>SUMIFS('obat keluar'!$I$3:$I$6881,'obat keluar'!$G$3:$G$6881,'register harian'!O122,'obat keluar'!$B$3:$B$6881,'register harian'!BA122)</f>
        <v>0</v>
      </c>
      <c r="U122" s="46">
        <f>SUMIFS('obat keluar'!$I$3:$I$6881,'obat keluar'!$G$3:$G$6881,'register harian'!P122,'obat keluar'!$B$3:$B$6881,'register harian'!BB122)</f>
        <v>0</v>
      </c>
      <c r="V122" s="46">
        <f>SUMIFS('obat keluar'!$I$3:$I$6881,'obat keluar'!$G$3:$G$6881,'register harian'!Q122,'obat keluar'!$B$3:$B$6881,'register harian'!BC122)</f>
        <v>0</v>
      </c>
      <c r="W122" s="46">
        <f>SUMIFS('obat keluar'!$I$3:$I$6881,'obat keluar'!$G$3:$G$6881,'register harian'!R122,'obat keluar'!$B$3:$B$6881,'register harian'!BD122)</f>
        <v>0</v>
      </c>
      <c r="X122" s="46">
        <f>SUMIFS('obat keluar'!$I$3:$I$6881,'obat keluar'!$G$3:$G$6881,'register harian'!S122,'obat keluar'!$B$3:$B$6881,'register harian'!BE122)</f>
        <v>0</v>
      </c>
      <c r="Y122" s="46">
        <f>SUMIFS('obat keluar'!$I$3:$I$6881,'obat keluar'!$G$3:$G$6881,'register harian'!T122,'obat keluar'!$B$3:$B$6881,'register harian'!BF122)</f>
        <v>0</v>
      </c>
      <c r="Z122" s="46">
        <f>SUMIFS('obat keluar'!$I$3:$I$6881,'obat keluar'!$G$3:$G$6881,'register harian'!U122,'obat keluar'!$B$3:$B$6881,'register harian'!BG122)</f>
        <v>0</v>
      </c>
      <c r="AA122" s="46">
        <f>SUMIFS('obat keluar'!$I$3:$I$6881,'obat keluar'!$G$3:$G$6881,'register harian'!V122,'obat keluar'!$B$3:$B$6881,'register harian'!BH122)</f>
        <v>0</v>
      </c>
      <c r="AB122" s="46">
        <f>SUMIFS('obat keluar'!$I$3:$I$6881,'obat keluar'!$G$3:$G$6881,'register harian'!W122,'obat keluar'!$B$3:$B$6881,'register harian'!BI122)</f>
        <v>0</v>
      </c>
      <c r="AC122" s="46">
        <f>SUMIFS('obat keluar'!$I$3:$I$6881,'obat keluar'!$G$3:$G$6881,'register harian'!X122,'obat keluar'!$B$3:$B$6881,'register harian'!BJ122)</f>
        <v>0</v>
      </c>
      <c r="AD122" s="46">
        <f>SUMIFS('obat keluar'!$I$3:$I$6881,'obat keluar'!$G$3:$G$6881,'register harian'!Y122,'obat keluar'!$B$3:$B$6881,'register harian'!BK122)</f>
        <v>0</v>
      </c>
      <c r="AE122" s="46">
        <f>SUMIFS('obat keluar'!$I$3:$I$6881,'obat keluar'!$G$3:$G$6881,'register harian'!Z122,'obat keluar'!$B$3:$B$6881,'register harian'!BL122)</f>
        <v>0</v>
      </c>
      <c r="AF122" s="46">
        <f>SUMIFS('obat keluar'!$I$3:$I$6881,'obat keluar'!$G$3:$G$6881,'register harian'!AA122,'obat keluar'!$B$3:$B$6881,'register harian'!BM122)</f>
        <v>0</v>
      </c>
      <c r="AG122" s="46">
        <f>SUMIFS('obat keluar'!$I$3:$I$6881,'obat keluar'!$G$3:$G$6881,'register harian'!AB122,'obat keluar'!$B$3:$B$6881,'register harian'!BN122)</f>
        <v>0</v>
      </c>
      <c r="AH122" s="46">
        <f>SUMIFS('obat keluar'!$I$3:$I$6881,'obat keluar'!$G$3:$G$6881,'register harian'!AC122,'obat keluar'!$B$3:$B$6881,'register harian'!BO122)</f>
        <v>0</v>
      </c>
      <c r="AI122" s="46">
        <f>SUMIFS('obat keluar'!$I$3:$I$6881,'obat keluar'!$G$3:$G$6881,'register harian'!AD122,'obat keluar'!$B$3:$B$6881,'register harian'!BP122)</f>
        <v>0</v>
      </c>
      <c r="AJ122" s="46">
        <f>SUMIFS('obat keluar'!$I$3:$I$6881,'obat keluar'!$G$3:$G$6881,'register harian'!AE122,'obat keluar'!$B$3:$B$6881,'register harian'!BQ122)</f>
        <v>0</v>
      </c>
      <c r="AK122" s="46">
        <f>SUMIFS('obat keluar'!$I$3:$I$6881,'obat keluar'!$G$3:$G$6881,'register harian'!AF122,'obat keluar'!$B$3:$B$6881,'register harian'!BR122)</f>
        <v>0</v>
      </c>
      <c r="AL122" s="46">
        <f t="shared" si="4"/>
        <v>0</v>
      </c>
      <c r="AM122" s="46">
        <f t="shared" si="5"/>
        <v>0</v>
      </c>
      <c r="AN122" s="51">
        <v>45200</v>
      </c>
      <c r="AO122" s="51">
        <v>45201</v>
      </c>
      <c r="AP122" s="51">
        <v>45202</v>
      </c>
      <c r="AQ122" s="51">
        <v>45203</v>
      </c>
      <c r="AR122" s="51">
        <v>45204</v>
      </c>
      <c r="AS122" s="51">
        <v>45205</v>
      </c>
      <c r="AT122" s="51">
        <v>45206</v>
      </c>
      <c r="AU122" s="51">
        <v>45207</v>
      </c>
      <c r="AV122" s="51">
        <v>45208</v>
      </c>
      <c r="AW122" s="51">
        <v>45209</v>
      </c>
      <c r="AX122" s="51">
        <v>45210</v>
      </c>
      <c r="AY122" s="51">
        <v>45211</v>
      </c>
      <c r="AZ122" s="51">
        <v>45212</v>
      </c>
      <c r="BA122" s="51">
        <v>45213</v>
      </c>
      <c r="BB122" s="51">
        <v>45214</v>
      </c>
      <c r="BC122" s="51">
        <v>45215</v>
      </c>
      <c r="BD122" s="51">
        <v>45216</v>
      </c>
      <c r="BE122" s="51">
        <v>45217</v>
      </c>
      <c r="BF122" s="51">
        <v>45218</v>
      </c>
      <c r="BG122" s="51">
        <v>45219</v>
      </c>
      <c r="BH122" s="51">
        <v>45220</v>
      </c>
      <c r="BI122" s="51">
        <v>45221</v>
      </c>
      <c r="BJ122" s="51">
        <v>45222</v>
      </c>
      <c r="BK122" s="51">
        <v>45223</v>
      </c>
      <c r="BL122" s="51">
        <v>45224</v>
      </c>
      <c r="BM122" s="51">
        <v>45225</v>
      </c>
      <c r="BN122" s="51">
        <v>45226</v>
      </c>
      <c r="BO122" s="51">
        <v>45227</v>
      </c>
      <c r="BP122" s="51">
        <v>45228</v>
      </c>
      <c r="BQ122" s="51">
        <v>45229</v>
      </c>
      <c r="BR122" s="51">
        <v>45230</v>
      </c>
    </row>
    <row r="123" spans="1:70" x14ac:dyDescent="0.25">
      <c r="A123" s="45">
        <v>117</v>
      </c>
      <c r="B123" s="54" t="s">
        <v>1117</v>
      </c>
      <c r="C123" s="14" t="s">
        <v>247</v>
      </c>
      <c r="D123" s="46">
        <f>'form lplpo'!G140</f>
        <v>3100</v>
      </c>
      <c r="E123" s="46">
        <f>'form lplpo'!H140</f>
        <v>0</v>
      </c>
      <c r="F123" s="46"/>
      <c r="G123" s="46">
        <f>SUMIFS('obat keluar'!$I$3:$I$6881,'obat keluar'!$G$3:$G$6881,'register harian'!B123,'obat keluar'!$B$3:$B$6881,'register harian'!AN123)</f>
        <v>0</v>
      </c>
      <c r="H123" s="46">
        <f>SUMIFS('obat keluar'!$I$3:$I$6881,'obat keluar'!$G$3:$G$6881,'register harian'!C123,'obat keluar'!$B$3:$B$6881,'register harian'!AO123)</f>
        <v>0</v>
      </c>
      <c r="I123" s="46">
        <f>SUMIFS('obat keluar'!$I$3:$I$6881,'obat keluar'!$G$3:$G$6881,'register harian'!D123,'obat keluar'!$B$3:$B$6881,'register harian'!AP123)</f>
        <v>0</v>
      </c>
      <c r="J123" s="46">
        <f>SUMIFS('obat keluar'!$I$3:$I$6881,'obat keluar'!$G$3:$G$6881,'register harian'!E123,'obat keluar'!$B$3:$B$6881,'register harian'!AQ123)</f>
        <v>0</v>
      </c>
      <c r="K123" s="46">
        <f>SUMIFS('obat keluar'!$I$3:$I$6881,'obat keluar'!$G$3:$G$6881,'register harian'!F123,'obat keluar'!$B$3:$B$6881,'register harian'!AR123)</f>
        <v>0</v>
      </c>
      <c r="L123" s="46">
        <f>SUMIFS('obat keluar'!$I$3:$I$6881,'obat keluar'!$G$3:$G$6881,'register harian'!G123,'obat keluar'!$B$3:$B$6881,'register harian'!AS123)</f>
        <v>0</v>
      </c>
      <c r="M123" s="46">
        <f>SUMIFS('obat keluar'!$I$3:$I$6881,'obat keluar'!$G$3:$G$6881,'register harian'!H123,'obat keluar'!$B$3:$B$6881,'register harian'!AT123)</f>
        <v>0</v>
      </c>
      <c r="N123" s="46">
        <f>SUMIFS('obat keluar'!$I$3:$I$6881,'obat keluar'!$G$3:$G$6881,'register harian'!I123,'obat keluar'!$B$3:$B$6881,'register harian'!AU123)</f>
        <v>0</v>
      </c>
      <c r="O123" s="46">
        <f>SUMIFS('obat keluar'!$I$3:$I$6881,'obat keluar'!$G$3:$G$6881,'register harian'!J123,'obat keluar'!$B$3:$B$6881,'register harian'!AV123)</f>
        <v>0</v>
      </c>
      <c r="P123" s="46">
        <f>SUMIFS('obat keluar'!$I$3:$I$6881,'obat keluar'!$G$3:$G$6881,'register harian'!K123,'obat keluar'!$B$3:$B$6881,'register harian'!AW123)</f>
        <v>0</v>
      </c>
      <c r="Q123" s="46">
        <f>SUMIFS('obat keluar'!$I$3:$I$6881,'obat keluar'!$G$3:$G$6881,'register harian'!L123,'obat keluar'!$B$3:$B$6881,'register harian'!AX123)</f>
        <v>0</v>
      </c>
      <c r="R123" s="46">
        <f>SUMIFS('obat keluar'!$I$3:$I$6881,'obat keluar'!$G$3:$G$6881,'register harian'!M123,'obat keluar'!$B$3:$B$6881,'register harian'!AY123)</f>
        <v>0</v>
      </c>
      <c r="S123" s="46">
        <f>SUMIFS('obat keluar'!$I$3:$I$6881,'obat keluar'!$G$3:$G$6881,'register harian'!N123,'obat keluar'!$B$3:$B$6881,'register harian'!AZ123)</f>
        <v>0</v>
      </c>
      <c r="T123" s="46">
        <f>SUMIFS('obat keluar'!$I$3:$I$6881,'obat keluar'!$G$3:$G$6881,'register harian'!O123,'obat keluar'!$B$3:$B$6881,'register harian'!BA123)</f>
        <v>0</v>
      </c>
      <c r="U123" s="46">
        <f>SUMIFS('obat keluar'!$I$3:$I$6881,'obat keluar'!$G$3:$G$6881,'register harian'!P123,'obat keluar'!$B$3:$B$6881,'register harian'!BB123)</f>
        <v>0</v>
      </c>
      <c r="V123" s="46">
        <f>SUMIFS('obat keluar'!$I$3:$I$6881,'obat keluar'!$G$3:$G$6881,'register harian'!Q123,'obat keluar'!$B$3:$B$6881,'register harian'!BC123)</f>
        <v>0</v>
      </c>
      <c r="W123" s="46">
        <f>SUMIFS('obat keluar'!$I$3:$I$6881,'obat keluar'!$G$3:$G$6881,'register harian'!R123,'obat keluar'!$B$3:$B$6881,'register harian'!BD123)</f>
        <v>0</v>
      </c>
      <c r="X123" s="46">
        <f>SUMIFS('obat keluar'!$I$3:$I$6881,'obat keluar'!$G$3:$G$6881,'register harian'!S123,'obat keluar'!$B$3:$B$6881,'register harian'!BE123)</f>
        <v>0</v>
      </c>
      <c r="Y123" s="46">
        <f>SUMIFS('obat keluar'!$I$3:$I$6881,'obat keluar'!$G$3:$G$6881,'register harian'!T123,'obat keluar'!$B$3:$B$6881,'register harian'!BF123)</f>
        <v>0</v>
      </c>
      <c r="Z123" s="46">
        <f>SUMIFS('obat keluar'!$I$3:$I$6881,'obat keluar'!$G$3:$G$6881,'register harian'!U123,'obat keluar'!$B$3:$B$6881,'register harian'!BG123)</f>
        <v>0</v>
      </c>
      <c r="AA123" s="46">
        <f>SUMIFS('obat keluar'!$I$3:$I$6881,'obat keluar'!$G$3:$G$6881,'register harian'!V123,'obat keluar'!$B$3:$B$6881,'register harian'!BH123)</f>
        <v>0</v>
      </c>
      <c r="AB123" s="46">
        <f>SUMIFS('obat keluar'!$I$3:$I$6881,'obat keluar'!$G$3:$G$6881,'register harian'!W123,'obat keluar'!$B$3:$B$6881,'register harian'!BI123)</f>
        <v>0</v>
      </c>
      <c r="AC123" s="46">
        <f>SUMIFS('obat keluar'!$I$3:$I$6881,'obat keluar'!$G$3:$G$6881,'register harian'!X123,'obat keluar'!$B$3:$B$6881,'register harian'!BJ123)</f>
        <v>0</v>
      </c>
      <c r="AD123" s="46">
        <f>SUMIFS('obat keluar'!$I$3:$I$6881,'obat keluar'!$G$3:$G$6881,'register harian'!Y123,'obat keluar'!$B$3:$B$6881,'register harian'!BK123)</f>
        <v>0</v>
      </c>
      <c r="AE123" s="46">
        <f>SUMIFS('obat keluar'!$I$3:$I$6881,'obat keluar'!$G$3:$G$6881,'register harian'!Z123,'obat keluar'!$B$3:$B$6881,'register harian'!BL123)</f>
        <v>0</v>
      </c>
      <c r="AF123" s="46">
        <f>SUMIFS('obat keluar'!$I$3:$I$6881,'obat keluar'!$G$3:$G$6881,'register harian'!AA123,'obat keluar'!$B$3:$B$6881,'register harian'!BM123)</f>
        <v>0</v>
      </c>
      <c r="AG123" s="46">
        <f>SUMIFS('obat keluar'!$I$3:$I$6881,'obat keluar'!$G$3:$G$6881,'register harian'!AB123,'obat keluar'!$B$3:$B$6881,'register harian'!BN123)</f>
        <v>0</v>
      </c>
      <c r="AH123" s="46">
        <f>SUMIFS('obat keluar'!$I$3:$I$6881,'obat keluar'!$G$3:$G$6881,'register harian'!AC123,'obat keluar'!$B$3:$B$6881,'register harian'!BO123)</f>
        <v>0</v>
      </c>
      <c r="AI123" s="46">
        <f>SUMIFS('obat keluar'!$I$3:$I$6881,'obat keluar'!$G$3:$G$6881,'register harian'!AD123,'obat keluar'!$B$3:$B$6881,'register harian'!BP123)</f>
        <v>0</v>
      </c>
      <c r="AJ123" s="46">
        <f>SUMIFS('obat keluar'!$I$3:$I$6881,'obat keluar'!$G$3:$G$6881,'register harian'!AE123,'obat keluar'!$B$3:$B$6881,'register harian'!BQ123)</f>
        <v>0</v>
      </c>
      <c r="AK123" s="46">
        <f>SUMIFS('obat keluar'!$I$3:$I$6881,'obat keluar'!$G$3:$G$6881,'register harian'!AF123,'obat keluar'!$B$3:$B$6881,'register harian'!BR123)</f>
        <v>0</v>
      </c>
      <c r="AL123" s="46">
        <f t="shared" si="4"/>
        <v>0</v>
      </c>
      <c r="AM123" s="46">
        <f t="shared" si="5"/>
        <v>0</v>
      </c>
      <c r="AN123" s="51">
        <v>45200</v>
      </c>
      <c r="AO123" s="51">
        <v>45201</v>
      </c>
      <c r="AP123" s="51">
        <v>45202</v>
      </c>
      <c r="AQ123" s="51">
        <v>45203</v>
      </c>
      <c r="AR123" s="51">
        <v>45204</v>
      </c>
      <c r="AS123" s="51">
        <v>45205</v>
      </c>
      <c r="AT123" s="51">
        <v>45206</v>
      </c>
      <c r="AU123" s="51">
        <v>45207</v>
      </c>
      <c r="AV123" s="51">
        <v>45208</v>
      </c>
      <c r="AW123" s="51">
        <v>45209</v>
      </c>
      <c r="AX123" s="51">
        <v>45210</v>
      </c>
      <c r="AY123" s="51">
        <v>45211</v>
      </c>
      <c r="AZ123" s="51">
        <v>45212</v>
      </c>
      <c r="BA123" s="51">
        <v>45213</v>
      </c>
      <c r="BB123" s="51">
        <v>45214</v>
      </c>
      <c r="BC123" s="51">
        <v>45215</v>
      </c>
      <c r="BD123" s="51">
        <v>45216</v>
      </c>
      <c r="BE123" s="51">
        <v>45217</v>
      </c>
      <c r="BF123" s="51">
        <v>45218</v>
      </c>
      <c r="BG123" s="51">
        <v>45219</v>
      </c>
      <c r="BH123" s="51">
        <v>45220</v>
      </c>
      <c r="BI123" s="51">
        <v>45221</v>
      </c>
      <c r="BJ123" s="51">
        <v>45222</v>
      </c>
      <c r="BK123" s="51">
        <v>45223</v>
      </c>
      <c r="BL123" s="51">
        <v>45224</v>
      </c>
      <c r="BM123" s="51">
        <v>45225</v>
      </c>
      <c r="BN123" s="51">
        <v>45226</v>
      </c>
      <c r="BO123" s="51">
        <v>45227</v>
      </c>
      <c r="BP123" s="51">
        <v>45228</v>
      </c>
      <c r="BQ123" s="51">
        <v>45229</v>
      </c>
      <c r="BR123" s="51">
        <v>45230</v>
      </c>
    </row>
    <row r="124" spans="1:70" x14ac:dyDescent="0.25">
      <c r="A124" s="45">
        <v>118</v>
      </c>
      <c r="B124" s="54" t="s">
        <v>1119</v>
      </c>
      <c r="C124" s="14" t="s">
        <v>249</v>
      </c>
      <c r="D124" s="46">
        <f>'form lplpo'!G141</f>
        <v>200</v>
      </c>
      <c r="E124" s="46">
        <f>'form lplpo'!H141</f>
        <v>0</v>
      </c>
      <c r="F124" s="46"/>
      <c r="G124" s="46">
        <f>SUMIFS('obat keluar'!$I$3:$I$6881,'obat keluar'!$G$3:$G$6881,'register harian'!B124,'obat keluar'!$B$3:$B$6881,'register harian'!AN124)</f>
        <v>0</v>
      </c>
      <c r="H124" s="46">
        <f>SUMIFS('obat keluar'!$I$3:$I$6881,'obat keluar'!$G$3:$G$6881,'register harian'!C124,'obat keluar'!$B$3:$B$6881,'register harian'!AO124)</f>
        <v>0</v>
      </c>
      <c r="I124" s="46">
        <f>SUMIFS('obat keluar'!$I$3:$I$6881,'obat keluar'!$G$3:$G$6881,'register harian'!D124,'obat keluar'!$B$3:$B$6881,'register harian'!AP124)</f>
        <v>0</v>
      </c>
      <c r="J124" s="46">
        <f>SUMIFS('obat keluar'!$I$3:$I$6881,'obat keluar'!$G$3:$G$6881,'register harian'!E124,'obat keluar'!$B$3:$B$6881,'register harian'!AQ124)</f>
        <v>0</v>
      </c>
      <c r="K124" s="46">
        <f>SUMIFS('obat keluar'!$I$3:$I$6881,'obat keluar'!$G$3:$G$6881,'register harian'!F124,'obat keluar'!$B$3:$B$6881,'register harian'!AR124)</f>
        <v>0</v>
      </c>
      <c r="L124" s="46">
        <f>SUMIFS('obat keluar'!$I$3:$I$6881,'obat keluar'!$G$3:$G$6881,'register harian'!G124,'obat keluar'!$B$3:$B$6881,'register harian'!AS124)</f>
        <v>0</v>
      </c>
      <c r="M124" s="46">
        <f>SUMIFS('obat keluar'!$I$3:$I$6881,'obat keluar'!$G$3:$G$6881,'register harian'!H124,'obat keluar'!$B$3:$B$6881,'register harian'!AT124)</f>
        <v>0</v>
      </c>
      <c r="N124" s="46">
        <f>SUMIFS('obat keluar'!$I$3:$I$6881,'obat keluar'!$G$3:$G$6881,'register harian'!I124,'obat keluar'!$B$3:$B$6881,'register harian'!AU124)</f>
        <v>0</v>
      </c>
      <c r="O124" s="46">
        <f>SUMIFS('obat keluar'!$I$3:$I$6881,'obat keluar'!$G$3:$G$6881,'register harian'!J124,'obat keluar'!$B$3:$B$6881,'register harian'!AV124)</f>
        <v>0</v>
      </c>
      <c r="P124" s="46">
        <f>SUMIFS('obat keluar'!$I$3:$I$6881,'obat keluar'!$G$3:$G$6881,'register harian'!K124,'obat keluar'!$B$3:$B$6881,'register harian'!AW124)</f>
        <v>0</v>
      </c>
      <c r="Q124" s="46">
        <f>SUMIFS('obat keluar'!$I$3:$I$6881,'obat keluar'!$G$3:$G$6881,'register harian'!L124,'obat keluar'!$B$3:$B$6881,'register harian'!AX124)</f>
        <v>0</v>
      </c>
      <c r="R124" s="46">
        <f>SUMIFS('obat keluar'!$I$3:$I$6881,'obat keluar'!$G$3:$G$6881,'register harian'!M124,'obat keluar'!$B$3:$B$6881,'register harian'!AY124)</f>
        <v>0</v>
      </c>
      <c r="S124" s="46">
        <f>SUMIFS('obat keluar'!$I$3:$I$6881,'obat keluar'!$G$3:$G$6881,'register harian'!N124,'obat keluar'!$B$3:$B$6881,'register harian'!AZ124)</f>
        <v>0</v>
      </c>
      <c r="T124" s="46">
        <f>SUMIFS('obat keluar'!$I$3:$I$6881,'obat keluar'!$G$3:$G$6881,'register harian'!O124,'obat keluar'!$B$3:$B$6881,'register harian'!BA124)</f>
        <v>0</v>
      </c>
      <c r="U124" s="46">
        <f>SUMIFS('obat keluar'!$I$3:$I$6881,'obat keluar'!$G$3:$G$6881,'register harian'!P124,'obat keluar'!$B$3:$B$6881,'register harian'!BB124)</f>
        <v>0</v>
      </c>
      <c r="V124" s="46">
        <f>SUMIFS('obat keluar'!$I$3:$I$6881,'obat keluar'!$G$3:$G$6881,'register harian'!Q124,'obat keluar'!$B$3:$B$6881,'register harian'!BC124)</f>
        <v>0</v>
      </c>
      <c r="W124" s="46">
        <f>SUMIFS('obat keluar'!$I$3:$I$6881,'obat keluar'!$G$3:$G$6881,'register harian'!R124,'obat keluar'!$B$3:$B$6881,'register harian'!BD124)</f>
        <v>0</v>
      </c>
      <c r="X124" s="46">
        <f>SUMIFS('obat keluar'!$I$3:$I$6881,'obat keluar'!$G$3:$G$6881,'register harian'!S124,'obat keluar'!$B$3:$B$6881,'register harian'!BE124)</f>
        <v>0</v>
      </c>
      <c r="Y124" s="46">
        <f>SUMIFS('obat keluar'!$I$3:$I$6881,'obat keluar'!$G$3:$G$6881,'register harian'!T124,'obat keluar'!$B$3:$B$6881,'register harian'!BF124)</f>
        <v>0</v>
      </c>
      <c r="Z124" s="46">
        <f>SUMIFS('obat keluar'!$I$3:$I$6881,'obat keluar'!$G$3:$G$6881,'register harian'!U124,'obat keluar'!$B$3:$B$6881,'register harian'!BG124)</f>
        <v>0</v>
      </c>
      <c r="AA124" s="46">
        <f>SUMIFS('obat keluar'!$I$3:$I$6881,'obat keluar'!$G$3:$G$6881,'register harian'!V124,'obat keluar'!$B$3:$B$6881,'register harian'!BH124)</f>
        <v>0</v>
      </c>
      <c r="AB124" s="46">
        <f>SUMIFS('obat keluar'!$I$3:$I$6881,'obat keluar'!$G$3:$G$6881,'register harian'!W124,'obat keluar'!$B$3:$B$6881,'register harian'!BI124)</f>
        <v>0</v>
      </c>
      <c r="AC124" s="46">
        <f>SUMIFS('obat keluar'!$I$3:$I$6881,'obat keluar'!$G$3:$G$6881,'register harian'!X124,'obat keluar'!$B$3:$B$6881,'register harian'!BJ124)</f>
        <v>0</v>
      </c>
      <c r="AD124" s="46">
        <f>SUMIFS('obat keluar'!$I$3:$I$6881,'obat keluar'!$G$3:$G$6881,'register harian'!Y124,'obat keluar'!$B$3:$B$6881,'register harian'!BK124)</f>
        <v>0</v>
      </c>
      <c r="AE124" s="46">
        <f>SUMIFS('obat keluar'!$I$3:$I$6881,'obat keluar'!$G$3:$G$6881,'register harian'!Z124,'obat keluar'!$B$3:$B$6881,'register harian'!BL124)</f>
        <v>0</v>
      </c>
      <c r="AF124" s="46">
        <f>SUMIFS('obat keluar'!$I$3:$I$6881,'obat keluar'!$G$3:$G$6881,'register harian'!AA124,'obat keluar'!$B$3:$B$6881,'register harian'!BM124)</f>
        <v>0</v>
      </c>
      <c r="AG124" s="46">
        <f>SUMIFS('obat keluar'!$I$3:$I$6881,'obat keluar'!$G$3:$G$6881,'register harian'!AB124,'obat keluar'!$B$3:$B$6881,'register harian'!BN124)</f>
        <v>0</v>
      </c>
      <c r="AH124" s="46">
        <f>SUMIFS('obat keluar'!$I$3:$I$6881,'obat keluar'!$G$3:$G$6881,'register harian'!AC124,'obat keluar'!$B$3:$B$6881,'register harian'!BO124)</f>
        <v>0</v>
      </c>
      <c r="AI124" s="46">
        <f>SUMIFS('obat keluar'!$I$3:$I$6881,'obat keluar'!$G$3:$G$6881,'register harian'!AD124,'obat keluar'!$B$3:$B$6881,'register harian'!BP124)</f>
        <v>0</v>
      </c>
      <c r="AJ124" s="46">
        <f>SUMIFS('obat keluar'!$I$3:$I$6881,'obat keluar'!$G$3:$G$6881,'register harian'!AE124,'obat keluar'!$B$3:$B$6881,'register harian'!BQ124)</f>
        <v>0</v>
      </c>
      <c r="AK124" s="46">
        <f>SUMIFS('obat keluar'!$I$3:$I$6881,'obat keluar'!$G$3:$G$6881,'register harian'!AF124,'obat keluar'!$B$3:$B$6881,'register harian'!BR124)</f>
        <v>0</v>
      </c>
      <c r="AL124" s="46">
        <f t="shared" si="4"/>
        <v>0</v>
      </c>
      <c r="AM124" s="46">
        <f t="shared" si="5"/>
        <v>0</v>
      </c>
      <c r="AN124" s="51">
        <v>45200</v>
      </c>
      <c r="AO124" s="51">
        <v>45201</v>
      </c>
      <c r="AP124" s="51">
        <v>45202</v>
      </c>
      <c r="AQ124" s="51">
        <v>45203</v>
      </c>
      <c r="AR124" s="51">
        <v>45204</v>
      </c>
      <c r="AS124" s="51">
        <v>45205</v>
      </c>
      <c r="AT124" s="51">
        <v>45206</v>
      </c>
      <c r="AU124" s="51">
        <v>45207</v>
      </c>
      <c r="AV124" s="51">
        <v>45208</v>
      </c>
      <c r="AW124" s="51">
        <v>45209</v>
      </c>
      <c r="AX124" s="51">
        <v>45210</v>
      </c>
      <c r="AY124" s="51">
        <v>45211</v>
      </c>
      <c r="AZ124" s="51">
        <v>45212</v>
      </c>
      <c r="BA124" s="51">
        <v>45213</v>
      </c>
      <c r="BB124" s="51">
        <v>45214</v>
      </c>
      <c r="BC124" s="51">
        <v>45215</v>
      </c>
      <c r="BD124" s="51">
        <v>45216</v>
      </c>
      <c r="BE124" s="51">
        <v>45217</v>
      </c>
      <c r="BF124" s="51">
        <v>45218</v>
      </c>
      <c r="BG124" s="51">
        <v>45219</v>
      </c>
      <c r="BH124" s="51">
        <v>45220</v>
      </c>
      <c r="BI124" s="51">
        <v>45221</v>
      </c>
      <c r="BJ124" s="51">
        <v>45222</v>
      </c>
      <c r="BK124" s="51">
        <v>45223</v>
      </c>
      <c r="BL124" s="51">
        <v>45224</v>
      </c>
      <c r="BM124" s="51">
        <v>45225</v>
      </c>
      <c r="BN124" s="51">
        <v>45226</v>
      </c>
      <c r="BO124" s="51">
        <v>45227</v>
      </c>
      <c r="BP124" s="51">
        <v>45228</v>
      </c>
      <c r="BQ124" s="51">
        <v>45229</v>
      </c>
      <c r="BR124" s="51">
        <v>45230</v>
      </c>
    </row>
    <row r="125" spans="1:70" x14ac:dyDescent="0.25">
      <c r="A125" s="45">
        <v>119</v>
      </c>
      <c r="B125" s="54" t="s">
        <v>1122</v>
      </c>
      <c r="C125" s="14" t="s">
        <v>251</v>
      </c>
      <c r="D125" s="46">
        <f>'form lplpo'!G142</f>
        <v>1000</v>
      </c>
      <c r="E125" s="46">
        <f>'form lplpo'!H142</f>
        <v>0</v>
      </c>
      <c r="F125" s="46"/>
      <c r="G125" s="46">
        <f>SUMIFS('obat keluar'!$I$3:$I$6881,'obat keluar'!$G$3:$G$6881,'register harian'!B125,'obat keluar'!$B$3:$B$6881,'register harian'!AN125)</f>
        <v>0</v>
      </c>
      <c r="H125" s="46">
        <f>SUMIFS('obat keluar'!$I$3:$I$6881,'obat keluar'!$G$3:$G$6881,'register harian'!C125,'obat keluar'!$B$3:$B$6881,'register harian'!AO125)</f>
        <v>0</v>
      </c>
      <c r="I125" s="46">
        <f>SUMIFS('obat keluar'!$I$3:$I$6881,'obat keluar'!$G$3:$G$6881,'register harian'!D125,'obat keluar'!$B$3:$B$6881,'register harian'!AP125)</f>
        <v>0</v>
      </c>
      <c r="J125" s="46">
        <f>SUMIFS('obat keluar'!$I$3:$I$6881,'obat keluar'!$G$3:$G$6881,'register harian'!E125,'obat keluar'!$B$3:$B$6881,'register harian'!AQ125)</f>
        <v>0</v>
      </c>
      <c r="K125" s="46">
        <f>SUMIFS('obat keluar'!$I$3:$I$6881,'obat keluar'!$G$3:$G$6881,'register harian'!F125,'obat keluar'!$B$3:$B$6881,'register harian'!AR125)</f>
        <v>0</v>
      </c>
      <c r="L125" s="46">
        <f>SUMIFS('obat keluar'!$I$3:$I$6881,'obat keluar'!$G$3:$G$6881,'register harian'!G125,'obat keluar'!$B$3:$B$6881,'register harian'!AS125)</f>
        <v>0</v>
      </c>
      <c r="M125" s="46">
        <f>SUMIFS('obat keluar'!$I$3:$I$6881,'obat keluar'!$G$3:$G$6881,'register harian'!H125,'obat keluar'!$B$3:$B$6881,'register harian'!AT125)</f>
        <v>0</v>
      </c>
      <c r="N125" s="46">
        <f>SUMIFS('obat keluar'!$I$3:$I$6881,'obat keluar'!$G$3:$G$6881,'register harian'!I125,'obat keluar'!$B$3:$B$6881,'register harian'!AU125)</f>
        <v>0</v>
      </c>
      <c r="O125" s="46">
        <f>SUMIFS('obat keluar'!$I$3:$I$6881,'obat keluar'!$G$3:$G$6881,'register harian'!J125,'obat keluar'!$B$3:$B$6881,'register harian'!AV125)</f>
        <v>0</v>
      </c>
      <c r="P125" s="46">
        <f>SUMIFS('obat keluar'!$I$3:$I$6881,'obat keluar'!$G$3:$G$6881,'register harian'!K125,'obat keluar'!$B$3:$B$6881,'register harian'!AW125)</f>
        <v>0</v>
      </c>
      <c r="Q125" s="46">
        <f>SUMIFS('obat keluar'!$I$3:$I$6881,'obat keluar'!$G$3:$G$6881,'register harian'!L125,'obat keluar'!$B$3:$B$6881,'register harian'!AX125)</f>
        <v>0</v>
      </c>
      <c r="R125" s="46">
        <f>SUMIFS('obat keluar'!$I$3:$I$6881,'obat keluar'!$G$3:$G$6881,'register harian'!M125,'obat keluar'!$B$3:$B$6881,'register harian'!AY125)</f>
        <v>0</v>
      </c>
      <c r="S125" s="46">
        <f>SUMIFS('obat keluar'!$I$3:$I$6881,'obat keluar'!$G$3:$G$6881,'register harian'!N125,'obat keluar'!$B$3:$B$6881,'register harian'!AZ125)</f>
        <v>0</v>
      </c>
      <c r="T125" s="46">
        <f>SUMIFS('obat keluar'!$I$3:$I$6881,'obat keluar'!$G$3:$G$6881,'register harian'!O125,'obat keluar'!$B$3:$B$6881,'register harian'!BA125)</f>
        <v>0</v>
      </c>
      <c r="U125" s="46">
        <f>SUMIFS('obat keluar'!$I$3:$I$6881,'obat keluar'!$G$3:$G$6881,'register harian'!P125,'obat keluar'!$B$3:$B$6881,'register harian'!BB125)</f>
        <v>0</v>
      </c>
      <c r="V125" s="46">
        <f>SUMIFS('obat keluar'!$I$3:$I$6881,'obat keluar'!$G$3:$G$6881,'register harian'!Q125,'obat keluar'!$B$3:$B$6881,'register harian'!BC125)</f>
        <v>0</v>
      </c>
      <c r="W125" s="46">
        <f>SUMIFS('obat keluar'!$I$3:$I$6881,'obat keluar'!$G$3:$G$6881,'register harian'!R125,'obat keluar'!$B$3:$B$6881,'register harian'!BD125)</f>
        <v>0</v>
      </c>
      <c r="X125" s="46">
        <f>SUMIFS('obat keluar'!$I$3:$I$6881,'obat keluar'!$G$3:$G$6881,'register harian'!S125,'obat keluar'!$B$3:$B$6881,'register harian'!BE125)</f>
        <v>0</v>
      </c>
      <c r="Y125" s="46">
        <f>SUMIFS('obat keluar'!$I$3:$I$6881,'obat keluar'!$G$3:$G$6881,'register harian'!T125,'obat keluar'!$B$3:$B$6881,'register harian'!BF125)</f>
        <v>0</v>
      </c>
      <c r="Z125" s="46">
        <f>SUMIFS('obat keluar'!$I$3:$I$6881,'obat keluar'!$G$3:$G$6881,'register harian'!U125,'obat keluar'!$B$3:$B$6881,'register harian'!BG125)</f>
        <v>0</v>
      </c>
      <c r="AA125" s="46">
        <f>SUMIFS('obat keluar'!$I$3:$I$6881,'obat keluar'!$G$3:$G$6881,'register harian'!V125,'obat keluar'!$B$3:$B$6881,'register harian'!BH125)</f>
        <v>0</v>
      </c>
      <c r="AB125" s="46">
        <f>SUMIFS('obat keluar'!$I$3:$I$6881,'obat keluar'!$G$3:$G$6881,'register harian'!W125,'obat keluar'!$B$3:$B$6881,'register harian'!BI125)</f>
        <v>0</v>
      </c>
      <c r="AC125" s="46">
        <f>SUMIFS('obat keluar'!$I$3:$I$6881,'obat keluar'!$G$3:$G$6881,'register harian'!X125,'obat keluar'!$B$3:$B$6881,'register harian'!BJ125)</f>
        <v>0</v>
      </c>
      <c r="AD125" s="46">
        <f>SUMIFS('obat keluar'!$I$3:$I$6881,'obat keluar'!$G$3:$G$6881,'register harian'!Y125,'obat keluar'!$B$3:$B$6881,'register harian'!BK125)</f>
        <v>0</v>
      </c>
      <c r="AE125" s="46">
        <f>SUMIFS('obat keluar'!$I$3:$I$6881,'obat keluar'!$G$3:$G$6881,'register harian'!Z125,'obat keluar'!$B$3:$B$6881,'register harian'!BL125)</f>
        <v>0</v>
      </c>
      <c r="AF125" s="46">
        <f>SUMIFS('obat keluar'!$I$3:$I$6881,'obat keluar'!$G$3:$G$6881,'register harian'!AA125,'obat keluar'!$B$3:$B$6881,'register harian'!BM125)</f>
        <v>0</v>
      </c>
      <c r="AG125" s="46">
        <f>SUMIFS('obat keluar'!$I$3:$I$6881,'obat keluar'!$G$3:$G$6881,'register harian'!AB125,'obat keluar'!$B$3:$B$6881,'register harian'!BN125)</f>
        <v>0</v>
      </c>
      <c r="AH125" s="46">
        <f>SUMIFS('obat keluar'!$I$3:$I$6881,'obat keluar'!$G$3:$G$6881,'register harian'!AC125,'obat keluar'!$B$3:$B$6881,'register harian'!BO125)</f>
        <v>0</v>
      </c>
      <c r="AI125" s="46">
        <f>SUMIFS('obat keluar'!$I$3:$I$6881,'obat keluar'!$G$3:$G$6881,'register harian'!AD125,'obat keluar'!$B$3:$B$6881,'register harian'!BP125)</f>
        <v>0</v>
      </c>
      <c r="AJ125" s="46">
        <f>SUMIFS('obat keluar'!$I$3:$I$6881,'obat keluar'!$G$3:$G$6881,'register harian'!AE125,'obat keluar'!$B$3:$B$6881,'register harian'!BQ125)</f>
        <v>0</v>
      </c>
      <c r="AK125" s="46">
        <f>SUMIFS('obat keluar'!$I$3:$I$6881,'obat keluar'!$G$3:$G$6881,'register harian'!AF125,'obat keluar'!$B$3:$B$6881,'register harian'!BR125)</f>
        <v>0</v>
      </c>
      <c r="AL125" s="46">
        <f t="shared" si="4"/>
        <v>0</v>
      </c>
      <c r="AM125" s="46">
        <f t="shared" si="5"/>
        <v>0</v>
      </c>
      <c r="AN125" s="51">
        <v>45200</v>
      </c>
      <c r="AO125" s="51">
        <v>45201</v>
      </c>
      <c r="AP125" s="51">
        <v>45202</v>
      </c>
      <c r="AQ125" s="51">
        <v>45203</v>
      </c>
      <c r="AR125" s="51">
        <v>45204</v>
      </c>
      <c r="AS125" s="51">
        <v>45205</v>
      </c>
      <c r="AT125" s="51">
        <v>45206</v>
      </c>
      <c r="AU125" s="51">
        <v>45207</v>
      </c>
      <c r="AV125" s="51">
        <v>45208</v>
      </c>
      <c r="AW125" s="51">
        <v>45209</v>
      </c>
      <c r="AX125" s="51">
        <v>45210</v>
      </c>
      <c r="AY125" s="51">
        <v>45211</v>
      </c>
      <c r="AZ125" s="51">
        <v>45212</v>
      </c>
      <c r="BA125" s="51">
        <v>45213</v>
      </c>
      <c r="BB125" s="51">
        <v>45214</v>
      </c>
      <c r="BC125" s="51">
        <v>45215</v>
      </c>
      <c r="BD125" s="51">
        <v>45216</v>
      </c>
      <c r="BE125" s="51">
        <v>45217</v>
      </c>
      <c r="BF125" s="51">
        <v>45218</v>
      </c>
      <c r="BG125" s="51">
        <v>45219</v>
      </c>
      <c r="BH125" s="51">
        <v>45220</v>
      </c>
      <c r="BI125" s="51">
        <v>45221</v>
      </c>
      <c r="BJ125" s="51">
        <v>45222</v>
      </c>
      <c r="BK125" s="51">
        <v>45223</v>
      </c>
      <c r="BL125" s="51">
        <v>45224</v>
      </c>
      <c r="BM125" s="51">
        <v>45225</v>
      </c>
      <c r="BN125" s="51">
        <v>45226</v>
      </c>
      <c r="BO125" s="51">
        <v>45227</v>
      </c>
      <c r="BP125" s="51">
        <v>45228</v>
      </c>
      <c r="BQ125" s="51">
        <v>45229</v>
      </c>
      <c r="BR125" s="51">
        <v>45230</v>
      </c>
    </row>
    <row r="126" spans="1:70" x14ac:dyDescent="0.25">
      <c r="A126" s="45">
        <v>120</v>
      </c>
      <c r="B126" s="54" t="s">
        <v>1126</v>
      </c>
      <c r="C126" s="14" t="s">
        <v>253</v>
      </c>
      <c r="D126" s="46">
        <f>'form lplpo'!G143</f>
        <v>0</v>
      </c>
      <c r="E126" s="46">
        <f>'form lplpo'!H143</f>
        <v>0</v>
      </c>
      <c r="F126" s="46"/>
      <c r="G126" s="46">
        <f>SUMIFS('obat keluar'!$I$3:$I$6881,'obat keluar'!$G$3:$G$6881,'register harian'!B126,'obat keluar'!$B$3:$B$6881,'register harian'!AN126)</f>
        <v>0</v>
      </c>
      <c r="H126" s="46">
        <f>SUMIFS('obat keluar'!$I$3:$I$6881,'obat keluar'!$G$3:$G$6881,'register harian'!C126,'obat keluar'!$B$3:$B$6881,'register harian'!AO126)</f>
        <v>0</v>
      </c>
      <c r="I126" s="46">
        <f>SUMIFS('obat keluar'!$I$3:$I$6881,'obat keluar'!$G$3:$G$6881,'register harian'!D126,'obat keluar'!$B$3:$B$6881,'register harian'!AP126)</f>
        <v>0</v>
      </c>
      <c r="J126" s="46">
        <f>SUMIFS('obat keluar'!$I$3:$I$6881,'obat keluar'!$G$3:$G$6881,'register harian'!E126,'obat keluar'!$B$3:$B$6881,'register harian'!AQ126)</f>
        <v>0</v>
      </c>
      <c r="K126" s="46">
        <f>SUMIFS('obat keluar'!$I$3:$I$6881,'obat keluar'!$G$3:$G$6881,'register harian'!F126,'obat keluar'!$B$3:$B$6881,'register harian'!AR126)</f>
        <v>0</v>
      </c>
      <c r="L126" s="46">
        <f>SUMIFS('obat keluar'!$I$3:$I$6881,'obat keluar'!$G$3:$G$6881,'register harian'!G126,'obat keluar'!$B$3:$B$6881,'register harian'!AS126)</f>
        <v>0</v>
      </c>
      <c r="M126" s="46">
        <f>SUMIFS('obat keluar'!$I$3:$I$6881,'obat keluar'!$G$3:$G$6881,'register harian'!H126,'obat keluar'!$B$3:$B$6881,'register harian'!AT126)</f>
        <v>0</v>
      </c>
      <c r="N126" s="46">
        <f>SUMIFS('obat keluar'!$I$3:$I$6881,'obat keluar'!$G$3:$G$6881,'register harian'!I126,'obat keluar'!$B$3:$B$6881,'register harian'!AU126)</f>
        <v>0</v>
      </c>
      <c r="O126" s="46">
        <f>SUMIFS('obat keluar'!$I$3:$I$6881,'obat keluar'!$G$3:$G$6881,'register harian'!J126,'obat keluar'!$B$3:$B$6881,'register harian'!AV126)</f>
        <v>0</v>
      </c>
      <c r="P126" s="46">
        <f>SUMIFS('obat keluar'!$I$3:$I$6881,'obat keluar'!$G$3:$G$6881,'register harian'!K126,'obat keluar'!$B$3:$B$6881,'register harian'!AW126)</f>
        <v>0</v>
      </c>
      <c r="Q126" s="46">
        <f>SUMIFS('obat keluar'!$I$3:$I$6881,'obat keluar'!$G$3:$G$6881,'register harian'!L126,'obat keluar'!$B$3:$B$6881,'register harian'!AX126)</f>
        <v>0</v>
      </c>
      <c r="R126" s="46">
        <f>SUMIFS('obat keluar'!$I$3:$I$6881,'obat keluar'!$G$3:$G$6881,'register harian'!M126,'obat keluar'!$B$3:$B$6881,'register harian'!AY126)</f>
        <v>0</v>
      </c>
      <c r="S126" s="46">
        <f>SUMIFS('obat keluar'!$I$3:$I$6881,'obat keluar'!$G$3:$G$6881,'register harian'!N126,'obat keluar'!$B$3:$B$6881,'register harian'!AZ126)</f>
        <v>0</v>
      </c>
      <c r="T126" s="46">
        <f>SUMIFS('obat keluar'!$I$3:$I$6881,'obat keluar'!$G$3:$G$6881,'register harian'!O126,'obat keluar'!$B$3:$B$6881,'register harian'!BA126)</f>
        <v>0</v>
      </c>
      <c r="U126" s="46">
        <f>SUMIFS('obat keluar'!$I$3:$I$6881,'obat keluar'!$G$3:$G$6881,'register harian'!P126,'obat keluar'!$B$3:$B$6881,'register harian'!BB126)</f>
        <v>0</v>
      </c>
      <c r="V126" s="46">
        <f>SUMIFS('obat keluar'!$I$3:$I$6881,'obat keluar'!$G$3:$G$6881,'register harian'!Q126,'obat keluar'!$B$3:$B$6881,'register harian'!BC126)</f>
        <v>0</v>
      </c>
      <c r="W126" s="46">
        <f>SUMIFS('obat keluar'!$I$3:$I$6881,'obat keluar'!$G$3:$G$6881,'register harian'!R126,'obat keluar'!$B$3:$B$6881,'register harian'!BD126)</f>
        <v>0</v>
      </c>
      <c r="X126" s="46">
        <f>SUMIFS('obat keluar'!$I$3:$I$6881,'obat keluar'!$G$3:$G$6881,'register harian'!S126,'obat keluar'!$B$3:$B$6881,'register harian'!BE126)</f>
        <v>0</v>
      </c>
      <c r="Y126" s="46">
        <f>SUMIFS('obat keluar'!$I$3:$I$6881,'obat keluar'!$G$3:$G$6881,'register harian'!T126,'obat keluar'!$B$3:$B$6881,'register harian'!BF126)</f>
        <v>0</v>
      </c>
      <c r="Z126" s="46">
        <f>SUMIFS('obat keluar'!$I$3:$I$6881,'obat keluar'!$G$3:$G$6881,'register harian'!U126,'obat keluar'!$B$3:$B$6881,'register harian'!BG126)</f>
        <v>0</v>
      </c>
      <c r="AA126" s="46">
        <f>SUMIFS('obat keluar'!$I$3:$I$6881,'obat keluar'!$G$3:$G$6881,'register harian'!V126,'obat keluar'!$B$3:$B$6881,'register harian'!BH126)</f>
        <v>0</v>
      </c>
      <c r="AB126" s="46">
        <f>SUMIFS('obat keluar'!$I$3:$I$6881,'obat keluar'!$G$3:$G$6881,'register harian'!W126,'obat keluar'!$B$3:$B$6881,'register harian'!BI126)</f>
        <v>0</v>
      </c>
      <c r="AC126" s="46">
        <f>SUMIFS('obat keluar'!$I$3:$I$6881,'obat keluar'!$G$3:$G$6881,'register harian'!X126,'obat keluar'!$B$3:$B$6881,'register harian'!BJ126)</f>
        <v>0</v>
      </c>
      <c r="AD126" s="46">
        <f>SUMIFS('obat keluar'!$I$3:$I$6881,'obat keluar'!$G$3:$G$6881,'register harian'!Y126,'obat keluar'!$B$3:$B$6881,'register harian'!BK126)</f>
        <v>0</v>
      </c>
      <c r="AE126" s="46">
        <f>SUMIFS('obat keluar'!$I$3:$I$6881,'obat keluar'!$G$3:$G$6881,'register harian'!Z126,'obat keluar'!$B$3:$B$6881,'register harian'!BL126)</f>
        <v>0</v>
      </c>
      <c r="AF126" s="46">
        <f>SUMIFS('obat keluar'!$I$3:$I$6881,'obat keluar'!$G$3:$G$6881,'register harian'!AA126,'obat keluar'!$B$3:$B$6881,'register harian'!BM126)</f>
        <v>0</v>
      </c>
      <c r="AG126" s="46">
        <f>SUMIFS('obat keluar'!$I$3:$I$6881,'obat keluar'!$G$3:$G$6881,'register harian'!AB126,'obat keluar'!$B$3:$B$6881,'register harian'!BN126)</f>
        <v>0</v>
      </c>
      <c r="AH126" s="46">
        <f>SUMIFS('obat keluar'!$I$3:$I$6881,'obat keluar'!$G$3:$G$6881,'register harian'!AC126,'obat keluar'!$B$3:$B$6881,'register harian'!BO126)</f>
        <v>0</v>
      </c>
      <c r="AI126" s="46">
        <f>SUMIFS('obat keluar'!$I$3:$I$6881,'obat keluar'!$G$3:$G$6881,'register harian'!AD126,'obat keluar'!$B$3:$B$6881,'register harian'!BP126)</f>
        <v>0</v>
      </c>
      <c r="AJ126" s="46">
        <f>SUMIFS('obat keluar'!$I$3:$I$6881,'obat keluar'!$G$3:$G$6881,'register harian'!AE126,'obat keluar'!$B$3:$B$6881,'register harian'!BQ126)</f>
        <v>0</v>
      </c>
      <c r="AK126" s="46">
        <f>SUMIFS('obat keluar'!$I$3:$I$6881,'obat keluar'!$G$3:$G$6881,'register harian'!AF126,'obat keluar'!$B$3:$B$6881,'register harian'!BR126)</f>
        <v>0</v>
      </c>
      <c r="AL126" s="46">
        <f t="shared" si="4"/>
        <v>0</v>
      </c>
      <c r="AM126" s="46">
        <f t="shared" si="5"/>
        <v>0</v>
      </c>
      <c r="AN126" s="51">
        <v>45200</v>
      </c>
      <c r="AO126" s="51">
        <v>45201</v>
      </c>
      <c r="AP126" s="51">
        <v>45202</v>
      </c>
      <c r="AQ126" s="51">
        <v>45203</v>
      </c>
      <c r="AR126" s="51">
        <v>45204</v>
      </c>
      <c r="AS126" s="51">
        <v>45205</v>
      </c>
      <c r="AT126" s="51">
        <v>45206</v>
      </c>
      <c r="AU126" s="51">
        <v>45207</v>
      </c>
      <c r="AV126" s="51">
        <v>45208</v>
      </c>
      <c r="AW126" s="51">
        <v>45209</v>
      </c>
      <c r="AX126" s="51">
        <v>45210</v>
      </c>
      <c r="AY126" s="51">
        <v>45211</v>
      </c>
      <c r="AZ126" s="51">
        <v>45212</v>
      </c>
      <c r="BA126" s="51">
        <v>45213</v>
      </c>
      <c r="BB126" s="51">
        <v>45214</v>
      </c>
      <c r="BC126" s="51">
        <v>45215</v>
      </c>
      <c r="BD126" s="51">
        <v>45216</v>
      </c>
      <c r="BE126" s="51">
        <v>45217</v>
      </c>
      <c r="BF126" s="51">
        <v>45218</v>
      </c>
      <c r="BG126" s="51">
        <v>45219</v>
      </c>
      <c r="BH126" s="51">
        <v>45220</v>
      </c>
      <c r="BI126" s="51">
        <v>45221</v>
      </c>
      <c r="BJ126" s="51">
        <v>45222</v>
      </c>
      <c r="BK126" s="51">
        <v>45223</v>
      </c>
      <c r="BL126" s="51">
        <v>45224</v>
      </c>
      <c r="BM126" s="51">
        <v>45225</v>
      </c>
      <c r="BN126" s="51">
        <v>45226</v>
      </c>
      <c r="BO126" s="51">
        <v>45227</v>
      </c>
      <c r="BP126" s="51">
        <v>45228</v>
      </c>
      <c r="BQ126" s="51">
        <v>45229</v>
      </c>
      <c r="BR126" s="51">
        <v>45230</v>
      </c>
    </row>
    <row r="127" spans="1:70" x14ac:dyDescent="0.25">
      <c r="A127" s="45">
        <v>121</v>
      </c>
      <c r="B127" s="54" t="s">
        <v>1127</v>
      </c>
      <c r="C127" s="14" t="s">
        <v>255</v>
      </c>
      <c r="D127" s="46">
        <f>'form lplpo'!G144</f>
        <v>0</v>
      </c>
      <c r="E127" s="46">
        <f>'form lplpo'!H144</f>
        <v>0</v>
      </c>
      <c r="F127" s="46"/>
      <c r="G127" s="46">
        <f>SUMIFS('obat keluar'!$I$3:$I$6881,'obat keluar'!$G$3:$G$6881,'register harian'!B127,'obat keluar'!$B$3:$B$6881,'register harian'!AN127)</f>
        <v>0</v>
      </c>
      <c r="H127" s="46">
        <f>SUMIFS('obat keluar'!$I$3:$I$6881,'obat keluar'!$G$3:$G$6881,'register harian'!C127,'obat keluar'!$B$3:$B$6881,'register harian'!AO127)</f>
        <v>0</v>
      </c>
      <c r="I127" s="46">
        <f>SUMIFS('obat keluar'!$I$3:$I$6881,'obat keluar'!$G$3:$G$6881,'register harian'!D127,'obat keluar'!$B$3:$B$6881,'register harian'!AP127)</f>
        <v>0</v>
      </c>
      <c r="J127" s="46">
        <f>SUMIFS('obat keluar'!$I$3:$I$6881,'obat keluar'!$G$3:$G$6881,'register harian'!E127,'obat keluar'!$B$3:$B$6881,'register harian'!AQ127)</f>
        <v>0</v>
      </c>
      <c r="K127" s="46">
        <f>SUMIFS('obat keluar'!$I$3:$I$6881,'obat keluar'!$G$3:$G$6881,'register harian'!F127,'obat keluar'!$B$3:$B$6881,'register harian'!AR127)</f>
        <v>0</v>
      </c>
      <c r="L127" s="46">
        <f>SUMIFS('obat keluar'!$I$3:$I$6881,'obat keluar'!$G$3:$G$6881,'register harian'!G127,'obat keluar'!$B$3:$B$6881,'register harian'!AS127)</f>
        <v>0</v>
      </c>
      <c r="M127" s="46">
        <f>SUMIFS('obat keluar'!$I$3:$I$6881,'obat keluar'!$G$3:$G$6881,'register harian'!H127,'obat keluar'!$B$3:$B$6881,'register harian'!AT127)</f>
        <v>0</v>
      </c>
      <c r="N127" s="46">
        <f>SUMIFS('obat keluar'!$I$3:$I$6881,'obat keluar'!$G$3:$G$6881,'register harian'!I127,'obat keluar'!$B$3:$B$6881,'register harian'!AU127)</f>
        <v>0</v>
      </c>
      <c r="O127" s="46">
        <f>SUMIFS('obat keluar'!$I$3:$I$6881,'obat keluar'!$G$3:$G$6881,'register harian'!J127,'obat keluar'!$B$3:$B$6881,'register harian'!AV127)</f>
        <v>0</v>
      </c>
      <c r="P127" s="46">
        <f>SUMIFS('obat keluar'!$I$3:$I$6881,'obat keluar'!$G$3:$G$6881,'register harian'!K127,'obat keluar'!$B$3:$B$6881,'register harian'!AW127)</f>
        <v>0</v>
      </c>
      <c r="Q127" s="46">
        <f>SUMIFS('obat keluar'!$I$3:$I$6881,'obat keluar'!$G$3:$G$6881,'register harian'!L127,'obat keluar'!$B$3:$B$6881,'register harian'!AX127)</f>
        <v>0</v>
      </c>
      <c r="R127" s="46">
        <f>SUMIFS('obat keluar'!$I$3:$I$6881,'obat keluar'!$G$3:$G$6881,'register harian'!M127,'obat keluar'!$B$3:$B$6881,'register harian'!AY127)</f>
        <v>0</v>
      </c>
      <c r="S127" s="46">
        <f>SUMIFS('obat keluar'!$I$3:$I$6881,'obat keluar'!$G$3:$G$6881,'register harian'!N127,'obat keluar'!$B$3:$B$6881,'register harian'!AZ127)</f>
        <v>0</v>
      </c>
      <c r="T127" s="46">
        <f>SUMIFS('obat keluar'!$I$3:$I$6881,'obat keluar'!$G$3:$G$6881,'register harian'!O127,'obat keluar'!$B$3:$B$6881,'register harian'!BA127)</f>
        <v>0</v>
      </c>
      <c r="U127" s="46">
        <f>SUMIFS('obat keluar'!$I$3:$I$6881,'obat keluar'!$G$3:$G$6881,'register harian'!P127,'obat keluar'!$B$3:$B$6881,'register harian'!BB127)</f>
        <v>0</v>
      </c>
      <c r="V127" s="46">
        <f>SUMIFS('obat keluar'!$I$3:$I$6881,'obat keluar'!$G$3:$G$6881,'register harian'!Q127,'obat keluar'!$B$3:$B$6881,'register harian'!BC127)</f>
        <v>0</v>
      </c>
      <c r="W127" s="46">
        <f>SUMIFS('obat keluar'!$I$3:$I$6881,'obat keluar'!$G$3:$G$6881,'register harian'!R127,'obat keluar'!$B$3:$B$6881,'register harian'!BD127)</f>
        <v>0</v>
      </c>
      <c r="X127" s="46">
        <f>SUMIFS('obat keluar'!$I$3:$I$6881,'obat keluar'!$G$3:$G$6881,'register harian'!S127,'obat keluar'!$B$3:$B$6881,'register harian'!BE127)</f>
        <v>0</v>
      </c>
      <c r="Y127" s="46">
        <f>SUMIFS('obat keluar'!$I$3:$I$6881,'obat keluar'!$G$3:$G$6881,'register harian'!T127,'obat keluar'!$B$3:$B$6881,'register harian'!BF127)</f>
        <v>0</v>
      </c>
      <c r="Z127" s="46">
        <f>SUMIFS('obat keluar'!$I$3:$I$6881,'obat keluar'!$G$3:$G$6881,'register harian'!U127,'obat keluar'!$B$3:$B$6881,'register harian'!BG127)</f>
        <v>0</v>
      </c>
      <c r="AA127" s="46">
        <f>SUMIFS('obat keluar'!$I$3:$I$6881,'obat keluar'!$G$3:$G$6881,'register harian'!V127,'obat keluar'!$B$3:$B$6881,'register harian'!BH127)</f>
        <v>0</v>
      </c>
      <c r="AB127" s="46">
        <f>SUMIFS('obat keluar'!$I$3:$I$6881,'obat keluar'!$G$3:$G$6881,'register harian'!W127,'obat keluar'!$B$3:$B$6881,'register harian'!BI127)</f>
        <v>0</v>
      </c>
      <c r="AC127" s="46">
        <f>SUMIFS('obat keluar'!$I$3:$I$6881,'obat keluar'!$G$3:$G$6881,'register harian'!X127,'obat keluar'!$B$3:$B$6881,'register harian'!BJ127)</f>
        <v>0</v>
      </c>
      <c r="AD127" s="46">
        <f>SUMIFS('obat keluar'!$I$3:$I$6881,'obat keluar'!$G$3:$G$6881,'register harian'!Y127,'obat keluar'!$B$3:$B$6881,'register harian'!BK127)</f>
        <v>0</v>
      </c>
      <c r="AE127" s="46">
        <f>SUMIFS('obat keluar'!$I$3:$I$6881,'obat keluar'!$G$3:$G$6881,'register harian'!Z127,'obat keluar'!$B$3:$B$6881,'register harian'!BL127)</f>
        <v>0</v>
      </c>
      <c r="AF127" s="46">
        <f>SUMIFS('obat keluar'!$I$3:$I$6881,'obat keluar'!$G$3:$G$6881,'register harian'!AA127,'obat keluar'!$B$3:$B$6881,'register harian'!BM127)</f>
        <v>0</v>
      </c>
      <c r="AG127" s="46">
        <f>SUMIFS('obat keluar'!$I$3:$I$6881,'obat keluar'!$G$3:$G$6881,'register harian'!AB127,'obat keluar'!$B$3:$B$6881,'register harian'!BN127)</f>
        <v>0</v>
      </c>
      <c r="AH127" s="46">
        <f>SUMIFS('obat keluar'!$I$3:$I$6881,'obat keluar'!$G$3:$G$6881,'register harian'!AC127,'obat keluar'!$B$3:$B$6881,'register harian'!BO127)</f>
        <v>0</v>
      </c>
      <c r="AI127" s="46">
        <f>SUMIFS('obat keluar'!$I$3:$I$6881,'obat keluar'!$G$3:$G$6881,'register harian'!AD127,'obat keluar'!$B$3:$B$6881,'register harian'!BP127)</f>
        <v>0</v>
      </c>
      <c r="AJ127" s="46">
        <f>SUMIFS('obat keluar'!$I$3:$I$6881,'obat keluar'!$G$3:$G$6881,'register harian'!AE127,'obat keluar'!$B$3:$B$6881,'register harian'!BQ127)</f>
        <v>0</v>
      </c>
      <c r="AK127" s="46">
        <f>SUMIFS('obat keluar'!$I$3:$I$6881,'obat keluar'!$G$3:$G$6881,'register harian'!AF127,'obat keluar'!$B$3:$B$6881,'register harian'!BR127)</f>
        <v>0</v>
      </c>
      <c r="AL127" s="46">
        <f t="shared" si="4"/>
        <v>0</v>
      </c>
      <c r="AM127" s="46">
        <f t="shared" si="5"/>
        <v>0</v>
      </c>
      <c r="AN127" s="51">
        <v>45200</v>
      </c>
      <c r="AO127" s="51">
        <v>45201</v>
      </c>
      <c r="AP127" s="51">
        <v>45202</v>
      </c>
      <c r="AQ127" s="51">
        <v>45203</v>
      </c>
      <c r="AR127" s="51">
        <v>45204</v>
      </c>
      <c r="AS127" s="51">
        <v>45205</v>
      </c>
      <c r="AT127" s="51">
        <v>45206</v>
      </c>
      <c r="AU127" s="51">
        <v>45207</v>
      </c>
      <c r="AV127" s="51">
        <v>45208</v>
      </c>
      <c r="AW127" s="51">
        <v>45209</v>
      </c>
      <c r="AX127" s="51">
        <v>45210</v>
      </c>
      <c r="AY127" s="51">
        <v>45211</v>
      </c>
      <c r="AZ127" s="51">
        <v>45212</v>
      </c>
      <c r="BA127" s="51">
        <v>45213</v>
      </c>
      <c r="BB127" s="51">
        <v>45214</v>
      </c>
      <c r="BC127" s="51">
        <v>45215</v>
      </c>
      <c r="BD127" s="51">
        <v>45216</v>
      </c>
      <c r="BE127" s="51">
        <v>45217</v>
      </c>
      <c r="BF127" s="51">
        <v>45218</v>
      </c>
      <c r="BG127" s="51">
        <v>45219</v>
      </c>
      <c r="BH127" s="51">
        <v>45220</v>
      </c>
      <c r="BI127" s="51">
        <v>45221</v>
      </c>
      <c r="BJ127" s="51">
        <v>45222</v>
      </c>
      <c r="BK127" s="51">
        <v>45223</v>
      </c>
      <c r="BL127" s="51">
        <v>45224</v>
      </c>
      <c r="BM127" s="51">
        <v>45225</v>
      </c>
      <c r="BN127" s="51">
        <v>45226</v>
      </c>
      <c r="BO127" s="51">
        <v>45227</v>
      </c>
      <c r="BP127" s="51">
        <v>45228</v>
      </c>
      <c r="BQ127" s="51">
        <v>45229</v>
      </c>
      <c r="BR127" s="51">
        <v>45230</v>
      </c>
    </row>
    <row r="128" spans="1:70" x14ac:dyDescent="0.25">
      <c r="A128" s="45">
        <v>122</v>
      </c>
      <c r="B128" s="54" t="s">
        <v>1128</v>
      </c>
      <c r="C128" s="14" t="s">
        <v>257</v>
      </c>
      <c r="D128" s="46">
        <f>'form lplpo'!G145</f>
        <v>300</v>
      </c>
      <c r="E128" s="46">
        <f>'form lplpo'!H145</f>
        <v>0</v>
      </c>
      <c r="F128" s="46"/>
      <c r="G128" s="46">
        <f>SUMIFS('obat keluar'!$I$3:$I$6881,'obat keluar'!$G$3:$G$6881,'register harian'!B128,'obat keluar'!$B$3:$B$6881,'register harian'!AN128)</f>
        <v>0</v>
      </c>
      <c r="H128" s="46">
        <f>SUMIFS('obat keluar'!$I$3:$I$6881,'obat keluar'!$G$3:$G$6881,'register harian'!C128,'obat keluar'!$B$3:$B$6881,'register harian'!AO128)</f>
        <v>0</v>
      </c>
      <c r="I128" s="46">
        <f>SUMIFS('obat keluar'!$I$3:$I$6881,'obat keluar'!$G$3:$G$6881,'register harian'!D128,'obat keluar'!$B$3:$B$6881,'register harian'!AP128)</f>
        <v>0</v>
      </c>
      <c r="J128" s="46">
        <f>SUMIFS('obat keluar'!$I$3:$I$6881,'obat keluar'!$G$3:$G$6881,'register harian'!E128,'obat keluar'!$B$3:$B$6881,'register harian'!AQ128)</f>
        <v>0</v>
      </c>
      <c r="K128" s="46">
        <f>SUMIFS('obat keluar'!$I$3:$I$6881,'obat keluar'!$G$3:$G$6881,'register harian'!F128,'obat keluar'!$B$3:$B$6881,'register harian'!AR128)</f>
        <v>0</v>
      </c>
      <c r="L128" s="46">
        <f>SUMIFS('obat keluar'!$I$3:$I$6881,'obat keluar'!$G$3:$G$6881,'register harian'!G128,'obat keluar'!$B$3:$B$6881,'register harian'!AS128)</f>
        <v>0</v>
      </c>
      <c r="M128" s="46">
        <f>SUMIFS('obat keluar'!$I$3:$I$6881,'obat keluar'!$G$3:$G$6881,'register harian'!H128,'obat keluar'!$B$3:$B$6881,'register harian'!AT128)</f>
        <v>0</v>
      </c>
      <c r="N128" s="46">
        <f>SUMIFS('obat keluar'!$I$3:$I$6881,'obat keluar'!$G$3:$G$6881,'register harian'!I128,'obat keluar'!$B$3:$B$6881,'register harian'!AU128)</f>
        <v>0</v>
      </c>
      <c r="O128" s="46">
        <f>SUMIFS('obat keluar'!$I$3:$I$6881,'obat keluar'!$G$3:$G$6881,'register harian'!J128,'obat keluar'!$B$3:$B$6881,'register harian'!AV128)</f>
        <v>0</v>
      </c>
      <c r="P128" s="46">
        <f>SUMIFS('obat keluar'!$I$3:$I$6881,'obat keluar'!$G$3:$G$6881,'register harian'!K128,'obat keluar'!$B$3:$B$6881,'register harian'!AW128)</f>
        <v>0</v>
      </c>
      <c r="Q128" s="46">
        <f>SUMIFS('obat keluar'!$I$3:$I$6881,'obat keluar'!$G$3:$G$6881,'register harian'!L128,'obat keluar'!$B$3:$B$6881,'register harian'!AX128)</f>
        <v>0</v>
      </c>
      <c r="R128" s="46">
        <f>SUMIFS('obat keluar'!$I$3:$I$6881,'obat keluar'!$G$3:$G$6881,'register harian'!M128,'obat keluar'!$B$3:$B$6881,'register harian'!AY128)</f>
        <v>0</v>
      </c>
      <c r="S128" s="46">
        <f>SUMIFS('obat keluar'!$I$3:$I$6881,'obat keluar'!$G$3:$G$6881,'register harian'!N128,'obat keluar'!$B$3:$B$6881,'register harian'!AZ128)</f>
        <v>0</v>
      </c>
      <c r="T128" s="46">
        <f>SUMIFS('obat keluar'!$I$3:$I$6881,'obat keluar'!$G$3:$G$6881,'register harian'!O128,'obat keluar'!$B$3:$B$6881,'register harian'!BA128)</f>
        <v>0</v>
      </c>
      <c r="U128" s="46">
        <f>SUMIFS('obat keluar'!$I$3:$I$6881,'obat keluar'!$G$3:$G$6881,'register harian'!P128,'obat keluar'!$B$3:$B$6881,'register harian'!BB128)</f>
        <v>0</v>
      </c>
      <c r="V128" s="46">
        <f>SUMIFS('obat keluar'!$I$3:$I$6881,'obat keluar'!$G$3:$G$6881,'register harian'!Q128,'obat keluar'!$B$3:$B$6881,'register harian'!BC128)</f>
        <v>0</v>
      </c>
      <c r="W128" s="46">
        <f>SUMIFS('obat keluar'!$I$3:$I$6881,'obat keluar'!$G$3:$G$6881,'register harian'!R128,'obat keluar'!$B$3:$B$6881,'register harian'!BD128)</f>
        <v>0</v>
      </c>
      <c r="X128" s="46">
        <f>SUMIFS('obat keluar'!$I$3:$I$6881,'obat keluar'!$G$3:$G$6881,'register harian'!S128,'obat keluar'!$B$3:$B$6881,'register harian'!BE128)</f>
        <v>0</v>
      </c>
      <c r="Y128" s="46">
        <f>SUMIFS('obat keluar'!$I$3:$I$6881,'obat keluar'!$G$3:$G$6881,'register harian'!T128,'obat keluar'!$B$3:$B$6881,'register harian'!BF128)</f>
        <v>0</v>
      </c>
      <c r="Z128" s="46">
        <f>SUMIFS('obat keluar'!$I$3:$I$6881,'obat keluar'!$G$3:$G$6881,'register harian'!U128,'obat keluar'!$B$3:$B$6881,'register harian'!BG128)</f>
        <v>0</v>
      </c>
      <c r="AA128" s="46">
        <f>SUMIFS('obat keluar'!$I$3:$I$6881,'obat keluar'!$G$3:$G$6881,'register harian'!V128,'obat keluar'!$B$3:$B$6881,'register harian'!BH128)</f>
        <v>0</v>
      </c>
      <c r="AB128" s="46">
        <f>SUMIFS('obat keluar'!$I$3:$I$6881,'obat keluar'!$G$3:$G$6881,'register harian'!W128,'obat keluar'!$B$3:$B$6881,'register harian'!BI128)</f>
        <v>0</v>
      </c>
      <c r="AC128" s="46">
        <f>SUMIFS('obat keluar'!$I$3:$I$6881,'obat keluar'!$G$3:$G$6881,'register harian'!X128,'obat keluar'!$B$3:$B$6881,'register harian'!BJ128)</f>
        <v>0</v>
      </c>
      <c r="AD128" s="46">
        <f>SUMIFS('obat keluar'!$I$3:$I$6881,'obat keluar'!$G$3:$G$6881,'register harian'!Y128,'obat keluar'!$B$3:$B$6881,'register harian'!BK128)</f>
        <v>0</v>
      </c>
      <c r="AE128" s="46">
        <f>SUMIFS('obat keluar'!$I$3:$I$6881,'obat keluar'!$G$3:$G$6881,'register harian'!Z128,'obat keluar'!$B$3:$B$6881,'register harian'!BL128)</f>
        <v>0</v>
      </c>
      <c r="AF128" s="46">
        <f>SUMIFS('obat keluar'!$I$3:$I$6881,'obat keluar'!$G$3:$G$6881,'register harian'!AA128,'obat keluar'!$B$3:$B$6881,'register harian'!BM128)</f>
        <v>0</v>
      </c>
      <c r="AG128" s="46">
        <f>SUMIFS('obat keluar'!$I$3:$I$6881,'obat keluar'!$G$3:$G$6881,'register harian'!AB128,'obat keluar'!$B$3:$B$6881,'register harian'!BN128)</f>
        <v>0</v>
      </c>
      <c r="AH128" s="46">
        <f>SUMIFS('obat keluar'!$I$3:$I$6881,'obat keluar'!$G$3:$G$6881,'register harian'!AC128,'obat keluar'!$B$3:$B$6881,'register harian'!BO128)</f>
        <v>0</v>
      </c>
      <c r="AI128" s="46">
        <f>SUMIFS('obat keluar'!$I$3:$I$6881,'obat keluar'!$G$3:$G$6881,'register harian'!AD128,'obat keluar'!$B$3:$B$6881,'register harian'!BP128)</f>
        <v>0</v>
      </c>
      <c r="AJ128" s="46">
        <f>SUMIFS('obat keluar'!$I$3:$I$6881,'obat keluar'!$G$3:$G$6881,'register harian'!AE128,'obat keluar'!$B$3:$B$6881,'register harian'!BQ128)</f>
        <v>0</v>
      </c>
      <c r="AK128" s="46">
        <f>SUMIFS('obat keluar'!$I$3:$I$6881,'obat keluar'!$G$3:$G$6881,'register harian'!AF128,'obat keluar'!$B$3:$B$6881,'register harian'!BR128)</f>
        <v>0</v>
      </c>
      <c r="AL128" s="46">
        <f t="shared" si="4"/>
        <v>0</v>
      </c>
      <c r="AM128" s="46">
        <f t="shared" si="5"/>
        <v>0</v>
      </c>
      <c r="AN128" s="51">
        <v>45200</v>
      </c>
      <c r="AO128" s="51">
        <v>45201</v>
      </c>
      <c r="AP128" s="51">
        <v>45202</v>
      </c>
      <c r="AQ128" s="51">
        <v>45203</v>
      </c>
      <c r="AR128" s="51">
        <v>45204</v>
      </c>
      <c r="AS128" s="51">
        <v>45205</v>
      </c>
      <c r="AT128" s="51">
        <v>45206</v>
      </c>
      <c r="AU128" s="51">
        <v>45207</v>
      </c>
      <c r="AV128" s="51">
        <v>45208</v>
      </c>
      <c r="AW128" s="51">
        <v>45209</v>
      </c>
      <c r="AX128" s="51">
        <v>45210</v>
      </c>
      <c r="AY128" s="51">
        <v>45211</v>
      </c>
      <c r="AZ128" s="51">
        <v>45212</v>
      </c>
      <c r="BA128" s="51">
        <v>45213</v>
      </c>
      <c r="BB128" s="51">
        <v>45214</v>
      </c>
      <c r="BC128" s="51">
        <v>45215</v>
      </c>
      <c r="BD128" s="51">
        <v>45216</v>
      </c>
      <c r="BE128" s="51">
        <v>45217</v>
      </c>
      <c r="BF128" s="51">
        <v>45218</v>
      </c>
      <c r="BG128" s="51">
        <v>45219</v>
      </c>
      <c r="BH128" s="51">
        <v>45220</v>
      </c>
      <c r="BI128" s="51">
        <v>45221</v>
      </c>
      <c r="BJ128" s="51">
        <v>45222</v>
      </c>
      <c r="BK128" s="51">
        <v>45223</v>
      </c>
      <c r="BL128" s="51">
        <v>45224</v>
      </c>
      <c r="BM128" s="51">
        <v>45225</v>
      </c>
      <c r="BN128" s="51">
        <v>45226</v>
      </c>
      <c r="BO128" s="51">
        <v>45227</v>
      </c>
      <c r="BP128" s="51">
        <v>45228</v>
      </c>
      <c r="BQ128" s="51">
        <v>45229</v>
      </c>
      <c r="BR128" s="51">
        <v>45230</v>
      </c>
    </row>
    <row r="129" spans="1:70" x14ac:dyDescent="0.25">
      <c r="A129" s="45">
        <v>123</v>
      </c>
      <c r="B129" s="54" t="s">
        <v>1132</v>
      </c>
      <c r="C129" s="14" t="s">
        <v>259</v>
      </c>
      <c r="D129" s="46">
        <f>'form lplpo'!G146</f>
        <v>0</v>
      </c>
      <c r="E129" s="46">
        <f>'form lplpo'!H146</f>
        <v>0</v>
      </c>
      <c r="F129" s="46"/>
      <c r="G129" s="46">
        <f>SUMIFS('obat keluar'!$I$3:$I$6881,'obat keluar'!$G$3:$G$6881,'register harian'!B129,'obat keluar'!$B$3:$B$6881,'register harian'!AN129)</f>
        <v>0</v>
      </c>
      <c r="H129" s="46">
        <f>SUMIFS('obat keluar'!$I$3:$I$6881,'obat keluar'!$G$3:$G$6881,'register harian'!C129,'obat keluar'!$B$3:$B$6881,'register harian'!AO129)</f>
        <v>0</v>
      </c>
      <c r="I129" s="46">
        <f>SUMIFS('obat keluar'!$I$3:$I$6881,'obat keluar'!$G$3:$G$6881,'register harian'!D129,'obat keluar'!$B$3:$B$6881,'register harian'!AP129)</f>
        <v>0</v>
      </c>
      <c r="J129" s="46">
        <f>SUMIFS('obat keluar'!$I$3:$I$6881,'obat keluar'!$G$3:$G$6881,'register harian'!E129,'obat keluar'!$B$3:$B$6881,'register harian'!AQ129)</f>
        <v>0</v>
      </c>
      <c r="K129" s="46">
        <f>SUMIFS('obat keluar'!$I$3:$I$6881,'obat keluar'!$G$3:$G$6881,'register harian'!F129,'obat keluar'!$B$3:$B$6881,'register harian'!AR129)</f>
        <v>0</v>
      </c>
      <c r="L129" s="46">
        <f>SUMIFS('obat keluar'!$I$3:$I$6881,'obat keluar'!$G$3:$G$6881,'register harian'!G129,'obat keluar'!$B$3:$B$6881,'register harian'!AS129)</f>
        <v>0</v>
      </c>
      <c r="M129" s="46">
        <f>SUMIFS('obat keluar'!$I$3:$I$6881,'obat keluar'!$G$3:$G$6881,'register harian'!H129,'obat keluar'!$B$3:$B$6881,'register harian'!AT129)</f>
        <v>0</v>
      </c>
      <c r="N129" s="46">
        <f>SUMIFS('obat keluar'!$I$3:$I$6881,'obat keluar'!$G$3:$G$6881,'register harian'!I129,'obat keluar'!$B$3:$B$6881,'register harian'!AU129)</f>
        <v>0</v>
      </c>
      <c r="O129" s="46">
        <f>SUMIFS('obat keluar'!$I$3:$I$6881,'obat keluar'!$G$3:$G$6881,'register harian'!J129,'obat keluar'!$B$3:$B$6881,'register harian'!AV129)</f>
        <v>0</v>
      </c>
      <c r="P129" s="46">
        <f>SUMIFS('obat keluar'!$I$3:$I$6881,'obat keluar'!$G$3:$G$6881,'register harian'!K129,'obat keluar'!$B$3:$B$6881,'register harian'!AW129)</f>
        <v>0</v>
      </c>
      <c r="Q129" s="46">
        <f>SUMIFS('obat keluar'!$I$3:$I$6881,'obat keluar'!$G$3:$G$6881,'register harian'!L129,'obat keluar'!$B$3:$B$6881,'register harian'!AX129)</f>
        <v>0</v>
      </c>
      <c r="R129" s="46">
        <f>SUMIFS('obat keluar'!$I$3:$I$6881,'obat keluar'!$G$3:$G$6881,'register harian'!M129,'obat keluar'!$B$3:$B$6881,'register harian'!AY129)</f>
        <v>0</v>
      </c>
      <c r="S129" s="46">
        <f>SUMIFS('obat keluar'!$I$3:$I$6881,'obat keluar'!$G$3:$G$6881,'register harian'!N129,'obat keluar'!$B$3:$B$6881,'register harian'!AZ129)</f>
        <v>0</v>
      </c>
      <c r="T129" s="46">
        <f>SUMIFS('obat keluar'!$I$3:$I$6881,'obat keluar'!$G$3:$G$6881,'register harian'!O129,'obat keluar'!$B$3:$B$6881,'register harian'!BA129)</f>
        <v>0</v>
      </c>
      <c r="U129" s="46">
        <f>SUMIFS('obat keluar'!$I$3:$I$6881,'obat keluar'!$G$3:$G$6881,'register harian'!P129,'obat keluar'!$B$3:$B$6881,'register harian'!BB129)</f>
        <v>0</v>
      </c>
      <c r="V129" s="46">
        <f>SUMIFS('obat keluar'!$I$3:$I$6881,'obat keluar'!$G$3:$G$6881,'register harian'!Q129,'obat keluar'!$B$3:$B$6881,'register harian'!BC129)</f>
        <v>0</v>
      </c>
      <c r="W129" s="46">
        <f>SUMIFS('obat keluar'!$I$3:$I$6881,'obat keluar'!$G$3:$G$6881,'register harian'!R129,'obat keluar'!$B$3:$B$6881,'register harian'!BD129)</f>
        <v>0</v>
      </c>
      <c r="X129" s="46">
        <f>SUMIFS('obat keluar'!$I$3:$I$6881,'obat keluar'!$G$3:$G$6881,'register harian'!S129,'obat keluar'!$B$3:$B$6881,'register harian'!BE129)</f>
        <v>0</v>
      </c>
      <c r="Y129" s="46">
        <f>SUMIFS('obat keluar'!$I$3:$I$6881,'obat keluar'!$G$3:$G$6881,'register harian'!T129,'obat keluar'!$B$3:$B$6881,'register harian'!BF129)</f>
        <v>0</v>
      </c>
      <c r="Z129" s="46">
        <f>SUMIFS('obat keluar'!$I$3:$I$6881,'obat keluar'!$G$3:$G$6881,'register harian'!U129,'obat keluar'!$B$3:$B$6881,'register harian'!BG129)</f>
        <v>0</v>
      </c>
      <c r="AA129" s="46">
        <f>SUMIFS('obat keluar'!$I$3:$I$6881,'obat keluar'!$G$3:$G$6881,'register harian'!V129,'obat keluar'!$B$3:$B$6881,'register harian'!BH129)</f>
        <v>0</v>
      </c>
      <c r="AB129" s="46">
        <f>SUMIFS('obat keluar'!$I$3:$I$6881,'obat keluar'!$G$3:$G$6881,'register harian'!W129,'obat keluar'!$B$3:$B$6881,'register harian'!BI129)</f>
        <v>0</v>
      </c>
      <c r="AC129" s="46">
        <f>SUMIFS('obat keluar'!$I$3:$I$6881,'obat keluar'!$G$3:$G$6881,'register harian'!X129,'obat keluar'!$B$3:$B$6881,'register harian'!BJ129)</f>
        <v>0</v>
      </c>
      <c r="AD129" s="46">
        <f>SUMIFS('obat keluar'!$I$3:$I$6881,'obat keluar'!$G$3:$G$6881,'register harian'!Y129,'obat keluar'!$B$3:$B$6881,'register harian'!BK129)</f>
        <v>0</v>
      </c>
      <c r="AE129" s="46">
        <f>SUMIFS('obat keluar'!$I$3:$I$6881,'obat keluar'!$G$3:$G$6881,'register harian'!Z129,'obat keluar'!$B$3:$B$6881,'register harian'!BL129)</f>
        <v>0</v>
      </c>
      <c r="AF129" s="46">
        <f>SUMIFS('obat keluar'!$I$3:$I$6881,'obat keluar'!$G$3:$G$6881,'register harian'!AA129,'obat keluar'!$B$3:$B$6881,'register harian'!BM129)</f>
        <v>0</v>
      </c>
      <c r="AG129" s="46">
        <f>SUMIFS('obat keluar'!$I$3:$I$6881,'obat keluar'!$G$3:$G$6881,'register harian'!AB129,'obat keluar'!$B$3:$B$6881,'register harian'!BN129)</f>
        <v>0</v>
      </c>
      <c r="AH129" s="46">
        <f>SUMIFS('obat keluar'!$I$3:$I$6881,'obat keluar'!$G$3:$G$6881,'register harian'!AC129,'obat keluar'!$B$3:$B$6881,'register harian'!BO129)</f>
        <v>0</v>
      </c>
      <c r="AI129" s="46">
        <f>SUMIFS('obat keluar'!$I$3:$I$6881,'obat keluar'!$G$3:$G$6881,'register harian'!AD129,'obat keluar'!$B$3:$B$6881,'register harian'!BP129)</f>
        <v>0</v>
      </c>
      <c r="AJ129" s="46">
        <f>SUMIFS('obat keluar'!$I$3:$I$6881,'obat keluar'!$G$3:$G$6881,'register harian'!AE129,'obat keluar'!$B$3:$B$6881,'register harian'!BQ129)</f>
        <v>0</v>
      </c>
      <c r="AK129" s="46">
        <f>SUMIFS('obat keluar'!$I$3:$I$6881,'obat keluar'!$G$3:$G$6881,'register harian'!AF129,'obat keluar'!$B$3:$B$6881,'register harian'!BR129)</f>
        <v>0</v>
      </c>
      <c r="AL129" s="46">
        <f t="shared" si="4"/>
        <v>0</v>
      </c>
      <c r="AM129" s="46">
        <f t="shared" si="5"/>
        <v>0</v>
      </c>
      <c r="AN129" s="51">
        <v>45200</v>
      </c>
      <c r="AO129" s="51">
        <v>45201</v>
      </c>
      <c r="AP129" s="51">
        <v>45202</v>
      </c>
      <c r="AQ129" s="51">
        <v>45203</v>
      </c>
      <c r="AR129" s="51">
        <v>45204</v>
      </c>
      <c r="AS129" s="51">
        <v>45205</v>
      </c>
      <c r="AT129" s="51">
        <v>45206</v>
      </c>
      <c r="AU129" s="51">
        <v>45207</v>
      </c>
      <c r="AV129" s="51">
        <v>45208</v>
      </c>
      <c r="AW129" s="51">
        <v>45209</v>
      </c>
      <c r="AX129" s="51">
        <v>45210</v>
      </c>
      <c r="AY129" s="51">
        <v>45211</v>
      </c>
      <c r="AZ129" s="51">
        <v>45212</v>
      </c>
      <c r="BA129" s="51">
        <v>45213</v>
      </c>
      <c r="BB129" s="51">
        <v>45214</v>
      </c>
      <c r="BC129" s="51">
        <v>45215</v>
      </c>
      <c r="BD129" s="51">
        <v>45216</v>
      </c>
      <c r="BE129" s="51">
        <v>45217</v>
      </c>
      <c r="BF129" s="51">
        <v>45218</v>
      </c>
      <c r="BG129" s="51">
        <v>45219</v>
      </c>
      <c r="BH129" s="51">
        <v>45220</v>
      </c>
      <c r="BI129" s="51">
        <v>45221</v>
      </c>
      <c r="BJ129" s="51">
        <v>45222</v>
      </c>
      <c r="BK129" s="51">
        <v>45223</v>
      </c>
      <c r="BL129" s="51">
        <v>45224</v>
      </c>
      <c r="BM129" s="51">
        <v>45225</v>
      </c>
      <c r="BN129" s="51">
        <v>45226</v>
      </c>
      <c r="BO129" s="51">
        <v>45227</v>
      </c>
      <c r="BP129" s="51">
        <v>45228</v>
      </c>
      <c r="BQ129" s="51">
        <v>45229</v>
      </c>
      <c r="BR129" s="51">
        <v>45230</v>
      </c>
    </row>
    <row r="130" spans="1:70" x14ac:dyDescent="0.25">
      <c r="A130" s="45">
        <v>124</v>
      </c>
      <c r="B130" s="55" t="s">
        <v>1135</v>
      </c>
      <c r="C130" s="15" t="s">
        <v>261</v>
      </c>
      <c r="D130" s="46">
        <f>'form lplpo'!G147</f>
        <v>1700</v>
      </c>
      <c r="E130" s="46">
        <f>'form lplpo'!H147</f>
        <v>0</v>
      </c>
      <c r="F130" s="46"/>
      <c r="G130" s="46">
        <f>SUMIFS('obat keluar'!$I$3:$I$6881,'obat keluar'!$G$3:$G$6881,'register harian'!B130,'obat keluar'!$B$3:$B$6881,'register harian'!AN130)</f>
        <v>0</v>
      </c>
      <c r="H130" s="46">
        <f>SUMIFS('obat keluar'!$I$3:$I$6881,'obat keluar'!$G$3:$G$6881,'register harian'!C130,'obat keluar'!$B$3:$B$6881,'register harian'!AO130)</f>
        <v>0</v>
      </c>
      <c r="I130" s="46">
        <f>SUMIFS('obat keluar'!$I$3:$I$6881,'obat keluar'!$G$3:$G$6881,'register harian'!D130,'obat keluar'!$B$3:$B$6881,'register harian'!AP130)</f>
        <v>0</v>
      </c>
      <c r="J130" s="46">
        <f>SUMIFS('obat keluar'!$I$3:$I$6881,'obat keluar'!$G$3:$G$6881,'register harian'!E130,'obat keluar'!$B$3:$B$6881,'register harian'!AQ130)</f>
        <v>0</v>
      </c>
      <c r="K130" s="46">
        <f>SUMIFS('obat keluar'!$I$3:$I$6881,'obat keluar'!$G$3:$G$6881,'register harian'!F130,'obat keluar'!$B$3:$B$6881,'register harian'!AR130)</f>
        <v>0</v>
      </c>
      <c r="L130" s="46">
        <f>SUMIFS('obat keluar'!$I$3:$I$6881,'obat keluar'!$G$3:$G$6881,'register harian'!G130,'obat keluar'!$B$3:$B$6881,'register harian'!AS130)</f>
        <v>0</v>
      </c>
      <c r="M130" s="46">
        <f>SUMIFS('obat keluar'!$I$3:$I$6881,'obat keluar'!$G$3:$G$6881,'register harian'!H130,'obat keluar'!$B$3:$B$6881,'register harian'!AT130)</f>
        <v>0</v>
      </c>
      <c r="N130" s="46">
        <f>SUMIFS('obat keluar'!$I$3:$I$6881,'obat keluar'!$G$3:$G$6881,'register harian'!I130,'obat keluar'!$B$3:$B$6881,'register harian'!AU130)</f>
        <v>0</v>
      </c>
      <c r="O130" s="46">
        <f>SUMIFS('obat keluar'!$I$3:$I$6881,'obat keluar'!$G$3:$G$6881,'register harian'!J130,'obat keluar'!$B$3:$B$6881,'register harian'!AV130)</f>
        <v>0</v>
      </c>
      <c r="P130" s="46">
        <f>SUMIFS('obat keluar'!$I$3:$I$6881,'obat keluar'!$G$3:$G$6881,'register harian'!K130,'obat keluar'!$B$3:$B$6881,'register harian'!AW130)</f>
        <v>0</v>
      </c>
      <c r="Q130" s="46">
        <f>SUMIFS('obat keluar'!$I$3:$I$6881,'obat keluar'!$G$3:$G$6881,'register harian'!L130,'obat keluar'!$B$3:$B$6881,'register harian'!AX130)</f>
        <v>0</v>
      </c>
      <c r="R130" s="46">
        <f>SUMIFS('obat keluar'!$I$3:$I$6881,'obat keluar'!$G$3:$G$6881,'register harian'!M130,'obat keluar'!$B$3:$B$6881,'register harian'!AY130)</f>
        <v>0</v>
      </c>
      <c r="S130" s="46">
        <f>SUMIFS('obat keluar'!$I$3:$I$6881,'obat keluar'!$G$3:$G$6881,'register harian'!N130,'obat keluar'!$B$3:$B$6881,'register harian'!AZ130)</f>
        <v>0</v>
      </c>
      <c r="T130" s="46">
        <f>SUMIFS('obat keluar'!$I$3:$I$6881,'obat keluar'!$G$3:$G$6881,'register harian'!O130,'obat keluar'!$B$3:$B$6881,'register harian'!BA130)</f>
        <v>0</v>
      </c>
      <c r="U130" s="46">
        <f>SUMIFS('obat keluar'!$I$3:$I$6881,'obat keluar'!$G$3:$G$6881,'register harian'!P130,'obat keluar'!$B$3:$B$6881,'register harian'!BB130)</f>
        <v>0</v>
      </c>
      <c r="V130" s="46">
        <f>SUMIFS('obat keluar'!$I$3:$I$6881,'obat keluar'!$G$3:$G$6881,'register harian'!Q130,'obat keluar'!$B$3:$B$6881,'register harian'!BC130)</f>
        <v>0</v>
      </c>
      <c r="W130" s="46">
        <f>SUMIFS('obat keluar'!$I$3:$I$6881,'obat keluar'!$G$3:$G$6881,'register harian'!R130,'obat keluar'!$B$3:$B$6881,'register harian'!BD130)</f>
        <v>0</v>
      </c>
      <c r="X130" s="46">
        <f>SUMIFS('obat keluar'!$I$3:$I$6881,'obat keluar'!$G$3:$G$6881,'register harian'!S130,'obat keluar'!$B$3:$B$6881,'register harian'!BE130)</f>
        <v>0</v>
      </c>
      <c r="Y130" s="46">
        <f>SUMIFS('obat keluar'!$I$3:$I$6881,'obat keluar'!$G$3:$G$6881,'register harian'!T130,'obat keluar'!$B$3:$B$6881,'register harian'!BF130)</f>
        <v>0</v>
      </c>
      <c r="Z130" s="46">
        <f>SUMIFS('obat keluar'!$I$3:$I$6881,'obat keluar'!$G$3:$G$6881,'register harian'!U130,'obat keluar'!$B$3:$B$6881,'register harian'!BG130)</f>
        <v>0</v>
      </c>
      <c r="AA130" s="46">
        <f>SUMIFS('obat keluar'!$I$3:$I$6881,'obat keluar'!$G$3:$G$6881,'register harian'!V130,'obat keluar'!$B$3:$B$6881,'register harian'!BH130)</f>
        <v>0</v>
      </c>
      <c r="AB130" s="46">
        <f>SUMIFS('obat keluar'!$I$3:$I$6881,'obat keluar'!$G$3:$G$6881,'register harian'!W130,'obat keluar'!$B$3:$B$6881,'register harian'!BI130)</f>
        <v>0</v>
      </c>
      <c r="AC130" s="46">
        <f>SUMIFS('obat keluar'!$I$3:$I$6881,'obat keluar'!$G$3:$G$6881,'register harian'!X130,'obat keluar'!$B$3:$B$6881,'register harian'!BJ130)</f>
        <v>0</v>
      </c>
      <c r="AD130" s="46">
        <f>SUMIFS('obat keluar'!$I$3:$I$6881,'obat keluar'!$G$3:$G$6881,'register harian'!Y130,'obat keluar'!$B$3:$B$6881,'register harian'!BK130)</f>
        <v>0</v>
      </c>
      <c r="AE130" s="46">
        <f>SUMIFS('obat keluar'!$I$3:$I$6881,'obat keluar'!$G$3:$G$6881,'register harian'!Z130,'obat keluar'!$B$3:$B$6881,'register harian'!BL130)</f>
        <v>0</v>
      </c>
      <c r="AF130" s="46">
        <f>SUMIFS('obat keluar'!$I$3:$I$6881,'obat keluar'!$G$3:$G$6881,'register harian'!AA130,'obat keluar'!$B$3:$B$6881,'register harian'!BM130)</f>
        <v>0</v>
      </c>
      <c r="AG130" s="46">
        <f>SUMIFS('obat keluar'!$I$3:$I$6881,'obat keluar'!$G$3:$G$6881,'register harian'!AB130,'obat keluar'!$B$3:$B$6881,'register harian'!BN130)</f>
        <v>0</v>
      </c>
      <c r="AH130" s="46">
        <f>SUMIFS('obat keluar'!$I$3:$I$6881,'obat keluar'!$G$3:$G$6881,'register harian'!AC130,'obat keluar'!$B$3:$B$6881,'register harian'!BO130)</f>
        <v>0</v>
      </c>
      <c r="AI130" s="46">
        <f>SUMIFS('obat keluar'!$I$3:$I$6881,'obat keluar'!$G$3:$G$6881,'register harian'!AD130,'obat keluar'!$B$3:$B$6881,'register harian'!BP130)</f>
        <v>0</v>
      </c>
      <c r="AJ130" s="46">
        <f>SUMIFS('obat keluar'!$I$3:$I$6881,'obat keluar'!$G$3:$G$6881,'register harian'!AE130,'obat keluar'!$B$3:$B$6881,'register harian'!BQ130)</f>
        <v>0</v>
      </c>
      <c r="AK130" s="46">
        <f>SUMIFS('obat keluar'!$I$3:$I$6881,'obat keluar'!$G$3:$G$6881,'register harian'!AF130,'obat keluar'!$B$3:$B$6881,'register harian'!BR130)</f>
        <v>0</v>
      </c>
      <c r="AL130" s="46">
        <f t="shared" si="4"/>
        <v>0</v>
      </c>
      <c r="AM130" s="46">
        <f t="shared" si="5"/>
        <v>0</v>
      </c>
      <c r="AN130" s="51">
        <v>45200</v>
      </c>
      <c r="AO130" s="51">
        <v>45201</v>
      </c>
      <c r="AP130" s="51">
        <v>45202</v>
      </c>
      <c r="AQ130" s="51">
        <v>45203</v>
      </c>
      <c r="AR130" s="51">
        <v>45204</v>
      </c>
      <c r="AS130" s="51">
        <v>45205</v>
      </c>
      <c r="AT130" s="51">
        <v>45206</v>
      </c>
      <c r="AU130" s="51">
        <v>45207</v>
      </c>
      <c r="AV130" s="51">
        <v>45208</v>
      </c>
      <c r="AW130" s="51">
        <v>45209</v>
      </c>
      <c r="AX130" s="51">
        <v>45210</v>
      </c>
      <c r="AY130" s="51">
        <v>45211</v>
      </c>
      <c r="AZ130" s="51">
        <v>45212</v>
      </c>
      <c r="BA130" s="51">
        <v>45213</v>
      </c>
      <c r="BB130" s="51">
        <v>45214</v>
      </c>
      <c r="BC130" s="51">
        <v>45215</v>
      </c>
      <c r="BD130" s="51">
        <v>45216</v>
      </c>
      <c r="BE130" s="51">
        <v>45217</v>
      </c>
      <c r="BF130" s="51">
        <v>45218</v>
      </c>
      <c r="BG130" s="51">
        <v>45219</v>
      </c>
      <c r="BH130" s="51">
        <v>45220</v>
      </c>
      <c r="BI130" s="51">
        <v>45221</v>
      </c>
      <c r="BJ130" s="51">
        <v>45222</v>
      </c>
      <c r="BK130" s="51">
        <v>45223</v>
      </c>
      <c r="BL130" s="51">
        <v>45224</v>
      </c>
      <c r="BM130" s="51">
        <v>45225</v>
      </c>
      <c r="BN130" s="51">
        <v>45226</v>
      </c>
      <c r="BO130" s="51">
        <v>45227</v>
      </c>
      <c r="BP130" s="51">
        <v>45228</v>
      </c>
      <c r="BQ130" s="51">
        <v>45229</v>
      </c>
      <c r="BR130" s="51">
        <v>45230</v>
      </c>
    </row>
    <row r="131" spans="1:70" x14ac:dyDescent="0.25">
      <c r="A131" s="45">
        <v>125</v>
      </c>
      <c r="B131" s="54" t="s">
        <v>1137</v>
      </c>
      <c r="C131" s="14" t="s">
        <v>263</v>
      </c>
      <c r="D131" s="46">
        <f>'form lplpo'!G148</f>
        <v>0</v>
      </c>
      <c r="E131" s="46">
        <f>'form lplpo'!H148</f>
        <v>0</v>
      </c>
      <c r="F131" s="46"/>
      <c r="G131" s="46">
        <f>SUMIFS('obat keluar'!$I$3:$I$6881,'obat keluar'!$G$3:$G$6881,'register harian'!B131,'obat keluar'!$B$3:$B$6881,'register harian'!AN131)</f>
        <v>0</v>
      </c>
      <c r="H131" s="46">
        <f>SUMIFS('obat keluar'!$I$3:$I$6881,'obat keluar'!$G$3:$G$6881,'register harian'!C131,'obat keluar'!$B$3:$B$6881,'register harian'!AO131)</f>
        <v>0</v>
      </c>
      <c r="I131" s="46">
        <f>SUMIFS('obat keluar'!$I$3:$I$6881,'obat keluar'!$G$3:$G$6881,'register harian'!D131,'obat keluar'!$B$3:$B$6881,'register harian'!AP131)</f>
        <v>0</v>
      </c>
      <c r="J131" s="46">
        <f>SUMIFS('obat keluar'!$I$3:$I$6881,'obat keluar'!$G$3:$G$6881,'register harian'!E131,'obat keluar'!$B$3:$B$6881,'register harian'!AQ131)</f>
        <v>0</v>
      </c>
      <c r="K131" s="46">
        <f>SUMIFS('obat keluar'!$I$3:$I$6881,'obat keluar'!$G$3:$G$6881,'register harian'!F131,'obat keluar'!$B$3:$B$6881,'register harian'!AR131)</f>
        <v>0</v>
      </c>
      <c r="L131" s="46">
        <f>SUMIFS('obat keluar'!$I$3:$I$6881,'obat keluar'!$G$3:$G$6881,'register harian'!G131,'obat keluar'!$B$3:$B$6881,'register harian'!AS131)</f>
        <v>0</v>
      </c>
      <c r="M131" s="46">
        <f>SUMIFS('obat keluar'!$I$3:$I$6881,'obat keluar'!$G$3:$G$6881,'register harian'!H131,'obat keluar'!$B$3:$B$6881,'register harian'!AT131)</f>
        <v>0</v>
      </c>
      <c r="N131" s="46">
        <f>SUMIFS('obat keluar'!$I$3:$I$6881,'obat keluar'!$G$3:$G$6881,'register harian'!I131,'obat keluar'!$B$3:$B$6881,'register harian'!AU131)</f>
        <v>0</v>
      </c>
      <c r="O131" s="46">
        <f>SUMIFS('obat keluar'!$I$3:$I$6881,'obat keluar'!$G$3:$G$6881,'register harian'!J131,'obat keluar'!$B$3:$B$6881,'register harian'!AV131)</f>
        <v>0</v>
      </c>
      <c r="P131" s="46">
        <f>SUMIFS('obat keluar'!$I$3:$I$6881,'obat keluar'!$G$3:$G$6881,'register harian'!K131,'obat keluar'!$B$3:$B$6881,'register harian'!AW131)</f>
        <v>0</v>
      </c>
      <c r="Q131" s="46">
        <f>SUMIFS('obat keluar'!$I$3:$I$6881,'obat keluar'!$G$3:$G$6881,'register harian'!L131,'obat keluar'!$B$3:$B$6881,'register harian'!AX131)</f>
        <v>0</v>
      </c>
      <c r="R131" s="46">
        <f>SUMIFS('obat keluar'!$I$3:$I$6881,'obat keluar'!$G$3:$G$6881,'register harian'!M131,'obat keluar'!$B$3:$B$6881,'register harian'!AY131)</f>
        <v>0</v>
      </c>
      <c r="S131" s="46">
        <f>SUMIFS('obat keluar'!$I$3:$I$6881,'obat keluar'!$G$3:$G$6881,'register harian'!N131,'obat keluar'!$B$3:$B$6881,'register harian'!AZ131)</f>
        <v>0</v>
      </c>
      <c r="T131" s="46">
        <f>SUMIFS('obat keluar'!$I$3:$I$6881,'obat keluar'!$G$3:$G$6881,'register harian'!O131,'obat keluar'!$B$3:$B$6881,'register harian'!BA131)</f>
        <v>0</v>
      </c>
      <c r="U131" s="46">
        <f>SUMIFS('obat keluar'!$I$3:$I$6881,'obat keluar'!$G$3:$G$6881,'register harian'!P131,'obat keluar'!$B$3:$B$6881,'register harian'!BB131)</f>
        <v>0</v>
      </c>
      <c r="V131" s="46">
        <f>SUMIFS('obat keluar'!$I$3:$I$6881,'obat keluar'!$G$3:$G$6881,'register harian'!Q131,'obat keluar'!$B$3:$B$6881,'register harian'!BC131)</f>
        <v>0</v>
      </c>
      <c r="W131" s="46">
        <f>SUMIFS('obat keluar'!$I$3:$I$6881,'obat keluar'!$G$3:$G$6881,'register harian'!R131,'obat keluar'!$B$3:$B$6881,'register harian'!BD131)</f>
        <v>0</v>
      </c>
      <c r="X131" s="46">
        <f>SUMIFS('obat keluar'!$I$3:$I$6881,'obat keluar'!$G$3:$G$6881,'register harian'!S131,'obat keluar'!$B$3:$B$6881,'register harian'!BE131)</f>
        <v>0</v>
      </c>
      <c r="Y131" s="46">
        <f>SUMIFS('obat keluar'!$I$3:$I$6881,'obat keluar'!$G$3:$G$6881,'register harian'!T131,'obat keluar'!$B$3:$B$6881,'register harian'!BF131)</f>
        <v>0</v>
      </c>
      <c r="Z131" s="46">
        <f>SUMIFS('obat keluar'!$I$3:$I$6881,'obat keluar'!$G$3:$G$6881,'register harian'!U131,'obat keluar'!$B$3:$B$6881,'register harian'!BG131)</f>
        <v>0</v>
      </c>
      <c r="AA131" s="46">
        <f>SUMIFS('obat keluar'!$I$3:$I$6881,'obat keluar'!$G$3:$G$6881,'register harian'!V131,'obat keluar'!$B$3:$B$6881,'register harian'!BH131)</f>
        <v>0</v>
      </c>
      <c r="AB131" s="46">
        <f>SUMIFS('obat keluar'!$I$3:$I$6881,'obat keluar'!$G$3:$G$6881,'register harian'!W131,'obat keluar'!$B$3:$B$6881,'register harian'!BI131)</f>
        <v>0</v>
      </c>
      <c r="AC131" s="46">
        <f>SUMIFS('obat keluar'!$I$3:$I$6881,'obat keluar'!$G$3:$G$6881,'register harian'!X131,'obat keluar'!$B$3:$B$6881,'register harian'!BJ131)</f>
        <v>0</v>
      </c>
      <c r="AD131" s="46">
        <f>SUMIFS('obat keluar'!$I$3:$I$6881,'obat keluar'!$G$3:$G$6881,'register harian'!Y131,'obat keluar'!$B$3:$B$6881,'register harian'!BK131)</f>
        <v>0</v>
      </c>
      <c r="AE131" s="46">
        <f>SUMIFS('obat keluar'!$I$3:$I$6881,'obat keluar'!$G$3:$G$6881,'register harian'!Z131,'obat keluar'!$B$3:$B$6881,'register harian'!BL131)</f>
        <v>0</v>
      </c>
      <c r="AF131" s="46">
        <f>SUMIFS('obat keluar'!$I$3:$I$6881,'obat keluar'!$G$3:$G$6881,'register harian'!AA131,'obat keluar'!$B$3:$B$6881,'register harian'!BM131)</f>
        <v>0</v>
      </c>
      <c r="AG131" s="46">
        <f>SUMIFS('obat keluar'!$I$3:$I$6881,'obat keluar'!$G$3:$G$6881,'register harian'!AB131,'obat keluar'!$B$3:$B$6881,'register harian'!BN131)</f>
        <v>0</v>
      </c>
      <c r="AH131" s="46">
        <f>SUMIFS('obat keluar'!$I$3:$I$6881,'obat keluar'!$G$3:$G$6881,'register harian'!AC131,'obat keluar'!$B$3:$B$6881,'register harian'!BO131)</f>
        <v>0</v>
      </c>
      <c r="AI131" s="46">
        <f>SUMIFS('obat keluar'!$I$3:$I$6881,'obat keluar'!$G$3:$G$6881,'register harian'!AD131,'obat keluar'!$B$3:$B$6881,'register harian'!BP131)</f>
        <v>0</v>
      </c>
      <c r="AJ131" s="46">
        <f>SUMIFS('obat keluar'!$I$3:$I$6881,'obat keluar'!$G$3:$G$6881,'register harian'!AE131,'obat keluar'!$B$3:$B$6881,'register harian'!BQ131)</f>
        <v>0</v>
      </c>
      <c r="AK131" s="46">
        <f>SUMIFS('obat keluar'!$I$3:$I$6881,'obat keluar'!$G$3:$G$6881,'register harian'!AF131,'obat keluar'!$B$3:$B$6881,'register harian'!BR131)</f>
        <v>0</v>
      </c>
      <c r="AL131" s="46">
        <f t="shared" si="4"/>
        <v>0</v>
      </c>
      <c r="AM131" s="46">
        <f t="shared" si="5"/>
        <v>0</v>
      </c>
      <c r="AN131" s="51">
        <v>45200</v>
      </c>
      <c r="AO131" s="51">
        <v>45201</v>
      </c>
      <c r="AP131" s="51">
        <v>45202</v>
      </c>
      <c r="AQ131" s="51">
        <v>45203</v>
      </c>
      <c r="AR131" s="51">
        <v>45204</v>
      </c>
      <c r="AS131" s="51">
        <v>45205</v>
      </c>
      <c r="AT131" s="51">
        <v>45206</v>
      </c>
      <c r="AU131" s="51">
        <v>45207</v>
      </c>
      <c r="AV131" s="51">
        <v>45208</v>
      </c>
      <c r="AW131" s="51">
        <v>45209</v>
      </c>
      <c r="AX131" s="51">
        <v>45210</v>
      </c>
      <c r="AY131" s="51">
        <v>45211</v>
      </c>
      <c r="AZ131" s="51">
        <v>45212</v>
      </c>
      <c r="BA131" s="51">
        <v>45213</v>
      </c>
      <c r="BB131" s="51">
        <v>45214</v>
      </c>
      <c r="BC131" s="51">
        <v>45215</v>
      </c>
      <c r="BD131" s="51">
        <v>45216</v>
      </c>
      <c r="BE131" s="51">
        <v>45217</v>
      </c>
      <c r="BF131" s="51">
        <v>45218</v>
      </c>
      <c r="BG131" s="51">
        <v>45219</v>
      </c>
      <c r="BH131" s="51">
        <v>45220</v>
      </c>
      <c r="BI131" s="51">
        <v>45221</v>
      </c>
      <c r="BJ131" s="51">
        <v>45222</v>
      </c>
      <c r="BK131" s="51">
        <v>45223</v>
      </c>
      <c r="BL131" s="51">
        <v>45224</v>
      </c>
      <c r="BM131" s="51">
        <v>45225</v>
      </c>
      <c r="BN131" s="51">
        <v>45226</v>
      </c>
      <c r="BO131" s="51">
        <v>45227</v>
      </c>
      <c r="BP131" s="51">
        <v>45228</v>
      </c>
      <c r="BQ131" s="51">
        <v>45229</v>
      </c>
      <c r="BR131" s="51">
        <v>45230</v>
      </c>
    </row>
    <row r="132" spans="1:70" x14ac:dyDescent="0.25">
      <c r="A132" s="45">
        <v>126</v>
      </c>
      <c r="B132" s="54" t="s">
        <v>1138</v>
      </c>
      <c r="C132" s="14" t="s">
        <v>265</v>
      </c>
      <c r="D132" s="46">
        <f>'form lplpo'!G149</f>
        <v>4000</v>
      </c>
      <c r="E132" s="46">
        <f>'form lplpo'!H149</f>
        <v>0</v>
      </c>
      <c r="F132" s="46"/>
      <c r="G132" s="46">
        <f>SUMIFS('obat keluar'!$I$3:$I$6881,'obat keluar'!$G$3:$G$6881,'register harian'!B132,'obat keluar'!$B$3:$B$6881,'register harian'!AN132)</f>
        <v>0</v>
      </c>
      <c r="H132" s="46">
        <f>SUMIFS('obat keluar'!$I$3:$I$6881,'obat keluar'!$G$3:$G$6881,'register harian'!C132,'obat keluar'!$B$3:$B$6881,'register harian'!AO132)</f>
        <v>0</v>
      </c>
      <c r="I132" s="46">
        <f>SUMIFS('obat keluar'!$I$3:$I$6881,'obat keluar'!$G$3:$G$6881,'register harian'!D132,'obat keluar'!$B$3:$B$6881,'register harian'!AP132)</f>
        <v>0</v>
      </c>
      <c r="J132" s="46">
        <f>SUMIFS('obat keluar'!$I$3:$I$6881,'obat keluar'!$G$3:$G$6881,'register harian'!E132,'obat keluar'!$B$3:$B$6881,'register harian'!AQ132)</f>
        <v>0</v>
      </c>
      <c r="K132" s="46">
        <f>SUMIFS('obat keluar'!$I$3:$I$6881,'obat keluar'!$G$3:$G$6881,'register harian'!F132,'obat keluar'!$B$3:$B$6881,'register harian'!AR132)</f>
        <v>0</v>
      </c>
      <c r="L132" s="46">
        <f>SUMIFS('obat keluar'!$I$3:$I$6881,'obat keluar'!$G$3:$G$6881,'register harian'!G132,'obat keluar'!$B$3:$B$6881,'register harian'!AS132)</f>
        <v>0</v>
      </c>
      <c r="M132" s="46">
        <f>SUMIFS('obat keluar'!$I$3:$I$6881,'obat keluar'!$G$3:$G$6881,'register harian'!H132,'obat keluar'!$B$3:$B$6881,'register harian'!AT132)</f>
        <v>0</v>
      </c>
      <c r="N132" s="46">
        <f>SUMIFS('obat keluar'!$I$3:$I$6881,'obat keluar'!$G$3:$G$6881,'register harian'!I132,'obat keluar'!$B$3:$B$6881,'register harian'!AU132)</f>
        <v>0</v>
      </c>
      <c r="O132" s="46">
        <f>SUMIFS('obat keluar'!$I$3:$I$6881,'obat keluar'!$G$3:$G$6881,'register harian'!J132,'obat keluar'!$B$3:$B$6881,'register harian'!AV132)</f>
        <v>0</v>
      </c>
      <c r="P132" s="46">
        <f>SUMIFS('obat keluar'!$I$3:$I$6881,'obat keluar'!$G$3:$G$6881,'register harian'!K132,'obat keluar'!$B$3:$B$6881,'register harian'!AW132)</f>
        <v>0</v>
      </c>
      <c r="Q132" s="46">
        <f>SUMIFS('obat keluar'!$I$3:$I$6881,'obat keluar'!$G$3:$G$6881,'register harian'!L132,'obat keluar'!$B$3:$B$6881,'register harian'!AX132)</f>
        <v>0</v>
      </c>
      <c r="R132" s="46">
        <f>SUMIFS('obat keluar'!$I$3:$I$6881,'obat keluar'!$G$3:$G$6881,'register harian'!M132,'obat keluar'!$B$3:$B$6881,'register harian'!AY132)</f>
        <v>0</v>
      </c>
      <c r="S132" s="46">
        <f>SUMIFS('obat keluar'!$I$3:$I$6881,'obat keluar'!$G$3:$G$6881,'register harian'!N132,'obat keluar'!$B$3:$B$6881,'register harian'!AZ132)</f>
        <v>0</v>
      </c>
      <c r="T132" s="46">
        <f>SUMIFS('obat keluar'!$I$3:$I$6881,'obat keluar'!$G$3:$G$6881,'register harian'!O132,'obat keluar'!$B$3:$B$6881,'register harian'!BA132)</f>
        <v>0</v>
      </c>
      <c r="U132" s="46">
        <f>SUMIFS('obat keluar'!$I$3:$I$6881,'obat keluar'!$G$3:$G$6881,'register harian'!P132,'obat keluar'!$B$3:$B$6881,'register harian'!BB132)</f>
        <v>0</v>
      </c>
      <c r="V132" s="46">
        <f>SUMIFS('obat keluar'!$I$3:$I$6881,'obat keluar'!$G$3:$G$6881,'register harian'!Q132,'obat keluar'!$B$3:$B$6881,'register harian'!BC132)</f>
        <v>0</v>
      </c>
      <c r="W132" s="46">
        <f>SUMIFS('obat keluar'!$I$3:$I$6881,'obat keluar'!$G$3:$G$6881,'register harian'!R132,'obat keluar'!$B$3:$B$6881,'register harian'!BD132)</f>
        <v>0</v>
      </c>
      <c r="X132" s="46">
        <f>SUMIFS('obat keluar'!$I$3:$I$6881,'obat keluar'!$G$3:$G$6881,'register harian'!S132,'obat keluar'!$B$3:$B$6881,'register harian'!BE132)</f>
        <v>0</v>
      </c>
      <c r="Y132" s="46">
        <f>SUMIFS('obat keluar'!$I$3:$I$6881,'obat keluar'!$G$3:$G$6881,'register harian'!T132,'obat keluar'!$B$3:$B$6881,'register harian'!BF132)</f>
        <v>0</v>
      </c>
      <c r="Z132" s="46">
        <f>SUMIFS('obat keluar'!$I$3:$I$6881,'obat keluar'!$G$3:$G$6881,'register harian'!U132,'obat keluar'!$B$3:$B$6881,'register harian'!BG132)</f>
        <v>0</v>
      </c>
      <c r="AA132" s="46">
        <f>SUMIFS('obat keluar'!$I$3:$I$6881,'obat keluar'!$G$3:$G$6881,'register harian'!V132,'obat keluar'!$B$3:$B$6881,'register harian'!BH132)</f>
        <v>0</v>
      </c>
      <c r="AB132" s="46">
        <f>SUMIFS('obat keluar'!$I$3:$I$6881,'obat keluar'!$G$3:$G$6881,'register harian'!W132,'obat keluar'!$B$3:$B$6881,'register harian'!BI132)</f>
        <v>0</v>
      </c>
      <c r="AC132" s="46">
        <f>SUMIFS('obat keluar'!$I$3:$I$6881,'obat keluar'!$G$3:$G$6881,'register harian'!X132,'obat keluar'!$B$3:$B$6881,'register harian'!BJ132)</f>
        <v>0</v>
      </c>
      <c r="AD132" s="46">
        <f>SUMIFS('obat keluar'!$I$3:$I$6881,'obat keluar'!$G$3:$G$6881,'register harian'!Y132,'obat keluar'!$B$3:$B$6881,'register harian'!BK132)</f>
        <v>0</v>
      </c>
      <c r="AE132" s="46">
        <f>SUMIFS('obat keluar'!$I$3:$I$6881,'obat keluar'!$G$3:$G$6881,'register harian'!Z132,'obat keluar'!$B$3:$B$6881,'register harian'!BL132)</f>
        <v>0</v>
      </c>
      <c r="AF132" s="46">
        <f>SUMIFS('obat keluar'!$I$3:$I$6881,'obat keluar'!$G$3:$G$6881,'register harian'!AA132,'obat keluar'!$B$3:$B$6881,'register harian'!BM132)</f>
        <v>0</v>
      </c>
      <c r="AG132" s="46">
        <f>SUMIFS('obat keluar'!$I$3:$I$6881,'obat keluar'!$G$3:$G$6881,'register harian'!AB132,'obat keluar'!$B$3:$B$6881,'register harian'!BN132)</f>
        <v>0</v>
      </c>
      <c r="AH132" s="46">
        <f>SUMIFS('obat keluar'!$I$3:$I$6881,'obat keluar'!$G$3:$G$6881,'register harian'!AC132,'obat keluar'!$B$3:$B$6881,'register harian'!BO132)</f>
        <v>0</v>
      </c>
      <c r="AI132" s="46">
        <f>SUMIFS('obat keluar'!$I$3:$I$6881,'obat keluar'!$G$3:$G$6881,'register harian'!AD132,'obat keluar'!$B$3:$B$6881,'register harian'!BP132)</f>
        <v>0</v>
      </c>
      <c r="AJ132" s="46">
        <f>SUMIFS('obat keluar'!$I$3:$I$6881,'obat keluar'!$G$3:$G$6881,'register harian'!AE132,'obat keluar'!$B$3:$B$6881,'register harian'!BQ132)</f>
        <v>0</v>
      </c>
      <c r="AK132" s="46">
        <f>SUMIFS('obat keluar'!$I$3:$I$6881,'obat keluar'!$G$3:$G$6881,'register harian'!AF132,'obat keluar'!$B$3:$B$6881,'register harian'!BR132)</f>
        <v>0</v>
      </c>
      <c r="AL132" s="46">
        <f t="shared" si="4"/>
        <v>0</v>
      </c>
      <c r="AM132" s="46">
        <f t="shared" si="5"/>
        <v>0</v>
      </c>
      <c r="AN132" s="51">
        <v>45200</v>
      </c>
      <c r="AO132" s="51">
        <v>45201</v>
      </c>
      <c r="AP132" s="51">
        <v>45202</v>
      </c>
      <c r="AQ132" s="51">
        <v>45203</v>
      </c>
      <c r="AR132" s="51">
        <v>45204</v>
      </c>
      <c r="AS132" s="51">
        <v>45205</v>
      </c>
      <c r="AT132" s="51">
        <v>45206</v>
      </c>
      <c r="AU132" s="51">
        <v>45207</v>
      </c>
      <c r="AV132" s="51">
        <v>45208</v>
      </c>
      <c r="AW132" s="51">
        <v>45209</v>
      </c>
      <c r="AX132" s="51">
        <v>45210</v>
      </c>
      <c r="AY132" s="51">
        <v>45211</v>
      </c>
      <c r="AZ132" s="51">
        <v>45212</v>
      </c>
      <c r="BA132" s="51">
        <v>45213</v>
      </c>
      <c r="BB132" s="51">
        <v>45214</v>
      </c>
      <c r="BC132" s="51">
        <v>45215</v>
      </c>
      <c r="BD132" s="51">
        <v>45216</v>
      </c>
      <c r="BE132" s="51">
        <v>45217</v>
      </c>
      <c r="BF132" s="51">
        <v>45218</v>
      </c>
      <c r="BG132" s="51">
        <v>45219</v>
      </c>
      <c r="BH132" s="51">
        <v>45220</v>
      </c>
      <c r="BI132" s="51">
        <v>45221</v>
      </c>
      <c r="BJ132" s="51">
        <v>45222</v>
      </c>
      <c r="BK132" s="51">
        <v>45223</v>
      </c>
      <c r="BL132" s="51">
        <v>45224</v>
      </c>
      <c r="BM132" s="51">
        <v>45225</v>
      </c>
      <c r="BN132" s="51">
        <v>45226</v>
      </c>
      <c r="BO132" s="51">
        <v>45227</v>
      </c>
      <c r="BP132" s="51">
        <v>45228</v>
      </c>
      <c r="BQ132" s="51">
        <v>45229</v>
      </c>
      <c r="BR132" s="51">
        <v>45230</v>
      </c>
    </row>
    <row r="133" spans="1:70" x14ac:dyDescent="0.25">
      <c r="A133" s="45">
        <v>127</v>
      </c>
      <c r="B133" s="55" t="s">
        <v>1139</v>
      </c>
      <c r="C133" s="15" t="s">
        <v>267</v>
      </c>
      <c r="D133" s="46">
        <f>'form lplpo'!G150</f>
        <v>0</v>
      </c>
      <c r="E133" s="46">
        <f>'form lplpo'!H150</f>
        <v>0</v>
      </c>
      <c r="F133" s="46"/>
      <c r="G133" s="46">
        <f>SUMIFS('obat keluar'!$I$3:$I$6881,'obat keluar'!$G$3:$G$6881,'register harian'!B133,'obat keluar'!$B$3:$B$6881,'register harian'!AN133)</f>
        <v>0</v>
      </c>
      <c r="H133" s="46">
        <f>SUMIFS('obat keluar'!$I$3:$I$6881,'obat keluar'!$G$3:$G$6881,'register harian'!C133,'obat keluar'!$B$3:$B$6881,'register harian'!AO133)</f>
        <v>0</v>
      </c>
      <c r="I133" s="46">
        <f>SUMIFS('obat keluar'!$I$3:$I$6881,'obat keluar'!$G$3:$G$6881,'register harian'!D133,'obat keluar'!$B$3:$B$6881,'register harian'!AP133)</f>
        <v>0</v>
      </c>
      <c r="J133" s="46">
        <f>SUMIFS('obat keluar'!$I$3:$I$6881,'obat keluar'!$G$3:$G$6881,'register harian'!E133,'obat keluar'!$B$3:$B$6881,'register harian'!AQ133)</f>
        <v>0</v>
      </c>
      <c r="K133" s="46">
        <f>SUMIFS('obat keluar'!$I$3:$I$6881,'obat keluar'!$G$3:$G$6881,'register harian'!F133,'obat keluar'!$B$3:$B$6881,'register harian'!AR133)</f>
        <v>0</v>
      </c>
      <c r="L133" s="46">
        <f>SUMIFS('obat keluar'!$I$3:$I$6881,'obat keluar'!$G$3:$G$6881,'register harian'!G133,'obat keluar'!$B$3:$B$6881,'register harian'!AS133)</f>
        <v>0</v>
      </c>
      <c r="M133" s="46">
        <f>SUMIFS('obat keluar'!$I$3:$I$6881,'obat keluar'!$G$3:$G$6881,'register harian'!H133,'obat keluar'!$B$3:$B$6881,'register harian'!AT133)</f>
        <v>0</v>
      </c>
      <c r="N133" s="46">
        <f>SUMIFS('obat keluar'!$I$3:$I$6881,'obat keluar'!$G$3:$G$6881,'register harian'!I133,'obat keluar'!$B$3:$B$6881,'register harian'!AU133)</f>
        <v>0</v>
      </c>
      <c r="O133" s="46">
        <f>SUMIFS('obat keluar'!$I$3:$I$6881,'obat keluar'!$G$3:$G$6881,'register harian'!J133,'obat keluar'!$B$3:$B$6881,'register harian'!AV133)</f>
        <v>0</v>
      </c>
      <c r="P133" s="46">
        <f>SUMIFS('obat keluar'!$I$3:$I$6881,'obat keluar'!$G$3:$G$6881,'register harian'!K133,'obat keluar'!$B$3:$B$6881,'register harian'!AW133)</f>
        <v>0</v>
      </c>
      <c r="Q133" s="46">
        <f>SUMIFS('obat keluar'!$I$3:$I$6881,'obat keluar'!$G$3:$G$6881,'register harian'!L133,'obat keluar'!$B$3:$B$6881,'register harian'!AX133)</f>
        <v>0</v>
      </c>
      <c r="R133" s="46">
        <f>SUMIFS('obat keluar'!$I$3:$I$6881,'obat keluar'!$G$3:$G$6881,'register harian'!M133,'obat keluar'!$B$3:$B$6881,'register harian'!AY133)</f>
        <v>0</v>
      </c>
      <c r="S133" s="46">
        <f>SUMIFS('obat keluar'!$I$3:$I$6881,'obat keluar'!$G$3:$G$6881,'register harian'!N133,'obat keluar'!$B$3:$B$6881,'register harian'!AZ133)</f>
        <v>0</v>
      </c>
      <c r="T133" s="46">
        <f>SUMIFS('obat keluar'!$I$3:$I$6881,'obat keluar'!$G$3:$G$6881,'register harian'!O133,'obat keluar'!$B$3:$B$6881,'register harian'!BA133)</f>
        <v>0</v>
      </c>
      <c r="U133" s="46">
        <f>SUMIFS('obat keluar'!$I$3:$I$6881,'obat keluar'!$G$3:$G$6881,'register harian'!P133,'obat keluar'!$B$3:$B$6881,'register harian'!BB133)</f>
        <v>0</v>
      </c>
      <c r="V133" s="46">
        <f>SUMIFS('obat keluar'!$I$3:$I$6881,'obat keluar'!$G$3:$G$6881,'register harian'!Q133,'obat keluar'!$B$3:$B$6881,'register harian'!BC133)</f>
        <v>0</v>
      </c>
      <c r="W133" s="46">
        <f>SUMIFS('obat keluar'!$I$3:$I$6881,'obat keluar'!$G$3:$G$6881,'register harian'!R133,'obat keluar'!$B$3:$B$6881,'register harian'!BD133)</f>
        <v>0</v>
      </c>
      <c r="X133" s="46">
        <f>SUMIFS('obat keluar'!$I$3:$I$6881,'obat keluar'!$G$3:$G$6881,'register harian'!S133,'obat keluar'!$B$3:$B$6881,'register harian'!BE133)</f>
        <v>0</v>
      </c>
      <c r="Y133" s="46">
        <f>SUMIFS('obat keluar'!$I$3:$I$6881,'obat keluar'!$G$3:$G$6881,'register harian'!T133,'obat keluar'!$B$3:$B$6881,'register harian'!BF133)</f>
        <v>0</v>
      </c>
      <c r="Z133" s="46">
        <f>SUMIFS('obat keluar'!$I$3:$I$6881,'obat keluar'!$G$3:$G$6881,'register harian'!U133,'obat keluar'!$B$3:$B$6881,'register harian'!BG133)</f>
        <v>0</v>
      </c>
      <c r="AA133" s="46">
        <f>SUMIFS('obat keluar'!$I$3:$I$6881,'obat keluar'!$G$3:$G$6881,'register harian'!V133,'obat keluar'!$B$3:$B$6881,'register harian'!BH133)</f>
        <v>0</v>
      </c>
      <c r="AB133" s="46">
        <f>SUMIFS('obat keluar'!$I$3:$I$6881,'obat keluar'!$G$3:$G$6881,'register harian'!W133,'obat keluar'!$B$3:$B$6881,'register harian'!BI133)</f>
        <v>0</v>
      </c>
      <c r="AC133" s="46">
        <f>SUMIFS('obat keluar'!$I$3:$I$6881,'obat keluar'!$G$3:$G$6881,'register harian'!X133,'obat keluar'!$B$3:$B$6881,'register harian'!BJ133)</f>
        <v>0</v>
      </c>
      <c r="AD133" s="46">
        <f>SUMIFS('obat keluar'!$I$3:$I$6881,'obat keluar'!$G$3:$G$6881,'register harian'!Y133,'obat keluar'!$B$3:$B$6881,'register harian'!BK133)</f>
        <v>0</v>
      </c>
      <c r="AE133" s="46">
        <f>SUMIFS('obat keluar'!$I$3:$I$6881,'obat keluar'!$G$3:$G$6881,'register harian'!Z133,'obat keluar'!$B$3:$B$6881,'register harian'!BL133)</f>
        <v>0</v>
      </c>
      <c r="AF133" s="46">
        <f>SUMIFS('obat keluar'!$I$3:$I$6881,'obat keluar'!$G$3:$G$6881,'register harian'!AA133,'obat keluar'!$B$3:$B$6881,'register harian'!BM133)</f>
        <v>0</v>
      </c>
      <c r="AG133" s="46">
        <f>SUMIFS('obat keluar'!$I$3:$I$6881,'obat keluar'!$G$3:$G$6881,'register harian'!AB133,'obat keluar'!$B$3:$B$6881,'register harian'!BN133)</f>
        <v>0</v>
      </c>
      <c r="AH133" s="46">
        <f>SUMIFS('obat keluar'!$I$3:$I$6881,'obat keluar'!$G$3:$G$6881,'register harian'!AC133,'obat keluar'!$B$3:$B$6881,'register harian'!BO133)</f>
        <v>0</v>
      </c>
      <c r="AI133" s="46">
        <f>SUMIFS('obat keluar'!$I$3:$I$6881,'obat keluar'!$G$3:$G$6881,'register harian'!AD133,'obat keluar'!$B$3:$B$6881,'register harian'!BP133)</f>
        <v>0</v>
      </c>
      <c r="AJ133" s="46">
        <f>SUMIFS('obat keluar'!$I$3:$I$6881,'obat keluar'!$G$3:$G$6881,'register harian'!AE133,'obat keluar'!$B$3:$B$6881,'register harian'!BQ133)</f>
        <v>0</v>
      </c>
      <c r="AK133" s="46">
        <f>SUMIFS('obat keluar'!$I$3:$I$6881,'obat keluar'!$G$3:$G$6881,'register harian'!AF133,'obat keluar'!$B$3:$B$6881,'register harian'!BR133)</f>
        <v>0</v>
      </c>
      <c r="AL133" s="46">
        <f t="shared" si="4"/>
        <v>0</v>
      </c>
      <c r="AM133" s="46">
        <f t="shared" si="5"/>
        <v>0</v>
      </c>
      <c r="AN133" s="51">
        <v>45200</v>
      </c>
      <c r="AO133" s="51">
        <v>45201</v>
      </c>
      <c r="AP133" s="51">
        <v>45202</v>
      </c>
      <c r="AQ133" s="51">
        <v>45203</v>
      </c>
      <c r="AR133" s="51">
        <v>45204</v>
      </c>
      <c r="AS133" s="51">
        <v>45205</v>
      </c>
      <c r="AT133" s="51">
        <v>45206</v>
      </c>
      <c r="AU133" s="51">
        <v>45207</v>
      </c>
      <c r="AV133" s="51">
        <v>45208</v>
      </c>
      <c r="AW133" s="51">
        <v>45209</v>
      </c>
      <c r="AX133" s="51">
        <v>45210</v>
      </c>
      <c r="AY133" s="51">
        <v>45211</v>
      </c>
      <c r="AZ133" s="51">
        <v>45212</v>
      </c>
      <c r="BA133" s="51">
        <v>45213</v>
      </c>
      <c r="BB133" s="51">
        <v>45214</v>
      </c>
      <c r="BC133" s="51">
        <v>45215</v>
      </c>
      <c r="BD133" s="51">
        <v>45216</v>
      </c>
      <c r="BE133" s="51">
        <v>45217</v>
      </c>
      <c r="BF133" s="51">
        <v>45218</v>
      </c>
      <c r="BG133" s="51">
        <v>45219</v>
      </c>
      <c r="BH133" s="51">
        <v>45220</v>
      </c>
      <c r="BI133" s="51">
        <v>45221</v>
      </c>
      <c r="BJ133" s="51">
        <v>45222</v>
      </c>
      <c r="BK133" s="51">
        <v>45223</v>
      </c>
      <c r="BL133" s="51">
        <v>45224</v>
      </c>
      <c r="BM133" s="51">
        <v>45225</v>
      </c>
      <c r="BN133" s="51">
        <v>45226</v>
      </c>
      <c r="BO133" s="51">
        <v>45227</v>
      </c>
      <c r="BP133" s="51">
        <v>45228</v>
      </c>
      <c r="BQ133" s="51">
        <v>45229</v>
      </c>
      <c r="BR133" s="51">
        <v>45230</v>
      </c>
    </row>
    <row r="134" spans="1:70" x14ac:dyDescent="0.25">
      <c r="A134" s="45">
        <v>128</v>
      </c>
      <c r="B134" s="54" t="s">
        <v>1140</v>
      </c>
      <c r="C134" s="14" t="s">
        <v>269</v>
      </c>
      <c r="D134" s="46">
        <f>'form lplpo'!G151</f>
        <v>0</v>
      </c>
      <c r="E134" s="46">
        <f>'form lplpo'!H151</f>
        <v>0</v>
      </c>
      <c r="F134" s="46"/>
      <c r="G134" s="46">
        <f>SUMIFS('obat keluar'!$I$3:$I$6881,'obat keluar'!$G$3:$G$6881,'register harian'!B134,'obat keluar'!$B$3:$B$6881,'register harian'!AN134)</f>
        <v>0</v>
      </c>
      <c r="H134" s="46">
        <f>SUMIFS('obat keluar'!$I$3:$I$6881,'obat keluar'!$G$3:$G$6881,'register harian'!C134,'obat keluar'!$B$3:$B$6881,'register harian'!AO134)</f>
        <v>0</v>
      </c>
      <c r="I134" s="46">
        <f>SUMIFS('obat keluar'!$I$3:$I$6881,'obat keluar'!$G$3:$G$6881,'register harian'!D134,'obat keluar'!$B$3:$B$6881,'register harian'!AP134)</f>
        <v>0</v>
      </c>
      <c r="J134" s="46">
        <f>SUMIFS('obat keluar'!$I$3:$I$6881,'obat keluar'!$G$3:$G$6881,'register harian'!E134,'obat keluar'!$B$3:$B$6881,'register harian'!AQ134)</f>
        <v>0</v>
      </c>
      <c r="K134" s="46">
        <f>SUMIFS('obat keluar'!$I$3:$I$6881,'obat keluar'!$G$3:$G$6881,'register harian'!F134,'obat keluar'!$B$3:$B$6881,'register harian'!AR134)</f>
        <v>0</v>
      </c>
      <c r="L134" s="46">
        <f>SUMIFS('obat keluar'!$I$3:$I$6881,'obat keluar'!$G$3:$G$6881,'register harian'!G134,'obat keluar'!$B$3:$B$6881,'register harian'!AS134)</f>
        <v>0</v>
      </c>
      <c r="M134" s="46">
        <f>SUMIFS('obat keluar'!$I$3:$I$6881,'obat keluar'!$G$3:$G$6881,'register harian'!H134,'obat keluar'!$B$3:$B$6881,'register harian'!AT134)</f>
        <v>0</v>
      </c>
      <c r="N134" s="46">
        <f>SUMIFS('obat keluar'!$I$3:$I$6881,'obat keluar'!$G$3:$G$6881,'register harian'!I134,'obat keluar'!$B$3:$B$6881,'register harian'!AU134)</f>
        <v>0</v>
      </c>
      <c r="O134" s="46">
        <f>SUMIFS('obat keluar'!$I$3:$I$6881,'obat keluar'!$G$3:$G$6881,'register harian'!J134,'obat keluar'!$B$3:$B$6881,'register harian'!AV134)</f>
        <v>0</v>
      </c>
      <c r="P134" s="46">
        <f>SUMIFS('obat keluar'!$I$3:$I$6881,'obat keluar'!$G$3:$G$6881,'register harian'!K134,'obat keluar'!$B$3:$B$6881,'register harian'!AW134)</f>
        <v>0</v>
      </c>
      <c r="Q134" s="46">
        <f>SUMIFS('obat keluar'!$I$3:$I$6881,'obat keluar'!$G$3:$G$6881,'register harian'!L134,'obat keluar'!$B$3:$B$6881,'register harian'!AX134)</f>
        <v>0</v>
      </c>
      <c r="R134" s="46">
        <f>SUMIFS('obat keluar'!$I$3:$I$6881,'obat keluar'!$G$3:$G$6881,'register harian'!M134,'obat keluar'!$B$3:$B$6881,'register harian'!AY134)</f>
        <v>0</v>
      </c>
      <c r="S134" s="46">
        <f>SUMIFS('obat keluar'!$I$3:$I$6881,'obat keluar'!$G$3:$G$6881,'register harian'!N134,'obat keluar'!$B$3:$B$6881,'register harian'!AZ134)</f>
        <v>0</v>
      </c>
      <c r="T134" s="46">
        <f>SUMIFS('obat keluar'!$I$3:$I$6881,'obat keluar'!$G$3:$G$6881,'register harian'!O134,'obat keluar'!$B$3:$B$6881,'register harian'!BA134)</f>
        <v>0</v>
      </c>
      <c r="U134" s="46">
        <f>SUMIFS('obat keluar'!$I$3:$I$6881,'obat keluar'!$G$3:$G$6881,'register harian'!P134,'obat keluar'!$B$3:$B$6881,'register harian'!BB134)</f>
        <v>0</v>
      </c>
      <c r="V134" s="46">
        <f>SUMIFS('obat keluar'!$I$3:$I$6881,'obat keluar'!$G$3:$G$6881,'register harian'!Q134,'obat keluar'!$B$3:$B$6881,'register harian'!BC134)</f>
        <v>0</v>
      </c>
      <c r="W134" s="46">
        <f>SUMIFS('obat keluar'!$I$3:$I$6881,'obat keluar'!$G$3:$G$6881,'register harian'!R134,'obat keluar'!$B$3:$B$6881,'register harian'!BD134)</f>
        <v>0</v>
      </c>
      <c r="X134" s="46">
        <f>SUMIFS('obat keluar'!$I$3:$I$6881,'obat keluar'!$G$3:$G$6881,'register harian'!S134,'obat keluar'!$B$3:$B$6881,'register harian'!BE134)</f>
        <v>0</v>
      </c>
      <c r="Y134" s="46">
        <f>SUMIFS('obat keluar'!$I$3:$I$6881,'obat keluar'!$G$3:$G$6881,'register harian'!T134,'obat keluar'!$B$3:$B$6881,'register harian'!BF134)</f>
        <v>0</v>
      </c>
      <c r="Z134" s="46">
        <f>SUMIFS('obat keluar'!$I$3:$I$6881,'obat keluar'!$G$3:$G$6881,'register harian'!U134,'obat keluar'!$B$3:$B$6881,'register harian'!BG134)</f>
        <v>0</v>
      </c>
      <c r="AA134" s="46">
        <f>SUMIFS('obat keluar'!$I$3:$I$6881,'obat keluar'!$G$3:$G$6881,'register harian'!V134,'obat keluar'!$B$3:$B$6881,'register harian'!BH134)</f>
        <v>0</v>
      </c>
      <c r="AB134" s="46">
        <f>SUMIFS('obat keluar'!$I$3:$I$6881,'obat keluar'!$G$3:$G$6881,'register harian'!W134,'obat keluar'!$B$3:$B$6881,'register harian'!BI134)</f>
        <v>0</v>
      </c>
      <c r="AC134" s="46">
        <f>SUMIFS('obat keluar'!$I$3:$I$6881,'obat keluar'!$G$3:$G$6881,'register harian'!X134,'obat keluar'!$B$3:$B$6881,'register harian'!BJ134)</f>
        <v>0</v>
      </c>
      <c r="AD134" s="46">
        <f>SUMIFS('obat keluar'!$I$3:$I$6881,'obat keluar'!$G$3:$G$6881,'register harian'!Y134,'obat keluar'!$B$3:$B$6881,'register harian'!BK134)</f>
        <v>0</v>
      </c>
      <c r="AE134" s="46">
        <f>SUMIFS('obat keluar'!$I$3:$I$6881,'obat keluar'!$G$3:$G$6881,'register harian'!Z134,'obat keluar'!$B$3:$B$6881,'register harian'!BL134)</f>
        <v>0</v>
      </c>
      <c r="AF134" s="46">
        <f>SUMIFS('obat keluar'!$I$3:$I$6881,'obat keluar'!$G$3:$G$6881,'register harian'!AA134,'obat keluar'!$B$3:$B$6881,'register harian'!BM134)</f>
        <v>0</v>
      </c>
      <c r="AG134" s="46">
        <f>SUMIFS('obat keluar'!$I$3:$I$6881,'obat keluar'!$G$3:$G$6881,'register harian'!AB134,'obat keluar'!$B$3:$B$6881,'register harian'!BN134)</f>
        <v>0</v>
      </c>
      <c r="AH134" s="46">
        <f>SUMIFS('obat keluar'!$I$3:$I$6881,'obat keluar'!$G$3:$G$6881,'register harian'!AC134,'obat keluar'!$B$3:$B$6881,'register harian'!BO134)</f>
        <v>0</v>
      </c>
      <c r="AI134" s="46">
        <f>SUMIFS('obat keluar'!$I$3:$I$6881,'obat keluar'!$G$3:$G$6881,'register harian'!AD134,'obat keluar'!$B$3:$B$6881,'register harian'!BP134)</f>
        <v>0</v>
      </c>
      <c r="AJ134" s="46">
        <f>SUMIFS('obat keluar'!$I$3:$I$6881,'obat keluar'!$G$3:$G$6881,'register harian'!AE134,'obat keluar'!$B$3:$B$6881,'register harian'!BQ134)</f>
        <v>0</v>
      </c>
      <c r="AK134" s="46">
        <f>SUMIFS('obat keluar'!$I$3:$I$6881,'obat keluar'!$G$3:$G$6881,'register harian'!AF134,'obat keluar'!$B$3:$B$6881,'register harian'!BR134)</f>
        <v>0</v>
      </c>
      <c r="AL134" s="46">
        <f t="shared" si="4"/>
        <v>0</v>
      </c>
      <c r="AM134" s="46">
        <f t="shared" si="5"/>
        <v>0</v>
      </c>
      <c r="AN134" s="51">
        <v>45200</v>
      </c>
      <c r="AO134" s="51">
        <v>45201</v>
      </c>
      <c r="AP134" s="51">
        <v>45202</v>
      </c>
      <c r="AQ134" s="51">
        <v>45203</v>
      </c>
      <c r="AR134" s="51">
        <v>45204</v>
      </c>
      <c r="AS134" s="51">
        <v>45205</v>
      </c>
      <c r="AT134" s="51">
        <v>45206</v>
      </c>
      <c r="AU134" s="51">
        <v>45207</v>
      </c>
      <c r="AV134" s="51">
        <v>45208</v>
      </c>
      <c r="AW134" s="51">
        <v>45209</v>
      </c>
      <c r="AX134" s="51">
        <v>45210</v>
      </c>
      <c r="AY134" s="51">
        <v>45211</v>
      </c>
      <c r="AZ134" s="51">
        <v>45212</v>
      </c>
      <c r="BA134" s="51">
        <v>45213</v>
      </c>
      <c r="BB134" s="51">
        <v>45214</v>
      </c>
      <c r="BC134" s="51">
        <v>45215</v>
      </c>
      <c r="BD134" s="51">
        <v>45216</v>
      </c>
      <c r="BE134" s="51">
        <v>45217</v>
      </c>
      <c r="BF134" s="51">
        <v>45218</v>
      </c>
      <c r="BG134" s="51">
        <v>45219</v>
      </c>
      <c r="BH134" s="51">
        <v>45220</v>
      </c>
      <c r="BI134" s="51">
        <v>45221</v>
      </c>
      <c r="BJ134" s="51">
        <v>45222</v>
      </c>
      <c r="BK134" s="51">
        <v>45223</v>
      </c>
      <c r="BL134" s="51">
        <v>45224</v>
      </c>
      <c r="BM134" s="51">
        <v>45225</v>
      </c>
      <c r="BN134" s="51">
        <v>45226</v>
      </c>
      <c r="BO134" s="51">
        <v>45227</v>
      </c>
      <c r="BP134" s="51">
        <v>45228</v>
      </c>
      <c r="BQ134" s="51">
        <v>45229</v>
      </c>
      <c r="BR134" s="51">
        <v>45230</v>
      </c>
    </row>
    <row r="135" spans="1:70" x14ac:dyDescent="0.25">
      <c r="A135" s="45">
        <v>129</v>
      </c>
      <c r="B135" s="54" t="s">
        <v>1141</v>
      </c>
      <c r="C135" s="14" t="s">
        <v>271</v>
      </c>
      <c r="D135" s="46">
        <f>'form lplpo'!G152</f>
        <v>0</v>
      </c>
      <c r="E135" s="46">
        <f>'form lplpo'!H152</f>
        <v>0</v>
      </c>
      <c r="F135" s="46"/>
      <c r="G135" s="46">
        <f>SUMIFS('obat keluar'!$I$3:$I$6881,'obat keluar'!$G$3:$G$6881,'register harian'!B135,'obat keluar'!$B$3:$B$6881,'register harian'!AN135)</f>
        <v>0</v>
      </c>
      <c r="H135" s="46">
        <f>SUMIFS('obat keluar'!$I$3:$I$6881,'obat keluar'!$G$3:$G$6881,'register harian'!C135,'obat keluar'!$B$3:$B$6881,'register harian'!AO135)</f>
        <v>0</v>
      </c>
      <c r="I135" s="46">
        <f>SUMIFS('obat keluar'!$I$3:$I$6881,'obat keluar'!$G$3:$G$6881,'register harian'!D135,'obat keluar'!$B$3:$B$6881,'register harian'!AP135)</f>
        <v>0</v>
      </c>
      <c r="J135" s="46">
        <f>SUMIFS('obat keluar'!$I$3:$I$6881,'obat keluar'!$G$3:$G$6881,'register harian'!E135,'obat keluar'!$B$3:$B$6881,'register harian'!AQ135)</f>
        <v>0</v>
      </c>
      <c r="K135" s="46">
        <f>SUMIFS('obat keluar'!$I$3:$I$6881,'obat keluar'!$G$3:$G$6881,'register harian'!F135,'obat keluar'!$B$3:$B$6881,'register harian'!AR135)</f>
        <v>0</v>
      </c>
      <c r="L135" s="46">
        <f>SUMIFS('obat keluar'!$I$3:$I$6881,'obat keluar'!$G$3:$G$6881,'register harian'!G135,'obat keluar'!$B$3:$B$6881,'register harian'!AS135)</f>
        <v>0</v>
      </c>
      <c r="M135" s="46">
        <f>SUMIFS('obat keluar'!$I$3:$I$6881,'obat keluar'!$G$3:$G$6881,'register harian'!H135,'obat keluar'!$B$3:$B$6881,'register harian'!AT135)</f>
        <v>0</v>
      </c>
      <c r="N135" s="46">
        <f>SUMIFS('obat keluar'!$I$3:$I$6881,'obat keluar'!$G$3:$G$6881,'register harian'!I135,'obat keluar'!$B$3:$B$6881,'register harian'!AU135)</f>
        <v>0</v>
      </c>
      <c r="O135" s="46">
        <f>SUMIFS('obat keluar'!$I$3:$I$6881,'obat keluar'!$G$3:$G$6881,'register harian'!J135,'obat keluar'!$B$3:$B$6881,'register harian'!AV135)</f>
        <v>0</v>
      </c>
      <c r="P135" s="46">
        <f>SUMIFS('obat keluar'!$I$3:$I$6881,'obat keluar'!$G$3:$G$6881,'register harian'!K135,'obat keluar'!$B$3:$B$6881,'register harian'!AW135)</f>
        <v>0</v>
      </c>
      <c r="Q135" s="46">
        <f>SUMIFS('obat keluar'!$I$3:$I$6881,'obat keluar'!$G$3:$G$6881,'register harian'!L135,'obat keluar'!$B$3:$B$6881,'register harian'!AX135)</f>
        <v>0</v>
      </c>
      <c r="R135" s="46">
        <f>SUMIFS('obat keluar'!$I$3:$I$6881,'obat keluar'!$G$3:$G$6881,'register harian'!M135,'obat keluar'!$B$3:$B$6881,'register harian'!AY135)</f>
        <v>0</v>
      </c>
      <c r="S135" s="46">
        <f>SUMIFS('obat keluar'!$I$3:$I$6881,'obat keluar'!$G$3:$G$6881,'register harian'!N135,'obat keluar'!$B$3:$B$6881,'register harian'!AZ135)</f>
        <v>0</v>
      </c>
      <c r="T135" s="46">
        <f>SUMIFS('obat keluar'!$I$3:$I$6881,'obat keluar'!$G$3:$G$6881,'register harian'!O135,'obat keluar'!$B$3:$B$6881,'register harian'!BA135)</f>
        <v>0</v>
      </c>
      <c r="U135" s="46">
        <f>SUMIFS('obat keluar'!$I$3:$I$6881,'obat keluar'!$G$3:$G$6881,'register harian'!P135,'obat keluar'!$B$3:$B$6881,'register harian'!BB135)</f>
        <v>0</v>
      </c>
      <c r="V135" s="46">
        <f>SUMIFS('obat keluar'!$I$3:$I$6881,'obat keluar'!$G$3:$G$6881,'register harian'!Q135,'obat keluar'!$B$3:$B$6881,'register harian'!BC135)</f>
        <v>0</v>
      </c>
      <c r="W135" s="46">
        <f>SUMIFS('obat keluar'!$I$3:$I$6881,'obat keluar'!$G$3:$G$6881,'register harian'!R135,'obat keluar'!$B$3:$B$6881,'register harian'!BD135)</f>
        <v>0</v>
      </c>
      <c r="X135" s="46">
        <f>SUMIFS('obat keluar'!$I$3:$I$6881,'obat keluar'!$G$3:$G$6881,'register harian'!S135,'obat keluar'!$B$3:$B$6881,'register harian'!BE135)</f>
        <v>0</v>
      </c>
      <c r="Y135" s="46">
        <f>SUMIFS('obat keluar'!$I$3:$I$6881,'obat keluar'!$G$3:$G$6881,'register harian'!T135,'obat keluar'!$B$3:$B$6881,'register harian'!BF135)</f>
        <v>0</v>
      </c>
      <c r="Z135" s="46">
        <f>SUMIFS('obat keluar'!$I$3:$I$6881,'obat keluar'!$G$3:$G$6881,'register harian'!U135,'obat keluar'!$B$3:$B$6881,'register harian'!BG135)</f>
        <v>0</v>
      </c>
      <c r="AA135" s="46">
        <f>SUMIFS('obat keluar'!$I$3:$I$6881,'obat keluar'!$G$3:$G$6881,'register harian'!V135,'obat keluar'!$B$3:$B$6881,'register harian'!BH135)</f>
        <v>0</v>
      </c>
      <c r="AB135" s="46">
        <f>SUMIFS('obat keluar'!$I$3:$I$6881,'obat keluar'!$G$3:$G$6881,'register harian'!W135,'obat keluar'!$B$3:$B$6881,'register harian'!BI135)</f>
        <v>0</v>
      </c>
      <c r="AC135" s="46">
        <f>SUMIFS('obat keluar'!$I$3:$I$6881,'obat keluar'!$G$3:$G$6881,'register harian'!X135,'obat keluar'!$B$3:$B$6881,'register harian'!BJ135)</f>
        <v>0</v>
      </c>
      <c r="AD135" s="46">
        <f>SUMIFS('obat keluar'!$I$3:$I$6881,'obat keluar'!$G$3:$G$6881,'register harian'!Y135,'obat keluar'!$B$3:$B$6881,'register harian'!BK135)</f>
        <v>0</v>
      </c>
      <c r="AE135" s="46">
        <f>SUMIFS('obat keluar'!$I$3:$I$6881,'obat keluar'!$G$3:$G$6881,'register harian'!Z135,'obat keluar'!$B$3:$B$6881,'register harian'!BL135)</f>
        <v>0</v>
      </c>
      <c r="AF135" s="46">
        <f>SUMIFS('obat keluar'!$I$3:$I$6881,'obat keluar'!$G$3:$G$6881,'register harian'!AA135,'obat keluar'!$B$3:$B$6881,'register harian'!BM135)</f>
        <v>0</v>
      </c>
      <c r="AG135" s="46">
        <f>SUMIFS('obat keluar'!$I$3:$I$6881,'obat keluar'!$G$3:$G$6881,'register harian'!AB135,'obat keluar'!$B$3:$B$6881,'register harian'!BN135)</f>
        <v>0</v>
      </c>
      <c r="AH135" s="46">
        <f>SUMIFS('obat keluar'!$I$3:$I$6881,'obat keluar'!$G$3:$G$6881,'register harian'!AC135,'obat keluar'!$B$3:$B$6881,'register harian'!BO135)</f>
        <v>0</v>
      </c>
      <c r="AI135" s="46">
        <f>SUMIFS('obat keluar'!$I$3:$I$6881,'obat keluar'!$G$3:$G$6881,'register harian'!AD135,'obat keluar'!$B$3:$B$6881,'register harian'!BP135)</f>
        <v>0</v>
      </c>
      <c r="AJ135" s="46">
        <f>SUMIFS('obat keluar'!$I$3:$I$6881,'obat keluar'!$G$3:$G$6881,'register harian'!AE135,'obat keluar'!$B$3:$B$6881,'register harian'!BQ135)</f>
        <v>0</v>
      </c>
      <c r="AK135" s="46">
        <f>SUMIFS('obat keluar'!$I$3:$I$6881,'obat keluar'!$G$3:$G$6881,'register harian'!AF135,'obat keluar'!$B$3:$B$6881,'register harian'!BR135)</f>
        <v>0</v>
      </c>
      <c r="AL135" s="46">
        <f t="shared" si="4"/>
        <v>0</v>
      </c>
      <c r="AM135" s="46">
        <f t="shared" si="5"/>
        <v>0</v>
      </c>
      <c r="AN135" s="51">
        <v>45200</v>
      </c>
      <c r="AO135" s="51">
        <v>45201</v>
      </c>
      <c r="AP135" s="51">
        <v>45202</v>
      </c>
      <c r="AQ135" s="51">
        <v>45203</v>
      </c>
      <c r="AR135" s="51">
        <v>45204</v>
      </c>
      <c r="AS135" s="51">
        <v>45205</v>
      </c>
      <c r="AT135" s="51">
        <v>45206</v>
      </c>
      <c r="AU135" s="51">
        <v>45207</v>
      </c>
      <c r="AV135" s="51">
        <v>45208</v>
      </c>
      <c r="AW135" s="51">
        <v>45209</v>
      </c>
      <c r="AX135" s="51">
        <v>45210</v>
      </c>
      <c r="AY135" s="51">
        <v>45211</v>
      </c>
      <c r="AZ135" s="51">
        <v>45212</v>
      </c>
      <c r="BA135" s="51">
        <v>45213</v>
      </c>
      <c r="BB135" s="51">
        <v>45214</v>
      </c>
      <c r="BC135" s="51">
        <v>45215</v>
      </c>
      <c r="BD135" s="51">
        <v>45216</v>
      </c>
      <c r="BE135" s="51">
        <v>45217</v>
      </c>
      <c r="BF135" s="51">
        <v>45218</v>
      </c>
      <c r="BG135" s="51">
        <v>45219</v>
      </c>
      <c r="BH135" s="51">
        <v>45220</v>
      </c>
      <c r="BI135" s="51">
        <v>45221</v>
      </c>
      <c r="BJ135" s="51">
        <v>45222</v>
      </c>
      <c r="BK135" s="51">
        <v>45223</v>
      </c>
      <c r="BL135" s="51">
        <v>45224</v>
      </c>
      <c r="BM135" s="51">
        <v>45225</v>
      </c>
      <c r="BN135" s="51">
        <v>45226</v>
      </c>
      <c r="BO135" s="51">
        <v>45227</v>
      </c>
      <c r="BP135" s="51">
        <v>45228</v>
      </c>
      <c r="BQ135" s="51">
        <v>45229</v>
      </c>
      <c r="BR135" s="51">
        <v>45230</v>
      </c>
    </row>
    <row r="136" spans="1:70" x14ac:dyDescent="0.25">
      <c r="A136" s="45">
        <v>130</v>
      </c>
      <c r="B136" s="54" t="s">
        <v>1142</v>
      </c>
      <c r="C136" s="14" t="s">
        <v>273</v>
      </c>
      <c r="D136" s="46">
        <f>'form lplpo'!G153</f>
        <v>0</v>
      </c>
      <c r="E136" s="46">
        <f>'form lplpo'!H153</f>
        <v>0</v>
      </c>
      <c r="F136" s="46"/>
      <c r="G136" s="46">
        <f>SUMIFS('obat keluar'!$I$3:$I$6881,'obat keluar'!$G$3:$G$6881,'register harian'!B136,'obat keluar'!$B$3:$B$6881,'register harian'!AN136)</f>
        <v>0</v>
      </c>
      <c r="H136" s="46">
        <f>SUMIFS('obat keluar'!$I$3:$I$6881,'obat keluar'!$G$3:$G$6881,'register harian'!C136,'obat keluar'!$B$3:$B$6881,'register harian'!AO136)</f>
        <v>0</v>
      </c>
      <c r="I136" s="46">
        <f>SUMIFS('obat keluar'!$I$3:$I$6881,'obat keluar'!$G$3:$G$6881,'register harian'!D136,'obat keluar'!$B$3:$B$6881,'register harian'!AP136)</f>
        <v>0</v>
      </c>
      <c r="J136" s="46">
        <f>SUMIFS('obat keluar'!$I$3:$I$6881,'obat keluar'!$G$3:$G$6881,'register harian'!E136,'obat keluar'!$B$3:$B$6881,'register harian'!AQ136)</f>
        <v>0</v>
      </c>
      <c r="K136" s="46">
        <f>SUMIFS('obat keluar'!$I$3:$I$6881,'obat keluar'!$G$3:$G$6881,'register harian'!F136,'obat keluar'!$B$3:$B$6881,'register harian'!AR136)</f>
        <v>0</v>
      </c>
      <c r="L136" s="46">
        <f>SUMIFS('obat keluar'!$I$3:$I$6881,'obat keluar'!$G$3:$G$6881,'register harian'!G136,'obat keluar'!$B$3:$B$6881,'register harian'!AS136)</f>
        <v>0</v>
      </c>
      <c r="M136" s="46">
        <f>SUMIFS('obat keluar'!$I$3:$I$6881,'obat keluar'!$G$3:$G$6881,'register harian'!H136,'obat keluar'!$B$3:$B$6881,'register harian'!AT136)</f>
        <v>0</v>
      </c>
      <c r="N136" s="46">
        <f>SUMIFS('obat keluar'!$I$3:$I$6881,'obat keluar'!$G$3:$G$6881,'register harian'!I136,'obat keluar'!$B$3:$B$6881,'register harian'!AU136)</f>
        <v>0</v>
      </c>
      <c r="O136" s="46">
        <f>SUMIFS('obat keluar'!$I$3:$I$6881,'obat keluar'!$G$3:$G$6881,'register harian'!J136,'obat keluar'!$B$3:$B$6881,'register harian'!AV136)</f>
        <v>0</v>
      </c>
      <c r="P136" s="46">
        <f>SUMIFS('obat keluar'!$I$3:$I$6881,'obat keluar'!$G$3:$G$6881,'register harian'!K136,'obat keluar'!$B$3:$B$6881,'register harian'!AW136)</f>
        <v>0</v>
      </c>
      <c r="Q136" s="46">
        <f>SUMIFS('obat keluar'!$I$3:$I$6881,'obat keluar'!$G$3:$G$6881,'register harian'!L136,'obat keluar'!$B$3:$B$6881,'register harian'!AX136)</f>
        <v>0</v>
      </c>
      <c r="R136" s="46">
        <f>SUMIFS('obat keluar'!$I$3:$I$6881,'obat keluar'!$G$3:$G$6881,'register harian'!M136,'obat keluar'!$B$3:$B$6881,'register harian'!AY136)</f>
        <v>0</v>
      </c>
      <c r="S136" s="46">
        <f>SUMIFS('obat keluar'!$I$3:$I$6881,'obat keluar'!$G$3:$G$6881,'register harian'!N136,'obat keluar'!$B$3:$B$6881,'register harian'!AZ136)</f>
        <v>0</v>
      </c>
      <c r="T136" s="46">
        <f>SUMIFS('obat keluar'!$I$3:$I$6881,'obat keluar'!$G$3:$G$6881,'register harian'!O136,'obat keluar'!$B$3:$B$6881,'register harian'!BA136)</f>
        <v>0</v>
      </c>
      <c r="U136" s="46">
        <f>SUMIFS('obat keluar'!$I$3:$I$6881,'obat keluar'!$G$3:$G$6881,'register harian'!P136,'obat keluar'!$B$3:$B$6881,'register harian'!BB136)</f>
        <v>0</v>
      </c>
      <c r="V136" s="46">
        <f>SUMIFS('obat keluar'!$I$3:$I$6881,'obat keluar'!$G$3:$G$6881,'register harian'!Q136,'obat keluar'!$B$3:$B$6881,'register harian'!BC136)</f>
        <v>0</v>
      </c>
      <c r="W136" s="46">
        <f>SUMIFS('obat keluar'!$I$3:$I$6881,'obat keluar'!$G$3:$G$6881,'register harian'!R136,'obat keluar'!$B$3:$B$6881,'register harian'!BD136)</f>
        <v>0</v>
      </c>
      <c r="X136" s="46">
        <f>SUMIFS('obat keluar'!$I$3:$I$6881,'obat keluar'!$G$3:$G$6881,'register harian'!S136,'obat keluar'!$B$3:$B$6881,'register harian'!BE136)</f>
        <v>0</v>
      </c>
      <c r="Y136" s="46">
        <f>SUMIFS('obat keluar'!$I$3:$I$6881,'obat keluar'!$G$3:$G$6881,'register harian'!T136,'obat keluar'!$B$3:$B$6881,'register harian'!BF136)</f>
        <v>0</v>
      </c>
      <c r="Z136" s="46">
        <f>SUMIFS('obat keluar'!$I$3:$I$6881,'obat keluar'!$G$3:$G$6881,'register harian'!U136,'obat keluar'!$B$3:$B$6881,'register harian'!BG136)</f>
        <v>0</v>
      </c>
      <c r="AA136" s="46">
        <f>SUMIFS('obat keluar'!$I$3:$I$6881,'obat keluar'!$G$3:$G$6881,'register harian'!V136,'obat keluar'!$B$3:$B$6881,'register harian'!BH136)</f>
        <v>0</v>
      </c>
      <c r="AB136" s="46">
        <f>SUMIFS('obat keluar'!$I$3:$I$6881,'obat keluar'!$G$3:$G$6881,'register harian'!W136,'obat keluar'!$B$3:$B$6881,'register harian'!BI136)</f>
        <v>0</v>
      </c>
      <c r="AC136" s="46">
        <f>SUMIFS('obat keluar'!$I$3:$I$6881,'obat keluar'!$G$3:$G$6881,'register harian'!X136,'obat keluar'!$B$3:$B$6881,'register harian'!BJ136)</f>
        <v>0</v>
      </c>
      <c r="AD136" s="46">
        <f>SUMIFS('obat keluar'!$I$3:$I$6881,'obat keluar'!$G$3:$G$6881,'register harian'!Y136,'obat keluar'!$B$3:$B$6881,'register harian'!BK136)</f>
        <v>0</v>
      </c>
      <c r="AE136" s="46">
        <f>SUMIFS('obat keluar'!$I$3:$I$6881,'obat keluar'!$G$3:$G$6881,'register harian'!Z136,'obat keluar'!$B$3:$B$6881,'register harian'!BL136)</f>
        <v>0</v>
      </c>
      <c r="AF136" s="46">
        <f>SUMIFS('obat keluar'!$I$3:$I$6881,'obat keluar'!$G$3:$G$6881,'register harian'!AA136,'obat keluar'!$B$3:$B$6881,'register harian'!BM136)</f>
        <v>0</v>
      </c>
      <c r="AG136" s="46">
        <f>SUMIFS('obat keluar'!$I$3:$I$6881,'obat keluar'!$G$3:$G$6881,'register harian'!AB136,'obat keluar'!$B$3:$B$6881,'register harian'!BN136)</f>
        <v>0</v>
      </c>
      <c r="AH136" s="46">
        <f>SUMIFS('obat keluar'!$I$3:$I$6881,'obat keluar'!$G$3:$G$6881,'register harian'!AC136,'obat keluar'!$B$3:$B$6881,'register harian'!BO136)</f>
        <v>0</v>
      </c>
      <c r="AI136" s="46">
        <f>SUMIFS('obat keluar'!$I$3:$I$6881,'obat keluar'!$G$3:$G$6881,'register harian'!AD136,'obat keluar'!$B$3:$B$6881,'register harian'!BP136)</f>
        <v>0</v>
      </c>
      <c r="AJ136" s="46">
        <f>SUMIFS('obat keluar'!$I$3:$I$6881,'obat keluar'!$G$3:$G$6881,'register harian'!AE136,'obat keluar'!$B$3:$B$6881,'register harian'!BQ136)</f>
        <v>0</v>
      </c>
      <c r="AK136" s="46">
        <f>SUMIFS('obat keluar'!$I$3:$I$6881,'obat keluar'!$G$3:$G$6881,'register harian'!AF136,'obat keluar'!$B$3:$B$6881,'register harian'!BR136)</f>
        <v>0</v>
      </c>
      <c r="AL136" s="46">
        <f t="shared" ref="AL136:AL199" si="6">SUM(G136:AK136)</f>
        <v>0</v>
      </c>
      <c r="AM136" s="46">
        <f t="shared" ref="AM136:AM199" si="7">F136-AL136</f>
        <v>0</v>
      </c>
      <c r="AN136" s="51">
        <v>45200</v>
      </c>
      <c r="AO136" s="51">
        <v>45201</v>
      </c>
      <c r="AP136" s="51">
        <v>45202</v>
      </c>
      <c r="AQ136" s="51">
        <v>45203</v>
      </c>
      <c r="AR136" s="51">
        <v>45204</v>
      </c>
      <c r="AS136" s="51">
        <v>45205</v>
      </c>
      <c r="AT136" s="51">
        <v>45206</v>
      </c>
      <c r="AU136" s="51">
        <v>45207</v>
      </c>
      <c r="AV136" s="51">
        <v>45208</v>
      </c>
      <c r="AW136" s="51">
        <v>45209</v>
      </c>
      <c r="AX136" s="51">
        <v>45210</v>
      </c>
      <c r="AY136" s="51">
        <v>45211</v>
      </c>
      <c r="AZ136" s="51">
        <v>45212</v>
      </c>
      <c r="BA136" s="51">
        <v>45213</v>
      </c>
      <c r="BB136" s="51">
        <v>45214</v>
      </c>
      <c r="BC136" s="51">
        <v>45215</v>
      </c>
      <c r="BD136" s="51">
        <v>45216</v>
      </c>
      <c r="BE136" s="51">
        <v>45217</v>
      </c>
      <c r="BF136" s="51">
        <v>45218</v>
      </c>
      <c r="BG136" s="51">
        <v>45219</v>
      </c>
      <c r="BH136" s="51">
        <v>45220</v>
      </c>
      <c r="BI136" s="51">
        <v>45221</v>
      </c>
      <c r="BJ136" s="51">
        <v>45222</v>
      </c>
      <c r="BK136" s="51">
        <v>45223</v>
      </c>
      <c r="BL136" s="51">
        <v>45224</v>
      </c>
      <c r="BM136" s="51">
        <v>45225</v>
      </c>
      <c r="BN136" s="51">
        <v>45226</v>
      </c>
      <c r="BO136" s="51">
        <v>45227</v>
      </c>
      <c r="BP136" s="51">
        <v>45228</v>
      </c>
      <c r="BQ136" s="51">
        <v>45229</v>
      </c>
      <c r="BR136" s="51">
        <v>45230</v>
      </c>
    </row>
    <row r="137" spans="1:70" x14ac:dyDescent="0.25">
      <c r="A137" s="45">
        <v>131</v>
      </c>
      <c r="B137" s="55" t="s">
        <v>1143</v>
      </c>
      <c r="C137" s="15" t="s">
        <v>275</v>
      </c>
      <c r="D137" s="46">
        <f>'form lplpo'!G154</f>
        <v>0</v>
      </c>
      <c r="E137" s="46">
        <f>'form lplpo'!H154</f>
        <v>0</v>
      </c>
      <c r="F137" s="46"/>
      <c r="G137" s="46">
        <f>SUMIFS('obat keluar'!$I$3:$I$6881,'obat keluar'!$G$3:$G$6881,'register harian'!B137,'obat keluar'!$B$3:$B$6881,'register harian'!AN137)</f>
        <v>0</v>
      </c>
      <c r="H137" s="46">
        <f>SUMIFS('obat keluar'!$I$3:$I$6881,'obat keluar'!$G$3:$G$6881,'register harian'!C137,'obat keluar'!$B$3:$B$6881,'register harian'!AO137)</f>
        <v>0</v>
      </c>
      <c r="I137" s="46">
        <f>SUMIFS('obat keluar'!$I$3:$I$6881,'obat keluar'!$G$3:$G$6881,'register harian'!D137,'obat keluar'!$B$3:$B$6881,'register harian'!AP137)</f>
        <v>0</v>
      </c>
      <c r="J137" s="46">
        <f>SUMIFS('obat keluar'!$I$3:$I$6881,'obat keluar'!$G$3:$G$6881,'register harian'!E137,'obat keluar'!$B$3:$B$6881,'register harian'!AQ137)</f>
        <v>0</v>
      </c>
      <c r="K137" s="46">
        <f>SUMIFS('obat keluar'!$I$3:$I$6881,'obat keluar'!$G$3:$G$6881,'register harian'!F137,'obat keluar'!$B$3:$B$6881,'register harian'!AR137)</f>
        <v>0</v>
      </c>
      <c r="L137" s="46">
        <f>SUMIFS('obat keluar'!$I$3:$I$6881,'obat keluar'!$G$3:$G$6881,'register harian'!G137,'obat keluar'!$B$3:$B$6881,'register harian'!AS137)</f>
        <v>0</v>
      </c>
      <c r="M137" s="46">
        <f>SUMIFS('obat keluar'!$I$3:$I$6881,'obat keluar'!$G$3:$G$6881,'register harian'!H137,'obat keluar'!$B$3:$B$6881,'register harian'!AT137)</f>
        <v>0</v>
      </c>
      <c r="N137" s="46">
        <f>SUMIFS('obat keluar'!$I$3:$I$6881,'obat keluar'!$G$3:$G$6881,'register harian'!I137,'obat keluar'!$B$3:$B$6881,'register harian'!AU137)</f>
        <v>0</v>
      </c>
      <c r="O137" s="46">
        <f>SUMIFS('obat keluar'!$I$3:$I$6881,'obat keluar'!$G$3:$G$6881,'register harian'!J137,'obat keluar'!$B$3:$B$6881,'register harian'!AV137)</f>
        <v>0</v>
      </c>
      <c r="P137" s="46">
        <f>SUMIFS('obat keluar'!$I$3:$I$6881,'obat keluar'!$G$3:$G$6881,'register harian'!K137,'obat keluar'!$B$3:$B$6881,'register harian'!AW137)</f>
        <v>0</v>
      </c>
      <c r="Q137" s="46">
        <f>SUMIFS('obat keluar'!$I$3:$I$6881,'obat keluar'!$G$3:$G$6881,'register harian'!L137,'obat keluar'!$B$3:$B$6881,'register harian'!AX137)</f>
        <v>0</v>
      </c>
      <c r="R137" s="46">
        <f>SUMIFS('obat keluar'!$I$3:$I$6881,'obat keluar'!$G$3:$G$6881,'register harian'!M137,'obat keluar'!$B$3:$B$6881,'register harian'!AY137)</f>
        <v>0</v>
      </c>
      <c r="S137" s="46">
        <f>SUMIFS('obat keluar'!$I$3:$I$6881,'obat keluar'!$G$3:$G$6881,'register harian'!N137,'obat keluar'!$B$3:$B$6881,'register harian'!AZ137)</f>
        <v>0</v>
      </c>
      <c r="T137" s="46">
        <f>SUMIFS('obat keluar'!$I$3:$I$6881,'obat keluar'!$G$3:$G$6881,'register harian'!O137,'obat keluar'!$B$3:$B$6881,'register harian'!BA137)</f>
        <v>0</v>
      </c>
      <c r="U137" s="46">
        <f>SUMIFS('obat keluar'!$I$3:$I$6881,'obat keluar'!$G$3:$G$6881,'register harian'!P137,'obat keluar'!$B$3:$B$6881,'register harian'!BB137)</f>
        <v>0</v>
      </c>
      <c r="V137" s="46">
        <f>SUMIFS('obat keluar'!$I$3:$I$6881,'obat keluar'!$G$3:$G$6881,'register harian'!Q137,'obat keluar'!$B$3:$B$6881,'register harian'!BC137)</f>
        <v>0</v>
      </c>
      <c r="W137" s="46">
        <f>SUMIFS('obat keluar'!$I$3:$I$6881,'obat keluar'!$G$3:$G$6881,'register harian'!R137,'obat keluar'!$B$3:$B$6881,'register harian'!BD137)</f>
        <v>0</v>
      </c>
      <c r="X137" s="46">
        <f>SUMIFS('obat keluar'!$I$3:$I$6881,'obat keluar'!$G$3:$G$6881,'register harian'!S137,'obat keluar'!$B$3:$B$6881,'register harian'!BE137)</f>
        <v>0</v>
      </c>
      <c r="Y137" s="46">
        <f>SUMIFS('obat keluar'!$I$3:$I$6881,'obat keluar'!$G$3:$G$6881,'register harian'!T137,'obat keluar'!$B$3:$B$6881,'register harian'!BF137)</f>
        <v>0</v>
      </c>
      <c r="Z137" s="46">
        <f>SUMIFS('obat keluar'!$I$3:$I$6881,'obat keluar'!$G$3:$G$6881,'register harian'!U137,'obat keluar'!$B$3:$B$6881,'register harian'!BG137)</f>
        <v>0</v>
      </c>
      <c r="AA137" s="46">
        <f>SUMIFS('obat keluar'!$I$3:$I$6881,'obat keluar'!$G$3:$G$6881,'register harian'!V137,'obat keluar'!$B$3:$B$6881,'register harian'!BH137)</f>
        <v>0</v>
      </c>
      <c r="AB137" s="46">
        <f>SUMIFS('obat keluar'!$I$3:$I$6881,'obat keluar'!$G$3:$G$6881,'register harian'!W137,'obat keluar'!$B$3:$B$6881,'register harian'!BI137)</f>
        <v>0</v>
      </c>
      <c r="AC137" s="46">
        <f>SUMIFS('obat keluar'!$I$3:$I$6881,'obat keluar'!$G$3:$G$6881,'register harian'!X137,'obat keluar'!$B$3:$B$6881,'register harian'!BJ137)</f>
        <v>0</v>
      </c>
      <c r="AD137" s="46">
        <f>SUMIFS('obat keluar'!$I$3:$I$6881,'obat keluar'!$G$3:$G$6881,'register harian'!Y137,'obat keluar'!$B$3:$B$6881,'register harian'!BK137)</f>
        <v>0</v>
      </c>
      <c r="AE137" s="46">
        <f>SUMIFS('obat keluar'!$I$3:$I$6881,'obat keluar'!$G$3:$G$6881,'register harian'!Z137,'obat keluar'!$B$3:$B$6881,'register harian'!BL137)</f>
        <v>0</v>
      </c>
      <c r="AF137" s="46">
        <f>SUMIFS('obat keluar'!$I$3:$I$6881,'obat keluar'!$G$3:$G$6881,'register harian'!AA137,'obat keluar'!$B$3:$B$6881,'register harian'!BM137)</f>
        <v>0</v>
      </c>
      <c r="AG137" s="46">
        <f>SUMIFS('obat keluar'!$I$3:$I$6881,'obat keluar'!$G$3:$G$6881,'register harian'!AB137,'obat keluar'!$B$3:$B$6881,'register harian'!BN137)</f>
        <v>0</v>
      </c>
      <c r="AH137" s="46">
        <f>SUMIFS('obat keluar'!$I$3:$I$6881,'obat keluar'!$G$3:$G$6881,'register harian'!AC137,'obat keluar'!$B$3:$B$6881,'register harian'!BO137)</f>
        <v>0</v>
      </c>
      <c r="AI137" s="46">
        <f>SUMIFS('obat keluar'!$I$3:$I$6881,'obat keluar'!$G$3:$G$6881,'register harian'!AD137,'obat keluar'!$B$3:$B$6881,'register harian'!BP137)</f>
        <v>0</v>
      </c>
      <c r="AJ137" s="46">
        <f>SUMIFS('obat keluar'!$I$3:$I$6881,'obat keluar'!$G$3:$G$6881,'register harian'!AE137,'obat keluar'!$B$3:$B$6881,'register harian'!BQ137)</f>
        <v>0</v>
      </c>
      <c r="AK137" s="46">
        <f>SUMIFS('obat keluar'!$I$3:$I$6881,'obat keluar'!$G$3:$G$6881,'register harian'!AF137,'obat keluar'!$B$3:$B$6881,'register harian'!BR137)</f>
        <v>0</v>
      </c>
      <c r="AL137" s="46">
        <f t="shared" si="6"/>
        <v>0</v>
      </c>
      <c r="AM137" s="46">
        <f t="shared" si="7"/>
        <v>0</v>
      </c>
      <c r="AN137" s="51">
        <v>45200</v>
      </c>
      <c r="AO137" s="51">
        <v>45201</v>
      </c>
      <c r="AP137" s="51">
        <v>45202</v>
      </c>
      <c r="AQ137" s="51">
        <v>45203</v>
      </c>
      <c r="AR137" s="51">
        <v>45204</v>
      </c>
      <c r="AS137" s="51">
        <v>45205</v>
      </c>
      <c r="AT137" s="51">
        <v>45206</v>
      </c>
      <c r="AU137" s="51">
        <v>45207</v>
      </c>
      <c r="AV137" s="51">
        <v>45208</v>
      </c>
      <c r="AW137" s="51">
        <v>45209</v>
      </c>
      <c r="AX137" s="51">
        <v>45210</v>
      </c>
      <c r="AY137" s="51">
        <v>45211</v>
      </c>
      <c r="AZ137" s="51">
        <v>45212</v>
      </c>
      <c r="BA137" s="51">
        <v>45213</v>
      </c>
      <c r="BB137" s="51">
        <v>45214</v>
      </c>
      <c r="BC137" s="51">
        <v>45215</v>
      </c>
      <c r="BD137" s="51">
        <v>45216</v>
      </c>
      <c r="BE137" s="51">
        <v>45217</v>
      </c>
      <c r="BF137" s="51">
        <v>45218</v>
      </c>
      <c r="BG137" s="51">
        <v>45219</v>
      </c>
      <c r="BH137" s="51">
        <v>45220</v>
      </c>
      <c r="BI137" s="51">
        <v>45221</v>
      </c>
      <c r="BJ137" s="51">
        <v>45222</v>
      </c>
      <c r="BK137" s="51">
        <v>45223</v>
      </c>
      <c r="BL137" s="51">
        <v>45224</v>
      </c>
      <c r="BM137" s="51">
        <v>45225</v>
      </c>
      <c r="BN137" s="51">
        <v>45226</v>
      </c>
      <c r="BO137" s="51">
        <v>45227</v>
      </c>
      <c r="BP137" s="51">
        <v>45228</v>
      </c>
      <c r="BQ137" s="51">
        <v>45229</v>
      </c>
      <c r="BR137" s="51">
        <v>45230</v>
      </c>
    </row>
    <row r="138" spans="1:70" x14ac:dyDescent="0.25">
      <c r="A138" s="45">
        <v>132</v>
      </c>
      <c r="B138" s="54" t="s">
        <v>1147</v>
      </c>
      <c r="C138" s="14" t="s">
        <v>277</v>
      </c>
      <c r="D138" s="46">
        <f>'form lplpo'!G155</f>
        <v>24</v>
      </c>
      <c r="E138" s="46">
        <f>'form lplpo'!H155</f>
        <v>0</v>
      </c>
      <c r="F138" s="46"/>
      <c r="G138" s="46">
        <f>SUMIFS('obat keluar'!$I$3:$I$6881,'obat keluar'!$G$3:$G$6881,'register harian'!B138,'obat keluar'!$B$3:$B$6881,'register harian'!AN138)</f>
        <v>0</v>
      </c>
      <c r="H138" s="46">
        <f>SUMIFS('obat keluar'!$I$3:$I$6881,'obat keluar'!$G$3:$G$6881,'register harian'!C138,'obat keluar'!$B$3:$B$6881,'register harian'!AO138)</f>
        <v>0</v>
      </c>
      <c r="I138" s="46">
        <f>SUMIFS('obat keluar'!$I$3:$I$6881,'obat keluar'!$G$3:$G$6881,'register harian'!D138,'obat keluar'!$B$3:$B$6881,'register harian'!AP138)</f>
        <v>0</v>
      </c>
      <c r="J138" s="46">
        <f>SUMIFS('obat keluar'!$I$3:$I$6881,'obat keluar'!$G$3:$G$6881,'register harian'!E138,'obat keluar'!$B$3:$B$6881,'register harian'!AQ138)</f>
        <v>0</v>
      </c>
      <c r="K138" s="46">
        <f>SUMIFS('obat keluar'!$I$3:$I$6881,'obat keluar'!$G$3:$G$6881,'register harian'!F138,'obat keluar'!$B$3:$B$6881,'register harian'!AR138)</f>
        <v>0</v>
      </c>
      <c r="L138" s="46">
        <f>SUMIFS('obat keluar'!$I$3:$I$6881,'obat keluar'!$G$3:$G$6881,'register harian'!G138,'obat keluar'!$B$3:$B$6881,'register harian'!AS138)</f>
        <v>0</v>
      </c>
      <c r="M138" s="46">
        <f>SUMIFS('obat keluar'!$I$3:$I$6881,'obat keluar'!$G$3:$G$6881,'register harian'!H138,'obat keluar'!$B$3:$B$6881,'register harian'!AT138)</f>
        <v>0</v>
      </c>
      <c r="N138" s="46">
        <f>SUMIFS('obat keluar'!$I$3:$I$6881,'obat keluar'!$G$3:$G$6881,'register harian'!I138,'obat keluar'!$B$3:$B$6881,'register harian'!AU138)</f>
        <v>0</v>
      </c>
      <c r="O138" s="46">
        <f>SUMIFS('obat keluar'!$I$3:$I$6881,'obat keluar'!$G$3:$G$6881,'register harian'!J138,'obat keluar'!$B$3:$B$6881,'register harian'!AV138)</f>
        <v>0</v>
      </c>
      <c r="P138" s="46">
        <f>SUMIFS('obat keluar'!$I$3:$I$6881,'obat keluar'!$G$3:$G$6881,'register harian'!K138,'obat keluar'!$B$3:$B$6881,'register harian'!AW138)</f>
        <v>0</v>
      </c>
      <c r="Q138" s="46">
        <f>SUMIFS('obat keluar'!$I$3:$I$6881,'obat keluar'!$G$3:$G$6881,'register harian'!L138,'obat keluar'!$B$3:$B$6881,'register harian'!AX138)</f>
        <v>0</v>
      </c>
      <c r="R138" s="46">
        <f>SUMIFS('obat keluar'!$I$3:$I$6881,'obat keluar'!$G$3:$G$6881,'register harian'!M138,'obat keluar'!$B$3:$B$6881,'register harian'!AY138)</f>
        <v>0</v>
      </c>
      <c r="S138" s="46">
        <f>SUMIFS('obat keluar'!$I$3:$I$6881,'obat keluar'!$G$3:$G$6881,'register harian'!N138,'obat keluar'!$B$3:$B$6881,'register harian'!AZ138)</f>
        <v>0</v>
      </c>
      <c r="T138" s="46">
        <f>SUMIFS('obat keluar'!$I$3:$I$6881,'obat keluar'!$G$3:$G$6881,'register harian'!O138,'obat keluar'!$B$3:$B$6881,'register harian'!BA138)</f>
        <v>0</v>
      </c>
      <c r="U138" s="46">
        <f>SUMIFS('obat keluar'!$I$3:$I$6881,'obat keluar'!$G$3:$G$6881,'register harian'!P138,'obat keluar'!$B$3:$B$6881,'register harian'!BB138)</f>
        <v>0</v>
      </c>
      <c r="V138" s="46">
        <f>SUMIFS('obat keluar'!$I$3:$I$6881,'obat keluar'!$G$3:$G$6881,'register harian'!Q138,'obat keluar'!$B$3:$B$6881,'register harian'!BC138)</f>
        <v>0</v>
      </c>
      <c r="W138" s="46">
        <f>SUMIFS('obat keluar'!$I$3:$I$6881,'obat keluar'!$G$3:$G$6881,'register harian'!R138,'obat keluar'!$B$3:$B$6881,'register harian'!BD138)</f>
        <v>0</v>
      </c>
      <c r="X138" s="46">
        <f>SUMIFS('obat keluar'!$I$3:$I$6881,'obat keluar'!$G$3:$G$6881,'register harian'!S138,'obat keluar'!$B$3:$B$6881,'register harian'!BE138)</f>
        <v>0</v>
      </c>
      <c r="Y138" s="46">
        <f>SUMIFS('obat keluar'!$I$3:$I$6881,'obat keluar'!$G$3:$G$6881,'register harian'!T138,'obat keluar'!$B$3:$B$6881,'register harian'!BF138)</f>
        <v>0</v>
      </c>
      <c r="Z138" s="46">
        <f>SUMIFS('obat keluar'!$I$3:$I$6881,'obat keluar'!$G$3:$G$6881,'register harian'!U138,'obat keluar'!$B$3:$B$6881,'register harian'!BG138)</f>
        <v>0</v>
      </c>
      <c r="AA138" s="46">
        <f>SUMIFS('obat keluar'!$I$3:$I$6881,'obat keluar'!$G$3:$G$6881,'register harian'!V138,'obat keluar'!$B$3:$B$6881,'register harian'!BH138)</f>
        <v>0</v>
      </c>
      <c r="AB138" s="46">
        <f>SUMIFS('obat keluar'!$I$3:$I$6881,'obat keluar'!$G$3:$G$6881,'register harian'!W138,'obat keluar'!$B$3:$B$6881,'register harian'!BI138)</f>
        <v>0</v>
      </c>
      <c r="AC138" s="46">
        <f>SUMIFS('obat keluar'!$I$3:$I$6881,'obat keluar'!$G$3:$G$6881,'register harian'!X138,'obat keluar'!$B$3:$B$6881,'register harian'!BJ138)</f>
        <v>0</v>
      </c>
      <c r="AD138" s="46">
        <f>SUMIFS('obat keluar'!$I$3:$I$6881,'obat keluar'!$G$3:$G$6881,'register harian'!Y138,'obat keluar'!$B$3:$B$6881,'register harian'!BK138)</f>
        <v>0</v>
      </c>
      <c r="AE138" s="46">
        <f>SUMIFS('obat keluar'!$I$3:$I$6881,'obat keluar'!$G$3:$G$6881,'register harian'!Z138,'obat keluar'!$B$3:$B$6881,'register harian'!BL138)</f>
        <v>0</v>
      </c>
      <c r="AF138" s="46">
        <f>SUMIFS('obat keluar'!$I$3:$I$6881,'obat keluar'!$G$3:$G$6881,'register harian'!AA138,'obat keluar'!$B$3:$B$6881,'register harian'!BM138)</f>
        <v>0</v>
      </c>
      <c r="AG138" s="46">
        <f>SUMIFS('obat keluar'!$I$3:$I$6881,'obat keluar'!$G$3:$G$6881,'register harian'!AB138,'obat keluar'!$B$3:$B$6881,'register harian'!BN138)</f>
        <v>0</v>
      </c>
      <c r="AH138" s="46">
        <f>SUMIFS('obat keluar'!$I$3:$I$6881,'obat keluar'!$G$3:$G$6881,'register harian'!AC138,'obat keluar'!$B$3:$B$6881,'register harian'!BO138)</f>
        <v>0</v>
      </c>
      <c r="AI138" s="46">
        <f>SUMIFS('obat keluar'!$I$3:$I$6881,'obat keluar'!$G$3:$G$6881,'register harian'!AD138,'obat keluar'!$B$3:$B$6881,'register harian'!BP138)</f>
        <v>0</v>
      </c>
      <c r="AJ138" s="46">
        <f>SUMIFS('obat keluar'!$I$3:$I$6881,'obat keluar'!$G$3:$G$6881,'register harian'!AE138,'obat keluar'!$B$3:$B$6881,'register harian'!BQ138)</f>
        <v>0</v>
      </c>
      <c r="AK138" s="46">
        <f>SUMIFS('obat keluar'!$I$3:$I$6881,'obat keluar'!$G$3:$G$6881,'register harian'!AF138,'obat keluar'!$B$3:$B$6881,'register harian'!BR138)</f>
        <v>0</v>
      </c>
      <c r="AL138" s="46">
        <f t="shared" si="6"/>
        <v>0</v>
      </c>
      <c r="AM138" s="46">
        <f t="shared" si="7"/>
        <v>0</v>
      </c>
      <c r="AN138" s="51">
        <v>45200</v>
      </c>
      <c r="AO138" s="51">
        <v>45201</v>
      </c>
      <c r="AP138" s="51">
        <v>45202</v>
      </c>
      <c r="AQ138" s="51">
        <v>45203</v>
      </c>
      <c r="AR138" s="51">
        <v>45204</v>
      </c>
      <c r="AS138" s="51">
        <v>45205</v>
      </c>
      <c r="AT138" s="51">
        <v>45206</v>
      </c>
      <c r="AU138" s="51">
        <v>45207</v>
      </c>
      <c r="AV138" s="51">
        <v>45208</v>
      </c>
      <c r="AW138" s="51">
        <v>45209</v>
      </c>
      <c r="AX138" s="51">
        <v>45210</v>
      </c>
      <c r="AY138" s="51">
        <v>45211</v>
      </c>
      <c r="AZ138" s="51">
        <v>45212</v>
      </c>
      <c r="BA138" s="51">
        <v>45213</v>
      </c>
      <c r="BB138" s="51">
        <v>45214</v>
      </c>
      <c r="BC138" s="51">
        <v>45215</v>
      </c>
      <c r="BD138" s="51">
        <v>45216</v>
      </c>
      <c r="BE138" s="51">
        <v>45217</v>
      </c>
      <c r="BF138" s="51">
        <v>45218</v>
      </c>
      <c r="BG138" s="51">
        <v>45219</v>
      </c>
      <c r="BH138" s="51">
        <v>45220</v>
      </c>
      <c r="BI138" s="51">
        <v>45221</v>
      </c>
      <c r="BJ138" s="51">
        <v>45222</v>
      </c>
      <c r="BK138" s="51">
        <v>45223</v>
      </c>
      <c r="BL138" s="51">
        <v>45224</v>
      </c>
      <c r="BM138" s="51">
        <v>45225</v>
      </c>
      <c r="BN138" s="51">
        <v>45226</v>
      </c>
      <c r="BO138" s="51">
        <v>45227</v>
      </c>
      <c r="BP138" s="51">
        <v>45228</v>
      </c>
      <c r="BQ138" s="51">
        <v>45229</v>
      </c>
      <c r="BR138" s="51">
        <v>45230</v>
      </c>
    </row>
    <row r="139" spans="1:70" x14ac:dyDescent="0.25">
      <c r="A139" s="45">
        <v>133</v>
      </c>
      <c r="B139" s="54" t="s">
        <v>1383</v>
      </c>
      <c r="C139" s="14" t="s">
        <v>279</v>
      </c>
      <c r="D139" s="46">
        <f>'form lplpo'!G156</f>
        <v>9</v>
      </c>
      <c r="E139" s="46">
        <f>'form lplpo'!H156</f>
        <v>0</v>
      </c>
      <c r="F139" s="46"/>
      <c r="G139" s="46">
        <f>SUMIFS('obat keluar'!$I$3:$I$6881,'obat keluar'!$G$3:$G$6881,'register harian'!B139,'obat keluar'!$B$3:$B$6881,'register harian'!AN139)</f>
        <v>0</v>
      </c>
      <c r="H139" s="46">
        <f>SUMIFS('obat keluar'!$I$3:$I$6881,'obat keluar'!$G$3:$G$6881,'register harian'!C139,'obat keluar'!$B$3:$B$6881,'register harian'!AO139)</f>
        <v>0</v>
      </c>
      <c r="I139" s="46">
        <f>SUMIFS('obat keluar'!$I$3:$I$6881,'obat keluar'!$G$3:$G$6881,'register harian'!D139,'obat keluar'!$B$3:$B$6881,'register harian'!AP139)</f>
        <v>0</v>
      </c>
      <c r="J139" s="46">
        <f>SUMIFS('obat keluar'!$I$3:$I$6881,'obat keluar'!$G$3:$G$6881,'register harian'!E139,'obat keluar'!$B$3:$B$6881,'register harian'!AQ139)</f>
        <v>0</v>
      </c>
      <c r="K139" s="46">
        <f>SUMIFS('obat keluar'!$I$3:$I$6881,'obat keluar'!$G$3:$G$6881,'register harian'!F139,'obat keluar'!$B$3:$B$6881,'register harian'!AR139)</f>
        <v>0</v>
      </c>
      <c r="L139" s="46">
        <f>SUMIFS('obat keluar'!$I$3:$I$6881,'obat keluar'!$G$3:$G$6881,'register harian'!G139,'obat keluar'!$B$3:$B$6881,'register harian'!AS139)</f>
        <v>0</v>
      </c>
      <c r="M139" s="46">
        <f>SUMIFS('obat keluar'!$I$3:$I$6881,'obat keluar'!$G$3:$G$6881,'register harian'!H139,'obat keluar'!$B$3:$B$6881,'register harian'!AT139)</f>
        <v>0</v>
      </c>
      <c r="N139" s="46">
        <f>SUMIFS('obat keluar'!$I$3:$I$6881,'obat keluar'!$G$3:$G$6881,'register harian'!I139,'obat keluar'!$B$3:$B$6881,'register harian'!AU139)</f>
        <v>0</v>
      </c>
      <c r="O139" s="46">
        <f>SUMIFS('obat keluar'!$I$3:$I$6881,'obat keluar'!$G$3:$G$6881,'register harian'!J139,'obat keluar'!$B$3:$B$6881,'register harian'!AV139)</f>
        <v>0</v>
      </c>
      <c r="P139" s="46">
        <f>SUMIFS('obat keluar'!$I$3:$I$6881,'obat keluar'!$G$3:$G$6881,'register harian'!K139,'obat keluar'!$B$3:$B$6881,'register harian'!AW139)</f>
        <v>0</v>
      </c>
      <c r="Q139" s="46">
        <f>SUMIFS('obat keluar'!$I$3:$I$6881,'obat keluar'!$G$3:$G$6881,'register harian'!L139,'obat keluar'!$B$3:$B$6881,'register harian'!AX139)</f>
        <v>0</v>
      </c>
      <c r="R139" s="46">
        <f>SUMIFS('obat keluar'!$I$3:$I$6881,'obat keluar'!$G$3:$G$6881,'register harian'!M139,'obat keluar'!$B$3:$B$6881,'register harian'!AY139)</f>
        <v>0</v>
      </c>
      <c r="S139" s="46">
        <f>SUMIFS('obat keluar'!$I$3:$I$6881,'obat keluar'!$G$3:$G$6881,'register harian'!N139,'obat keluar'!$B$3:$B$6881,'register harian'!AZ139)</f>
        <v>0</v>
      </c>
      <c r="T139" s="46">
        <f>SUMIFS('obat keluar'!$I$3:$I$6881,'obat keluar'!$G$3:$G$6881,'register harian'!O139,'obat keluar'!$B$3:$B$6881,'register harian'!BA139)</f>
        <v>0</v>
      </c>
      <c r="U139" s="46">
        <f>SUMIFS('obat keluar'!$I$3:$I$6881,'obat keluar'!$G$3:$G$6881,'register harian'!P139,'obat keluar'!$B$3:$B$6881,'register harian'!BB139)</f>
        <v>0</v>
      </c>
      <c r="V139" s="46">
        <f>SUMIFS('obat keluar'!$I$3:$I$6881,'obat keluar'!$G$3:$G$6881,'register harian'!Q139,'obat keluar'!$B$3:$B$6881,'register harian'!BC139)</f>
        <v>0</v>
      </c>
      <c r="W139" s="46">
        <f>SUMIFS('obat keluar'!$I$3:$I$6881,'obat keluar'!$G$3:$G$6881,'register harian'!R139,'obat keluar'!$B$3:$B$6881,'register harian'!BD139)</f>
        <v>0</v>
      </c>
      <c r="X139" s="46">
        <f>SUMIFS('obat keluar'!$I$3:$I$6881,'obat keluar'!$G$3:$G$6881,'register harian'!S139,'obat keluar'!$B$3:$B$6881,'register harian'!BE139)</f>
        <v>0</v>
      </c>
      <c r="Y139" s="46">
        <f>SUMIFS('obat keluar'!$I$3:$I$6881,'obat keluar'!$G$3:$G$6881,'register harian'!T139,'obat keluar'!$B$3:$B$6881,'register harian'!BF139)</f>
        <v>0</v>
      </c>
      <c r="Z139" s="46">
        <f>SUMIFS('obat keluar'!$I$3:$I$6881,'obat keluar'!$G$3:$G$6881,'register harian'!U139,'obat keluar'!$B$3:$B$6881,'register harian'!BG139)</f>
        <v>0</v>
      </c>
      <c r="AA139" s="46">
        <f>SUMIFS('obat keluar'!$I$3:$I$6881,'obat keluar'!$G$3:$G$6881,'register harian'!V139,'obat keluar'!$B$3:$B$6881,'register harian'!BH139)</f>
        <v>0</v>
      </c>
      <c r="AB139" s="46">
        <f>SUMIFS('obat keluar'!$I$3:$I$6881,'obat keluar'!$G$3:$G$6881,'register harian'!W139,'obat keluar'!$B$3:$B$6881,'register harian'!BI139)</f>
        <v>0</v>
      </c>
      <c r="AC139" s="46">
        <f>SUMIFS('obat keluar'!$I$3:$I$6881,'obat keluar'!$G$3:$G$6881,'register harian'!X139,'obat keluar'!$B$3:$B$6881,'register harian'!BJ139)</f>
        <v>0</v>
      </c>
      <c r="AD139" s="46">
        <f>SUMIFS('obat keluar'!$I$3:$I$6881,'obat keluar'!$G$3:$G$6881,'register harian'!Y139,'obat keluar'!$B$3:$B$6881,'register harian'!BK139)</f>
        <v>0</v>
      </c>
      <c r="AE139" s="46">
        <f>SUMIFS('obat keluar'!$I$3:$I$6881,'obat keluar'!$G$3:$G$6881,'register harian'!Z139,'obat keluar'!$B$3:$B$6881,'register harian'!BL139)</f>
        <v>0</v>
      </c>
      <c r="AF139" s="46">
        <f>SUMIFS('obat keluar'!$I$3:$I$6881,'obat keluar'!$G$3:$G$6881,'register harian'!AA139,'obat keluar'!$B$3:$B$6881,'register harian'!BM139)</f>
        <v>0</v>
      </c>
      <c r="AG139" s="46">
        <f>SUMIFS('obat keluar'!$I$3:$I$6881,'obat keluar'!$G$3:$G$6881,'register harian'!AB139,'obat keluar'!$B$3:$B$6881,'register harian'!BN139)</f>
        <v>0</v>
      </c>
      <c r="AH139" s="46">
        <f>SUMIFS('obat keluar'!$I$3:$I$6881,'obat keluar'!$G$3:$G$6881,'register harian'!AC139,'obat keluar'!$B$3:$B$6881,'register harian'!BO139)</f>
        <v>0</v>
      </c>
      <c r="AI139" s="46">
        <f>SUMIFS('obat keluar'!$I$3:$I$6881,'obat keluar'!$G$3:$G$6881,'register harian'!AD139,'obat keluar'!$B$3:$B$6881,'register harian'!BP139)</f>
        <v>0</v>
      </c>
      <c r="AJ139" s="46">
        <f>SUMIFS('obat keluar'!$I$3:$I$6881,'obat keluar'!$G$3:$G$6881,'register harian'!AE139,'obat keluar'!$B$3:$B$6881,'register harian'!BQ139)</f>
        <v>0</v>
      </c>
      <c r="AK139" s="46">
        <f>SUMIFS('obat keluar'!$I$3:$I$6881,'obat keluar'!$G$3:$G$6881,'register harian'!AF139,'obat keluar'!$B$3:$B$6881,'register harian'!BR139)</f>
        <v>0</v>
      </c>
      <c r="AL139" s="46">
        <f t="shared" si="6"/>
        <v>0</v>
      </c>
      <c r="AM139" s="46">
        <f t="shared" si="7"/>
        <v>0</v>
      </c>
      <c r="AN139" s="51">
        <v>45200</v>
      </c>
      <c r="AO139" s="51">
        <v>45201</v>
      </c>
      <c r="AP139" s="51">
        <v>45202</v>
      </c>
      <c r="AQ139" s="51">
        <v>45203</v>
      </c>
      <c r="AR139" s="51">
        <v>45204</v>
      </c>
      <c r="AS139" s="51">
        <v>45205</v>
      </c>
      <c r="AT139" s="51">
        <v>45206</v>
      </c>
      <c r="AU139" s="51">
        <v>45207</v>
      </c>
      <c r="AV139" s="51">
        <v>45208</v>
      </c>
      <c r="AW139" s="51">
        <v>45209</v>
      </c>
      <c r="AX139" s="51">
        <v>45210</v>
      </c>
      <c r="AY139" s="51">
        <v>45211</v>
      </c>
      <c r="AZ139" s="51">
        <v>45212</v>
      </c>
      <c r="BA139" s="51">
        <v>45213</v>
      </c>
      <c r="BB139" s="51">
        <v>45214</v>
      </c>
      <c r="BC139" s="51">
        <v>45215</v>
      </c>
      <c r="BD139" s="51">
        <v>45216</v>
      </c>
      <c r="BE139" s="51">
        <v>45217</v>
      </c>
      <c r="BF139" s="51">
        <v>45218</v>
      </c>
      <c r="BG139" s="51">
        <v>45219</v>
      </c>
      <c r="BH139" s="51">
        <v>45220</v>
      </c>
      <c r="BI139" s="51">
        <v>45221</v>
      </c>
      <c r="BJ139" s="51">
        <v>45222</v>
      </c>
      <c r="BK139" s="51">
        <v>45223</v>
      </c>
      <c r="BL139" s="51">
        <v>45224</v>
      </c>
      <c r="BM139" s="51">
        <v>45225</v>
      </c>
      <c r="BN139" s="51">
        <v>45226</v>
      </c>
      <c r="BO139" s="51">
        <v>45227</v>
      </c>
      <c r="BP139" s="51">
        <v>45228</v>
      </c>
      <c r="BQ139" s="51">
        <v>45229</v>
      </c>
      <c r="BR139" s="51">
        <v>45230</v>
      </c>
    </row>
    <row r="140" spans="1:70" x14ac:dyDescent="0.25">
      <c r="A140" s="45">
        <v>134</v>
      </c>
      <c r="B140" s="54" t="s">
        <v>1149</v>
      </c>
      <c r="C140" s="14" t="s">
        <v>281</v>
      </c>
      <c r="D140" s="46">
        <f>'form lplpo'!G157</f>
        <v>1000</v>
      </c>
      <c r="E140" s="46">
        <f>'form lplpo'!H157</f>
        <v>2000</v>
      </c>
      <c r="F140" s="46"/>
      <c r="G140" s="46">
        <f>SUMIFS('obat keluar'!$I$3:$I$6881,'obat keluar'!$G$3:$G$6881,'register harian'!B140,'obat keluar'!$B$3:$B$6881,'register harian'!AN140)</f>
        <v>0</v>
      </c>
      <c r="H140" s="46">
        <f>SUMIFS('obat keluar'!$I$3:$I$6881,'obat keluar'!$G$3:$G$6881,'register harian'!C140,'obat keluar'!$B$3:$B$6881,'register harian'!AO140)</f>
        <v>0</v>
      </c>
      <c r="I140" s="46">
        <f>SUMIFS('obat keluar'!$I$3:$I$6881,'obat keluar'!$G$3:$G$6881,'register harian'!D140,'obat keluar'!$B$3:$B$6881,'register harian'!AP140)</f>
        <v>0</v>
      </c>
      <c r="J140" s="46">
        <f>SUMIFS('obat keluar'!$I$3:$I$6881,'obat keluar'!$G$3:$G$6881,'register harian'!E140,'obat keluar'!$B$3:$B$6881,'register harian'!AQ140)</f>
        <v>0</v>
      </c>
      <c r="K140" s="46">
        <f>SUMIFS('obat keluar'!$I$3:$I$6881,'obat keluar'!$G$3:$G$6881,'register harian'!F140,'obat keluar'!$B$3:$B$6881,'register harian'!AR140)</f>
        <v>0</v>
      </c>
      <c r="L140" s="46">
        <f>SUMIFS('obat keluar'!$I$3:$I$6881,'obat keluar'!$G$3:$G$6881,'register harian'!G140,'obat keluar'!$B$3:$B$6881,'register harian'!AS140)</f>
        <v>0</v>
      </c>
      <c r="M140" s="46">
        <f>SUMIFS('obat keluar'!$I$3:$I$6881,'obat keluar'!$G$3:$G$6881,'register harian'!H140,'obat keluar'!$B$3:$B$6881,'register harian'!AT140)</f>
        <v>0</v>
      </c>
      <c r="N140" s="46">
        <f>SUMIFS('obat keluar'!$I$3:$I$6881,'obat keluar'!$G$3:$G$6881,'register harian'!I140,'obat keluar'!$B$3:$B$6881,'register harian'!AU140)</f>
        <v>0</v>
      </c>
      <c r="O140" s="46">
        <f>SUMIFS('obat keluar'!$I$3:$I$6881,'obat keluar'!$G$3:$G$6881,'register harian'!J140,'obat keluar'!$B$3:$B$6881,'register harian'!AV140)</f>
        <v>0</v>
      </c>
      <c r="P140" s="46">
        <f>SUMIFS('obat keluar'!$I$3:$I$6881,'obat keluar'!$G$3:$G$6881,'register harian'!K140,'obat keluar'!$B$3:$B$6881,'register harian'!AW140)</f>
        <v>0</v>
      </c>
      <c r="Q140" s="46">
        <f>SUMIFS('obat keluar'!$I$3:$I$6881,'obat keluar'!$G$3:$G$6881,'register harian'!L140,'obat keluar'!$B$3:$B$6881,'register harian'!AX140)</f>
        <v>0</v>
      </c>
      <c r="R140" s="46">
        <f>SUMIFS('obat keluar'!$I$3:$I$6881,'obat keluar'!$G$3:$G$6881,'register harian'!M140,'obat keluar'!$B$3:$B$6881,'register harian'!AY140)</f>
        <v>0</v>
      </c>
      <c r="S140" s="46">
        <f>SUMIFS('obat keluar'!$I$3:$I$6881,'obat keluar'!$G$3:$G$6881,'register harian'!N140,'obat keluar'!$B$3:$B$6881,'register harian'!AZ140)</f>
        <v>0</v>
      </c>
      <c r="T140" s="46">
        <f>SUMIFS('obat keluar'!$I$3:$I$6881,'obat keluar'!$G$3:$G$6881,'register harian'!O140,'obat keluar'!$B$3:$B$6881,'register harian'!BA140)</f>
        <v>0</v>
      </c>
      <c r="U140" s="46">
        <f>SUMIFS('obat keluar'!$I$3:$I$6881,'obat keluar'!$G$3:$G$6881,'register harian'!P140,'obat keluar'!$B$3:$B$6881,'register harian'!BB140)</f>
        <v>0</v>
      </c>
      <c r="V140" s="46">
        <f>SUMIFS('obat keluar'!$I$3:$I$6881,'obat keluar'!$G$3:$G$6881,'register harian'!Q140,'obat keluar'!$B$3:$B$6881,'register harian'!BC140)</f>
        <v>0</v>
      </c>
      <c r="W140" s="46">
        <f>SUMIFS('obat keluar'!$I$3:$I$6881,'obat keluar'!$G$3:$G$6881,'register harian'!R140,'obat keluar'!$B$3:$B$6881,'register harian'!BD140)</f>
        <v>0</v>
      </c>
      <c r="X140" s="46">
        <f>SUMIFS('obat keluar'!$I$3:$I$6881,'obat keluar'!$G$3:$G$6881,'register harian'!S140,'obat keluar'!$B$3:$B$6881,'register harian'!BE140)</f>
        <v>0</v>
      </c>
      <c r="Y140" s="46">
        <f>SUMIFS('obat keluar'!$I$3:$I$6881,'obat keluar'!$G$3:$G$6881,'register harian'!T140,'obat keluar'!$B$3:$B$6881,'register harian'!BF140)</f>
        <v>0</v>
      </c>
      <c r="Z140" s="46">
        <f>SUMIFS('obat keluar'!$I$3:$I$6881,'obat keluar'!$G$3:$G$6881,'register harian'!U140,'obat keluar'!$B$3:$B$6881,'register harian'!BG140)</f>
        <v>0</v>
      </c>
      <c r="AA140" s="46">
        <f>SUMIFS('obat keluar'!$I$3:$I$6881,'obat keluar'!$G$3:$G$6881,'register harian'!V140,'obat keluar'!$B$3:$B$6881,'register harian'!BH140)</f>
        <v>0</v>
      </c>
      <c r="AB140" s="46">
        <f>SUMIFS('obat keluar'!$I$3:$I$6881,'obat keluar'!$G$3:$G$6881,'register harian'!W140,'obat keluar'!$B$3:$B$6881,'register harian'!BI140)</f>
        <v>0</v>
      </c>
      <c r="AC140" s="46">
        <f>SUMIFS('obat keluar'!$I$3:$I$6881,'obat keluar'!$G$3:$G$6881,'register harian'!X140,'obat keluar'!$B$3:$B$6881,'register harian'!BJ140)</f>
        <v>0</v>
      </c>
      <c r="AD140" s="46">
        <f>SUMIFS('obat keluar'!$I$3:$I$6881,'obat keluar'!$G$3:$G$6881,'register harian'!Y140,'obat keluar'!$B$3:$B$6881,'register harian'!BK140)</f>
        <v>0</v>
      </c>
      <c r="AE140" s="46">
        <f>SUMIFS('obat keluar'!$I$3:$I$6881,'obat keluar'!$G$3:$G$6881,'register harian'!Z140,'obat keluar'!$B$3:$B$6881,'register harian'!BL140)</f>
        <v>0</v>
      </c>
      <c r="AF140" s="46">
        <f>SUMIFS('obat keluar'!$I$3:$I$6881,'obat keluar'!$G$3:$G$6881,'register harian'!AA140,'obat keluar'!$B$3:$B$6881,'register harian'!BM140)</f>
        <v>0</v>
      </c>
      <c r="AG140" s="46">
        <f>SUMIFS('obat keluar'!$I$3:$I$6881,'obat keluar'!$G$3:$G$6881,'register harian'!AB140,'obat keluar'!$B$3:$B$6881,'register harian'!BN140)</f>
        <v>0</v>
      </c>
      <c r="AH140" s="46">
        <f>SUMIFS('obat keluar'!$I$3:$I$6881,'obat keluar'!$G$3:$G$6881,'register harian'!AC140,'obat keluar'!$B$3:$B$6881,'register harian'!BO140)</f>
        <v>0</v>
      </c>
      <c r="AI140" s="46">
        <f>SUMIFS('obat keluar'!$I$3:$I$6881,'obat keluar'!$G$3:$G$6881,'register harian'!AD140,'obat keluar'!$B$3:$B$6881,'register harian'!BP140)</f>
        <v>0</v>
      </c>
      <c r="AJ140" s="46">
        <f>SUMIFS('obat keluar'!$I$3:$I$6881,'obat keluar'!$G$3:$G$6881,'register harian'!AE140,'obat keluar'!$B$3:$B$6881,'register harian'!BQ140)</f>
        <v>0</v>
      </c>
      <c r="AK140" s="46">
        <f>SUMIFS('obat keluar'!$I$3:$I$6881,'obat keluar'!$G$3:$G$6881,'register harian'!AF140,'obat keluar'!$B$3:$B$6881,'register harian'!BR140)</f>
        <v>0</v>
      </c>
      <c r="AL140" s="46">
        <f t="shared" si="6"/>
        <v>0</v>
      </c>
      <c r="AM140" s="46">
        <f t="shared" si="7"/>
        <v>0</v>
      </c>
      <c r="AN140" s="51">
        <v>45200</v>
      </c>
      <c r="AO140" s="51">
        <v>45201</v>
      </c>
      <c r="AP140" s="51">
        <v>45202</v>
      </c>
      <c r="AQ140" s="51">
        <v>45203</v>
      </c>
      <c r="AR140" s="51">
        <v>45204</v>
      </c>
      <c r="AS140" s="51">
        <v>45205</v>
      </c>
      <c r="AT140" s="51">
        <v>45206</v>
      </c>
      <c r="AU140" s="51">
        <v>45207</v>
      </c>
      <c r="AV140" s="51">
        <v>45208</v>
      </c>
      <c r="AW140" s="51">
        <v>45209</v>
      </c>
      <c r="AX140" s="51">
        <v>45210</v>
      </c>
      <c r="AY140" s="51">
        <v>45211</v>
      </c>
      <c r="AZ140" s="51">
        <v>45212</v>
      </c>
      <c r="BA140" s="51">
        <v>45213</v>
      </c>
      <c r="BB140" s="51">
        <v>45214</v>
      </c>
      <c r="BC140" s="51">
        <v>45215</v>
      </c>
      <c r="BD140" s="51">
        <v>45216</v>
      </c>
      <c r="BE140" s="51">
        <v>45217</v>
      </c>
      <c r="BF140" s="51">
        <v>45218</v>
      </c>
      <c r="BG140" s="51">
        <v>45219</v>
      </c>
      <c r="BH140" s="51">
        <v>45220</v>
      </c>
      <c r="BI140" s="51">
        <v>45221</v>
      </c>
      <c r="BJ140" s="51">
        <v>45222</v>
      </c>
      <c r="BK140" s="51">
        <v>45223</v>
      </c>
      <c r="BL140" s="51">
        <v>45224</v>
      </c>
      <c r="BM140" s="51">
        <v>45225</v>
      </c>
      <c r="BN140" s="51">
        <v>45226</v>
      </c>
      <c r="BO140" s="51">
        <v>45227</v>
      </c>
      <c r="BP140" s="51">
        <v>45228</v>
      </c>
      <c r="BQ140" s="51">
        <v>45229</v>
      </c>
      <c r="BR140" s="51">
        <v>45230</v>
      </c>
    </row>
    <row r="141" spans="1:70" x14ac:dyDescent="0.25">
      <c r="A141" s="45">
        <v>135</v>
      </c>
      <c r="B141" s="54" t="s">
        <v>1157</v>
      </c>
      <c r="C141" s="14" t="s">
        <v>283</v>
      </c>
      <c r="D141" s="46">
        <f>'form lplpo'!G158</f>
        <v>0</v>
      </c>
      <c r="E141" s="46">
        <f>'form lplpo'!H158</f>
        <v>0</v>
      </c>
      <c r="F141" s="46"/>
      <c r="G141" s="46">
        <f>SUMIFS('obat keluar'!$I$3:$I$6881,'obat keluar'!$G$3:$G$6881,'register harian'!B141,'obat keluar'!$B$3:$B$6881,'register harian'!AN141)</f>
        <v>0</v>
      </c>
      <c r="H141" s="46">
        <f>SUMIFS('obat keluar'!$I$3:$I$6881,'obat keluar'!$G$3:$G$6881,'register harian'!C141,'obat keluar'!$B$3:$B$6881,'register harian'!AO141)</f>
        <v>0</v>
      </c>
      <c r="I141" s="46">
        <f>SUMIFS('obat keluar'!$I$3:$I$6881,'obat keluar'!$G$3:$G$6881,'register harian'!D141,'obat keluar'!$B$3:$B$6881,'register harian'!AP141)</f>
        <v>0</v>
      </c>
      <c r="J141" s="46">
        <f>SUMIFS('obat keluar'!$I$3:$I$6881,'obat keluar'!$G$3:$G$6881,'register harian'!E141,'obat keluar'!$B$3:$B$6881,'register harian'!AQ141)</f>
        <v>0</v>
      </c>
      <c r="K141" s="46">
        <f>SUMIFS('obat keluar'!$I$3:$I$6881,'obat keluar'!$G$3:$G$6881,'register harian'!F141,'obat keluar'!$B$3:$B$6881,'register harian'!AR141)</f>
        <v>0</v>
      </c>
      <c r="L141" s="46">
        <f>SUMIFS('obat keluar'!$I$3:$I$6881,'obat keluar'!$G$3:$G$6881,'register harian'!G141,'obat keluar'!$B$3:$B$6881,'register harian'!AS141)</f>
        <v>0</v>
      </c>
      <c r="M141" s="46">
        <f>SUMIFS('obat keluar'!$I$3:$I$6881,'obat keluar'!$G$3:$G$6881,'register harian'!H141,'obat keluar'!$B$3:$B$6881,'register harian'!AT141)</f>
        <v>0</v>
      </c>
      <c r="N141" s="46">
        <f>SUMIFS('obat keluar'!$I$3:$I$6881,'obat keluar'!$G$3:$G$6881,'register harian'!I141,'obat keluar'!$B$3:$B$6881,'register harian'!AU141)</f>
        <v>0</v>
      </c>
      <c r="O141" s="46">
        <f>SUMIFS('obat keluar'!$I$3:$I$6881,'obat keluar'!$G$3:$G$6881,'register harian'!J141,'obat keluar'!$B$3:$B$6881,'register harian'!AV141)</f>
        <v>0</v>
      </c>
      <c r="P141" s="46">
        <f>SUMIFS('obat keluar'!$I$3:$I$6881,'obat keluar'!$G$3:$G$6881,'register harian'!K141,'obat keluar'!$B$3:$B$6881,'register harian'!AW141)</f>
        <v>0</v>
      </c>
      <c r="Q141" s="46">
        <f>SUMIFS('obat keluar'!$I$3:$I$6881,'obat keluar'!$G$3:$G$6881,'register harian'!L141,'obat keluar'!$B$3:$B$6881,'register harian'!AX141)</f>
        <v>0</v>
      </c>
      <c r="R141" s="46">
        <f>SUMIFS('obat keluar'!$I$3:$I$6881,'obat keluar'!$G$3:$G$6881,'register harian'!M141,'obat keluar'!$B$3:$B$6881,'register harian'!AY141)</f>
        <v>0</v>
      </c>
      <c r="S141" s="46">
        <f>SUMIFS('obat keluar'!$I$3:$I$6881,'obat keluar'!$G$3:$G$6881,'register harian'!N141,'obat keluar'!$B$3:$B$6881,'register harian'!AZ141)</f>
        <v>0</v>
      </c>
      <c r="T141" s="46">
        <f>SUMIFS('obat keluar'!$I$3:$I$6881,'obat keluar'!$G$3:$G$6881,'register harian'!O141,'obat keluar'!$B$3:$B$6881,'register harian'!BA141)</f>
        <v>0</v>
      </c>
      <c r="U141" s="46">
        <f>SUMIFS('obat keluar'!$I$3:$I$6881,'obat keluar'!$G$3:$G$6881,'register harian'!P141,'obat keluar'!$B$3:$B$6881,'register harian'!BB141)</f>
        <v>0</v>
      </c>
      <c r="V141" s="46">
        <f>SUMIFS('obat keluar'!$I$3:$I$6881,'obat keluar'!$G$3:$G$6881,'register harian'!Q141,'obat keluar'!$B$3:$B$6881,'register harian'!BC141)</f>
        <v>0</v>
      </c>
      <c r="W141" s="46">
        <f>SUMIFS('obat keluar'!$I$3:$I$6881,'obat keluar'!$G$3:$G$6881,'register harian'!R141,'obat keluar'!$B$3:$B$6881,'register harian'!BD141)</f>
        <v>0</v>
      </c>
      <c r="X141" s="46">
        <f>SUMIFS('obat keluar'!$I$3:$I$6881,'obat keluar'!$G$3:$G$6881,'register harian'!S141,'obat keluar'!$B$3:$B$6881,'register harian'!BE141)</f>
        <v>0</v>
      </c>
      <c r="Y141" s="46">
        <f>SUMIFS('obat keluar'!$I$3:$I$6881,'obat keluar'!$G$3:$G$6881,'register harian'!T141,'obat keluar'!$B$3:$B$6881,'register harian'!BF141)</f>
        <v>0</v>
      </c>
      <c r="Z141" s="46">
        <f>SUMIFS('obat keluar'!$I$3:$I$6881,'obat keluar'!$G$3:$G$6881,'register harian'!U141,'obat keluar'!$B$3:$B$6881,'register harian'!BG141)</f>
        <v>0</v>
      </c>
      <c r="AA141" s="46">
        <f>SUMIFS('obat keluar'!$I$3:$I$6881,'obat keluar'!$G$3:$G$6881,'register harian'!V141,'obat keluar'!$B$3:$B$6881,'register harian'!BH141)</f>
        <v>0</v>
      </c>
      <c r="AB141" s="46">
        <f>SUMIFS('obat keluar'!$I$3:$I$6881,'obat keluar'!$G$3:$G$6881,'register harian'!W141,'obat keluar'!$B$3:$B$6881,'register harian'!BI141)</f>
        <v>0</v>
      </c>
      <c r="AC141" s="46">
        <f>SUMIFS('obat keluar'!$I$3:$I$6881,'obat keluar'!$G$3:$G$6881,'register harian'!X141,'obat keluar'!$B$3:$B$6881,'register harian'!BJ141)</f>
        <v>0</v>
      </c>
      <c r="AD141" s="46">
        <f>SUMIFS('obat keluar'!$I$3:$I$6881,'obat keluar'!$G$3:$G$6881,'register harian'!Y141,'obat keluar'!$B$3:$B$6881,'register harian'!BK141)</f>
        <v>0</v>
      </c>
      <c r="AE141" s="46">
        <f>SUMIFS('obat keluar'!$I$3:$I$6881,'obat keluar'!$G$3:$G$6881,'register harian'!Z141,'obat keluar'!$B$3:$B$6881,'register harian'!BL141)</f>
        <v>0</v>
      </c>
      <c r="AF141" s="46">
        <f>SUMIFS('obat keluar'!$I$3:$I$6881,'obat keluar'!$G$3:$G$6881,'register harian'!AA141,'obat keluar'!$B$3:$B$6881,'register harian'!BM141)</f>
        <v>0</v>
      </c>
      <c r="AG141" s="46">
        <f>SUMIFS('obat keluar'!$I$3:$I$6881,'obat keluar'!$G$3:$G$6881,'register harian'!AB141,'obat keluar'!$B$3:$B$6881,'register harian'!BN141)</f>
        <v>0</v>
      </c>
      <c r="AH141" s="46">
        <f>SUMIFS('obat keluar'!$I$3:$I$6881,'obat keluar'!$G$3:$G$6881,'register harian'!AC141,'obat keluar'!$B$3:$B$6881,'register harian'!BO141)</f>
        <v>0</v>
      </c>
      <c r="AI141" s="46">
        <f>SUMIFS('obat keluar'!$I$3:$I$6881,'obat keluar'!$G$3:$G$6881,'register harian'!AD141,'obat keluar'!$B$3:$B$6881,'register harian'!BP141)</f>
        <v>0</v>
      </c>
      <c r="AJ141" s="46">
        <f>SUMIFS('obat keluar'!$I$3:$I$6881,'obat keluar'!$G$3:$G$6881,'register harian'!AE141,'obat keluar'!$B$3:$B$6881,'register harian'!BQ141)</f>
        <v>0</v>
      </c>
      <c r="AK141" s="46">
        <f>SUMIFS('obat keluar'!$I$3:$I$6881,'obat keluar'!$G$3:$G$6881,'register harian'!AF141,'obat keluar'!$B$3:$B$6881,'register harian'!BR141)</f>
        <v>0</v>
      </c>
      <c r="AL141" s="46">
        <f t="shared" si="6"/>
        <v>0</v>
      </c>
      <c r="AM141" s="46">
        <f t="shared" si="7"/>
        <v>0</v>
      </c>
      <c r="AN141" s="51">
        <v>45200</v>
      </c>
      <c r="AO141" s="51">
        <v>45201</v>
      </c>
      <c r="AP141" s="51">
        <v>45202</v>
      </c>
      <c r="AQ141" s="51">
        <v>45203</v>
      </c>
      <c r="AR141" s="51">
        <v>45204</v>
      </c>
      <c r="AS141" s="51">
        <v>45205</v>
      </c>
      <c r="AT141" s="51">
        <v>45206</v>
      </c>
      <c r="AU141" s="51">
        <v>45207</v>
      </c>
      <c r="AV141" s="51">
        <v>45208</v>
      </c>
      <c r="AW141" s="51">
        <v>45209</v>
      </c>
      <c r="AX141" s="51">
        <v>45210</v>
      </c>
      <c r="AY141" s="51">
        <v>45211</v>
      </c>
      <c r="AZ141" s="51">
        <v>45212</v>
      </c>
      <c r="BA141" s="51">
        <v>45213</v>
      </c>
      <c r="BB141" s="51">
        <v>45214</v>
      </c>
      <c r="BC141" s="51">
        <v>45215</v>
      </c>
      <c r="BD141" s="51">
        <v>45216</v>
      </c>
      <c r="BE141" s="51">
        <v>45217</v>
      </c>
      <c r="BF141" s="51">
        <v>45218</v>
      </c>
      <c r="BG141" s="51">
        <v>45219</v>
      </c>
      <c r="BH141" s="51">
        <v>45220</v>
      </c>
      <c r="BI141" s="51">
        <v>45221</v>
      </c>
      <c r="BJ141" s="51">
        <v>45222</v>
      </c>
      <c r="BK141" s="51">
        <v>45223</v>
      </c>
      <c r="BL141" s="51">
        <v>45224</v>
      </c>
      <c r="BM141" s="51">
        <v>45225</v>
      </c>
      <c r="BN141" s="51">
        <v>45226</v>
      </c>
      <c r="BO141" s="51">
        <v>45227</v>
      </c>
      <c r="BP141" s="51">
        <v>45228</v>
      </c>
      <c r="BQ141" s="51">
        <v>45229</v>
      </c>
      <c r="BR141" s="51">
        <v>45230</v>
      </c>
    </row>
    <row r="142" spans="1:70" x14ac:dyDescent="0.25">
      <c r="A142" s="45">
        <v>136</v>
      </c>
      <c r="B142" s="54" t="s">
        <v>1158</v>
      </c>
      <c r="C142" s="14" t="s">
        <v>285</v>
      </c>
      <c r="D142" s="46">
        <f>'form lplpo'!G159</f>
        <v>0</v>
      </c>
      <c r="E142" s="46">
        <f>'form lplpo'!H159</f>
        <v>0</v>
      </c>
      <c r="F142" s="46"/>
      <c r="G142" s="46">
        <f>SUMIFS('obat keluar'!$I$3:$I$6881,'obat keluar'!$G$3:$G$6881,'register harian'!B142,'obat keluar'!$B$3:$B$6881,'register harian'!AN142)</f>
        <v>0</v>
      </c>
      <c r="H142" s="46">
        <f>SUMIFS('obat keluar'!$I$3:$I$6881,'obat keluar'!$G$3:$G$6881,'register harian'!C142,'obat keluar'!$B$3:$B$6881,'register harian'!AO142)</f>
        <v>0</v>
      </c>
      <c r="I142" s="46">
        <f>SUMIFS('obat keluar'!$I$3:$I$6881,'obat keluar'!$G$3:$G$6881,'register harian'!D142,'obat keluar'!$B$3:$B$6881,'register harian'!AP142)</f>
        <v>0</v>
      </c>
      <c r="J142" s="46">
        <f>SUMIFS('obat keluar'!$I$3:$I$6881,'obat keluar'!$G$3:$G$6881,'register harian'!E142,'obat keluar'!$B$3:$B$6881,'register harian'!AQ142)</f>
        <v>0</v>
      </c>
      <c r="K142" s="46">
        <f>SUMIFS('obat keluar'!$I$3:$I$6881,'obat keluar'!$G$3:$G$6881,'register harian'!F142,'obat keluar'!$B$3:$B$6881,'register harian'!AR142)</f>
        <v>0</v>
      </c>
      <c r="L142" s="46">
        <f>SUMIFS('obat keluar'!$I$3:$I$6881,'obat keluar'!$G$3:$G$6881,'register harian'!G142,'obat keluar'!$B$3:$B$6881,'register harian'!AS142)</f>
        <v>0</v>
      </c>
      <c r="M142" s="46">
        <f>SUMIFS('obat keluar'!$I$3:$I$6881,'obat keluar'!$G$3:$G$6881,'register harian'!H142,'obat keluar'!$B$3:$B$6881,'register harian'!AT142)</f>
        <v>0</v>
      </c>
      <c r="N142" s="46">
        <f>SUMIFS('obat keluar'!$I$3:$I$6881,'obat keluar'!$G$3:$G$6881,'register harian'!I142,'obat keluar'!$B$3:$B$6881,'register harian'!AU142)</f>
        <v>0</v>
      </c>
      <c r="O142" s="46">
        <f>SUMIFS('obat keluar'!$I$3:$I$6881,'obat keluar'!$G$3:$G$6881,'register harian'!J142,'obat keluar'!$B$3:$B$6881,'register harian'!AV142)</f>
        <v>0</v>
      </c>
      <c r="P142" s="46">
        <f>SUMIFS('obat keluar'!$I$3:$I$6881,'obat keluar'!$G$3:$G$6881,'register harian'!K142,'obat keluar'!$B$3:$B$6881,'register harian'!AW142)</f>
        <v>0</v>
      </c>
      <c r="Q142" s="46">
        <f>SUMIFS('obat keluar'!$I$3:$I$6881,'obat keluar'!$G$3:$G$6881,'register harian'!L142,'obat keluar'!$B$3:$B$6881,'register harian'!AX142)</f>
        <v>0</v>
      </c>
      <c r="R142" s="46">
        <f>SUMIFS('obat keluar'!$I$3:$I$6881,'obat keluar'!$G$3:$G$6881,'register harian'!M142,'obat keluar'!$B$3:$B$6881,'register harian'!AY142)</f>
        <v>0</v>
      </c>
      <c r="S142" s="46">
        <f>SUMIFS('obat keluar'!$I$3:$I$6881,'obat keluar'!$G$3:$G$6881,'register harian'!N142,'obat keluar'!$B$3:$B$6881,'register harian'!AZ142)</f>
        <v>0</v>
      </c>
      <c r="T142" s="46">
        <f>SUMIFS('obat keluar'!$I$3:$I$6881,'obat keluar'!$G$3:$G$6881,'register harian'!O142,'obat keluar'!$B$3:$B$6881,'register harian'!BA142)</f>
        <v>0</v>
      </c>
      <c r="U142" s="46">
        <f>SUMIFS('obat keluar'!$I$3:$I$6881,'obat keluar'!$G$3:$G$6881,'register harian'!P142,'obat keluar'!$B$3:$B$6881,'register harian'!BB142)</f>
        <v>0</v>
      </c>
      <c r="V142" s="46">
        <f>SUMIFS('obat keluar'!$I$3:$I$6881,'obat keluar'!$G$3:$G$6881,'register harian'!Q142,'obat keluar'!$B$3:$B$6881,'register harian'!BC142)</f>
        <v>0</v>
      </c>
      <c r="W142" s="46">
        <f>SUMIFS('obat keluar'!$I$3:$I$6881,'obat keluar'!$G$3:$G$6881,'register harian'!R142,'obat keluar'!$B$3:$B$6881,'register harian'!BD142)</f>
        <v>0</v>
      </c>
      <c r="X142" s="46">
        <f>SUMIFS('obat keluar'!$I$3:$I$6881,'obat keluar'!$G$3:$G$6881,'register harian'!S142,'obat keluar'!$B$3:$B$6881,'register harian'!BE142)</f>
        <v>0</v>
      </c>
      <c r="Y142" s="46">
        <f>SUMIFS('obat keluar'!$I$3:$I$6881,'obat keluar'!$G$3:$G$6881,'register harian'!T142,'obat keluar'!$B$3:$B$6881,'register harian'!BF142)</f>
        <v>0</v>
      </c>
      <c r="Z142" s="46">
        <f>SUMIFS('obat keluar'!$I$3:$I$6881,'obat keluar'!$G$3:$G$6881,'register harian'!U142,'obat keluar'!$B$3:$B$6881,'register harian'!BG142)</f>
        <v>0</v>
      </c>
      <c r="AA142" s="46">
        <f>SUMIFS('obat keluar'!$I$3:$I$6881,'obat keluar'!$G$3:$G$6881,'register harian'!V142,'obat keluar'!$B$3:$B$6881,'register harian'!BH142)</f>
        <v>0</v>
      </c>
      <c r="AB142" s="46">
        <f>SUMIFS('obat keluar'!$I$3:$I$6881,'obat keluar'!$G$3:$G$6881,'register harian'!W142,'obat keluar'!$B$3:$B$6881,'register harian'!BI142)</f>
        <v>0</v>
      </c>
      <c r="AC142" s="46">
        <f>SUMIFS('obat keluar'!$I$3:$I$6881,'obat keluar'!$G$3:$G$6881,'register harian'!X142,'obat keluar'!$B$3:$B$6881,'register harian'!BJ142)</f>
        <v>0</v>
      </c>
      <c r="AD142" s="46">
        <f>SUMIFS('obat keluar'!$I$3:$I$6881,'obat keluar'!$G$3:$G$6881,'register harian'!Y142,'obat keluar'!$B$3:$B$6881,'register harian'!BK142)</f>
        <v>0</v>
      </c>
      <c r="AE142" s="46">
        <f>SUMIFS('obat keluar'!$I$3:$I$6881,'obat keluar'!$G$3:$G$6881,'register harian'!Z142,'obat keluar'!$B$3:$B$6881,'register harian'!BL142)</f>
        <v>0</v>
      </c>
      <c r="AF142" s="46">
        <f>SUMIFS('obat keluar'!$I$3:$I$6881,'obat keluar'!$G$3:$G$6881,'register harian'!AA142,'obat keluar'!$B$3:$B$6881,'register harian'!BM142)</f>
        <v>0</v>
      </c>
      <c r="AG142" s="46">
        <f>SUMIFS('obat keluar'!$I$3:$I$6881,'obat keluar'!$G$3:$G$6881,'register harian'!AB142,'obat keluar'!$B$3:$B$6881,'register harian'!BN142)</f>
        <v>0</v>
      </c>
      <c r="AH142" s="46">
        <f>SUMIFS('obat keluar'!$I$3:$I$6881,'obat keluar'!$G$3:$G$6881,'register harian'!AC142,'obat keluar'!$B$3:$B$6881,'register harian'!BO142)</f>
        <v>0</v>
      </c>
      <c r="AI142" s="46">
        <f>SUMIFS('obat keluar'!$I$3:$I$6881,'obat keluar'!$G$3:$G$6881,'register harian'!AD142,'obat keluar'!$B$3:$B$6881,'register harian'!BP142)</f>
        <v>0</v>
      </c>
      <c r="AJ142" s="46">
        <f>SUMIFS('obat keluar'!$I$3:$I$6881,'obat keluar'!$G$3:$G$6881,'register harian'!AE142,'obat keluar'!$B$3:$B$6881,'register harian'!BQ142)</f>
        <v>0</v>
      </c>
      <c r="AK142" s="46">
        <f>SUMIFS('obat keluar'!$I$3:$I$6881,'obat keluar'!$G$3:$G$6881,'register harian'!AF142,'obat keluar'!$B$3:$B$6881,'register harian'!BR142)</f>
        <v>0</v>
      </c>
      <c r="AL142" s="46">
        <f t="shared" si="6"/>
        <v>0</v>
      </c>
      <c r="AM142" s="46">
        <f t="shared" si="7"/>
        <v>0</v>
      </c>
      <c r="AN142" s="51">
        <v>45200</v>
      </c>
      <c r="AO142" s="51">
        <v>45201</v>
      </c>
      <c r="AP142" s="51">
        <v>45202</v>
      </c>
      <c r="AQ142" s="51">
        <v>45203</v>
      </c>
      <c r="AR142" s="51">
        <v>45204</v>
      </c>
      <c r="AS142" s="51">
        <v>45205</v>
      </c>
      <c r="AT142" s="51">
        <v>45206</v>
      </c>
      <c r="AU142" s="51">
        <v>45207</v>
      </c>
      <c r="AV142" s="51">
        <v>45208</v>
      </c>
      <c r="AW142" s="51">
        <v>45209</v>
      </c>
      <c r="AX142" s="51">
        <v>45210</v>
      </c>
      <c r="AY142" s="51">
        <v>45211</v>
      </c>
      <c r="AZ142" s="51">
        <v>45212</v>
      </c>
      <c r="BA142" s="51">
        <v>45213</v>
      </c>
      <c r="BB142" s="51">
        <v>45214</v>
      </c>
      <c r="BC142" s="51">
        <v>45215</v>
      </c>
      <c r="BD142" s="51">
        <v>45216</v>
      </c>
      <c r="BE142" s="51">
        <v>45217</v>
      </c>
      <c r="BF142" s="51">
        <v>45218</v>
      </c>
      <c r="BG142" s="51">
        <v>45219</v>
      </c>
      <c r="BH142" s="51">
        <v>45220</v>
      </c>
      <c r="BI142" s="51">
        <v>45221</v>
      </c>
      <c r="BJ142" s="51">
        <v>45222</v>
      </c>
      <c r="BK142" s="51">
        <v>45223</v>
      </c>
      <c r="BL142" s="51">
        <v>45224</v>
      </c>
      <c r="BM142" s="51">
        <v>45225</v>
      </c>
      <c r="BN142" s="51">
        <v>45226</v>
      </c>
      <c r="BO142" s="51">
        <v>45227</v>
      </c>
      <c r="BP142" s="51">
        <v>45228</v>
      </c>
      <c r="BQ142" s="51">
        <v>45229</v>
      </c>
      <c r="BR142" s="51">
        <v>45230</v>
      </c>
    </row>
    <row r="143" spans="1:70" x14ac:dyDescent="0.25">
      <c r="A143" s="45">
        <v>137</v>
      </c>
      <c r="B143" s="54" t="s">
        <v>1159</v>
      </c>
      <c r="C143" s="14" t="s">
        <v>287</v>
      </c>
      <c r="D143" s="46">
        <f>'form lplpo'!G160</f>
        <v>0</v>
      </c>
      <c r="E143" s="46">
        <f>'form lplpo'!H160</f>
        <v>0</v>
      </c>
      <c r="F143" s="46"/>
      <c r="G143" s="46">
        <f>SUMIFS('obat keluar'!$I$3:$I$6881,'obat keluar'!$G$3:$G$6881,'register harian'!B143,'obat keluar'!$B$3:$B$6881,'register harian'!AN143)</f>
        <v>0</v>
      </c>
      <c r="H143" s="46">
        <f>SUMIFS('obat keluar'!$I$3:$I$6881,'obat keluar'!$G$3:$G$6881,'register harian'!C143,'obat keluar'!$B$3:$B$6881,'register harian'!AO143)</f>
        <v>0</v>
      </c>
      <c r="I143" s="46">
        <f>SUMIFS('obat keluar'!$I$3:$I$6881,'obat keluar'!$G$3:$G$6881,'register harian'!D143,'obat keluar'!$B$3:$B$6881,'register harian'!AP143)</f>
        <v>0</v>
      </c>
      <c r="J143" s="46">
        <f>SUMIFS('obat keluar'!$I$3:$I$6881,'obat keluar'!$G$3:$G$6881,'register harian'!E143,'obat keluar'!$B$3:$B$6881,'register harian'!AQ143)</f>
        <v>0</v>
      </c>
      <c r="K143" s="46">
        <f>SUMIFS('obat keluar'!$I$3:$I$6881,'obat keluar'!$G$3:$G$6881,'register harian'!F143,'obat keluar'!$B$3:$B$6881,'register harian'!AR143)</f>
        <v>0</v>
      </c>
      <c r="L143" s="46">
        <f>SUMIFS('obat keluar'!$I$3:$I$6881,'obat keluar'!$G$3:$G$6881,'register harian'!G143,'obat keluar'!$B$3:$B$6881,'register harian'!AS143)</f>
        <v>0</v>
      </c>
      <c r="M143" s="46">
        <f>SUMIFS('obat keluar'!$I$3:$I$6881,'obat keluar'!$G$3:$G$6881,'register harian'!H143,'obat keluar'!$B$3:$B$6881,'register harian'!AT143)</f>
        <v>0</v>
      </c>
      <c r="N143" s="46">
        <f>SUMIFS('obat keluar'!$I$3:$I$6881,'obat keluar'!$G$3:$G$6881,'register harian'!I143,'obat keluar'!$B$3:$B$6881,'register harian'!AU143)</f>
        <v>0</v>
      </c>
      <c r="O143" s="46">
        <f>SUMIFS('obat keluar'!$I$3:$I$6881,'obat keluar'!$G$3:$G$6881,'register harian'!J143,'obat keluar'!$B$3:$B$6881,'register harian'!AV143)</f>
        <v>0</v>
      </c>
      <c r="P143" s="46">
        <f>SUMIFS('obat keluar'!$I$3:$I$6881,'obat keluar'!$G$3:$G$6881,'register harian'!K143,'obat keluar'!$B$3:$B$6881,'register harian'!AW143)</f>
        <v>0</v>
      </c>
      <c r="Q143" s="46">
        <f>SUMIFS('obat keluar'!$I$3:$I$6881,'obat keluar'!$G$3:$G$6881,'register harian'!L143,'obat keluar'!$B$3:$B$6881,'register harian'!AX143)</f>
        <v>0</v>
      </c>
      <c r="R143" s="46">
        <f>SUMIFS('obat keluar'!$I$3:$I$6881,'obat keluar'!$G$3:$G$6881,'register harian'!M143,'obat keluar'!$B$3:$B$6881,'register harian'!AY143)</f>
        <v>0</v>
      </c>
      <c r="S143" s="46">
        <f>SUMIFS('obat keluar'!$I$3:$I$6881,'obat keluar'!$G$3:$G$6881,'register harian'!N143,'obat keluar'!$B$3:$B$6881,'register harian'!AZ143)</f>
        <v>0</v>
      </c>
      <c r="T143" s="46">
        <f>SUMIFS('obat keluar'!$I$3:$I$6881,'obat keluar'!$G$3:$G$6881,'register harian'!O143,'obat keluar'!$B$3:$B$6881,'register harian'!BA143)</f>
        <v>0</v>
      </c>
      <c r="U143" s="46">
        <f>SUMIFS('obat keluar'!$I$3:$I$6881,'obat keluar'!$G$3:$G$6881,'register harian'!P143,'obat keluar'!$B$3:$B$6881,'register harian'!BB143)</f>
        <v>0</v>
      </c>
      <c r="V143" s="46">
        <f>SUMIFS('obat keluar'!$I$3:$I$6881,'obat keluar'!$G$3:$G$6881,'register harian'!Q143,'obat keluar'!$B$3:$B$6881,'register harian'!BC143)</f>
        <v>0</v>
      </c>
      <c r="W143" s="46">
        <f>SUMIFS('obat keluar'!$I$3:$I$6881,'obat keluar'!$G$3:$G$6881,'register harian'!R143,'obat keluar'!$B$3:$B$6881,'register harian'!BD143)</f>
        <v>0</v>
      </c>
      <c r="X143" s="46">
        <f>SUMIFS('obat keluar'!$I$3:$I$6881,'obat keluar'!$G$3:$G$6881,'register harian'!S143,'obat keluar'!$B$3:$B$6881,'register harian'!BE143)</f>
        <v>0</v>
      </c>
      <c r="Y143" s="46">
        <f>SUMIFS('obat keluar'!$I$3:$I$6881,'obat keluar'!$G$3:$G$6881,'register harian'!T143,'obat keluar'!$B$3:$B$6881,'register harian'!BF143)</f>
        <v>0</v>
      </c>
      <c r="Z143" s="46">
        <f>SUMIFS('obat keluar'!$I$3:$I$6881,'obat keluar'!$G$3:$G$6881,'register harian'!U143,'obat keluar'!$B$3:$B$6881,'register harian'!BG143)</f>
        <v>0</v>
      </c>
      <c r="AA143" s="46">
        <f>SUMIFS('obat keluar'!$I$3:$I$6881,'obat keluar'!$G$3:$G$6881,'register harian'!V143,'obat keluar'!$B$3:$B$6881,'register harian'!BH143)</f>
        <v>0</v>
      </c>
      <c r="AB143" s="46">
        <f>SUMIFS('obat keluar'!$I$3:$I$6881,'obat keluar'!$G$3:$G$6881,'register harian'!W143,'obat keluar'!$B$3:$B$6881,'register harian'!BI143)</f>
        <v>0</v>
      </c>
      <c r="AC143" s="46">
        <f>SUMIFS('obat keluar'!$I$3:$I$6881,'obat keluar'!$G$3:$G$6881,'register harian'!X143,'obat keluar'!$B$3:$B$6881,'register harian'!BJ143)</f>
        <v>0</v>
      </c>
      <c r="AD143" s="46">
        <f>SUMIFS('obat keluar'!$I$3:$I$6881,'obat keluar'!$G$3:$G$6881,'register harian'!Y143,'obat keluar'!$B$3:$B$6881,'register harian'!BK143)</f>
        <v>0</v>
      </c>
      <c r="AE143" s="46">
        <f>SUMIFS('obat keluar'!$I$3:$I$6881,'obat keluar'!$G$3:$G$6881,'register harian'!Z143,'obat keluar'!$B$3:$B$6881,'register harian'!BL143)</f>
        <v>0</v>
      </c>
      <c r="AF143" s="46">
        <f>SUMIFS('obat keluar'!$I$3:$I$6881,'obat keluar'!$G$3:$G$6881,'register harian'!AA143,'obat keluar'!$B$3:$B$6881,'register harian'!BM143)</f>
        <v>0</v>
      </c>
      <c r="AG143" s="46">
        <f>SUMIFS('obat keluar'!$I$3:$I$6881,'obat keluar'!$G$3:$G$6881,'register harian'!AB143,'obat keluar'!$B$3:$B$6881,'register harian'!BN143)</f>
        <v>0</v>
      </c>
      <c r="AH143" s="46">
        <f>SUMIFS('obat keluar'!$I$3:$I$6881,'obat keluar'!$G$3:$G$6881,'register harian'!AC143,'obat keluar'!$B$3:$B$6881,'register harian'!BO143)</f>
        <v>0</v>
      </c>
      <c r="AI143" s="46">
        <f>SUMIFS('obat keluar'!$I$3:$I$6881,'obat keluar'!$G$3:$G$6881,'register harian'!AD143,'obat keluar'!$B$3:$B$6881,'register harian'!BP143)</f>
        <v>0</v>
      </c>
      <c r="AJ143" s="46">
        <f>SUMIFS('obat keluar'!$I$3:$I$6881,'obat keluar'!$G$3:$G$6881,'register harian'!AE143,'obat keluar'!$B$3:$B$6881,'register harian'!BQ143)</f>
        <v>0</v>
      </c>
      <c r="AK143" s="46">
        <f>SUMIFS('obat keluar'!$I$3:$I$6881,'obat keluar'!$G$3:$G$6881,'register harian'!AF143,'obat keluar'!$B$3:$B$6881,'register harian'!BR143)</f>
        <v>0</v>
      </c>
      <c r="AL143" s="46">
        <f t="shared" si="6"/>
        <v>0</v>
      </c>
      <c r="AM143" s="46">
        <f t="shared" si="7"/>
        <v>0</v>
      </c>
      <c r="AN143" s="51">
        <v>45200</v>
      </c>
      <c r="AO143" s="51">
        <v>45201</v>
      </c>
      <c r="AP143" s="51">
        <v>45202</v>
      </c>
      <c r="AQ143" s="51">
        <v>45203</v>
      </c>
      <c r="AR143" s="51">
        <v>45204</v>
      </c>
      <c r="AS143" s="51">
        <v>45205</v>
      </c>
      <c r="AT143" s="51">
        <v>45206</v>
      </c>
      <c r="AU143" s="51">
        <v>45207</v>
      </c>
      <c r="AV143" s="51">
        <v>45208</v>
      </c>
      <c r="AW143" s="51">
        <v>45209</v>
      </c>
      <c r="AX143" s="51">
        <v>45210</v>
      </c>
      <c r="AY143" s="51">
        <v>45211</v>
      </c>
      <c r="AZ143" s="51">
        <v>45212</v>
      </c>
      <c r="BA143" s="51">
        <v>45213</v>
      </c>
      <c r="BB143" s="51">
        <v>45214</v>
      </c>
      <c r="BC143" s="51">
        <v>45215</v>
      </c>
      <c r="BD143" s="51">
        <v>45216</v>
      </c>
      <c r="BE143" s="51">
        <v>45217</v>
      </c>
      <c r="BF143" s="51">
        <v>45218</v>
      </c>
      <c r="BG143" s="51">
        <v>45219</v>
      </c>
      <c r="BH143" s="51">
        <v>45220</v>
      </c>
      <c r="BI143" s="51">
        <v>45221</v>
      </c>
      <c r="BJ143" s="51">
        <v>45222</v>
      </c>
      <c r="BK143" s="51">
        <v>45223</v>
      </c>
      <c r="BL143" s="51">
        <v>45224</v>
      </c>
      <c r="BM143" s="51">
        <v>45225</v>
      </c>
      <c r="BN143" s="51">
        <v>45226</v>
      </c>
      <c r="BO143" s="51">
        <v>45227</v>
      </c>
      <c r="BP143" s="51">
        <v>45228</v>
      </c>
      <c r="BQ143" s="51">
        <v>45229</v>
      </c>
      <c r="BR143" s="51">
        <v>45230</v>
      </c>
    </row>
    <row r="144" spans="1:70" x14ac:dyDescent="0.25">
      <c r="A144" s="45">
        <v>138</v>
      </c>
      <c r="B144" s="54" t="s">
        <v>1160</v>
      </c>
      <c r="C144" s="14" t="s">
        <v>290</v>
      </c>
      <c r="D144" s="46">
        <f>'form lplpo'!G166</f>
        <v>0</v>
      </c>
      <c r="E144" s="46">
        <f>'form lplpo'!H166</f>
        <v>50</v>
      </c>
      <c r="F144" s="46"/>
      <c r="G144" s="46">
        <f>SUMIFS('obat keluar'!$I$3:$I$6881,'obat keluar'!$G$3:$G$6881,'register harian'!B144,'obat keluar'!$B$3:$B$6881,'register harian'!AN144)</f>
        <v>0</v>
      </c>
      <c r="H144" s="46">
        <f>SUMIFS('obat keluar'!$I$3:$I$6881,'obat keluar'!$G$3:$G$6881,'register harian'!C144,'obat keluar'!$B$3:$B$6881,'register harian'!AO144)</f>
        <v>0</v>
      </c>
      <c r="I144" s="46">
        <f>SUMIFS('obat keluar'!$I$3:$I$6881,'obat keluar'!$G$3:$G$6881,'register harian'!D144,'obat keluar'!$B$3:$B$6881,'register harian'!AP144)</f>
        <v>0</v>
      </c>
      <c r="J144" s="46">
        <f>SUMIFS('obat keluar'!$I$3:$I$6881,'obat keluar'!$G$3:$G$6881,'register harian'!E144,'obat keluar'!$B$3:$B$6881,'register harian'!AQ144)</f>
        <v>0</v>
      </c>
      <c r="K144" s="46">
        <f>SUMIFS('obat keluar'!$I$3:$I$6881,'obat keluar'!$G$3:$G$6881,'register harian'!F144,'obat keluar'!$B$3:$B$6881,'register harian'!AR144)</f>
        <v>0</v>
      </c>
      <c r="L144" s="46">
        <f>SUMIFS('obat keluar'!$I$3:$I$6881,'obat keluar'!$G$3:$G$6881,'register harian'!G144,'obat keluar'!$B$3:$B$6881,'register harian'!AS144)</f>
        <v>0</v>
      </c>
      <c r="M144" s="46">
        <f>SUMIFS('obat keluar'!$I$3:$I$6881,'obat keluar'!$G$3:$G$6881,'register harian'!H144,'obat keluar'!$B$3:$B$6881,'register harian'!AT144)</f>
        <v>0</v>
      </c>
      <c r="N144" s="46">
        <f>SUMIFS('obat keluar'!$I$3:$I$6881,'obat keluar'!$G$3:$G$6881,'register harian'!I144,'obat keluar'!$B$3:$B$6881,'register harian'!AU144)</f>
        <v>0</v>
      </c>
      <c r="O144" s="46">
        <f>SUMIFS('obat keluar'!$I$3:$I$6881,'obat keluar'!$G$3:$G$6881,'register harian'!J144,'obat keluar'!$B$3:$B$6881,'register harian'!AV144)</f>
        <v>0</v>
      </c>
      <c r="P144" s="46">
        <f>SUMIFS('obat keluar'!$I$3:$I$6881,'obat keluar'!$G$3:$G$6881,'register harian'!K144,'obat keluar'!$B$3:$B$6881,'register harian'!AW144)</f>
        <v>0</v>
      </c>
      <c r="Q144" s="46">
        <f>SUMIFS('obat keluar'!$I$3:$I$6881,'obat keluar'!$G$3:$G$6881,'register harian'!L144,'obat keluar'!$B$3:$B$6881,'register harian'!AX144)</f>
        <v>0</v>
      </c>
      <c r="R144" s="46">
        <f>SUMIFS('obat keluar'!$I$3:$I$6881,'obat keluar'!$G$3:$G$6881,'register harian'!M144,'obat keluar'!$B$3:$B$6881,'register harian'!AY144)</f>
        <v>0</v>
      </c>
      <c r="S144" s="46">
        <f>SUMIFS('obat keluar'!$I$3:$I$6881,'obat keluar'!$G$3:$G$6881,'register harian'!N144,'obat keluar'!$B$3:$B$6881,'register harian'!AZ144)</f>
        <v>0</v>
      </c>
      <c r="T144" s="46">
        <f>SUMIFS('obat keluar'!$I$3:$I$6881,'obat keluar'!$G$3:$G$6881,'register harian'!O144,'obat keluar'!$B$3:$B$6881,'register harian'!BA144)</f>
        <v>0</v>
      </c>
      <c r="U144" s="46">
        <f>SUMIFS('obat keluar'!$I$3:$I$6881,'obat keluar'!$G$3:$G$6881,'register harian'!P144,'obat keluar'!$B$3:$B$6881,'register harian'!BB144)</f>
        <v>0</v>
      </c>
      <c r="V144" s="46">
        <f>SUMIFS('obat keluar'!$I$3:$I$6881,'obat keluar'!$G$3:$G$6881,'register harian'!Q144,'obat keluar'!$B$3:$B$6881,'register harian'!BC144)</f>
        <v>0</v>
      </c>
      <c r="W144" s="46">
        <f>SUMIFS('obat keluar'!$I$3:$I$6881,'obat keluar'!$G$3:$G$6881,'register harian'!R144,'obat keluar'!$B$3:$B$6881,'register harian'!BD144)</f>
        <v>0</v>
      </c>
      <c r="X144" s="46">
        <f>SUMIFS('obat keluar'!$I$3:$I$6881,'obat keluar'!$G$3:$G$6881,'register harian'!S144,'obat keluar'!$B$3:$B$6881,'register harian'!BE144)</f>
        <v>0</v>
      </c>
      <c r="Y144" s="46">
        <f>SUMIFS('obat keluar'!$I$3:$I$6881,'obat keluar'!$G$3:$G$6881,'register harian'!T144,'obat keluar'!$B$3:$B$6881,'register harian'!BF144)</f>
        <v>0</v>
      </c>
      <c r="Z144" s="46">
        <f>SUMIFS('obat keluar'!$I$3:$I$6881,'obat keluar'!$G$3:$G$6881,'register harian'!U144,'obat keluar'!$B$3:$B$6881,'register harian'!BG144)</f>
        <v>0</v>
      </c>
      <c r="AA144" s="46">
        <f>SUMIFS('obat keluar'!$I$3:$I$6881,'obat keluar'!$G$3:$G$6881,'register harian'!V144,'obat keluar'!$B$3:$B$6881,'register harian'!BH144)</f>
        <v>0</v>
      </c>
      <c r="AB144" s="46">
        <f>SUMIFS('obat keluar'!$I$3:$I$6881,'obat keluar'!$G$3:$G$6881,'register harian'!W144,'obat keluar'!$B$3:$B$6881,'register harian'!BI144)</f>
        <v>0</v>
      </c>
      <c r="AC144" s="46">
        <f>SUMIFS('obat keluar'!$I$3:$I$6881,'obat keluar'!$G$3:$G$6881,'register harian'!X144,'obat keluar'!$B$3:$B$6881,'register harian'!BJ144)</f>
        <v>0</v>
      </c>
      <c r="AD144" s="46">
        <f>SUMIFS('obat keluar'!$I$3:$I$6881,'obat keluar'!$G$3:$G$6881,'register harian'!Y144,'obat keluar'!$B$3:$B$6881,'register harian'!BK144)</f>
        <v>0</v>
      </c>
      <c r="AE144" s="46">
        <f>SUMIFS('obat keluar'!$I$3:$I$6881,'obat keluar'!$G$3:$G$6881,'register harian'!Z144,'obat keluar'!$B$3:$B$6881,'register harian'!BL144)</f>
        <v>0</v>
      </c>
      <c r="AF144" s="46">
        <f>SUMIFS('obat keluar'!$I$3:$I$6881,'obat keluar'!$G$3:$G$6881,'register harian'!AA144,'obat keluar'!$B$3:$B$6881,'register harian'!BM144)</f>
        <v>0</v>
      </c>
      <c r="AG144" s="46">
        <f>SUMIFS('obat keluar'!$I$3:$I$6881,'obat keluar'!$G$3:$G$6881,'register harian'!AB144,'obat keluar'!$B$3:$B$6881,'register harian'!BN144)</f>
        <v>0</v>
      </c>
      <c r="AH144" s="46">
        <f>SUMIFS('obat keluar'!$I$3:$I$6881,'obat keluar'!$G$3:$G$6881,'register harian'!AC144,'obat keluar'!$B$3:$B$6881,'register harian'!BO144)</f>
        <v>0</v>
      </c>
      <c r="AI144" s="46">
        <f>SUMIFS('obat keluar'!$I$3:$I$6881,'obat keluar'!$G$3:$G$6881,'register harian'!AD144,'obat keluar'!$B$3:$B$6881,'register harian'!BP144)</f>
        <v>0</v>
      </c>
      <c r="AJ144" s="46">
        <f>SUMIFS('obat keluar'!$I$3:$I$6881,'obat keluar'!$G$3:$G$6881,'register harian'!AE144,'obat keluar'!$B$3:$B$6881,'register harian'!BQ144)</f>
        <v>0</v>
      </c>
      <c r="AK144" s="46">
        <f>SUMIFS('obat keluar'!$I$3:$I$6881,'obat keluar'!$G$3:$G$6881,'register harian'!AF144,'obat keluar'!$B$3:$B$6881,'register harian'!BR144)</f>
        <v>0</v>
      </c>
      <c r="AL144" s="46">
        <f t="shared" si="6"/>
        <v>0</v>
      </c>
      <c r="AM144" s="46">
        <f t="shared" si="7"/>
        <v>0</v>
      </c>
      <c r="AN144" s="51">
        <v>45200</v>
      </c>
      <c r="AO144" s="51">
        <v>45201</v>
      </c>
      <c r="AP144" s="51">
        <v>45202</v>
      </c>
      <c r="AQ144" s="51">
        <v>45203</v>
      </c>
      <c r="AR144" s="51">
        <v>45204</v>
      </c>
      <c r="AS144" s="51">
        <v>45205</v>
      </c>
      <c r="AT144" s="51">
        <v>45206</v>
      </c>
      <c r="AU144" s="51">
        <v>45207</v>
      </c>
      <c r="AV144" s="51">
        <v>45208</v>
      </c>
      <c r="AW144" s="51">
        <v>45209</v>
      </c>
      <c r="AX144" s="51">
        <v>45210</v>
      </c>
      <c r="AY144" s="51">
        <v>45211</v>
      </c>
      <c r="AZ144" s="51">
        <v>45212</v>
      </c>
      <c r="BA144" s="51">
        <v>45213</v>
      </c>
      <c r="BB144" s="51">
        <v>45214</v>
      </c>
      <c r="BC144" s="51">
        <v>45215</v>
      </c>
      <c r="BD144" s="51">
        <v>45216</v>
      </c>
      <c r="BE144" s="51">
        <v>45217</v>
      </c>
      <c r="BF144" s="51">
        <v>45218</v>
      </c>
      <c r="BG144" s="51">
        <v>45219</v>
      </c>
      <c r="BH144" s="51">
        <v>45220</v>
      </c>
      <c r="BI144" s="51">
        <v>45221</v>
      </c>
      <c r="BJ144" s="51">
        <v>45222</v>
      </c>
      <c r="BK144" s="51">
        <v>45223</v>
      </c>
      <c r="BL144" s="51">
        <v>45224</v>
      </c>
      <c r="BM144" s="51">
        <v>45225</v>
      </c>
      <c r="BN144" s="51">
        <v>45226</v>
      </c>
      <c r="BO144" s="51">
        <v>45227</v>
      </c>
      <c r="BP144" s="51">
        <v>45228</v>
      </c>
      <c r="BQ144" s="51">
        <v>45229</v>
      </c>
      <c r="BR144" s="51">
        <v>45230</v>
      </c>
    </row>
    <row r="145" spans="1:70" x14ac:dyDescent="0.25">
      <c r="A145" s="45">
        <v>139</v>
      </c>
      <c r="B145" s="54" t="s">
        <v>1161</v>
      </c>
      <c r="C145" s="14" t="s">
        <v>292</v>
      </c>
      <c r="D145" s="46">
        <f>'form lplpo'!G167</f>
        <v>0</v>
      </c>
      <c r="E145" s="46">
        <f>'form lplpo'!H167</f>
        <v>0</v>
      </c>
      <c r="F145" s="46"/>
      <c r="G145" s="46">
        <f>SUMIFS('obat keluar'!$I$3:$I$6881,'obat keluar'!$G$3:$G$6881,'register harian'!B145,'obat keluar'!$B$3:$B$6881,'register harian'!AN145)</f>
        <v>0</v>
      </c>
      <c r="H145" s="46">
        <f>SUMIFS('obat keluar'!$I$3:$I$6881,'obat keluar'!$G$3:$G$6881,'register harian'!C145,'obat keluar'!$B$3:$B$6881,'register harian'!AO145)</f>
        <v>0</v>
      </c>
      <c r="I145" s="46">
        <f>SUMIFS('obat keluar'!$I$3:$I$6881,'obat keluar'!$G$3:$G$6881,'register harian'!D145,'obat keluar'!$B$3:$B$6881,'register harian'!AP145)</f>
        <v>0</v>
      </c>
      <c r="J145" s="46">
        <f>SUMIFS('obat keluar'!$I$3:$I$6881,'obat keluar'!$G$3:$G$6881,'register harian'!E145,'obat keluar'!$B$3:$B$6881,'register harian'!AQ145)</f>
        <v>0</v>
      </c>
      <c r="K145" s="46">
        <f>SUMIFS('obat keluar'!$I$3:$I$6881,'obat keluar'!$G$3:$G$6881,'register harian'!F145,'obat keluar'!$B$3:$B$6881,'register harian'!AR145)</f>
        <v>0</v>
      </c>
      <c r="L145" s="46">
        <f>SUMIFS('obat keluar'!$I$3:$I$6881,'obat keluar'!$G$3:$G$6881,'register harian'!G145,'obat keluar'!$B$3:$B$6881,'register harian'!AS145)</f>
        <v>0</v>
      </c>
      <c r="M145" s="46">
        <f>SUMIFS('obat keluar'!$I$3:$I$6881,'obat keluar'!$G$3:$G$6881,'register harian'!H145,'obat keluar'!$B$3:$B$6881,'register harian'!AT145)</f>
        <v>0</v>
      </c>
      <c r="N145" s="46">
        <f>SUMIFS('obat keluar'!$I$3:$I$6881,'obat keluar'!$G$3:$G$6881,'register harian'!I145,'obat keluar'!$B$3:$B$6881,'register harian'!AU145)</f>
        <v>0</v>
      </c>
      <c r="O145" s="46">
        <f>SUMIFS('obat keluar'!$I$3:$I$6881,'obat keluar'!$G$3:$G$6881,'register harian'!J145,'obat keluar'!$B$3:$B$6881,'register harian'!AV145)</f>
        <v>0</v>
      </c>
      <c r="P145" s="46">
        <f>SUMIFS('obat keluar'!$I$3:$I$6881,'obat keluar'!$G$3:$G$6881,'register harian'!K145,'obat keluar'!$B$3:$B$6881,'register harian'!AW145)</f>
        <v>0</v>
      </c>
      <c r="Q145" s="46">
        <f>SUMIFS('obat keluar'!$I$3:$I$6881,'obat keluar'!$G$3:$G$6881,'register harian'!L145,'obat keluar'!$B$3:$B$6881,'register harian'!AX145)</f>
        <v>0</v>
      </c>
      <c r="R145" s="46">
        <f>SUMIFS('obat keluar'!$I$3:$I$6881,'obat keluar'!$G$3:$G$6881,'register harian'!M145,'obat keluar'!$B$3:$B$6881,'register harian'!AY145)</f>
        <v>0</v>
      </c>
      <c r="S145" s="46">
        <f>SUMIFS('obat keluar'!$I$3:$I$6881,'obat keluar'!$G$3:$G$6881,'register harian'!N145,'obat keluar'!$B$3:$B$6881,'register harian'!AZ145)</f>
        <v>0</v>
      </c>
      <c r="T145" s="46">
        <f>SUMIFS('obat keluar'!$I$3:$I$6881,'obat keluar'!$G$3:$G$6881,'register harian'!O145,'obat keluar'!$B$3:$B$6881,'register harian'!BA145)</f>
        <v>0</v>
      </c>
      <c r="U145" s="46">
        <f>SUMIFS('obat keluar'!$I$3:$I$6881,'obat keluar'!$G$3:$G$6881,'register harian'!P145,'obat keluar'!$B$3:$B$6881,'register harian'!BB145)</f>
        <v>0</v>
      </c>
      <c r="V145" s="46">
        <f>SUMIFS('obat keluar'!$I$3:$I$6881,'obat keluar'!$G$3:$G$6881,'register harian'!Q145,'obat keluar'!$B$3:$B$6881,'register harian'!BC145)</f>
        <v>0</v>
      </c>
      <c r="W145" s="46">
        <f>SUMIFS('obat keluar'!$I$3:$I$6881,'obat keluar'!$G$3:$G$6881,'register harian'!R145,'obat keluar'!$B$3:$B$6881,'register harian'!BD145)</f>
        <v>0</v>
      </c>
      <c r="X145" s="46">
        <f>SUMIFS('obat keluar'!$I$3:$I$6881,'obat keluar'!$G$3:$G$6881,'register harian'!S145,'obat keluar'!$B$3:$B$6881,'register harian'!BE145)</f>
        <v>0</v>
      </c>
      <c r="Y145" s="46">
        <f>SUMIFS('obat keluar'!$I$3:$I$6881,'obat keluar'!$G$3:$G$6881,'register harian'!T145,'obat keluar'!$B$3:$B$6881,'register harian'!BF145)</f>
        <v>0</v>
      </c>
      <c r="Z145" s="46">
        <f>SUMIFS('obat keluar'!$I$3:$I$6881,'obat keluar'!$G$3:$G$6881,'register harian'!U145,'obat keluar'!$B$3:$B$6881,'register harian'!BG145)</f>
        <v>0</v>
      </c>
      <c r="AA145" s="46">
        <f>SUMIFS('obat keluar'!$I$3:$I$6881,'obat keluar'!$G$3:$G$6881,'register harian'!V145,'obat keluar'!$B$3:$B$6881,'register harian'!BH145)</f>
        <v>0</v>
      </c>
      <c r="AB145" s="46">
        <f>SUMIFS('obat keluar'!$I$3:$I$6881,'obat keluar'!$G$3:$G$6881,'register harian'!W145,'obat keluar'!$B$3:$B$6881,'register harian'!BI145)</f>
        <v>0</v>
      </c>
      <c r="AC145" s="46">
        <f>SUMIFS('obat keluar'!$I$3:$I$6881,'obat keluar'!$G$3:$G$6881,'register harian'!X145,'obat keluar'!$B$3:$B$6881,'register harian'!BJ145)</f>
        <v>0</v>
      </c>
      <c r="AD145" s="46">
        <f>SUMIFS('obat keluar'!$I$3:$I$6881,'obat keluar'!$G$3:$G$6881,'register harian'!Y145,'obat keluar'!$B$3:$B$6881,'register harian'!BK145)</f>
        <v>0</v>
      </c>
      <c r="AE145" s="46">
        <f>SUMIFS('obat keluar'!$I$3:$I$6881,'obat keluar'!$G$3:$G$6881,'register harian'!Z145,'obat keluar'!$B$3:$B$6881,'register harian'!BL145)</f>
        <v>0</v>
      </c>
      <c r="AF145" s="46">
        <f>SUMIFS('obat keluar'!$I$3:$I$6881,'obat keluar'!$G$3:$G$6881,'register harian'!AA145,'obat keluar'!$B$3:$B$6881,'register harian'!BM145)</f>
        <v>0</v>
      </c>
      <c r="AG145" s="46">
        <f>SUMIFS('obat keluar'!$I$3:$I$6881,'obat keluar'!$G$3:$G$6881,'register harian'!AB145,'obat keluar'!$B$3:$B$6881,'register harian'!BN145)</f>
        <v>0</v>
      </c>
      <c r="AH145" s="46">
        <f>SUMIFS('obat keluar'!$I$3:$I$6881,'obat keluar'!$G$3:$G$6881,'register harian'!AC145,'obat keluar'!$B$3:$B$6881,'register harian'!BO145)</f>
        <v>0</v>
      </c>
      <c r="AI145" s="46">
        <f>SUMIFS('obat keluar'!$I$3:$I$6881,'obat keluar'!$G$3:$G$6881,'register harian'!AD145,'obat keluar'!$B$3:$B$6881,'register harian'!BP145)</f>
        <v>0</v>
      </c>
      <c r="AJ145" s="46">
        <f>SUMIFS('obat keluar'!$I$3:$I$6881,'obat keluar'!$G$3:$G$6881,'register harian'!AE145,'obat keluar'!$B$3:$B$6881,'register harian'!BQ145)</f>
        <v>0</v>
      </c>
      <c r="AK145" s="46">
        <f>SUMIFS('obat keluar'!$I$3:$I$6881,'obat keluar'!$G$3:$G$6881,'register harian'!AF145,'obat keluar'!$B$3:$B$6881,'register harian'!BR145)</f>
        <v>0</v>
      </c>
      <c r="AL145" s="46">
        <f t="shared" si="6"/>
        <v>0</v>
      </c>
      <c r="AM145" s="46">
        <f t="shared" si="7"/>
        <v>0</v>
      </c>
      <c r="AN145" s="51">
        <v>45200</v>
      </c>
      <c r="AO145" s="51">
        <v>45201</v>
      </c>
      <c r="AP145" s="51">
        <v>45202</v>
      </c>
      <c r="AQ145" s="51">
        <v>45203</v>
      </c>
      <c r="AR145" s="51">
        <v>45204</v>
      </c>
      <c r="AS145" s="51">
        <v>45205</v>
      </c>
      <c r="AT145" s="51">
        <v>45206</v>
      </c>
      <c r="AU145" s="51">
        <v>45207</v>
      </c>
      <c r="AV145" s="51">
        <v>45208</v>
      </c>
      <c r="AW145" s="51">
        <v>45209</v>
      </c>
      <c r="AX145" s="51">
        <v>45210</v>
      </c>
      <c r="AY145" s="51">
        <v>45211</v>
      </c>
      <c r="AZ145" s="51">
        <v>45212</v>
      </c>
      <c r="BA145" s="51">
        <v>45213</v>
      </c>
      <c r="BB145" s="51">
        <v>45214</v>
      </c>
      <c r="BC145" s="51">
        <v>45215</v>
      </c>
      <c r="BD145" s="51">
        <v>45216</v>
      </c>
      <c r="BE145" s="51">
        <v>45217</v>
      </c>
      <c r="BF145" s="51">
        <v>45218</v>
      </c>
      <c r="BG145" s="51">
        <v>45219</v>
      </c>
      <c r="BH145" s="51">
        <v>45220</v>
      </c>
      <c r="BI145" s="51">
        <v>45221</v>
      </c>
      <c r="BJ145" s="51">
        <v>45222</v>
      </c>
      <c r="BK145" s="51">
        <v>45223</v>
      </c>
      <c r="BL145" s="51">
        <v>45224</v>
      </c>
      <c r="BM145" s="51">
        <v>45225</v>
      </c>
      <c r="BN145" s="51">
        <v>45226</v>
      </c>
      <c r="BO145" s="51">
        <v>45227</v>
      </c>
      <c r="BP145" s="51">
        <v>45228</v>
      </c>
      <c r="BQ145" s="51">
        <v>45229</v>
      </c>
      <c r="BR145" s="51">
        <v>45230</v>
      </c>
    </row>
    <row r="146" spans="1:70" x14ac:dyDescent="0.25">
      <c r="A146" s="45">
        <v>140</v>
      </c>
      <c r="B146" s="54" t="s">
        <v>1163</v>
      </c>
      <c r="C146" s="14" t="s">
        <v>294</v>
      </c>
      <c r="D146" s="46">
        <f>'form lplpo'!G168</f>
        <v>0</v>
      </c>
      <c r="E146" s="46">
        <f>'form lplpo'!H168</f>
        <v>0</v>
      </c>
      <c r="F146" s="46"/>
      <c r="G146" s="46">
        <f>SUMIFS('obat keluar'!$I$3:$I$6881,'obat keluar'!$G$3:$G$6881,'register harian'!B146,'obat keluar'!$B$3:$B$6881,'register harian'!AN146)</f>
        <v>0</v>
      </c>
      <c r="H146" s="46">
        <f>SUMIFS('obat keluar'!$I$3:$I$6881,'obat keluar'!$G$3:$G$6881,'register harian'!C146,'obat keluar'!$B$3:$B$6881,'register harian'!AO146)</f>
        <v>0</v>
      </c>
      <c r="I146" s="46">
        <f>SUMIFS('obat keluar'!$I$3:$I$6881,'obat keluar'!$G$3:$G$6881,'register harian'!D146,'obat keluar'!$B$3:$B$6881,'register harian'!AP146)</f>
        <v>0</v>
      </c>
      <c r="J146" s="46">
        <f>SUMIFS('obat keluar'!$I$3:$I$6881,'obat keluar'!$G$3:$G$6881,'register harian'!E146,'obat keluar'!$B$3:$B$6881,'register harian'!AQ146)</f>
        <v>0</v>
      </c>
      <c r="K146" s="46">
        <f>SUMIFS('obat keluar'!$I$3:$I$6881,'obat keluar'!$G$3:$G$6881,'register harian'!F146,'obat keluar'!$B$3:$B$6881,'register harian'!AR146)</f>
        <v>0</v>
      </c>
      <c r="L146" s="46">
        <f>SUMIFS('obat keluar'!$I$3:$I$6881,'obat keluar'!$G$3:$G$6881,'register harian'!G146,'obat keluar'!$B$3:$B$6881,'register harian'!AS146)</f>
        <v>0</v>
      </c>
      <c r="M146" s="46">
        <f>SUMIFS('obat keluar'!$I$3:$I$6881,'obat keluar'!$G$3:$G$6881,'register harian'!H146,'obat keluar'!$B$3:$B$6881,'register harian'!AT146)</f>
        <v>0</v>
      </c>
      <c r="N146" s="46">
        <f>SUMIFS('obat keluar'!$I$3:$I$6881,'obat keluar'!$G$3:$G$6881,'register harian'!I146,'obat keluar'!$B$3:$B$6881,'register harian'!AU146)</f>
        <v>0</v>
      </c>
      <c r="O146" s="46">
        <f>SUMIFS('obat keluar'!$I$3:$I$6881,'obat keluar'!$G$3:$G$6881,'register harian'!J146,'obat keluar'!$B$3:$B$6881,'register harian'!AV146)</f>
        <v>0</v>
      </c>
      <c r="P146" s="46">
        <f>SUMIFS('obat keluar'!$I$3:$I$6881,'obat keluar'!$G$3:$G$6881,'register harian'!K146,'obat keluar'!$B$3:$B$6881,'register harian'!AW146)</f>
        <v>0</v>
      </c>
      <c r="Q146" s="46">
        <f>SUMIFS('obat keluar'!$I$3:$I$6881,'obat keluar'!$G$3:$G$6881,'register harian'!L146,'obat keluar'!$B$3:$B$6881,'register harian'!AX146)</f>
        <v>0</v>
      </c>
      <c r="R146" s="46">
        <f>SUMIFS('obat keluar'!$I$3:$I$6881,'obat keluar'!$G$3:$G$6881,'register harian'!M146,'obat keluar'!$B$3:$B$6881,'register harian'!AY146)</f>
        <v>0</v>
      </c>
      <c r="S146" s="46">
        <f>SUMIFS('obat keluar'!$I$3:$I$6881,'obat keluar'!$G$3:$G$6881,'register harian'!N146,'obat keluar'!$B$3:$B$6881,'register harian'!AZ146)</f>
        <v>0</v>
      </c>
      <c r="T146" s="46">
        <f>SUMIFS('obat keluar'!$I$3:$I$6881,'obat keluar'!$G$3:$G$6881,'register harian'!O146,'obat keluar'!$B$3:$B$6881,'register harian'!BA146)</f>
        <v>0</v>
      </c>
      <c r="U146" s="46">
        <f>SUMIFS('obat keluar'!$I$3:$I$6881,'obat keluar'!$G$3:$G$6881,'register harian'!P146,'obat keluar'!$B$3:$B$6881,'register harian'!BB146)</f>
        <v>0</v>
      </c>
      <c r="V146" s="46">
        <f>SUMIFS('obat keluar'!$I$3:$I$6881,'obat keluar'!$G$3:$G$6881,'register harian'!Q146,'obat keluar'!$B$3:$B$6881,'register harian'!BC146)</f>
        <v>0</v>
      </c>
      <c r="W146" s="46">
        <f>SUMIFS('obat keluar'!$I$3:$I$6881,'obat keluar'!$G$3:$G$6881,'register harian'!R146,'obat keluar'!$B$3:$B$6881,'register harian'!BD146)</f>
        <v>0</v>
      </c>
      <c r="X146" s="46">
        <f>SUMIFS('obat keluar'!$I$3:$I$6881,'obat keluar'!$G$3:$G$6881,'register harian'!S146,'obat keluar'!$B$3:$B$6881,'register harian'!BE146)</f>
        <v>0</v>
      </c>
      <c r="Y146" s="46">
        <f>SUMIFS('obat keluar'!$I$3:$I$6881,'obat keluar'!$G$3:$G$6881,'register harian'!T146,'obat keluar'!$B$3:$B$6881,'register harian'!BF146)</f>
        <v>0</v>
      </c>
      <c r="Z146" s="46">
        <f>SUMIFS('obat keluar'!$I$3:$I$6881,'obat keluar'!$G$3:$G$6881,'register harian'!U146,'obat keluar'!$B$3:$B$6881,'register harian'!BG146)</f>
        <v>0</v>
      </c>
      <c r="AA146" s="46">
        <f>SUMIFS('obat keluar'!$I$3:$I$6881,'obat keluar'!$G$3:$G$6881,'register harian'!V146,'obat keluar'!$B$3:$B$6881,'register harian'!BH146)</f>
        <v>0</v>
      </c>
      <c r="AB146" s="46">
        <f>SUMIFS('obat keluar'!$I$3:$I$6881,'obat keluar'!$G$3:$G$6881,'register harian'!W146,'obat keluar'!$B$3:$B$6881,'register harian'!BI146)</f>
        <v>0</v>
      </c>
      <c r="AC146" s="46">
        <f>SUMIFS('obat keluar'!$I$3:$I$6881,'obat keluar'!$G$3:$G$6881,'register harian'!X146,'obat keluar'!$B$3:$B$6881,'register harian'!BJ146)</f>
        <v>0</v>
      </c>
      <c r="AD146" s="46">
        <f>SUMIFS('obat keluar'!$I$3:$I$6881,'obat keluar'!$G$3:$G$6881,'register harian'!Y146,'obat keluar'!$B$3:$B$6881,'register harian'!BK146)</f>
        <v>0</v>
      </c>
      <c r="AE146" s="46">
        <f>SUMIFS('obat keluar'!$I$3:$I$6881,'obat keluar'!$G$3:$G$6881,'register harian'!Z146,'obat keluar'!$B$3:$B$6881,'register harian'!BL146)</f>
        <v>0</v>
      </c>
      <c r="AF146" s="46">
        <f>SUMIFS('obat keluar'!$I$3:$I$6881,'obat keluar'!$G$3:$G$6881,'register harian'!AA146,'obat keluar'!$B$3:$B$6881,'register harian'!BM146)</f>
        <v>0</v>
      </c>
      <c r="AG146" s="46">
        <f>SUMIFS('obat keluar'!$I$3:$I$6881,'obat keluar'!$G$3:$G$6881,'register harian'!AB146,'obat keluar'!$B$3:$B$6881,'register harian'!BN146)</f>
        <v>0</v>
      </c>
      <c r="AH146" s="46">
        <f>SUMIFS('obat keluar'!$I$3:$I$6881,'obat keluar'!$G$3:$G$6881,'register harian'!AC146,'obat keluar'!$B$3:$B$6881,'register harian'!BO146)</f>
        <v>0</v>
      </c>
      <c r="AI146" s="46">
        <f>SUMIFS('obat keluar'!$I$3:$I$6881,'obat keluar'!$G$3:$G$6881,'register harian'!AD146,'obat keluar'!$B$3:$B$6881,'register harian'!BP146)</f>
        <v>0</v>
      </c>
      <c r="AJ146" s="46">
        <f>SUMIFS('obat keluar'!$I$3:$I$6881,'obat keluar'!$G$3:$G$6881,'register harian'!AE146,'obat keluar'!$B$3:$B$6881,'register harian'!BQ146)</f>
        <v>0</v>
      </c>
      <c r="AK146" s="46">
        <f>SUMIFS('obat keluar'!$I$3:$I$6881,'obat keluar'!$G$3:$G$6881,'register harian'!AF146,'obat keluar'!$B$3:$B$6881,'register harian'!BR146)</f>
        <v>0</v>
      </c>
      <c r="AL146" s="46">
        <f t="shared" si="6"/>
        <v>0</v>
      </c>
      <c r="AM146" s="46">
        <f t="shared" si="7"/>
        <v>0</v>
      </c>
      <c r="AN146" s="51">
        <v>45200</v>
      </c>
      <c r="AO146" s="51">
        <v>45201</v>
      </c>
      <c r="AP146" s="51">
        <v>45202</v>
      </c>
      <c r="AQ146" s="51">
        <v>45203</v>
      </c>
      <c r="AR146" s="51">
        <v>45204</v>
      </c>
      <c r="AS146" s="51">
        <v>45205</v>
      </c>
      <c r="AT146" s="51">
        <v>45206</v>
      </c>
      <c r="AU146" s="51">
        <v>45207</v>
      </c>
      <c r="AV146" s="51">
        <v>45208</v>
      </c>
      <c r="AW146" s="51">
        <v>45209</v>
      </c>
      <c r="AX146" s="51">
        <v>45210</v>
      </c>
      <c r="AY146" s="51">
        <v>45211</v>
      </c>
      <c r="AZ146" s="51">
        <v>45212</v>
      </c>
      <c r="BA146" s="51">
        <v>45213</v>
      </c>
      <c r="BB146" s="51">
        <v>45214</v>
      </c>
      <c r="BC146" s="51">
        <v>45215</v>
      </c>
      <c r="BD146" s="51">
        <v>45216</v>
      </c>
      <c r="BE146" s="51">
        <v>45217</v>
      </c>
      <c r="BF146" s="51">
        <v>45218</v>
      </c>
      <c r="BG146" s="51">
        <v>45219</v>
      </c>
      <c r="BH146" s="51">
        <v>45220</v>
      </c>
      <c r="BI146" s="51">
        <v>45221</v>
      </c>
      <c r="BJ146" s="51">
        <v>45222</v>
      </c>
      <c r="BK146" s="51">
        <v>45223</v>
      </c>
      <c r="BL146" s="51">
        <v>45224</v>
      </c>
      <c r="BM146" s="51">
        <v>45225</v>
      </c>
      <c r="BN146" s="51">
        <v>45226</v>
      </c>
      <c r="BO146" s="51">
        <v>45227</v>
      </c>
      <c r="BP146" s="51">
        <v>45228</v>
      </c>
      <c r="BQ146" s="51">
        <v>45229</v>
      </c>
      <c r="BR146" s="51">
        <v>45230</v>
      </c>
    </row>
    <row r="147" spans="1:70" x14ac:dyDescent="0.25">
      <c r="A147" s="45">
        <v>141</v>
      </c>
      <c r="B147" s="54" t="s">
        <v>1164</v>
      </c>
      <c r="C147" s="14" t="s">
        <v>296</v>
      </c>
      <c r="D147" s="46">
        <f>'form lplpo'!G169</f>
        <v>1200</v>
      </c>
      <c r="E147" s="46">
        <f>'form lplpo'!H169</f>
        <v>0</v>
      </c>
      <c r="F147" s="46"/>
      <c r="G147" s="46">
        <f>SUMIFS('obat keluar'!$I$3:$I$6881,'obat keluar'!$G$3:$G$6881,'register harian'!B147,'obat keluar'!$B$3:$B$6881,'register harian'!AN147)</f>
        <v>0</v>
      </c>
      <c r="H147" s="46">
        <f>SUMIFS('obat keluar'!$I$3:$I$6881,'obat keluar'!$G$3:$G$6881,'register harian'!C147,'obat keluar'!$B$3:$B$6881,'register harian'!AO147)</f>
        <v>0</v>
      </c>
      <c r="I147" s="46">
        <f>SUMIFS('obat keluar'!$I$3:$I$6881,'obat keluar'!$G$3:$G$6881,'register harian'!D147,'obat keluar'!$B$3:$B$6881,'register harian'!AP147)</f>
        <v>0</v>
      </c>
      <c r="J147" s="46">
        <f>SUMIFS('obat keluar'!$I$3:$I$6881,'obat keluar'!$G$3:$G$6881,'register harian'!E147,'obat keluar'!$B$3:$B$6881,'register harian'!AQ147)</f>
        <v>0</v>
      </c>
      <c r="K147" s="46">
        <f>SUMIFS('obat keluar'!$I$3:$I$6881,'obat keluar'!$G$3:$G$6881,'register harian'!F147,'obat keluar'!$B$3:$B$6881,'register harian'!AR147)</f>
        <v>0</v>
      </c>
      <c r="L147" s="46">
        <f>SUMIFS('obat keluar'!$I$3:$I$6881,'obat keluar'!$G$3:$G$6881,'register harian'!G147,'obat keluar'!$B$3:$B$6881,'register harian'!AS147)</f>
        <v>0</v>
      </c>
      <c r="M147" s="46">
        <f>SUMIFS('obat keluar'!$I$3:$I$6881,'obat keluar'!$G$3:$G$6881,'register harian'!H147,'obat keluar'!$B$3:$B$6881,'register harian'!AT147)</f>
        <v>0</v>
      </c>
      <c r="N147" s="46">
        <f>SUMIFS('obat keluar'!$I$3:$I$6881,'obat keluar'!$G$3:$G$6881,'register harian'!I147,'obat keluar'!$B$3:$B$6881,'register harian'!AU147)</f>
        <v>0</v>
      </c>
      <c r="O147" s="46">
        <f>SUMIFS('obat keluar'!$I$3:$I$6881,'obat keluar'!$G$3:$G$6881,'register harian'!J147,'obat keluar'!$B$3:$B$6881,'register harian'!AV147)</f>
        <v>0</v>
      </c>
      <c r="P147" s="46">
        <f>SUMIFS('obat keluar'!$I$3:$I$6881,'obat keluar'!$G$3:$G$6881,'register harian'!K147,'obat keluar'!$B$3:$B$6881,'register harian'!AW147)</f>
        <v>0</v>
      </c>
      <c r="Q147" s="46">
        <f>SUMIFS('obat keluar'!$I$3:$I$6881,'obat keluar'!$G$3:$G$6881,'register harian'!L147,'obat keluar'!$B$3:$B$6881,'register harian'!AX147)</f>
        <v>0</v>
      </c>
      <c r="R147" s="46">
        <f>SUMIFS('obat keluar'!$I$3:$I$6881,'obat keluar'!$G$3:$G$6881,'register harian'!M147,'obat keluar'!$B$3:$B$6881,'register harian'!AY147)</f>
        <v>0</v>
      </c>
      <c r="S147" s="46">
        <f>SUMIFS('obat keluar'!$I$3:$I$6881,'obat keluar'!$G$3:$G$6881,'register harian'!N147,'obat keluar'!$B$3:$B$6881,'register harian'!AZ147)</f>
        <v>0</v>
      </c>
      <c r="T147" s="46">
        <f>SUMIFS('obat keluar'!$I$3:$I$6881,'obat keluar'!$G$3:$G$6881,'register harian'!O147,'obat keluar'!$B$3:$B$6881,'register harian'!BA147)</f>
        <v>0</v>
      </c>
      <c r="U147" s="46">
        <f>SUMIFS('obat keluar'!$I$3:$I$6881,'obat keluar'!$G$3:$G$6881,'register harian'!P147,'obat keluar'!$B$3:$B$6881,'register harian'!BB147)</f>
        <v>0</v>
      </c>
      <c r="V147" s="46">
        <f>SUMIFS('obat keluar'!$I$3:$I$6881,'obat keluar'!$G$3:$G$6881,'register harian'!Q147,'obat keluar'!$B$3:$B$6881,'register harian'!BC147)</f>
        <v>0</v>
      </c>
      <c r="W147" s="46">
        <f>SUMIFS('obat keluar'!$I$3:$I$6881,'obat keluar'!$G$3:$G$6881,'register harian'!R147,'obat keluar'!$B$3:$B$6881,'register harian'!BD147)</f>
        <v>0</v>
      </c>
      <c r="X147" s="46">
        <f>SUMIFS('obat keluar'!$I$3:$I$6881,'obat keluar'!$G$3:$G$6881,'register harian'!S147,'obat keluar'!$B$3:$B$6881,'register harian'!BE147)</f>
        <v>0</v>
      </c>
      <c r="Y147" s="46">
        <f>SUMIFS('obat keluar'!$I$3:$I$6881,'obat keluar'!$G$3:$G$6881,'register harian'!T147,'obat keluar'!$B$3:$B$6881,'register harian'!BF147)</f>
        <v>0</v>
      </c>
      <c r="Z147" s="46">
        <f>SUMIFS('obat keluar'!$I$3:$I$6881,'obat keluar'!$G$3:$G$6881,'register harian'!U147,'obat keluar'!$B$3:$B$6881,'register harian'!BG147)</f>
        <v>0</v>
      </c>
      <c r="AA147" s="46">
        <f>SUMIFS('obat keluar'!$I$3:$I$6881,'obat keluar'!$G$3:$G$6881,'register harian'!V147,'obat keluar'!$B$3:$B$6881,'register harian'!BH147)</f>
        <v>0</v>
      </c>
      <c r="AB147" s="46">
        <f>SUMIFS('obat keluar'!$I$3:$I$6881,'obat keluar'!$G$3:$G$6881,'register harian'!W147,'obat keluar'!$B$3:$B$6881,'register harian'!BI147)</f>
        <v>0</v>
      </c>
      <c r="AC147" s="46">
        <f>SUMIFS('obat keluar'!$I$3:$I$6881,'obat keluar'!$G$3:$G$6881,'register harian'!X147,'obat keluar'!$B$3:$B$6881,'register harian'!BJ147)</f>
        <v>0</v>
      </c>
      <c r="AD147" s="46">
        <f>SUMIFS('obat keluar'!$I$3:$I$6881,'obat keluar'!$G$3:$G$6881,'register harian'!Y147,'obat keluar'!$B$3:$B$6881,'register harian'!BK147)</f>
        <v>0</v>
      </c>
      <c r="AE147" s="46">
        <f>SUMIFS('obat keluar'!$I$3:$I$6881,'obat keluar'!$G$3:$G$6881,'register harian'!Z147,'obat keluar'!$B$3:$B$6881,'register harian'!BL147)</f>
        <v>0</v>
      </c>
      <c r="AF147" s="46">
        <f>SUMIFS('obat keluar'!$I$3:$I$6881,'obat keluar'!$G$3:$G$6881,'register harian'!AA147,'obat keluar'!$B$3:$B$6881,'register harian'!BM147)</f>
        <v>0</v>
      </c>
      <c r="AG147" s="46">
        <f>SUMIFS('obat keluar'!$I$3:$I$6881,'obat keluar'!$G$3:$G$6881,'register harian'!AB147,'obat keluar'!$B$3:$B$6881,'register harian'!BN147)</f>
        <v>0</v>
      </c>
      <c r="AH147" s="46">
        <f>SUMIFS('obat keluar'!$I$3:$I$6881,'obat keluar'!$G$3:$G$6881,'register harian'!AC147,'obat keluar'!$B$3:$B$6881,'register harian'!BO147)</f>
        <v>0</v>
      </c>
      <c r="AI147" s="46">
        <f>SUMIFS('obat keluar'!$I$3:$I$6881,'obat keluar'!$G$3:$G$6881,'register harian'!AD147,'obat keluar'!$B$3:$B$6881,'register harian'!BP147)</f>
        <v>0</v>
      </c>
      <c r="AJ147" s="46">
        <f>SUMIFS('obat keluar'!$I$3:$I$6881,'obat keluar'!$G$3:$G$6881,'register harian'!AE147,'obat keluar'!$B$3:$B$6881,'register harian'!BQ147)</f>
        <v>0</v>
      </c>
      <c r="AK147" s="46">
        <f>SUMIFS('obat keluar'!$I$3:$I$6881,'obat keluar'!$G$3:$G$6881,'register harian'!AF147,'obat keluar'!$B$3:$B$6881,'register harian'!BR147)</f>
        <v>0</v>
      </c>
      <c r="AL147" s="46">
        <f t="shared" si="6"/>
        <v>0</v>
      </c>
      <c r="AM147" s="46">
        <f t="shared" si="7"/>
        <v>0</v>
      </c>
      <c r="AN147" s="51">
        <v>45200</v>
      </c>
      <c r="AO147" s="51">
        <v>45201</v>
      </c>
      <c r="AP147" s="51">
        <v>45202</v>
      </c>
      <c r="AQ147" s="51">
        <v>45203</v>
      </c>
      <c r="AR147" s="51">
        <v>45204</v>
      </c>
      <c r="AS147" s="51">
        <v>45205</v>
      </c>
      <c r="AT147" s="51">
        <v>45206</v>
      </c>
      <c r="AU147" s="51">
        <v>45207</v>
      </c>
      <c r="AV147" s="51">
        <v>45208</v>
      </c>
      <c r="AW147" s="51">
        <v>45209</v>
      </c>
      <c r="AX147" s="51">
        <v>45210</v>
      </c>
      <c r="AY147" s="51">
        <v>45211</v>
      </c>
      <c r="AZ147" s="51">
        <v>45212</v>
      </c>
      <c r="BA147" s="51">
        <v>45213</v>
      </c>
      <c r="BB147" s="51">
        <v>45214</v>
      </c>
      <c r="BC147" s="51">
        <v>45215</v>
      </c>
      <c r="BD147" s="51">
        <v>45216</v>
      </c>
      <c r="BE147" s="51">
        <v>45217</v>
      </c>
      <c r="BF147" s="51">
        <v>45218</v>
      </c>
      <c r="BG147" s="51">
        <v>45219</v>
      </c>
      <c r="BH147" s="51">
        <v>45220</v>
      </c>
      <c r="BI147" s="51">
        <v>45221</v>
      </c>
      <c r="BJ147" s="51">
        <v>45222</v>
      </c>
      <c r="BK147" s="51">
        <v>45223</v>
      </c>
      <c r="BL147" s="51">
        <v>45224</v>
      </c>
      <c r="BM147" s="51">
        <v>45225</v>
      </c>
      <c r="BN147" s="51">
        <v>45226</v>
      </c>
      <c r="BO147" s="51">
        <v>45227</v>
      </c>
      <c r="BP147" s="51">
        <v>45228</v>
      </c>
      <c r="BQ147" s="51">
        <v>45229</v>
      </c>
      <c r="BR147" s="51">
        <v>45230</v>
      </c>
    </row>
    <row r="148" spans="1:70" x14ac:dyDescent="0.25">
      <c r="A148" s="45">
        <v>142</v>
      </c>
      <c r="B148" s="54" t="s">
        <v>1165</v>
      </c>
      <c r="C148" s="14" t="s">
        <v>298</v>
      </c>
      <c r="D148" s="46">
        <f>'form lplpo'!G170</f>
        <v>400</v>
      </c>
      <c r="E148" s="46">
        <f>'form lplpo'!H170</f>
        <v>0</v>
      </c>
      <c r="F148" s="46"/>
      <c r="G148" s="46">
        <f>SUMIFS('obat keluar'!$I$3:$I$6881,'obat keluar'!$G$3:$G$6881,'register harian'!B148,'obat keluar'!$B$3:$B$6881,'register harian'!AN148)</f>
        <v>0</v>
      </c>
      <c r="H148" s="46">
        <f>SUMIFS('obat keluar'!$I$3:$I$6881,'obat keluar'!$G$3:$G$6881,'register harian'!C148,'obat keluar'!$B$3:$B$6881,'register harian'!AO148)</f>
        <v>0</v>
      </c>
      <c r="I148" s="46">
        <f>SUMIFS('obat keluar'!$I$3:$I$6881,'obat keluar'!$G$3:$G$6881,'register harian'!D148,'obat keluar'!$B$3:$B$6881,'register harian'!AP148)</f>
        <v>0</v>
      </c>
      <c r="J148" s="46">
        <f>SUMIFS('obat keluar'!$I$3:$I$6881,'obat keluar'!$G$3:$G$6881,'register harian'!E148,'obat keluar'!$B$3:$B$6881,'register harian'!AQ148)</f>
        <v>0</v>
      </c>
      <c r="K148" s="46">
        <f>SUMIFS('obat keluar'!$I$3:$I$6881,'obat keluar'!$G$3:$G$6881,'register harian'!F148,'obat keluar'!$B$3:$B$6881,'register harian'!AR148)</f>
        <v>0</v>
      </c>
      <c r="L148" s="46">
        <f>SUMIFS('obat keluar'!$I$3:$I$6881,'obat keluar'!$G$3:$G$6881,'register harian'!G148,'obat keluar'!$B$3:$B$6881,'register harian'!AS148)</f>
        <v>0</v>
      </c>
      <c r="M148" s="46">
        <f>SUMIFS('obat keluar'!$I$3:$I$6881,'obat keluar'!$G$3:$G$6881,'register harian'!H148,'obat keluar'!$B$3:$B$6881,'register harian'!AT148)</f>
        <v>0</v>
      </c>
      <c r="N148" s="46">
        <f>SUMIFS('obat keluar'!$I$3:$I$6881,'obat keluar'!$G$3:$G$6881,'register harian'!I148,'obat keluar'!$B$3:$B$6881,'register harian'!AU148)</f>
        <v>0</v>
      </c>
      <c r="O148" s="46">
        <f>SUMIFS('obat keluar'!$I$3:$I$6881,'obat keluar'!$G$3:$G$6881,'register harian'!J148,'obat keluar'!$B$3:$B$6881,'register harian'!AV148)</f>
        <v>0</v>
      </c>
      <c r="P148" s="46">
        <f>SUMIFS('obat keluar'!$I$3:$I$6881,'obat keluar'!$G$3:$G$6881,'register harian'!K148,'obat keluar'!$B$3:$B$6881,'register harian'!AW148)</f>
        <v>0</v>
      </c>
      <c r="Q148" s="46">
        <f>SUMIFS('obat keluar'!$I$3:$I$6881,'obat keluar'!$G$3:$G$6881,'register harian'!L148,'obat keluar'!$B$3:$B$6881,'register harian'!AX148)</f>
        <v>0</v>
      </c>
      <c r="R148" s="46">
        <f>SUMIFS('obat keluar'!$I$3:$I$6881,'obat keluar'!$G$3:$G$6881,'register harian'!M148,'obat keluar'!$B$3:$B$6881,'register harian'!AY148)</f>
        <v>0</v>
      </c>
      <c r="S148" s="46">
        <f>SUMIFS('obat keluar'!$I$3:$I$6881,'obat keluar'!$G$3:$G$6881,'register harian'!N148,'obat keluar'!$B$3:$B$6881,'register harian'!AZ148)</f>
        <v>0</v>
      </c>
      <c r="T148" s="46">
        <f>SUMIFS('obat keluar'!$I$3:$I$6881,'obat keluar'!$G$3:$G$6881,'register harian'!O148,'obat keluar'!$B$3:$B$6881,'register harian'!BA148)</f>
        <v>0</v>
      </c>
      <c r="U148" s="46">
        <f>SUMIFS('obat keluar'!$I$3:$I$6881,'obat keluar'!$G$3:$G$6881,'register harian'!P148,'obat keluar'!$B$3:$B$6881,'register harian'!BB148)</f>
        <v>0</v>
      </c>
      <c r="V148" s="46">
        <f>SUMIFS('obat keluar'!$I$3:$I$6881,'obat keluar'!$G$3:$G$6881,'register harian'!Q148,'obat keluar'!$B$3:$B$6881,'register harian'!BC148)</f>
        <v>0</v>
      </c>
      <c r="W148" s="46">
        <f>SUMIFS('obat keluar'!$I$3:$I$6881,'obat keluar'!$G$3:$G$6881,'register harian'!R148,'obat keluar'!$B$3:$B$6881,'register harian'!BD148)</f>
        <v>0</v>
      </c>
      <c r="X148" s="46">
        <f>SUMIFS('obat keluar'!$I$3:$I$6881,'obat keluar'!$G$3:$G$6881,'register harian'!S148,'obat keluar'!$B$3:$B$6881,'register harian'!BE148)</f>
        <v>0</v>
      </c>
      <c r="Y148" s="46">
        <f>SUMIFS('obat keluar'!$I$3:$I$6881,'obat keluar'!$G$3:$G$6881,'register harian'!T148,'obat keluar'!$B$3:$B$6881,'register harian'!BF148)</f>
        <v>0</v>
      </c>
      <c r="Z148" s="46">
        <f>SUMIFS('obat keluar'!$I$3:$I$6881,'obat keluar'!$G$3:$G$6881,'register harian'!U148,'obat keluar'!$B$3:$B$6881,'register harian'!BG148)</f>
        <v>0</v>
      </c>
      <c r="AA148" s="46">
        <f>SUMIFS('obat keluar'!$I$3:$I$6881,'obat keluar'!$G$3:$G$6881,'register harian'!V148,'obat keluar'!$B$3:$B$6881,'register harian'!BH148)</f>
        <v>0</v>
      </c>
      <c r="AB148" s="46">
        <f>SUMIFS('obat keluar'!$I$3:$I$6881,'obat keluar'!$G$3:$G$6881,'register harian'!W148,'obat keluar'!$B$3:$B$6881,'register harian'!BI148)</f>
        <v>0</v>
      </c>
      <c r="AC148" s="46">
        <f>SUMIFS('obat keluar'!$I$3:$I$6881,'obat keluar'!$G$3:$G$6881,'register harian'!X148,'obat keluar'!$B$3:$B$6881,'register harian'!BJ148)</f>
        <v>0</v>
      </c>
      <c r="AD148" s="46">
        <f>SUMIFS('obat keluar'!$I$3:$I$6881,'obat keluar'!$G$3:$G$6881,'register harian'!Y148,'obat keluar'!$B$3:$B$6881,'register harian'!BK148)</f>
        <v>0</v>
      </c>
      <c r="AE148" s="46">
        <f>SUMIFS('obat keluar'!$I$3:$I$6881,'obat keluar'!$G$3:$G$6881,'register harian'!Z148,'obat keluar'!$B$3:$B$6881,'register harian'!BL148)</f>
        <v>0</v>
      </c>
      <c r="AF148" s="46">
        <f>SUMIFS('obat keluar'!$I$3:$I$6881,'obat keluar'!$G$3:$G$6881,'register harian'!AA148,'obat keluar'!$B$3:$B$6881,'register harian'!BM148)</f>
        <v>0</v>
      </c>
      <c r="AG148" s="46">
        <f>SUMIFS('obat keluar'!$I$3:$I$6881,'obat keluar'!$G$3:$G$6881,'register harian'!AB148,'obat keluar'!$B$3:$B$6881,'register harian'!BN148)</f>
        <v>0</v>
      </c>
      <c r="AH148" s="46">
        <f>SUMIFS('obat keluar'!$I$3:$I$6881,'obat keluar'!$G$3:$G$6881,'register harian'!AC148,'obat keluar'!$B$3:$B$6881,'register harian'!BO148)</f>
        <v>0</v>
      </c>
      <c r="AI148" s="46">
        <f>SUMIFS('obat keluar'!$I$3:$I$6881,'obat keluar'!$G$3:$G$6881,'register harian'!AD148,'obat keluar'!$B$3:$B$6881,'register harian'!BP148)</f>
        <v>0</v>
      </c>
      <c r="AJ148" s="46">
        <f>SUMIFS('obat keluar'!$I$3:$I$6881,'obat keluar'!$G$3:$G$6881,'register harian'!AE148,'obat keluar'!$B$3:$B$6881,'register harian'!BQ148)</f>
        <v>0</v>
      </c>
      <c r="AK148" s="46">
        <f>SUMIFS('obat keluar'!$I$3:$I$6881,'obat keluar'!$G$3:$G$6881,'register harian'!AF148,'obat keluar'!$B$3:$B$6881,'register harian'!BR148)</f>
        <v>0</v>
      </c>
      <c r="AL148" s="46">
        <f t="shared" si="6"/>
        <v>0</v>
      </c>
      <c r="AM148" s="46">
        <f t="shared" si="7"/>
        <v>0</v>
      </c>
      <c r="AN148" s="51">
        <v>45200</v>
      </c>
      <c r="AO148" s="51">
        <v>45201</v>
      </c>
      <c r="AP148" s="51">
        <v>45202</v>
      </c>
      <c r="AQ148" s="51">
        <v>45203</v>
      </c>
      <c r="AR148" s="51">
        <v>45204</v>
      </c>
      <c r="AS148" s="51">
        <v>45205</v>
      </c>
      <c r="AT148" s="51">
        <v>45206</v>
      </c>
      <c r="AU148" s="51">
        <v>45207</v>
      </c>
      <c r="AV148" s="51">
        <v>45208</v>
      </c>
      <c r="AW148" s="51">
        <v>45209</v>
      </c>
      <c r="AX148" s="51">
        <v>45210</v>
      </c>
      <c r="AY148" s="51">
        <v>45211</v>
      </c>
      <c r="AZ148" s="51">
        <v>45212</v>
      </c>
      <c r="BA148" s="51">
        <v>45213</v>
      </c>
      <c r="BB148" s="51">
        <v>45214</v>
      </c>
      <c r="BC148" s="51">
        <v>45215</v>
      </c>
      <c r="BD148" s="51">
        <v>45216</v>
      </c>
      <c r="BE148" s="51">
        <v>45217</v>
      </c>
      <c r="BF148" s="51">
        <v>45218</v>
      </c>
      <c r="BG148" s="51">
        <v>45219</v>
      </c>
      <c r="BH148" s="51">
        <v>45220</v>
      </c>
      <c r="BI148" s="51">
        <v>45221</v>
      </c>
      <c r="BJ148" s="51">
        <v>45222</v>
      </c>
      <c r="BK148" s="51">
        <v>45223</v>
      </c>
      <c r="BL148" s="51">
        <v>45224</v>
      </c>
      <c r="BM148" s="51">
        <v>45225</v>
      </c>
      <c r="BN148" s="51">
        <v>45226</v>
      </c>
      <c r="BO148" s="51">
        <v>45227</v>
      </c>
      <c r="BP148" s="51">
        <v>45228</v>
      </c>
      <c r="BQ148" s="51">
        <v>45229</v>
      </c>
      <c r="BR148" s="51">
        <v>45230</v>
      </c>
    </row>
    <row r="149" spans="1:70" x14ac:dyDescent="0.25">
      <c r="A149" s="45">
        <v>143</v>
      </c>
      <c r="B149" s="54" t="s">
        <v>1166</v>
      </c>
      <c r="C149" s="14" t="s">
        <v>300</v>
      </c>
      <c r="D149" s="46">
        <f>'form lplpo'!G171</f>
        <v>0</v>
      </c>
      <c r="E149" s="46">
        <f>'form lplpo'!H171</f>
        <v>0</v>
      </c>
      <c r="F149" s="46"/>
      <c r="G149" s="46">
        <f>SUMIFS('obat keluar'!$I$3:$I$6881,'obat keluar'!$G$3:$G$6881,'register harian'!B149,'obat keluar'!$B$3:$B$6881,'register harian'!AN149)</f>
        <v>0</v>
      </c>
      <c r="H149" s="46">
        <f>SUMIFS('obat keluar'!$I$3:$I$6881,'obat keluar'!$G$3:$G$6881,'register harian'!C149,'obat keluar'!$B$3:$B$6881,'register harian'!AO149)</f>
        <v>0</v>
      </c>
      <c r="I149" s="46">
        <f>SUMIFS('obat keluar'!$I$3:$I$6881,'obat keluar'!$G$3:$G$6881,'register harian'!D149,'obat keluar'!$B$3:$B$6881,'register harian'!AP149)</f>
        <v>0</v>
      </c>
      <c r="J149" s="46">
        <f>SUMIFS('obat keluar'!$I$3:$I$6881,'obat keluar'!$G$3:$G$6881,'register harian'!E149,'obat keluar'!$B$3:$B$6881,'register harian'!AQ149)</f>
        <v>0</v>
      </c>
      <c r="K149" s="46">
        <f>SUMIFS('obat keluar'!$I$3:$I$6881,'obat keluar'!$G$3:$G$6881,'register harian'!F149,'obat keluar'!$B$3:$B$6881,'register harian'!AR149)</f>
        <v>0</v>
      </c>
      <c r="L149" s="46">
        <f>SUMIFS('obat keluar'!$I$3:$I$6881,'obat keluar'!$G$3:$G$6881,'register harian'!G149,'obat keluar'!$B$3:$B$6881,'register harian'!AS149)</f>
        <v>0</v>
      </c>
      <c r="M149" s="46">
        <f>SUMIFS('obat keluar'!$I$3:$I$6881,'obat keluar'!$G$3:$G$6881,'register harian'!H149,'obat keluar'!$B$3:$B$6881,'register harian'!AT149)</f>
        <v>0</v>
      </c>
      <c r="N149" s="46">
        <f>SUMIFS('obat keluar'!$I$3:$I$6881,'obat keluar'!$G$3:$G$6881,'register harian'!I149,'obat keluar'!$B$3:$B$6881,'register harian'!AU149)</f>
        <v>0</v>
      </c>
      <c r="O149" s="46">
        <f>SUMIFS('obat keluar'!$I$3:$I$6881,'obat keluar'!$G$3:$G$6881,'register harian'!J149,'obat keluar'!$B$3:$B$6881,'register harian'!AV149)</f>
        <v>0</v>
      </c>
      <c r="P149" s="46">
        <f>SUMIFS('obat keluar'!$I$3:$I$6881,'obat keluar'!$G$3:$G$6881,'register harian'!K149,'obat keluar'!$B$3:$B$6881,'register harian'!AW149)</f>
        <v>0</v>
      </c>
      <c r="Q149" s="46">
        <f>SUMIFS('obat keluar'!$I$3:$I$6881,'obat keluar'!$G$3:$G$6881,'register harian'!L149,'obat keluar'!$B$3:$B$6881,'register harian'!AX149)</f>
        <v>0</v>
      </c>
      <c r="R149" s="46">
        <f>SUMIFS('obat keluar'!$I$3:$I$6881,'obat keluar'!$G$3:$G$6881,'register harian'!M149,'obat keluar'!$B$3:$B$6881,'register harian'!AY149)</f>
        <v>0</v>
      </c>
      <c r="S149" s="46">
        <f>SUMIFS('obat keluar'!$I$3:$I$6881,'obat keluar'!$G$3:$G$6881,'register harian'!N149,'obat keluar'!$B$3:$B$6881,'register harian'!AZ149)</f>
        <v>0</v>
      </c>
      <c r="T149" s="46">
        <f>SUMIFS('obat keluar'!$I$3:$I$6881,'obat keluar'!$G$3:$G$6881,'register harian'!O149,'obat keluar'!$B$3:$B$6881,'register harian'!BA149)</f>
        <v>0</v>
      </c>
      <c r="U149" s="46">
        <f>SUMIFS('obat keluar'!$I$3:$I$6881,'obat keluar'!$G$3:$G$6881,'register harian'!P149,'obat keluar'!$B$3:$B$6881,'register harian'!BB149)</f>
        <v>0</v>
      </c>
      <c r="V149" s="46">
        <f>SUMIFS('obat keluar'!$I$3:$I$6881,'obat keluar'!$G$3:$G$6881,'register harian'!Q149,'obat keluar'!$B$3:$B$6881,'register harian'!BC149)</f>
        <v>0</v>
      </c>
      <c r="W149" s="46">
        <f>SUMIFS('obat keluar'!$I$3:$I$6881,'obat keluar'!$G$3:$G$6881,'register harian'!R149,'obat keluar'!$B$3:$B$6881,'register harian'!BD149)</f>
        <v>0</v>
      </c>
      <c r="X149" s="46">
        <f>SUMIFS('obat keluar'!$I$3:$I$6881,'obat keluar'!$G$3:$G$6881,'register harian'!S149,'obat keluar'!$B$3:$B$6881,'register harian'!BE149)</f>
        <v>0</v>
      </c>
      <c r="Y149" s="46">
        <f>SUMIFS('obat keluar'!$I$3:$I$6881,'obat keluar'!$G$3:$G$6881,'register harian'!T149,'obat keluar'!$B$3:$B$6881,'register harian'!BF149)</f>
        <v>0</v>
      </c>
      <c r="Z149" s="46">
        <f>SUMIFS('obat keluar'!$I$3:$I$6881,'obat keluar'!$G$3:$G$6881,'register harian'!U149,'obat keluar'!$B$3:$B$6881,'register harian'!BG149)</f>
        <v>0</v>
      </c>
      <c r="AA149" s="46">
        <f>SUMIFS('obat keluar'!$I$3:$I$6881,'obat keluar'!$G$3:$G$6881,'register harian'!V149,'obat keluar'!$B$3:$B$6881,'register harian'!BH149)</f>
        <v>0</v>
      </c>
      <c r="AB149" s="46">
        <f>SUMIFS('obat keluar'!$I$3:$I$6881,'obat keluar'!$G$3:$G$6881,'register harian'!W149,'obat keluar'!$B$3:$B$6881,'register harian'!BI149)</f>
        <v>0</v>
      </c>
      <c r="AC149" s="46">
        <f>SUMIFS('obat keluar'!$I$3:$I$6881,'obat keluar'!$G$3:$G$6881,'register harian'!X149,'obat keluar'!$B$3:$B$6881,'register harian'!BJ149)</f>
        <v>0</v>
      </c>
      <c r="AD149" s="46">
        <f>SUMIFS('obat keluar'!$I$3:$I$6881,'obat keluar'!$G$3:$G$6881,'register harian'!Y149,'obat keluar'!$B$3:$B$6881,'register harian'!BK149)</f>
        <v>0</v>
      </c>
      <c r="AE149" s="46">
        <f>SUMIFS('obat keluar'!$I$3:$I$6881,'obat keluar'!$G$3:$G$6881,'register harian'!Z149,'obat keluar'!$B$3:$B$6881,'register harian'!BL149)</f>
        <v>0</v>
      </c>
      <c r="AF149" s="46">
        <f>SUMIFS('obat keluar'!$I$3:$I$6881,'obat keluar'!$G$3:$G$6881,'register harian'!AA149,'obat keluar'!$B$3:$B$6881,'register harian'!BM149)</f>
        <v>0</v>
      </c>
      <c r="AG149" s="46">
        <f>SUMIFS('obat keluar'!$I$3:$I$6881,'obat keluar'!$G$3:$G$6881,'register harian'!AB149,'obat keluar'!$B$3:$B$6881,'register harian'!BN149)</f>
        <v>0</v>
      </c>
      <c r="AH149" s="46">
        <f>SUMIFS('obat keluar'!$I$3:$I$6881,'obat keluar'!$G$3:$G$6881,'register harian'!AC149,'obat keluar'!$B$3:$B$6881,'register harian'!BO149)</f>
        <v>0</v>
      </c>
      <c r="AI149" s="46">
        <f>SUMIFS('obat keluar'!$I$3:$I$6881,'obat keluar'!$G$3:$G$6881,'register harian'!AD149,'obat keluar'!$B$3:$B$6881,'register harian'!BP149)</f>
        <v>0</v>
      </c>
      <c r="AJ149" s="46">
        <f>SUMIFS('obat keluar'!$I$3:$I$6881,'obat keluar'!$G$3:$G$6881,'register harian'!AE149,'obat keluar'!$B$3:$B$6881,'register harian'!BQ149)</f>
        <v>0</v>
      </c>
      <c r="AK149" s="46">
        <f>SUMIFS('obat keluar'!$I$3:$I$6881,'obat keluar'!$G$3:$G$6881,'register harian'!AF149,'obat keluar'!$B$3:$B$6881,'register harian'!BR149)</f>
        <v>0</v>
      </c>
      <c r="AL149" s="46">
        <f t="shared" si="6"/>
        <v>0</v>
      </c>
      <c r="AM149" s="46">
        <f t="shared" si="7"/>
        <v>0</v>
      </c>
      <c r="AN149" s="51">
        <v>45200</v>
      </c>
      <c r="AO149" s="51">
        <v>45201</v>
      </c>
      <c r="AP149" s="51">
        <v>45202</v>
      </c>
      <c r="AQ149" s="51">
        <v>45203</v>
      </c>
      <c r="AR149" s="51">
        <v>45204</v>
      </c>
      <c r="AS149" s="51">
        <v>45205</v>
      </c>
      <c r="AT149" s="51">
        <v>45206</v>
      </c>
      <c r="AU149" s="51">
        <v>45207</v>
      </c>
      <c r="AV149" s="51">
        <v>45208</v>
      </c>
      <c r="AW149" s="51">
        <v>45209</v>
      </c>
      <c r="AX149" s="51">
        <v>45210</v>
      </c>
      <c r="AY149" s="51">
        <v>45211</v>
      </c>
      <c r="AZ149" s="51">
        <v>45212</v>
      </c>
      <c r="BA149" s="51">
        <v>45213</v>
      </c>
      <c r="BB149" s="51">
        <v>45214</v>
      </c>
      <c r="BC149" s="51">
        <v>45215</v>
      </c>
      <c r="BD149" s="51">
        <v>45216</v>
      </c>
      <c r="BE149" s="51">
        <v>45217</v>
      </c>
      <c r="BF149" s="51">
        <v>45218</v>
      </c>
      <c r="BG149" s="51">
        <v>45219</v>
      </c>
      <c r="BH149" s="51">
        <v>45220</v>
      </c>
      <c r="BI149" s="51">
        <v>45221</v>
      </c>
      <c r="BJ149" s="51">
        <v>45222</v>
      </c>
      <c r="BK149" s="51">
        <v>45223</v>
      </c>
      <c r="BL149" s="51">
        <v>45224</v>
      </c>
      <c r="BM149" s="51">
        <v>45225</v>
      </c>
      <c r="BN149" s="51">
        <v>45226</v>
      </c>
      <c r="BO149" s="51">
        <v>45227</v>
      </c>
      <c r="BP149" s="51">
        <v>45228</v>
      </c>
      <c r="BQ149" s="51">
        <v>45229</v>
      </c>
      <c r="BR149" s="51">
        <v>45230</v>
      </c>
    </row>
    <row r="150" spans="1:70" x14ac:dyDescent="0.25">
      <c r="A150" s="45">
        <v>144</v>
      </c>
      <c r="B150" s="54" t="s">
        <v>1168</v>
      </c>
      <c r="C150" s="14" t="s">
        <v>302</v>
      </c>
      <c r="D150" s="46">
        <f>'form lplpo'!G172</f>
        <v>0</v>
      </c>
      <c r="E150" s="46">
        <f>'form lplpo'!H172</f>
        <v>0</v>
      </c>
      <c r="F150" s="46"/>
      <c r="G150" s="46">
        <f>SUMIFS('obat keluar'!$I$3:$I$6881,'obat keluar'!$G$3:$G$6881,'register harian'!B150,'obat keluar'!$B$3:$B$6881,'register harian'!AN150)</f>
        <v>0</v>
      </c>
      <c r="H150" s="46">
        <f>SUMIFS('obat keluar'!$I$3:$I$6881,'obat keluar'!$G$3:$G$6881,'register harian'!C150,'obat keluar'!$B$3:$B$6881,'register harian'!AO150)</f>
        <v>0</v>
      </c>
      <c r="I150" s="46">
        <f>SUMIFS('obat keluar'!$I$3:$I$6881,'obat keluar'!$G$3:$G$6881,'register harian'!D150,'obat keluar'!$B$3:$B$6881,'register harian'!AP150)</f>
        <v>0</v>
      </c>
      <c r="J150" s="46">
        <f>SUMIFS('obat keluar'!$I$3:$I$6881,'obat keluar'!$G$3:$G$6881,'register harian'!E150,'obat keluar'!$B$3:$B$6881,'register harian'!AQ150)</f>
        <v>0</v>
      </c>
      <c r="K150" s="46">
        <f>SUMIFS('obat keluar'!$I$3:$I$6881,'obat keluar'!$G$3:$G$6881,'register harian'!F150,'obat keluar'!$B$3:$B$6881,'register harian'!AR150)</f>
        <v>0</v>
      </c>
      <c r="L150" s="46">
        <f>SUMIFS('obat keluar'!$I$3:$I$6881,'obat keluar'!$G$3:$G$6881,'register harian'!G150,'obat keluar'!$B$3:$B$6881,'register harian'!AS150)</f>
        <v>0</v>
      </c>
      <c r="M150" s="46">
        <f>SUMIFS('obat keluar'!$I$3:$I$6881,'obat keluar'!$G$3:$G$6881,'register harian'!H150,'obat keluar'!$B$3:$B$6881,'register harian'!AT150)</f>
        <v>0</v>
      </c>
      <c r="N150" s="46">
        <f>SUMIFS('obat keluar'!$I$3:$I$6881,'obat keluar'!$G$3:$G$6881,'register harian'!I150,'obat keluar'!$B$3:$B$6881,'register harian'!AU150)</f>
        <v>0</v>
      </c>
      <c r="O150" s="46">
        <f>SUMIFS('obat keluar'!$I$3:$I$6881,'obat keluar'!$G$3:$G$6881,'register harian'!J150,'obat keluar'!$B$3:$B$6881,'register harian'!AV150)</f>
        <v>0</v>
      </c>
      <c r="P150" s="46">
        <f>SUMIFS('obat keluar'!$I$3:$I$6881,'obat keluar'!$G$3:$G$6881,'register harian'!K150,'obat keluar'!$B$3:$B$6881,'register harian'!AW150)</f>
        <v>0</v>
      </c>
      <c r="Q150" s="46">
        <f>SUMIFS('obat keluar'!$I$3:$I$6881,'obat keluar'!$G$3:$G$6881,'register harian'!L150,'obat keluar'!$B$3:$B$6881,'register harian'!AX150)</f>
        <v>0</v>
      </c>
      <c r="R150" s="46">
        <f>SUMIFS('obat keluar'!$I$3:$I$6881,'obat keluar'!$G$3:$G$6881,'register harian'!M150,'obat keluar'!$B$3:$B$6881,'register harian'!AY150)</f>
        <v>0</v>
      </c>
      <c r="S150" s="46">
        <f>SUMIFS('obat keluar'!$I$3:$I$6881,'obat keluar'!$G$3:$G$6881,'register harian'!N150,'obat keluar'!$B$3:$B$6881,'register harian'!AZ150)</f>
        <v>0</v>
      </c>
      <c r="T150" s="46">
        <f>SUMIFS('obat keluar'!$I$3:$I$6881,'obat keluar'!$G$3:$G$6881,'register harian'!O150,'obat keluar'!$B$3:$B$6881,'register harian'!BA150)</f>
        <v>0</v>
      </c>
      <c r="U150" s="46">
        <f>SUMIFS('obat keluar'!$I$3:$I$6881,'obat keluar'!$G$3:$G$6881,'register harian'!P150,'obat keluar'!$B$3:$B$6881,'register harian'!BB150)</f>
        <v>0</v>
      </c>
      <c r="V150" s="46">
        <f>SUMIFS('obat keluar'!$I$3:$I$6881,'obat keluar'!$G$3:$G$6881,'register harian'!Q150,'obat keluar'!$B$3:$B$6881,'register harian'!BC150)</f>
        <v>0</v>
      </c>
      <c r="W150" s="46">
        <f>SUMIFS('obat keluar'!$I$3:$I$6881,'obat keluar'!$G$3:$G$6881,'register harian'!R150,'obat keluar'!$B$3:$B$6881,'register harian'!BD150)</f>
        <v>0</v>
      </c>
      <c r="X150" s="46">
        <f>SUMIFS('obat keluar'!$I$3:$I$6881,'obat keluar'!$G$3:$G$6881,'register harian'!S150,'obat keluar'!$B$3:$B$6881,'register harian'!BE150)</f>
        <v>0</v>
      </c>
      <c r="Y150" s="46">
        <f>SUMIFS('obat keluar'!$I$3:$I$6881,'obat keluar'!$G$3:$G$6881,'register harian'!T150,'obat keluar'!$B$3:$B$6881,'register harian'!BF150)</f>
        <v>0</v>
      </c>
      <c r="Z150" s="46">
        <f>SUMIFS('obat keluar'!$I$3:$I$6881,'obat keluar'!$G$3:$G$6881,'register harian'!U150,'obat keluar'!$B$3:$B$6881,'register harian'!BG150)</f>
        <v>0</v>
      </c>
      <c r="AA150" s="46">
        <f>SUMIFS('obat keluar'!$I$3:$I$6881,'obat keluar'!$G$3:$G$6881,'register harian'!V150,'obat keluar'!$B$3:$B$6881,'register harian'!BH150)</f>
        <v>0</v>
      </c>
      <c r="AB150" s="46">
        <f>SUMIFS('obat keluar'!$I$3:$I$6881,'obat keluar'!$G$3:$G$6881,'register harian'!W150,'obat keluar'!$B$3:$B$6881,'register harian'!BI150)</f>
        <v>0</v>
      </c>
      <c r="AC150" s="46">
        <f>SUMIFS('obat keluar'!$I$3:$I$6881,'obat keluar'!$G$3:$G$6881,'register harian'!X150,'obat keluar'!$B$3:$B$6881,'register harian'!BJ150)</f>
        <v>0</v>
      </c>
      <c r="AD150" s="46">
        <f>SUMIFS('obat keluar'!$I$3:$I$6881,'obat keluar'!$G$3:$G$6881,'register harian'!Y150,'obat keluar'!$B$3:$B$6881,'register harian'!BK150)</f>
        <v>0</v>
      </c>
      <c r="AE150" s="46">
        <f>SUMIFS('obat keluar'!$I$3:$I$6881,'obat keluar'!$G$3:$G$6881,'register harian'!Z150,'obat keluar'!$B$3:$B$6881,'register harian'!BL150)</f>
        <v>0</v>
      </c>
      <c r="AF150" s="46">
        <f>SUMIFS('obat keluar'!$I$3:$I$6881,'obat keluar'!$G$3:$G$6881,'register harian'!AA150,'obat keluar'!$B$3:$B$6881,'register harian'!BM150)</f>
        <v>0</v>
      </c>
      <c r="AG150" s="46">
        <f>SUMIFS('obat keluar'!$I$3:$I$6881,'obat keluar'!$G$3:$G$6881,'register harian'!AB150,'obat keluar'!$B$3:$B$6881,'register harian'!BN150)</f>
        <v>0</v>
      </c>
      <c r="AH150" s="46">
        <f>SUMIFS('obat keluar'!$I$3:$I$6881,'obat keluar'!$G$3:$G$6881,'register harian'!AC150,'obat keluar'!$B$3:$B$6881,'register harian'!BO150)</f>
        <v>0</v>
      </c>
      <c r="AI150" s="46">
        <f>SUMIFS('obat keluar'!$I$3:$I$6881,'obat keluar'!$G$3:$G$6881,'register harian'!AD150,'obat keluar'!$B$3:$B$6881,'register harian'!BP150)</f>
        <v>0</v>
      </c>
      <c r="AJ150" s="46">
        <f>SUMIFS('obat keluar'!$I$3:$I$6881,'obat keluar'!$G$3:$G$6881,'register harian'!AE150,'obat keluar'!$B$3:$B$6881,'register harian'!BQ150)</f>
        <v>0</v>
      </c>
      <c r="AK150" s="46">
        <f>SUMIFS('obat keluar'!$I$3:$I$6881,'obat keluar'!$G$3:$G$6881,'register harian'!AF150,'obat keluar'!$B$3:$B$6881,'register harian'!BR150)</f>
        <v>0</v>
      </c>
      <c r="AL150" s="46">
        <f t="shared" si="6"/>
        <v>0</v>
      </c>
      <c r="AM150" s="46">
        <f t="shared" si="7"/>
        <v>0</v>
      </c>
      <c r="AN150" s="51">
        <v>45200</v>
      </c>
      <c r="AO150" s="51">
        <v>45201</v>
      </c>
      <c r="AP150" s="51">
        <v>45202</v>
      </c>
      <c r="AQ150" s="51">
        <v>45203</v>
      </c>
      <c r="AR150" s="51">
        <v>45204</v>
      </c>
      <c r="AS150" s="51">
        <v>45205</v>
      </c>
      <c r="AT150" s="51">
        <v>45206</v>
      </c>
      <c r="AU150" s="51">
        <v>45207</v>
      </c>
      <c r="AV150" s="51">
        <v>45208</v>
      </c>
      <c r="AW150" s="51">
        <v>45209</v>
      </c>
      <c r="AX150" s="51">
        <v>45210</v>
      </c>
      <c r="AY150" s="51">
        <v>45211</v>
      </c>
      <c r="AZ150" s="51">
        <v>45212</v>
      </c>
      <c r="BA150" s="51">
        <v>45213</v>
      </c>
      <c r="BB150" s="51">
        <v>45214</v>
      </c>
      <c r="BC150" s="51">
        <v>45215</v>
      </c>
      <c r="BD150" s="51">
        <v>45216</v>
      </c>
      <c r="BE150" s="51">
        <v>45217</v>
      </c>
      <c r="BF150" s="51">
        <v>45218</v>
      </c>
      <c r="BG150" s="51">
        <v>45219</v>
      </c>
      <c r="BH150" s="51">
        <v>45220</v>
      </c>
      <c r="BI150" s="51">
        <v>45221</v>
      </c>
      <c r="BJ150" s="51">
        <v>45222</v>
      </c>
      <c r="BK150" s="51">
        <v>45223</v>
      </c>
      <c r="BL150" s="51">
        <v>45224</v>
      </c>
      <c r="BM150" s="51">
        <v>45225</v>
      </c>
      <c r="BN150" s="51">
        <v>45226</v>
      </c>
      <c r="BO150" s="51">
        <v>45227</v>
      </c>
      <c r="BP150" s="51">
        <v>45228</v>
      </c>
      <c r="BQ150" s="51">
        <v>45229</v>
      </c>
      <c r="BR150" s="51">
        <v>45230</v>
      </c>
    </row>
    <row r="151" spans="1:70" x14ac:dyDescent="0.25">
      <c r="A151" s="45">
        <v>145</v>
      </c>
      <c r="B151" s="54" t="s">
        <v>1170</v>
      </c>
      <c r="C151" s="14" t="s">
        <v>304</v>
      </c>
      <c r="D151" s="46">
        <f>'form lplpo'!G173</f>
        <v>0</v>
      </c>
      <c r="E151" s="46">
        <f>'form lplpo'!H173</f>
        <v>0</v>
      </c>
      <c r="F151" s="46"/>
      <c r="G151" s="46">
        <f>SUMIFS('obat keluar'!$I$3:$I$6881,'obat keluar'!$G$3:$G$6881,'register harian'!B151,'obat keluar'!$B$3:$B$6881,'register harian'!AN151)</f>
        <v>0</v>
      </c>
      <c r="H151" s="46">
        <f>SUMIFS('obat keluar'!$I$3:$I$6881,'obat keluar'!$G$3:$G$6881,'register harian'!C151,'obat keluar'!$B$3:$B$6881,'register harian'!AO151)</f>
        <v>0</v>
      </c>
      <c r="I151" s="46">
        <f>SUMIFS('obat keluar'!$I$3:$I$6881,'obat keluar'!$G$3:$G$6881,'register harian'!D151,'obat keluar'!$B$3:$B$6881,'register harian'!AP151)</f>
        <v>0</v>
      </c>
      <c r="J151" s="46">
        <f>SUMIFS('obat keluar'!$I$3:$I$6881,'obat keluar'!$G$3:$G$6881,'register harian'!E151,'obat keluar'!$B$3:$B$6881,'register harian'!AQ151)</f>
        <v>0</v>
      </c>
      <c r="K151" s="46">
        <f>SUMIFS('obat keluar'!$I$3:$I$6881,'obat keluar'!$G$3:$G$6881,'register harian'!F151,'obat keluar'!$B$3:$B$6881,'register harian'!AR151)</f>
        <v>0</v>
      </c>
      <c r="L151" s="46">
        <f>SUMIFS('obat keluar'!$I$3:$I$6881,'obat keluar'!$G$3:$G$6881,'register harian'!G151,'obat keluar'!$B$3:$B$6881,'register harian'!AS151)</f>
        <v>0</v>
      </c>
      <c r="M151" s="46">
        <f>SUMIFS('obat keluar'!$I$3:$I$6881,'obat keluar'!$G$3:$G$6881,'register harian'!H151,'obat keluar'!$B$3:$B$6881,'register harian'!AT151)</f>
        <v>0</v>
      </c>
      <c r="N151" s="46">
        <f>SUMIFS('obat keluar'!$I$3:$I$6881,'obat keluar'!$G$3:$G$6881,'register harian'!I151,'obat keluar'!$B$3:$B$6881,'register harian'!AU151)</f>
        <v>0</v>
      </c>
      <c r="O151" s="46">
        <f>SUMIFS('obat keluar'!$I$3:$I$6881,'obat keluar'!$G$3:$G$6881,'register harian'!J151,'obat keluar'!$B$3:$B$6881,'register harian'!AV151)</f>
        <v>0</v>
      </c>
      <c r="P151" s="46">
        <f>SUMIFS('obat keluar'!$I$3:$I$6881,'obat keluar'!$G$3:$G$6881,'register harian'!K151,'obat keluar'!$B$3:$B$6881,'register harian'!AW151)</f>
        <v>0</v>
      </c>
      <c r="Q151" s="46">
        <f>SUMIFS('obat keluar'!$I$3:$I$6881,'obat keluar'!$G$3:$G$6881,'register harian'!L151,'obat keluar'!$B$3:$B$6881,'register harian'!AX151)</f>
        <v>0</v>
      </c>
      <c r="R151" s="46">
        <f>SUMIFS('obat keluar'!$I$3:$I$6881,'obat keluar'!$G$3:$G$6881,'register harian'!M151,'obat keluar'!$B$3:$B$6881,'register harian'!AY151)</f>
        <v>0</v>
      </c>
      <c r="S151" s="46">
        <f>SUMIFS('obat keluar'!$I$3:$I$6881,'obat keluar'!$G$3:$G$6881,'register harian'!N151,'obat keluar'!$B$3:$B$6881,'register harian'!AZ151)</f>
        <v>0</v>
      </c>
      <c r="T151" s="46">
        <f>SUMIFS('obat keluar'!$I$3:$I$6881,'obat keluar'!$G$3:$G$6881,'register harian'!O151,'obat keluar'!$B$3:$B$6881,'register harian'!BA151)</f>
        <v>0</v>
      </c>
      <c r="U151" s="46">
        <f>SUMIFS('obat keluar'!$I$3:$I$6881,'obat keluar'!$G$3:$G$6881,'register harian'!P151,'obat keluar'!$B$3:$B$6881,'register harian'!BB151)</f>
        <v>0</v>
      </c>
      <c r="V151" s="46">
        <f>SUMIFS('obat keluar'!$I$3:$I$6881,'obat keluar'!$G$3:$G$6881,'register harian'!Q151,'obat keluar'!$B$3:$B$6881,'register harian'!BC151)</f>
        <v>0</v>
      </c>
      <c r="W151" s="46">
        <f>SUMIFS('obat keluar'!$I$3:$I$6881,'obat keluar'!$G$3:$G$6881,'register harian'!R151,'obat keluar'!$B$3:$B$6881,'register harian'!BD151)</f>
        <v>0</v>
      </c>
      <c r="X151" s="46">
        <f>SUMIFS('obat keluar'!$I$3:$I$6881,'obat keluar'!$G$3:$G$6881,'register harian'!S151,'obat keluar'!$B$3:$B$6881,'register harian'!BE151)</f>
        <v>0</v>
      </c>
      <c r="Y151" s="46">
        <f>SUMIFS('obat keluar'!$I$3:$I$6881,'obat keluar'!$G$3:$G$6881,'register harian'!T151,'obat keluar'!$B$3:$B$6881,'register harian'!BF151)</f>
        <v>0</v>
      </c>
      <c r="Z151" s="46">
        <f>SUMIFS('obat keluar'!$I$3:$I$6881,'obat keluar'!$G$3:$G$6881,'register harian'!U151,'obat keluar'!$B$3:$B$6881,'register harian'!BG151)</f>
        <v>0</v>
      </c>
      <c r="AA151" s="46">
        <f>SUMIFS('obat keluar'!$I$3:$I$6881,'obat keluar'!$G$3:$G$6881,'register harian'!V151,'obat keluar'!$B$3:$B$6881,'register harian'!BH151)</f>
        <v>0</v>
      </c>
      <c r="AB151" s="46">
        <f>SUMIFS('obat keluar'!$I$3:$I$6881,'obat keluar'!$G$3:$G$6881,'register harian'!W151,'obat keluar'!$B$3:$B$6881,'register harian'!BI151)</f>
        <v>0</v>
      </c>
      <c r="AC151" s="46">
        <f>SUMIFS('obat keluar'!$I$3:$I$6881,'obat keluar'!$G$3:$G$6881,'register harian'!X151,'obat keluar'!$B$3:$B$6881,'register harian'!BJ151)</f>
        <v>0</v>
      </c>
      <c r="AD151" s="46">
        <f>SUMIFS('obat keluar'!$I$3:$I$6881,'obat keluar'!$G$3:$G$6881,'register harian'!Y151,'obat keluar'!$B$3:$B$6881,'register harian'!BK151)</f>
        <v>0</v>
      </c>
      <c r="AE151" s="46">
        <f>SUMIFS('obat keluar'!$I$3:$I$6881,'obat keluar'!$G$3:$G$6881,'register harian'!Z151,'obat keluar'!$B$3:$B$6881,'register harian'!BL151)</f>
        <v>0</v>
      </c>
      <c r="AF151" s="46">
        <f>SUMIFS('obat keluar'!$I$3:$I$6881,'obat keluar'!$G$3:$G$6881,'register harian'!AA151,'obat keluar'!$B$3:$B$6881,'register harian'!BM151)</f>
        <v>0</v>
      </c>
      <c r="AG151" s="46">
        <f>SUMIFS('obat keluar'!$I$3:$I$6881,'obat keluar'!$G$3:$G$6881,'register harian'!AB151,'obat keluar'!$B$3:$B$6881,'register harian'!BN151)</f>
        <v>0</v>
      </c>
      <c r="AH151" s="46">
        <f>SUMIFS('obat keluar'!$I$3:$I$6881,'obat keluar'!$G$3:$G$6881,'register harian'!AC151,'obat keluar'!$B$3:$B$6881,'register harian'!BO151)</f>
        <v>0</v>
      </c>
      <c r="AI151" s="46">
        <f>SUMIFS('obat keluar'!$I$3:$I$6881,'obat keluar'!$G$3:$G$6881,'register harian'!AD151,'obat keluar'!$B$3:$B$6881,'register harian'!BP151)</f>
        <v>0</v>
      </c>
      <c r="AJ151" s="46">
        <f>SUMIFS('obat keluar'!$I$3:$I$6881,'obat keluar'!$G$3:$G$6881,'register harian'!AE151,'obat keluar'!$B$3:$B$6881,'register harian'!BQ151)</f>
        <v>0</v>
      </c>
      <c r="AK151" s="46">
        <f>SUMIFS('obat keluar'!$I$3:$I$6881,'obat keluar'!$G$3:$G$6881,'register harian'!AF151,'obat keluar'!$B$3:$B$6881,'register harian'!BR151)</f>
        <v>0</v>
      </c>
      <c r="AL151" s="46">
        <f t="shared" si="6"/>
        <v>0</v>
      </c>
      <c r="AM151" s="46">
        <f t="shared" si="7"/>
        <v>0</v>
      </c>
      <c r="AN151" s="51">
        <v>45200</v>
      </c>
      <c r="AO151" s="51">
        <v>45201</v>
      </c>
      <c r="AP151" s="51">
        <v>45202</v>
      </c>
      <c r="AQ151" s="51">
        <v>45203</v>
      </c>
      <c r="AR151" s="51">
        <v>45204</v>
      </c>
      <c r="AS151" s="51">
        <v>45205</v>
      </c>
      <c r="AT151" s="51">
        <v>45206</v>
      </c>
      <c r="AU151" s="51">
        <v>45207</v>
      </c>
      <c r="AV151" s="51">
        <v>45208</v>
      </c>
      <c r="AW151" s="51">
        <v>45209</v>
      </c>
      <c r="AX151" s="51">
        <v>45210</v>
      </c>
      <c r="AY151" s="51">
        <v>45211</v>
      </c>
      <c r="AZ151" s="51">
        <v>45212</v>
      </c>
      <c r="BA151" s="51">
        <v>45213</v>
      </c>
      <c r="BB151" s="51">
        <v>45214</v>
      </c>
      <c r="BC151" s="51">
        <v>45215</v>
      </c>
      <c r="BD151" s="51">
        <v>45216</v>
      </c>
      <c r="BE151" s="51">
        <v>45217</v>
      </c>
      <c r="BF151" s="51">
        <v>45218</v>
      </c>
      <c r="BG151" s="51">
        <v>45219</v>
      </c>
      <c r="BH151" s="51">
        <v>45220</v>
      </c>
      <c r="BI151" s="51">
        <v>45221</v>
      </c>
      <c r="BJ151" s="51">
        <v>45222</v>
      </c>
      <c r="BK151" s="51">
        <v>45223</v>
      </c>
      <c r="BL151" s="51">
        <v>45224</v>
      </c>
      <c r="BM151" s="51">
        <v>45225</v>
      </c>
      <c r="BN151" s="51">
        <v>45226</v>
      </c>
      <c r="BO151" s="51">
        <v>45227</v>
      </c>
      <c r="BP151" s="51">
        <v>45228</v>
      </c>
      <c r="BQ151" s="51">
        <v>45229</v>
      </c>
      <c r="BR151" s="51">
        <v>45230</v>
      </c>
    </row>
    <row r="152" spans="1:70" x14ac:dyDescent="0.25">
      <c r="A152" s="45">
        <v>146</v>
      </c>
      <c r="B152" s="54" t="s">
        <v>1171</v>
      </c>
      <c r="C152" s="14" t="s">
        <v>306</v>
      </c>
      <c r="D152" s="46">
        <f>'form lplpo'!G174</f>
        <v>0</v>
      </c>
      <c r="E152" s="46">
        <f>'form lplpo'!H174</f>
        <v>0</v>
      </c>
      <c r="F152" s="46"/>
      <c r="G152" s="46">
        <f>SUMIFS('obat keluar'!$I$3:$I$6881,'obat keluar'!$G$3:$G$6881,'register harian'!B152,'obat keluar'!$B$3:$B$6881,'register harian'!AN152)</f>
        <v>0</v>
      </c>
      <c r="H152" s="46">
        <f>SUMIFS('obat keluar'!$I$3:$I$6881,'obat keluar'!$G$3:$G$6881,'register harian'!C152,'obat keluar'!$B$3:$B$6881,'register harian'!AO152)</f>
        <v>0</v>
      </c>
      <c r="I152" s="46">
        <f>SUMIFS('obat keluar'!$I$3:$I$6881,'obat keluar'!$G$3:$G$6881,'register harian'!D152,'obat keluar'!$B$3:$B$6881,'register harian'!AP152)</f>
        <v>0</v>
      </c>
      <c r="J152" s="46">
        <f>SUMIFS('obat keluar'!$I$3:$I$6881,'obat keluar'!$G$3:$G$6881,'register harian'!E152,'obat keluar'!$B$3:$B$6881,'register harian'!AQ152)</f>
        <v>0</v>
      </c>
      <c r="K152" s="46">
        <f>SUMIFS('obat keluar'!$I$3:$I$6881,'obat keluar'!$G$3:$G$6881,'register harian'!F152,'obat keluar'!$B$3:$B$6881,'register harian'!AR152)</f>
        <v>0</v>
      </c>
      <c r="L152" s="46">
        <f>SUMIFS('obat keluar'!$I$3:$I$6881,'obat keluar'!$G$3:$G$6881,'register harian'!G152,'obat keluar'!$B$3:$B$6881,'register harian'!AS152)</f>
        <v>0</v>
      </c>
      <c r="M152" s="46">
        <f>SUMIFS('obat keluar'!$I$3:$I$6881,'obat keluar'!$G$3:$G$6881,'register harian'!H152,'obat keluar'!$B$3:$B$6881,'register harian'!AT152)</f>
        <v>0</v>
      </c>
      <c r="N152" s="46">
        <f>SUMIFS('obat keluar'!$I$3:$I$6881,'obat keluar'!$G$3:$G$6881,'register harian'!I152,'obat keluar'!$B$3:$B$6881,'register harian'!AU152)</f>
        <v>0</v>
      </c>
      <c r="O152" s="46">
        <f>SUMIFS('obat keluar'!$I$3:$I$6881,'obat keluar'!$G$3:$G$6881,'register harian'!J152,'obat keluar'!$B$3:$B$6881,'register harian'!AV152)</f>
        <v>0</v>
      </c>
      <c r="P152" s="46">
        <f>SUMIFS('obat keluar'!$I$3:$I$6881,'obat keluar'!$G$3:$G$6881,'register harian'!K152,'obat keluar'!$B$3:$B$6881,'register harian'!AW152)</f>
        <v>0</v>
      </c>
      <c r="Q152" s="46">
        <f>SUMIFS('obat keluar'!$I$3:$I$6881,'obat keluar'!$G$3:$G$6881,'register harian'!L152,'obat keluar'!$B$3:$B$6881,'register harian'!AX152)</f>
        <v>0</v>
      </c>
      <c r="R152" s="46">
        <f>SUMIFS('obat keluar'!$I$3:$I$6881,'obat keluar'!$G$3:$G$6881,'register harian'!M152,'obat keluar'!$B$3:$B$6881,'register harian'!AY152)</f>
        <v>0</v>
      </c>
      <c r="S152" s="46">
        <f>SUMIFS('obat keluar'!$I$3:$I$6881,'obat keluar'!$G$3:$G$6881,'register harian'!N152,'obat keluar'!$B$3:$B$6881,'register harian'!AZ152)</f>
        <v>0</v>
      </c>
      <c r="T152" s="46">
        <f>SUMIFS('obat keluar'!$I$3:$I$6881,'obat keluar'!$G$3:$G$6881,'register harian'!O152,'obat keluar'!$B$3:$B$6881,'register harian'!BA152)</f>
        <v>0</v>
      </c>
      <c r="U152" s="46">
        <f>SUMIFS('obat keluar'!$I$3:$I$6881,'obat keluar'!$G$3:$G$6881,'register harian'!P152,'obat keluar'!$B$3:$B$6881,'register harian'!BB152)</f>
        <v>0</v>
      </c>
      <c r="V152" s="46">
        <f>SUMIFS('obat keluar'!$I$3:$I$6881,'obat keluar'!$G$3:$G$6881,'register harian'!Q152,'obat keluar'!$B$3:$B$6881,'register harian'!BC152)</f>
        <v>0</v>
      </c>
      <c r="W152" s="46">
        <f>SUMIFS('obat keluar'!$I$3:$I$6881,'obat keluar'!$G$3:$G$6881,'register harian'!R152,'obat keluar'!$B$3:$B$6881,'register harian'!BD152)</f>
        <v>0</v>
      </c>
      <c r="X152" s="46">
        <f>SUMIFS('obat keluar'!$I$3:$I$6881,'obat keluar'!$G$3:$G$6881,'register harian'!S152,'obat keluar'!$B$3:$B$6881,'register harian'!BE152)</f>
        <v>0</v>
      </c>
      <c r="Y152" s="46">
        <f>SUMIFS('obat keluar'!$I$3:$I$6881,'obat keluar'!$G$3:$G$6881,'register harian'!T152,'obat keluar'!$B$3:$B$6881,'register harian'!BF152)</f>
        <v>0</v>
      </c>
      <c r="Z152" s="46">
        <f>SUMIFS('obat keluar'!$I$3:$I$6881,'obat keluar'!$G$3:$G$6881,'register harian'!U152,'obat keluar'!$B$3:$B$6881,'register harian'!BG152)</f>
        <v>0</v>
      </c>
      <c r="AA152" s="46">
        <f>SUMIFS('obat keluar'!$I$3:$I$6881,'obat keluar'!$G$3:$G$6881,'register harian'!V152,'obat keluar'!$B$3:$B$6881,'register harian'!BH152)</f>
        <v>0</v>
      </c>
      <c r="AB152" s="46">
        <f>SUMIFS('obat keluar'!$I$3:$I$6881,'obat keluar'!$G$3:$G$6881,'register harian'!W152,'obat keluar'!$B$3:$B$6881,'register harian'!BI152)</f>
        <v>0</v>
      </c>
      <c r="AC152" s="46">
        <f>SUMIFS('obat keluar'!$I$3:$I$6881,'obat keluar'!$G$3:$G$6881,'register harian'!X152,'obat keluar'!$B$3:$B$6881,'register harian'!BJ152)</f>
        <v>0</v>
      </c>
      <c r="AD152" s="46">
        <f>SUMIFS('obat keluar'!$I$3:$I$6881,'obat keluar'!$G$3:$G$6881,'register harian'!Y152,'obat keluar'!$B$3:$B$6881,'register harian'!BK152)</f>
        <v>0</v>
      </c>
      <c r="AE152" s="46">
        <f>SUMIFS('obat keluar'!$I$3:$I$6881,'obat keluar'!$G$3:$G$6881,'register harian'!Z152,'obat keluar'!$B$3:$B$6881,'register harian'!BL152)</f>
        <v>0</v>
      </c>
      <c r="AF152" s="46">
        <f>SUMIFS('obat keluar'!$I$3:$I$6881,'obat keluar'!$G$3:$G$6881,'register harian'!AA152,'obat keluar'!$B$3:$B$6881,'register harian'!BM152)</f>
        <v>0</v>
      </c>
      <c r="AG152" s="46">
        <f>SUMIFS('obat keluar'!$I$3:$I$6881,'obat keluar'!$G$3:$G$6881,'register harian'!AB152,'obat keluar'!$B$3:$B$6881,'register harian'!BN152)</f>
        <v>0</v>
      </c>
      <c r="AH152" s="46">
        <f>SUMIFS('obat keluar'!$I$3:$I$6881,'obat keluar'!$G$3:$G$6881,'register harian'!AC152,'obat keluar'!$B$3:$B$6881,'register harian'!BO152)</f>
        <v>0</v>
      </c>
      <c r="AI152" s="46">
        <f>SUMIFS('obat keluar'!$I$3:$I$6881,'obat keluar'!$G$3:$G$6881,'register harian'!AD152,'obat keluar'!$B$3:$B$6881,'register harian'!BP152)</f>
        <v>0</v>
      </c>
      <c r="AJ152" s="46">
        <f>SUMIFS('obat keluar'!$I$3:$I$6881,'obat keluar'!$G$3:$G$6881,'register harian'!AE152,'obat keluar'!$B$3:$B$6881,'register harian'!BQ152)</f>
        <v>0</v>
      </c>
      <c r="AK152" s="46">
        <f>SUMIFS('obat keluar'!$I$3:$I$6881,'obat keluar'!$G$3:$G$6881,'register harian'!AF152,'obat keluar'!$B$3:$B$6881,'register harian'!BR152)</f>
        <v>0</v>
      </c>
      <c r="AL152" s="46">
        <f t="shared" si="6"/>
        <v>0</v>
      </c>
      <c r="AM152" s="46">
        <f t="shared" si="7"/>
        <v>0</v>
      </c>
      <c r="AN152" s="51">
        <v>45200</v>
      </c>
      <c r="AO152" s="51">
        <v>45201</v>
      </c>
      <c r="AP152" s="51">
        <v>45202</v>
      </c>
      <c r="AQ152" s="51">
        <v>45203</v>
      </c>
      <c r="AR152" s="51">
        <v>45204</v>
      </c>
      <c r="AS152" s="51">
        <v>45205</v>
      </c>
      <c r="AT152" s="51">
        <v>45206</v>
      </c>
      <c r="AU152" s="51">
        <v>45207</v>
      </c>
      <c r="AV152" s="51">
        <v>45208</v>
      </c>
      <c r="AW152" s="51">
        <v>45209</v>
      </c>
      <c r="AX152" s="51">
        <v>45210</v>
      </c>
      <c r="AY152" s="51">
        <v>45211</v>
      </c>
      <c r="AZ152" s="51">
        <v>45212</v>
      </c>
      <c r="BA152" s="51">
        <v>45213</v>
      </c>
      <c r="BB152" s="51">
        <v>45214</v>
      </c>
      <c r="BC152" s="51">
        <v>45215</v>
      </c>
      <c r="BD152" s="51">
        <v>45216</v>
      </c>
      <c r="BE152" s="51">
        <v>45217</v>
      </c>
      <c r="BF152" s="51">
        <v>45218</v>
      </c>
      <c r="BG152" s="51">
        <v>45219</v>
      </c>
      <c r="BH152" s="51">
        <v>45220</v>
      </c>
      <c r="BI152" s="51">
        <v>45221</v>
      </c>
      <c r="BJ152" s="51">
        <v>45222</v>
      </c>
      <c r="BK152" s="51">
        <v>45223</v>
      </c>
      <c r="BL152" s="51">
        <v>45224</v>
      </c>
      <c r="BM152" s="51">
        <v>45225</v>
      </c>
      <c r="BN152" s="51">
        <v>45226</v>
      </c>
      <c r="BO152" s="51">
        <v>45227</v>
      </c>
      <c r="BP152" s="51">
        <v>45228</v>
      </c>
      <c r="BQ152" s="51">
        <v>45229</v>
      </c>
      <c r="BR152" s="51">
        <v>45230</v>
      </c>
    </row>
    <row r="153" spans="1:70" x14ac:dyDescent="0.25">
      <c r="A153" s="45">
        <v>147</v>
      </c>
      <c r="B153" s="54" t="s">
        <v>1178</v>
      </c>
      <c r="C153" s="14" t="s">
        <v>308</v>
      </c>
      <c r="D153" s="46">
        <f>'form lplpo'!G175</f>
        <v>0</v>
      </c>
      <c r="E153" s="46">
        <f>'form lplpo'!H175</f>
        <v>0</v>
      </c>
      <c r="F153" s="46"/>
      <c r="G153" s="46">
        <f>SUMIFS('obat keluar'!$I$3:$I$6881,'obat keluar'!$G$3:$G$6881,'register harian'!B153,'obat keluar'!$B$3:$B$6881,'register harian'!AN153)</f>
        <v>0</v>
      </c>
      <c r="H153" s="46">
        <f>SUMIFS('obat keluar'!$I$3:$I$6881,'obat keluar'!$G$3:$G$6881,'register harian'!C153,'obat keluar'!$B$3:$B$6881,'register harian'!AO153)</f>
        <v>0</v>
      </c>
      <c r="I153" s="46">
        <f>SUMIFS('obat keluar'!$I$3:$I$6881,'obat keluar'!$G$3:$G$6881,'register harian'!D153,'obat keluar'!$B$3:$B$6881,'register harian'!AP153)</f>
        <v>0</v>
      </c>
      <c r="J153" s="46">
        <f>SUMIFS('obat keluar'!$I$3:$I$6881,'obat keluar'!$G$3:$G$6881,'register harian'!E153,'obat keluar'!$B$3:$B$6881,'register harian'!AQ153)</f>
        <v>0</v>
      </c>
      <c r="K153" s="46">
        <f>SUMIFS('obat keluar'!$I$3:$I$6881,'obat keluar'!$G$3:$G$6881,'register harian'!F153,'obat keluar'!$B$3:$B$6881,'register harian'!AR153)</f>
        <v>0</v>
      </c>
      <c r="L153" s="46">
        <f>SUMIFS('obat keluar'!$I$3:$I$6881,'obat keluar'!$G$3:$G$6881,'register harian'!G153,'obat keluar'!$B$3:$B$6881,'register harian'!AS153)</f>
        <v>0</v>
      </c>
      <c r="M153" s="46">
        <f>SUMIFS('obat keluar'!$I$3:$I$6881,'obat keluar'!$G$3:$G$6881,'register harian'!H153,'obat keluar'!$B$3:$B$6881,'register harian'!AT153)</f>
        <v>0</v>
      </c>
      <c r="N153" s="46">
        <f>SUMIFS('obat keluar'!$I$3:$I$6881,'obat keluar'!$G$3:$G$6881,'register harian'!I153,'obat keluar'!$B$3:$B$6881,'register harian'!AU153)</f>
        <v>0</v>
      </c>
      <c r="O153" s="46">
        <f>SUMIFS('obat keluar'!$I$3:$I$6881,'obat keluar'!$G$3:$G$6881,'register harian'!J153,'obat keluar'!$B$3:$B$6881,'register harian'!AV153)</f>
        <v>0</v>
      </c>
      <c r="P153" s="46">
        <f>SUMIFS('obat keluar'!$I$3:$I$6881,'obat keluar'!$G$3:$G$6881,'register harian'!K153,'obat keluar'!$B$3:$B$6881,'register harian'!AW153)</f>
        <v>0</v>
      </c>
      <c r="Q153" s="46">
        <f>SUMIFS('obat keluar'!$I$3:$I$6881,'obat keluar'!$G$3:$G$6881,'register harian'!L153,'obat keluar'!$B$3:$B$6881,'register harian'!AX153)</f>
        <v>0</v>
      </c>
      <c r="R153" s="46">
        <f>SUMIFS('obat keluar'!$I$3:$I$6881,'obat keluar'!$G$3:$G$6881,'register harian'!M153,'obat keluar'!$B$3:$B$6881,'register harian'!AY153)</f>
        <v>0</v>
      </c>
      <c r="S153" s="46">
        <f>SUMIFS('obat keluar'!$I$3:$I$6881,'obat keluar'!$G$3:$G$6881,'register harian'!N153,'obat keluar'!$B$3:$B$6881,'register harian'!AZ153)</f>
        <v>0</v>
      </c>
      <c r="T153" s="46">
        <f>SUMIFS('obat keluar'!$I$3:$I$6881,'obat keluar'!$G$3:$G$6881,'register harian'!O153,'obat keluar'!$B$3:$B$6881,'register harian'!BA153)</f>
        <v>0</v>
      </c>
      <c r="U153" s="46">
        <f>SUMIFS('obat keluar'!$I$3:$I$6881,'obat keluar'!$G$3:$G$6881,'register harian'!P153,'obat keluar'!$B$3:$B$6881,'register harian'!BB153)</f>
        <v>0</v>
      </c>
      <c r="V153" s="46">
        <f>SUMIFS('obat keluar'!$I$3:$I$6881,'obat keluar'!$G$3:$G$6881,'register harian'!Q153,'obat keluar'!$B$3:$B$6881,'register harian'!BC153)</f>
        <v>0</v>
      </c>
      <c r="W153" s="46">
        <f>SUMIFS('obat keluar'!$I$3:$I$6881,'obat keluar'!$G$3:$G$6881,'register harian'!R153,'obat keluar'!$B$3:$B$6881,'register harian'!BD153)</f>
        <v>0</v>
      </c>
      <c r="X153" s="46">
        <f>SUMIFS('obat keluar'!$I$3:$I$6881,'obat keluar'!$G$3:$G$6881,'register harian'!S153,'obat keluar'!$B$3:$B$6881,'register harian'!BE153)</f>
        <v>0</v>
      </c>
      <c r="Y153" s="46">
        <f>SUMIFS('obat keluar'!$I$3:$I$6881,'obat keluar'!$G$3:$G$6881,'register harian'!T153,'obat keluar'!$B$3:$B$6881,'register harian'!BF153)</f>
        <v>0</v>
      </c>
      <c r="Z153" s="46">
        <f>SUMIFS('obat keluar'!$I$3:$I$6881,'obat keluar'!$G$3:$G$6881,'register harian'!U153,'obat keluar'!$B$3:$B$6881,'register harian'!BG153)</f>
        <v>0</v>
      </c>
      <c r="AA153" s="46">
        <f>SUMIFS('obat keluar'!$I$3:$I$6881,'obat keluar'!$G$3:$G$6881,'register harian'!V153,'obat keluar'!$B$3:$B$6881,'register harian'!BH153)</f>
        <v>0</v>
      </c>
      <c r="AB153" s="46">
        <f>SUMIFS('obat keluar'!$I$3:$I$6881,'obat keluar'!$G$3:$G$6881,'register harian'!W153,'obat keluar'!$B$3:$B$6881,'register harian'!BI153)</f>
        <v>0</v>
      </c>
      <c r="AC153" s="46">
        <f>SUMIFS('obat keluar'!$I$3:$I$6881,'obat keluar'!$G$3:$G$6881,'register harian'!X153,'obat keluar'!$B$3:$B$6881,'register harian'!BJ153)</f>
        <v>0</v>
      </c>
      <c r="AD153" s="46">
        <f>SUMIFS('obat keluar'!$I$3:$I$6881,'obat keluar'!$G$3:$G$6881,'register harian'!Y153,'obat keluar'!$B$3:$B$6881,'register harian'!BK153)</f>
        <v>0</v>
      </c>
      <c r="AE153" s="46">
        <f>SUMIFS('obat keluar'!$I$3:$I$6881,'obat keluar'!$G$3:$G$6881,'register harian'!Z153,'obat keluar'!$B$3:$B$6881,'register harian'!BL153)</f>
        <v>0</v>
      </c>
      <c r="AF153" s="46">
        <f>SUMIFS('obat keluar'!$I$3:$I$6881,'obat keluar'!$G$3:$G$6881,'register harian'!AA153,'obat keluar'!$B$3:$B$6881,'register harian'!BM153)</f>
        <v>0</v>
      </c>
      <c r="AG153" s="46">
        <f>SUMIFS('obat keluar'!$I$3:$I$6881,'obat keluar'!$G$3:$G$6881,'register harian'!AB153,'obat keluar'!$B$3:$B$6881,'register harian'!BN153)</f>
        <v>0</v>
      </c>
      <c r="AH153" s="46">
        <f>SUMIFS('obat keluar'!$I$3:$I$6881,'obat keluar'!$G$3:$G$6881,'register harian'!AC153,'obat keluar'!$B$3:$B$6881,'register harian'!BO153)</f>
        <v>0</v>
      </c>
      <c r="AI153" s="46">
        <f>SUMIFS('obat keluar'!$I$3:$I$6881,'obat keluar'!$G$3:$G$6881,'register harian'!AD153,'obat keluar'!$B$3:$B$6881,'register harian'!BP153)</f>
        <v>0</v>
      </c>
      <c r="AJ153" s="46">
        <f>SUMIFS('obat keluar'!$I$3:$I$6881,'obat keluar'!$G$3:$G$6881,'register harian'!AE153,'obat keluar'!$B$3:$B$6881,'register harian'!BQ153)</f>
        <v>0</v>
      </c>
      <c r="AK153" s="46">
        <f>SUMIFS('obat keluar'!$I$3:$I$6881,'obat keluar'!$G$3:$G$6881,'register harian'!AF153,'obat keluar'!$B$3:$B$6881,'register harian'!BR153)</f>
        <v>0</v>
      </c>
      <c r="AL153" s="46">
        <f t="shared" si="6"/>
        <v>0</v>
      </c>
      <c r="AM153" s="46">
        <f t="shared" si="7"/>
        <v>0</v>
      </c>
      <c r="AN153" s="51">
        <v>45200</v>
      </c>
      <c r="AO153" s="51">
        <v>45201</v>
      </c>
      <c r="AP153" s="51">
        <v>45202</v>
      </c>
      <c r="AQ153" s="51">
        <v>45203</v>
      </c>
      <c r="AR153" s="51">
        <v>45204</v>
      </c>
      <c r="AS153" s="51">
        <v>45205</v>
      </c>
      <c r="AT153" s="51">
        <v>45206</v>
      </c>
      <c r="AU153" s="51">
        <v>45207</v>
      </c>
      <c r="AV153" s="51">
        <v>45208</v>
      </c>
      <c r="AW153" s="51">
        <v>45209</v>
      </c>
      <c r="AX153" s="51">
        <v>45210</v>
      </c>
      <c r="AY153" s="51">
        <v>45211</v>
      </c>
      <c r="AZ153" s="51">
        <v>45212</v>
      </c>
      <c r="BA153" s="51">
        <v>45213</v>
      </c>
      <c r="BB153" s="51">
        <v>45214</v>
      </c>
      <c r="BC153" s="51">
        <v>45215</v>
      </c>
      <c r="BD153" s="51">
        <v>45216</v>
      </c>
      <c r="BE153" s="51">
        <v>45217</v>
      </c>
      <c r="BF153" s="51">
        <v>45218</v>
      </c>
      <c r="BG153" s="51">
        <v>45219</v>
      </c>
      <c r="BH153" s="51">
        <v>45220</v>
      </c>
      <c r="BI153" s="51">
        <v>45221</v>
      </c>
      <c r="BJ153" s="51">
        <v>45222</v>
      </c>
      <c r="BK153" s="51">
        <v>45223</v>
      </c>
      <c r="BL153" s="51">
        <v>45224</v>
      </c>
      <c r="BM153" s="51">
        <v>45225</v>
      </c>
      <c r="BN153" s="51">
        <v>45226</v>
      </c>
      <c r="BO153" s="51">
        <v>45227</v>
      </c>
      <c r="BP153" s="51">
        <v>45228</v>
      </c>
      <c r="BQ153" s="51">
        <v>45229</v>
      </c>
      <c r="BR153" s="51">
        <v>45230</v>
      </c>
    </row>
    <row r="154" spans="1:70" x14ac:dyDescent="0.25">
      <c r="A154" s="45">
        <v>148</v>
      </c>
      <c r="B154" s="54" t="s">
        <v>1183</v>
      </c>
      <c r="C154" s="14" t="s">
        <v>310</v>
      </c>
      <c r="D154" s="46">
        <f>'form lplpo'!G176</f>
        <v>0</v>
      </c>
      <c r="E154" s="46">
        <f>'form lplpo'!H176</f>
        <v>0</v>
      </c>
      <c r="F154" s="46"/>
      <c r="G154" s="46">
        <f>SUMIFS('obat keluar'!$I$3:$I$6881,'obat keluar'!$G$3:$G$6881,'register harian'!B154,'obat keluar'!$B$3:$B$6881,'register harian'!AN154)</f>
        <v>0</v>
      </c>
      <c r="H154" s="46">
        <f>SUMIFS('obat keluar'!$I$3:$I$6881,'obat keluar'!$G$3:$G$6881,'register harian'!C154,'obat keluar'!$B$3:$B$6881,'register harian'!AO154)</f>
        <v>0</v>
      </c>
      <c r="I154" s="46">
        <f>SUMIFS('obat keluar'!$I$3:$I$6881,'obat keluar'!$G$3:$G$6881,'register harian'!D154,'obat keluar'!$B$3:$B$6881,'register harian'!AP154)</f>
        <v>0</v>
      </c>
      <c r="J154" s="46">
        <f>SUMIFS('obat keluar'!$I$3:$I$6881,'obat keluar'!$G$3:$G$6881,'register harian'!E154,'obat keluar'!$B$3:$B$6881,'register harian'!AQ154)</f>
        <v>0</v>
      </c>
      <c r="K154" s="46">
        <f>SUMIFS('obat keluar'!$I$3:$I$6881,'obat keluar'!$G$3:$G$6881,'register harian'!F154,'obat keluar'!$B$3:$B$6881,'register harian'!AR154)</f>
        <v>0</v>
      </c>
      <c r="L154" s="46">
        <f>SUMIFS('obat keluar'!$I$3:$I$6881,'obat keluar'!$G$3:$G$6881,'register harian'!G154,'obat keluar'!$B$3:$B$6881,'register harian'!AS154)</f>
        <v>0</v>
      </c>
      <c r="M154" s="46">
        <f>SUMIFS('obat keluar'!$I$3:$I$6881,'obat keluar'!$G$3:$G$6881,'register harian'!H154,'obat keluar'!$B$3:$B$6881,'register harian'!AT154)</f>
        <v>0</v>
      </c>
      <c r="N154" s="46">
        <f>SUMIFS('obat keluar'!$I$3:$I$6881,'obat keluar'!$G$3:$G$6881,'register harian'!I154,'obat keluar'!$B$3:$B$6881,'register harian'!AU154)</f>
        <v>0</v>
      </c>
      <c r="O154" s="46">
        <f>SUMIFS('obat keluar'!$I$3:$I$6881,'obat keluar'!$G$3:$G$6881,'register harian'!J154,'obat keluar'!$B$3:$B$6881,'register harian'!AV154)</f>
        <v>0</v>
      </c>
      <c r="P154" s="46">
        <f>SUMIFS('obat keluar'!$I$3:$I$6881,'obat keluar'!$G$3:$G$6881,'register harian'!K154,'obat keluar'!$B$3:$B$6881,'register harian'!AW154)</f>
        <v>0</v>
      </c>
      <c r="Q154" s="46">
        <f>SUMIFS('obat keluar'!$I$3:$I$6881,'obat keluar'!$G$3:$G$6881,'register harian'!L154,'obat keluar'!$B$3:$B$6881,'register harian'!AX154)</f>
        <v>0</v>
      </c>
      <c r="R154" s="46">
        <f>SUMIFS('obat keluar'!$I$3:$I$6881,'obat keluar'!$G$3:$G$6881,'register harian'!M154,'obat keluar'!$B$3:$B$6881,'register harian'!AY154)</f>
        <v>0</v>
      </c>
      <c r="S154" s="46">
        <f>SUMIFS('obat keluar'!$I$3:$I$6881,'obat keluar'!$G$3:$G$6881,'register harian'!N154,'obat keluar'!$B$3:$B$6881,'register harian'!AZ154)</f>
        <v>0</v>
      </c>
      <c r="T154" s="46">
        <f>SUMIFS('obat keluar'!$I$3:$I$6881,'obat keluar'!$G$3:$G$6881,'register harian'!O154,'obat keluar'!$B$3:$B$6881,'register harian'!BA154)</f>
        <v>0</v>
      </c>
      <c r="U154" s="46">
        <f>SUMIFS('obat keluar'!$I$3:$I$6881,'obat keluar'!$G$3:$G$6881,'register harian'!P154,'obat keluar'!$B$3:$B$6881,'register harian'!BB154)</f>
        <v>0</v>
      </c>
      <c r="V154" s="46">
        <f>SUMIFS('obat keluar'!$I$3:$I$6881,'obat keluar'!$G$3:$G$6881,'register harian'!Q154,'obat keluar'!$B$3:$B$6881,'register harian'!BC154)</f>
        <v>0</v>
      </c>
      <c r="W154" s="46">
        <f>SUMIFS('obat keluar'!$I$3:$I$6881,'obat keluar'!$G$3:$G$6881,'register harian'!R154,'obat keluar'!$B$3:$B$6881,'register harian'!BD154)</f>
        <v>0</v>
      </c>
      <c r="X154" s="46">
        <f>SUMIFS('obat keluar'!$I$3:$I$6881,'obat keluar'!$G$3:$G$6881,'register harian'!S154,'obat keluar'!$B$3:$B$6881,'register harian'!BE154)</f>
        <v>0</v>
      </c>
      <c r="Y154" s="46">
        <f>SUMIFS('obat keluar'!$I$3:$I$6881,'obat keluar'!$G$3:$G$6881,'register harian'!T154,'obat keluar'!$B$3:$B$6881,'register harian'!BF154)</f>
        <v>0</v>
      </c>
      <c r="Z154" s="46">
        <f>SUMIFS('obat keluar'!$I$3:$I$6881,'obat keluar'!$G$3:$G$6881,'register harian'!U154,'obat keluar'!$B$3:$B$6881,'register harian'!BG154)</f>
        <v>0</v>
      </c>
      <c r="AA154" s="46">
        <f>SUMIFS('obat keluar'!$I$3:$I$6881,'obat keluar'!$G$3:$G$6881,'register harian'!V154,'obat keluar'!$B$3:$B$6881,'register harian'!BH154)</f>
        <v>0</v>
      </c>
      <c r="AB154" s="46">
        <f>SUMIFS('obat keluar'!$I$3:$I$6881,'obat keluar'!$G$3:$G$6881,'register harian'!W154,'obat keluar'!$B$3:$B$6881,'register harian'!BI154)</f>
        <v>0</v>
      </c>
      <c r="AC154" s="46">
        <f>SUMIFS('obat keluar'!$I$3:$I$6881,'obat keluar'!$G$3:$G$6881,'register harian'!X154,'obat keluar'!$B$3:$B$6881,'register harian'!BJ154)</f>
        <v>0</v>
      </c>
      <c r="AD154" s="46">
        <f>SUMIFS('obat keluar'!$I$3:$I$6881,'obat keluar'!$G$3:$G$6881,'register harian'!Y154,'obat keluar'!$B$3:$B$6881,'register harian'!BK154)</f>
        <v>0</v>
      </c>
      <c r="AE154" s="46">
        <f>SUMIFS('obat keluar'!$I$3:$I$6881,'obat keluar'!$G$3:$G$6881,'register harian'!Z154,'obat keluar'!$B$3:$B$6881,'register harian'!BL154)</f>
        <v>0</v>
      </c>
      <c r="AF154" s="46">
        <f>SUMIFS('obat keluar'!$I$3:$I$6881,'obat keluar'!$G$3:$G$6881,'register harian'!AA154,'obat keluar'!$B$3:$B$6881,'register harian'!BM154)</f>
        <v>0</v>
      </c>
      <c r="AG154" s="46">
        <f>SUMIFS('obat keluar'!$I$3:$I$6881,'obat keluar'!$G$3:$G$6881,'register harian'!AB154,'obat keluar'!$B$3:$B$6881,'register harian'!BN154)</f>
        <v>0</v>
      </c>
      <c r="AH154" s="46">
        <f>SUMIFS('obat keluar'!$I$3:$I$6881,'obat keluar'!$G$3:$G$6881,'register harian'!AC154,'obat keluar'!$B$3:$B$6881,'register harian'!BO154)</f>
        <v>0</v>
      </c>
      <c r="AI154" s="46">
        <f>SUMIFS('obat keluar'!$I$3:$I$6881,'obat keluar'!$G$3:$G$6881,'register harian'!AD154,'obat keluar'!$B$3:$B$6881,'register harian'!BP154)</f>
        <v>0</v>
      </c>
      <c r="AJ154" s="46">
        <f>SUMIFS('obat keluar'!$I$3:$I$6881,'obat keluar'!$G$3:$G$6881,'register harian'!AE154,'obat keluar'!$B$3:$B$6881,'register harian'!BQ154)</f>
        <v>0</v>
      </c>
      <c r="AK154" s="46">
        <f>SUMIFS('obat keluar'!$I$3:$I$6881,'obat keluar'!$G$3:$G$6881,'register harian'!AF154,'obat keluar'!$B$3:$B$6881,'register harian'!BR154)</f>
        <v>0</v>
      </c>
      <c r="AL154" s="46">
        <f t="shared" si="6"/>
        <v>0</v>
      </c>
      <c r="AM154" s="46">
        <f t="shared" si="7"/>
        <v>0</v>
      </c>
      <c r="AN154" s="51">
        <v>45200</v>
      </c>
      <c r="AO154" s="51">
        <v>45201</v>
      </c>
      <c r="AP154" s="51">
        <v>45202</v>
      </c>
      <c r="AQ154" s="51">
        <v>45203</v>
      </c>
      <c r="AR154" s="51">
        <v>45204</v>
      </c>
      <c r="AS154" s="51">
        <v>45205</v>
      </c>
      <c r="AT154" s="51">
        <v>45206</v>
      </c>
      <c r="AU154" s="51">
        <v>45207</v>
      </c>
      <c r="AV154" s="51">
        <v>45208</v>
      </c>
      <c r="AW154" s="51">
        <v>45209</v>
      </c>
      <c r="AX154" s="51">
        <v>45210</v>
      </c>
      <c r="AY154" s="51">
        <v>45211</v>
      </c>
      <c r="AZ154" s="51">
        <v>45212</v>
      </c>
      <c r="BA154" s="51">
        <v>45213</v>
      </c>
      <c r="BB154" s="51">
        <v>45214</v>
      </c>
      <c r="BC154" s="51">
        <v>45215</v>
      </c>
      <c r="BD154" s="51">
        <v>45216</v>
      </c>
      <c r="BE154" s="51">
        <v>45217</v>
      </c>
      <c r="BF154" s="51">
        <v>45218</v>
      </c>
      <c r="BG154" s="51">
        <v>45219</v>
      </c>
      <c r="BH154" s="51">
        <v>45220</v>
      </c>
      <c r="BI154" s="51">
        <v>45221</v>
      </c>
      <c r="BJ154" s="51">
        <v>45222</v>
      </c>
      <c r="BK154" s="51">
        <v>45223</v>
      </c>
      <c r="BL154" s="51">
        <v>45224</v>
      </c>
      <c r="BM154" s="51">
        <v>45225</v>
      </c>
      <c r="BN154" s="51">
        <v>45226</v>
      </c>
      <c r="BO154" s="51">
        <v>45227</v>
      </c>
      <c r="BP154" s="51">
        <v>45228</v>
      </c>
      <c r="BQ154" s="51">
        <v>45229</v>
      </c>
      <c r="BR154" s="51">
        <v>45230</v>
      </c>
    </row>
    <row r="155" spans="1:70" x14ac:dyDescent="0.25">
      <c r="A155" s="45">
        <v>149</v>
      </c>
      <c r="B155" s="54" t="s">
        <v>1492</v>
      </c>
      <c r="C155" s="14" t="s">
        <v>312</v>
      </c>
      <c r="D155" s="46">
        <f>'form lplpo'!G177</f>
        <v>0</v>
      </c>
      <c r="E155" s="46">
        <f>'form lplpo'!H177</f>
        <v>0</v>
      </c>
      <c r="F155" s="46"/>
      <c r="G155" s="46">
        <f>SUMIFS('obat keluar'!$I$3:$I$6881,'obat keluar'!$G$3:$G$6881,'register harian'!B155,'obat keluar'!$B$3:$B$6881,'register harian'!AN155)</f>
        <v>0</v>
      </c>
      <c r="H155" s="46">
        <f>SUMIFS('obat keluar'!$I$3:$I$6881,'obat keluar'!$G$3:$G$6881,'register harian'!C155,'obat keluar'!$B$3:$B$6881,'register harian'!AO155)</f>
        <v>0</v>
      </c>
      <c r="I155" s="46">
        <f>SUMIFS('obat keluar'!$I$3:$I$6881,'obat keluar'!$G$3:$G$6881,'register harian'!D155,'obat keluar'!$B$3:$B$6881,'register harian'!AP155)</f>
        <v>0</v>
      </c>
      <c r="J155" s="46">
        <f>SUMIFS('obat keluar'!$I$3:$I$6881,'obat keluar'!$G$3:$G$6881,'register harian'!E155,'obat keluar'!$B$3:$B$6881,'register harian'!AQ155)</f>
        <v>0</v>
      </c>
      <c r="K155" s="46">
        <f>SUMIFS('obat keluar'!$I$3:$I$6881,'obat keluar'!$G$3:$G$6881,'register harian'!F155,'obat keluar'!$B$3:$B$6881,'register harian'!AR155)</f>
        <v>0</v>
      </c>
      <c r="L155" s="46">
        <f>SUMIFS('obat keluar'!$I$3:$I$6881,'obat keluar'!$G$3:$G$6881,'register harian'!G155,'obat keluar'!$B$3:$B$6881,'register harian'!AS155)</f>
        <v>0</v>
      </c>
      <c r="M155" s="46">
        <f>SUMIFS('obat keluar'!$I$3:$I$6881,'obat keluar'!$G$3:$G$6881,'register harian'!H155,'obat keluar'!$B$3:$B$6881,'register harian'!AT155)</f>
        <v>0</v>
      </c>
      <c r="N155" s="46">
        <f>SUMIFS('obat keluar'!$I$3:$I$6881,'obat keluar'!$G$3:$G$6881,'register harian'!I155,'obat keluar'!$B$3:$B$6881,'register harian'!AU155)</f>
        <v>0</v>
      </c>
      <c r="O155" s="46">
        <f>SUMIFS('obat keluar'!$I$3:$I$6881,'obat keluar'!$G$3:$G$6881,'register harian'!J155,'obat keluar'!$B$3:$B$6881,'register harian'!AV155)</f>
        <v>0</v>
      </c>
      <c r="P155" s="46">
        <f>SUMIFS('obat keluar'!$I$3:$I$6881,'obat keluar'!$G$3:$G$6881,'register harian'!K155,'obat keluar'!$B$3:$B$6881,'register harian'!AW155)</f>
        <v>0</v>
      </c>
      <c r="Q155" s="46">
        <f>SUMIFS('obat keluar'!$I$3:$I$6881,'obat keluar'!$G$3:$G$6881,'register harian'!L155,'obat keluar'!$B$3:$B$6881,'register harian'!AX155)</f>
        <v>0</v>
      </c>
      <c r="R155" s="46">
        <f>SUMIFS('obat keluar'!$I$3:$I$6881,'obat keluar'!$G$3:$G$6881,'register harian'!M155,'obat keluar'!$B$3:$B$6881,'register harian'!AY155)</f>
        <v>0</v>
      </c>
      <c r="S155" s="46">
        <f>SUMIFS('obat keluar'!$I$3:$I$6881,'obat keluar'!$G$3:$G$6881,'register harian'!N155,'obat keluar'!$B$3:$B$6881,'register harian'!AZ155)</f>
        <v>0</v>
      </c>
      <c r="T155" s="46">
        <f>SUMIFS('obat keluar'!$I$3:$I$6881,'obat keluar'!$G$3:$G$6881,'register harian'!O155,'obat keluar'!$B$3:$B$6881,'register harian'!BA155)</f>
        <v>0</v>
      </c>
      <c r="U155" s="46">
        <f>SUMIFS('obat keluar'!$I$3:$I$6881,'obat keluar'!$G$3:$G$6881,'register harian'!P155,'obat keluar'!$B$3:$B$6881,'register harian'!BB155)</f>
        <v>0</v>
      </c>
      <c r="V155" s="46">
        <f>SUMIFS('obat keluar'!$I$3:$I$6881,'obat keluar'!$G$3:$G$6881,'register harian'!Q155,'obat keluar'!$B$3:$B$6881,'register harian'!BC155)</f>
        <v>0</v>
      </c>
      <c r="W155" s="46">
        <f>SUMIFS('obat keluar'!$I$3:$I$6881,'obat keluar'!$G$3:$G$6881,'register harian'!R155,'obat keluar'!$B$3:$B$6881,'register harian'!BD155)</f>
        <v>0</v>
      </c>
      <c r="X155" s="46">
        <f>SUMIFS('obat keluar'!$I$3:$I$6881,'obat keluar'!$G$3:$G$6881,'register harian'!S155,'obat keluar'!$B$3:$B$6881,'register harian'!BE155)</f>
        <v>0</v>
      </c>
      <c r="Y155" s="46">
        <f>SUMIFS('obat keluar'!$I$3:$I$6881,'obat keluar'!$G$3:$G$6881,'register harian'!T155,'obat keluar'!$B$3:$B$6881,'register harian'!BF155)</f>
        <v>0</v>
      </c>
      <c r="Z155" s="46">
        <f>SUMIFS('obat keluar'!$I$3:$I$6881,'obat keluar'!$G$3:$G$6881,'register harian'!U155,'obat keluar'!$B$3:$B$6881,'register harian'!BG155)</f>
        <v>0</v>
      </c>
      <c r="AA155" s="46">
        <f>SUMIFS('obat keluar'!$I$3:$I$6881,'obat keluar'!$G$3:$G$6881,'register harian'!V155,'obat keluar'!$B$3:$B$6881,'register harian'!BH155)</f>
        <v>0</v>
      </c>
      <c r="AB155" s="46">
        <f>SUMIFS('obat keluar'!$I$3:$I$6881,'obat keluar'!$G$3:$G$6881,'register harian'!W155,'obat keluar'!$B$3:$B$6881,'register harian'!BI155)</f>
        <v>0</v>
      </c>
      <c r="AC155" s="46">
        <f>SUMIFS('obat keluar'!$I$3:$I$6881,'obat keluar'!$G$3:$G$6881,'register harian'!X155,'obat keluar'!$B$3:$B$6881,'register harian'!BJ155)</f>
        <v>0</v>
      </c>
      <c r="AD155" s="46">
        <f>SUMIFS('obat keluar'!$I$3:$I$6881,'obat keluar'!$G$3:$G$6881,'register harian'!Y155,'obat keluar'!$B$3:$B$6881,'register harian'!BK155)</f>
        <v>0</v>
      </c>
      <c r="AE155" s="46">
        <f>SUMIFS('obat keluar'!$I$3:$I$6881,'obat keluar'!$G$3:$G$6881,'register harian'!Z155,'obat keluar'!$B$3:$B$6881,'register harian'!BL155)</f>
        <v>0</v>
      </c>
      <c r="AF155" s="46">
        <f>SUMIFS('obat keluar'!$I$3:$I$6881,'obat keluar'!$G$3:$G$6881,'register harian'!AA155,'obat keluar'!$B$3:$B$6881,'register harian'!BM155)</f>
        <v>0</v>
      </c>
      <c r="AG155" s="46">
        <f>SUMIFS('obat keluar'!$I$3:$I$6881,'obat keluar'!$G$3:$G$6881,'register harian'!AB155,'obat keluar'!$B$3:$B$6881,'register harian'!BN155)</f>
        <v>0</v>
      </c>
      <c r="AH155" s="46">
        <f>SUMIFS('obat keluar'!$I$3:$I$6881,'obat keluar'!$G$3:$G$6881,'register harian'!AC155,'obat keluar'!$B$3:$B$6881,'register harian'!BO155)</f>
        <v>0</v>
      </c>
      <c r="AI155" s="46">
        <f>SUMIFS('obat keluar'!$I$3:$I$6881,'obat keluar'!$G$3:$G$6881,'register harian'!AD155,'obat keluar'!$B$3:$B$6881,'register harian'!BP155)</f>
        <v>0</v>
      </c>
      <c r="AJ155" s="46">
        <f>SUMIFS('obat keluar'!$I$3:$I$6881,'obat keluar'!$G$3:$G$6881,'register harian'!AE155,'obat keluar'!$B$3:$B$6881,'register harian'!BQ155)</f>
        <v>0</v>
      </c>
      <c r="AK155" s="46">
        <f>SUMIFS('obat keluar'!$I$3:$I$6881,'obat keluar'!$G$3:$G$6881,'register harian'!AF155,'obat keluar'!$B$3:$B$6881,'register harian'!BR155)</f>
        <v>0</v>
      </c>
      <c r="AL155" s="46">
        <f t="shared" si="6"/>
        <v>0</v>
      </c>
      <c r="AM155" s="46">
        <f t="shared" si="7"/>
        <v>0</v>
      </c>
      <c r="AN155" s="51">
        <v>45200</v>
      </c>
      <c r="AO155" s="51">
        <v>45201</v>
      </c>
      <c r="AP155" s="51">
        <v>45202</v>
      </c>
      <c r="AQ155" s="51">
        <v>45203</v>
      </c>
      <c r="AR155" s="51">
        <v>45204</v>
      </c>
      <c r="AS155" s="51">
        <v>45205</v>
      </c>
      <c r="AT155" s="51">
        <v>45206</v>
      </c>
      <c r="AU155" s="51">
        <v>45207</v>
      </c>
      <c r="AV155" s="51">
        <v>45208</v>
      </c>
      <c r="AW155" s="51">
        <v>45209</v>
      </c>
      <c r="AX155" s="51">
        <v>45210</v>
      </c>
      <c r="AY155" s="51">
        <v>45211</v>
      </c>
      <c r="AZ155" s="51">
        <v>45212</v>
      </c>
      <c r="BA155" s="51">
        <v>45213</v>
      </c>
      <c r="BB155" s="51">
        <v>45214</v>
      </c>
      <c r="BC155" s="51">
        <v>45215</v>
      </c>
      <c r="BD155" s="51">
        <v>45216</v>
      </c>
      <c r="BE155" s="51">
        <v>45217</v>
      </c>
      <c r="BF155" s="51">
        <v>45218</v>
      </c>
      <c r="BG155" s="51">
        <v>45219</v>
      </c>
      <c r="BH155" s="51">
        <v>45220</v>
      </c>
      <c r="BI155" s="51">
        <v>45221</v>
      </c>
      <c r="BJ155" s="51">
        <v>45222</v>
      </c>
      <c r="BK155" s="51">
        <v>45223</v>
      </c>
      <c r="BL155" s="51">
        <v>45224</v>
      </c>
      <c r="BM155" s="51">
        <v>45225</v>
      </c>
      <c r="BN155" s="51">
        <v>45226</v>
      </c>
      <c r="BO155" s="51">
        <v>45227</v>
      </c>
      <c r="BP155" s="51">
        <v>45228</v>
      </c>
      <c r="BQ155" s="51">
        <v>45229</v>
      </c>
      <c r="BR155" s="51">
        <v>45230</v>
      </c>
    </row>
    <row r="156" spans="1:70" x14ac:dyDescent="0.25">
      <c r="A156" s="45">
        <v>150</v>
      </c>
      <c r="B156" s="54" t="s">
        <v>1493</v>
      </c>
      <c r="C156" s="14" t="s">
        <v>314</v>
      </c>
      <c r="D156" s="46">
        <f>'form lplpo'!G178</f>
        <v>0</v>
      </c>
      <c r="E156" s="46">
        <f>'form lplpo'!H178</f>
        <v>0</v>
      </c>
      <c r="F156" s="46"/>
      <c r="G156" s="46">
        <f>SUMIFS('obat keluar'!$I$3:$I$6881,'obat keluar'!$G$3:$G$6881,'register harian'!B156,'obat keluar'!$B$3:$B$6881,'register harian'!AN156)</f>
        <v>0</v>
      </c>
      <c r="H156" s="46">
        <f>SUMIFS('obat keluar'!$I$3:$I$6881,'obat keluar'!$G$3:$G$6881,'register harian'!C156,'obat keluar'!$B$3:$B$6881,'register harian'!AO156)</f>
        <v>0</v>
      </c>
      <c r="I156" s="46">
        <f>SUMIFS('obat keluar'!$I$3:$I$6881,'obat keluar'!$G$3:$G$6881,'register harian'!D156,'obat keluar'!$B$3:$B$6881,'register harian'!AP156)</f>
        <v>0</v>
      </c>
      <c r="J156" s="46">
        <f>SUMIFS('obat keluar'!$I$3:$I$6881,'obat keluar'!$G$3:$G$6881,'register harian'!E156,'obat keluar'!$B$3:$B$6881,'register harian'!AQ156)</f>
        <v>0</v>
      </c>
      <c r="K156" s="46">
        <f>SUMIFS('obat keluar'!$I$3:$I$6881,'obat keluar'!$G$3:$G$6881,'register harian'!F156,'obat keluar'!$B$3:$B$6881,'register harian'!AR156)</f>
        <v>0</v>
      </c>
      <c r="L156" s="46">
        <f>SUMIFS('obat keluar'!$I$3:$I$6881,'obat keluar'!$G$3:$G$6881,'register harian'!G156,'obat keluar'!$B$3:$B$6881,'register harian'!AS156)</f>
        <v>0</v>
      </c>
      <c r="M156" s="46">
        <f>SUMIFS('obat keluar'!$I$3:$I$6881,'obat keluar'!$G$3:$G$6881,'register harian'!H156,'obat keluar'!$B$3:$B$6881,'register harian'!AT156)</f>
        <v>0</v>
      </c>
      <c r="N156" s="46">
        <f>SUMIFS('obat keluar'!$I$3:$I$6881,'obat keluar'!$G$3:$G$6881,'register harian'!I156,'obat keluar'!$B$3:$B$6881,'register harian'!AU156)</f>
        <v>0</v>
      </c>
      <c r="O156" s="46">
        <f>SUMIFS('obat keluar'!$I$3:$I$6881,'obat keluar'!$G$3:$G$6881,'register harian'!J156,'obat keluar'!$B$3:$B$6881,'register harian'!AV156)</f>
        <v>0</v>
      </c>
      <c r="P156" s="46">
        <f>SUMIFS('obat keluar'!$I$3:$I$6881,'obat keluar'!$G$3:$G$6881,'register harian'!K156,'obat keluar'!$B$3:$B$6881,'register harian'!AW156)</f>
        <v>0</v>
      </c>
      <c r="Q156" s="46">
        <f>SUMIFS('obat keluar'!$I$3:$I$6881,'obat keluar'!$G$3:$G$6881,'register harian'!L156,'obat keluar'!$B$3:$B$6881,'register harian'!AX156)</f>
        <v>0</v>
      </c>
      <c r="R156" s="46">
        <f>SUMIFS('obat keluar'!$I$3:$I$6881,'obat keluar'!$G$3:$G$6881,'register harian'!M156,'obat keluar'!$B$3:$B$6881,'register harian'!AY156)</f>
        <v>0</v>
      </c>
      <c r="S156" s="46">
        <f>SUMIFS('obat keluar'!$I$3:$I$6881,'obat keluar'!$G$3:$G$6881,'register harian'!N156,'obat keluar'!$B$3:$B$6881,'register harian'!AZ156)</f>
        <v>0</v>
      </c>
      <c r="T156" s="46">
        <f>SUMIFS('obat keluar'!$I$3:$I$6881,'obat keluar'!$G$3:$G$6881,'register harian'!O156,'obat keluar'!$B$3:$B$6881,'register harian'!BA156)</f>
        <v>0</v>
      </c>
      <c r="U156" s="46">
        <f>SUMIFS('obat keluar'!$I$3:$I$6881,'obat keluar'!$G$3:$G$6881,'register harian'!P156,'obat keluar'!$B$3:$B$6881,'register harian'!BB156)</f>
        <v>0</v>
      </c>
      <c r="V156" s="46">
        <f>SUMIFS('obat keluar'!$I$3:$I$6881,'obat keluar'!$G$3:$G$6881,'register harian'!Q156,'obat keluar'!$B$3:$B$6881,'register harian'!BC156)</f>
        <v>0</v>
      </c>
      <c r="W156" s="46">
        <f>SUMIFS('obat keluar'!$I$3:$I$6881,'obat keluar'!$G$3:$G$6881,'register harian'!R156,'obat keluar'!$B$3:$B$6881,'register harian'!BD156)</f>
        <v>0</v>
      </c>
      <c r="X156" s="46">
        <f>SUMIFS('obat keluar'!$I$3:$I$6881,'obat keluar'!$G$3:$G$6881,'register harian'!S156,'obat keluar'!$B$3:$B$6881,'register harian'!BE156)</f>
        <v>0</v>
      </c>
      <c r="Y156" s="46">
        <f>SUMIFS('obat keluar'!$I$3:$I$6881,'obat keluar'!$G$3:$G$6881,'register harian'!T156,'obat keluar'!$B$3:$B$6881,'register harian'!BF156)</f>
        <v>0</v>
      </c>
      <c r="Z156" s="46">
        <f>SUMIFS('obat keluar'!$I$3:$I$6881,'obat keluar'!$G$3:$G$6881,'register harian'!U156,'obat keluar'!$B$3:$B$6881,'register harian'!BG156)</f>
        <v>0</v>
      </c>
      <c r="AA156" s="46">
        <f>SUMIFS('obat keluar'!$I$3:$I$6881,'obat keluar'!$G$3:$G$6881,'register harian'!V156,'obat keluar'!$B$3:$B$6881,'register harian'!BH156)</f>
        <v>0</v>
      </c>
      <c r="AB156" s="46">
        <f>SUMIFS('obat keluar'!$I$3:$I$6881,'obat keluar'!$G$3:$G$6881,'register harian'!W156,'obat keluar'!$B$3:$B$6881,'register harian'!BI156)</f>
        <v>0</v>
      </c>
      <c r="AC156" s="46">
        <f>SUMIFS('obat keluar'!$I$3:$I$6881,'obat keluar'!$G$3:$G$6881,'register harian'!X156,'obat keluar'!$B$3:$B$6881,'register harian'!BJ156)</f>
        <v>0</v>
      </c>
      <c r="AD156" s="46">
        <f>SUMIFS('obat keluar'!$I$3:$I$6881,'obat keluar'!$G$3:$G$6881,'register harian'!Y156,'obat keluar'!$B$3:$B$6881,'register harian'!BK156)</f>
        <v>0</v>
      </c>
      <c r="AE156" s="46">
        <f>SUMIFS('obat keluar'!$I$3:$I$6881,'obat keluar'!$G$3:$G$6881,'register harian'!Z156,'obat keluar'!$B$3:$B$6881,'register harian'!BL156)</f>
        <v>0</v>
      </c>
      <c r="AF156" s="46">
        <f>SUMIFS('obat keluar'!$I$3:$I$6881,'obat keluar'!$G$3:$G$6881,'register harian'!AA156,'obat keluar'!$B$3:$B$6881,'register harian'!BM156)</f>
        <v>0</v>
      </c>
      <c r="AG156" s="46">
        <f>SUMIFS('obat keluar'!$I$3:$I$6881,'obat keluar'!$G$3:$G$6881,'register harian'!AB156,'obat keluar'!$B$3:$B$6881,'register harian'!BN156)</f>
        <v>0</v>
      </c>
      <c r="AH156" s="46">
        <f>SUMIFS('obat keluar'!$I$3:$I$6881,'obat keluar'!$G$3:$G$6881,'register harian'!AC156,'obat keluar'!$B$3:$B$6881,'register harian'!BO156)</f>
        <v>0</v>
      </c>
      <c r="AI156" s="46">
        <f>SUMIFS('obat keluar'!$I$3:$I$6881,'obat keluar'!$G$3:$G$6881,'register harian'!AD156,'obat keluar'!$B$3:$B$6881,'register harian'!BP156)</f>
        <v>0</v>
      </c>
      <c r="AJ156" s="46">
        <f>SUMIFS('obat keluar'!$I$3:$I$6881,'obat keluar'!$G$3:$G$6881,'register harian'!AE156,'obat keluar'!$B$3:$B$6881,'register harian'!BQ156)</f>
        <v>0</v>
      </c>
      <c r="AK156" s="46">
        <f>SUMIFS('obat keluar'!$I$3:$I$6881,'obat keluar'!$G$3:$G$6881,'register harian'!AF156,'obat keluar'!$B$3:$B$6881,'register harian'!BR156)</f>
        <v>0</v>
      </c>
      <c r="AL156" s="46">
        <f t="shared" si="6"/>
        <v>0</v>
      </c>
      <c r="AM156" s="46">
        <f t="shared" si="7"/>
        <v>0</v>
      </c>
      <c r="AN156" s="51">
        <v>45200</v>
      </c>
      <c r="AO156" s="51">
        <v>45201</v>
      </c>
      <c r="AP156" s="51">
        <v>45202</v>
      </c>
      <c r="AQ156" s="51">
        <v>45203</v>
      </c>
      <c r="AR156" s="51">
        <v>45204</v>
      </c>
      <c r="AS156" s="51">
        <v>45205</v>
      </c>
      <c r="AT156" s="51">
        <v>45206</v>
      </c>
      <c r="AU156" s="51">
        <v>45207</v>
      </c>
      <c r="AV156" s="51">
        <v>45208</v>
      </c>
      <c r="AW156" s="51">
        <v>45209</v>
      </c>
      <c r="AX156" s="51">
        <v>45210</v>
      </c>
      <c r="AY156" s="51">
        <v>45211</v>
      </c>
      <c r="AZ156" s="51">
        <v>45212</v>
      </c>
      <c r="BA156" s="51">
        <v>45213</v>
      </c>
      <c r="BB156" s="51">
        <v>45214</v>
      </c>
      <c r="BC156" s="51">
        <v>45215</v>
      </c>
      <c r="BD156" s="51">
        <v>45216</v>
      </c>
      <c r="BE156" s="51">
        <v>45217</v>
      </c>
      <c r="BF156" s="51">
        <v>45218</v>
      </c>
      <c r="BG156" s="51">
        <v>45219</v>
      </c>
      <c r="BH156" s="51">
        <v>45220</v>
      </c>
      <c r="BI156" s="51">
        <v>45221</v>
      </c>
      <c r="BJ156" s="51">
        <v>45222</v>
      </c>
      <c r="BK156" s="51">
        <v>45223</v>
      </c>
      <c r="BL156" s="51">
        <v>45224</v>
      </c>
      <c r="BM156" s="51">
        <v>45225</v>
      </c>
      <c r="BN156" s="51">
        <v>45226</v>
      </c>
      <c r="BO156" s="51">
        <v>45227</v>
      </c>
      <c r="BP156" s="51">
        <v>45228</v>
      </c>
      <c r="BQ156" s="51">
        <v>45229</v>
      </c>
      <c r="BR156" s="51">
        <v>45230</v>
      </c>
    </row>
    <row r="157" spans="1:70" x14ac:dyDescent="0.25">
      <c r="A157" s="45">
        <v>151</v>
      </c>
      <c r="B157" s="55" t="s">
        <v>1193</v>
      </c>
      <c r="C157" s="15" t="s">
        <v>316</v>
      </c>
      <c r="D157" s="46">
        <f>'form lplpo'!G179</f>
        <v>0</v>
      </c>
      <c r="E157" s="46">
        <f>'form lplpo'!H179</f>
        <v>0</v>
      </c>
      <c r="F157" s="46"/>
      <c r="G157" s="46">
        <f>SUMIFS('obat keluar'!$I$3:$I$6881,'obat keluar'!$G$3:$G$6881,'register harian'!B157,'obat keluar'!$B$3:$B$6881,'register harian'!AN157)</f>
        <v>0</v>
      </c>
      <c r="H157" s="46">
        <f>SUMIFS('obat keluar'!$I$3:$I$6881,'obat keluar'!$G$3:$G$6881,'register harian'!C157,'obat keluar'!$B$3:$B$6881,'register harian'!AO157)</f>
        <v>0</v>
      </c>
      <c r="I157" s="46">
        <f>SUMIFS('obat keluar'!$I$3:$I$6881,'obat keluar'!$G$3:$G$6881,'register harian'!D157,'obat keluar'!$B$3:$B$6881,'register harian'!AP157)</f>
        <v>0</v>
      </c>
      <c r="J157" s="46">
        <f>SUMIFS('obat keluar'!$I$3:$I$6881,'obat keluar'!$G$3:$G$6881,'register harian'!E157,'obat keluar'!$B$3:$B$6881,'register harian'!AQ157)</f>
        <v>0</v>
      </c>
      <c r="K157" s="46">
        <f>SUMIFS('obat keluar'!$I$3:$I$6881,'obat keluar'!$G$3:$G$6881,'register harian'!F157,'obat keluar'!$B$3:$B$6881,'register harian'!AR157)</f>
        <v>0</v>
      </c>
      <c r="L157" s="46">
        <f>SUMIFS('obat keluar'!$I$3:$I$6881,'obat keluar'!$G$3:$G$6881,'register harian'!G157,'obat keluar'!$B$3:$B$6881,'register harian'!AS157)</f>
        <v>0</v>
      </c>
      <c r="M157" s="46">
        <f>SUMIFS('obat keluar'!$I$3:$I$6881,'obat keluar'!$G$3:$G$6881,'register harian'!H157,'obat keluar'!$B$3:$B$6881,'register harian'!AT157)</f>
        <v>0</v>
      </c>
      <c r="N157" s="46">
        <f>SUMIFS('obat keluar'!$I$3:$I$6881,'obat keluar'!$G$3:$G$6881,'register harian'!I157,'obat keluar'!$B$3:$B$6881,'register harian'!AU157)</f>
        <v>0</v>
      </c>
      <c r="O157" s="46">
        <f>SUMIFS('obat keluar'!$I$3:$I$6881,'obat keluar'!$G$3:$G$6881,'register harian'!J157,'obat keluar'!$B$3:$B$6881,'register harian'!AV157)</f>
        <v>0</v>
      </c>
      <c r="P157" s="46">
        <f>SUMIFS('obat keluar'!$I$3:$I$6881,'obat keluar'!$G$3:$G$6881,'register harian'!K157,'obat keluar'!$B$3:$B$6881,'register harian'!AW157)</f>
        <v>0</v>
      </c>
      <c r="Q157" s="46">
        <f>SUMIFS('obat keluar'!$I$3:$I$6881,'obat keluar'!$G$3:$G$6881,'register harian'!L157,'obat keluar'!$B$3:$B$6881,'register harian'!AX157)</f>
        <v>0</v>
      </c>
      <c r="R157" s="46">
        <f>SUMIFS('obat keluar'!$I$3:$I$6881,'obat keluar'!$G$3:$G$6881,'register harian'!M157,'obat keluar'!$B$3:$B$6881,'register harian'!AY157)</f>
        <v>0</v>
      </c>
      <c r="S157" s="46">
        <f>SUMIFS('obat keluar'!$I$3:$I$6881,'obat keluar'!$G$3:$G$6881,'register harian'!N157,'obat keluar'!$B$3:$B$6881,'register harian'!AZ157)</f>
        <v>0</v>
      </c>
      <c r="T157" s="46">
        <f>SUMIFS('obat keluar'!$I$3:$I$6881,'obat keluar'!$G$3:$G$6881,'register harian'!O157,'obat keluar'!$B$3:$B$6881,'register harian'!BA157)</f>
        <v>0</v>
      </c>
      <c r="U157" s="46">
        <f>SUMIFS('obat keluar'!$I$3:$I$6881,'obat keluar'!$G$3:$G$6881,'register harian'!P157,'obat keluar'!$B$3:$B$6881,'register harian'!BB157)</f>
        <v>0</v>
      </c>
      <c r="V157" s="46">
        <f>SUMIFS('obat keluar'!$I$3:$I$6881,'obat keluar'!$G$3:$G$6881,'register harian'!Q157,'obat keluar'!$B$3:$B$6881,'register harian'!BC157)</f>
        <v>0</v>
      </c>
      <c r="W157" s="46">
        <f>SUMIFS('obat keluar'!$I$3:$I$6881,'obat keluar'!$G$3:$G$6881,'register harian'!R157,'obat keluar'!$B$3:$B$6881,'register harian'!BD157)</f>
        <v>0</v>
      </c>
      <c r="X157" s="46">
        <f>SUMIFS('obat keluar'!$I$3:$I$6881,'obat keluar'!$G$3:$G$6881,'register harian'!S157,'obat keluar'!$B$3:$B$6881,'register harian'!BE157)</f>
        <v>0</v>
      </c>
      <c r="Y157" s="46">
        <f>SUMIFS('obat keluar'!$I$3:$I$6881,'obat keluar'!$G$3:$G$6881,'register harian'!T157,'obat keluar'!$B$3:$B$6881,'register harian'!BF157)</f>
        <v>0</v>
      </c>
      <c r="Z157" s="46">
        <f>SUMIFS('obat keluar'!$I$3:$I$6881,'obat keluar'!$G$3:$G$6881,'register harian'!U157,'obat keluar'!$B$3:$B$6881,'register harian'!BG157)</f>
        <v>0</v>
      </c>
      <c r="AA157" s="46">
        <f>SUMIFS('obat keluar'!$I$3:$I$6881,'obat keluar'!$G$3:$G$6881,'register harian'!V157,'obat keluar'!$B$3:$B$6881,'register harian'!BH157)</f>
        <v>0</v>
      </c>
      <c r="AB157" s="46">
        <f>SUMIFS('obat keluar'!$I$3:$I$6881,'obat keluar'!$G$3:$G$6881,'register harian'!W157,'obat keluar'!$B$3:$B$6881,'register harian'!BI157)</f>
        <v>0</v>
      </c>
      <c r="AC157" s="46">
        <f>SUMIFS('obat keluar'!$I$3:$I$6881,'obat keluar'!$G$3:$G$6881,'register harian'!X157,'obat keluar'!$B$3:$B$6881,'register harian'!BJ157)</f>
        <v>0</v>
      </c>
      <c r="AD157" s="46">
        <f>SUMIFS('obat keluar'!$I$3:$I$6881,'obat keluar'!$G$3:$G$6881,'register harian'!Y157,'obat keluar'!$B$3:$B$6881,'register harian'!BK157)</f>
        <v>0</v>
      </c>
      <c r="AE157" s="46">
        <f>SUMIFS('obat keluar'!$I$3:$I$6881,'obat keluar'!$G$3:$G$6881,'register harian'!Z157,'obat keluar'!$B$3:$B$6881,'register harian'!BL157)</f>
        <v>0</v>
      </c>
      <c r="AF157" s="46">
        <f>SUMIFS('obat keluar'!$I$3:$I$6881,'obat keluar'!$G$3:$G$6881,'register harian'!AA157,'obat keluar'!$B$3:$B$6881,'register harian'!BM157)</f>
        <v>0</v>
      </c>
      <c r="AG157" s="46">
        <f>SUMIFS('obat keluar'!$I$3:$I$6881,'obat keluar'!$G$3:$G$6881,'register harian'!AB157,'obat keluar'!$B$3:$B$6881,'register harian'!BN157)</f>
        <v>0</v>
      </c>
      <c r="AH157" s="46">
        <f>SUMIFS('obat keluar'!$I$3:$I$6881,'obat keluar'!$G$3:$G$6881,'register harian'!AC157,'obat keluar'!$B$3:$B$6881,'register harian'!BO157)</f>
        <v>0</v>
      </c>
      <c r="AI157" s="46">
        <f>SUMIFS('obat keluar'!$I$3:$I$6881,'obat keluar'!$G$3:$G$6881,'register harian'!AD157,'obat keluar'!$B$3:$B$6881,'register harian'!BP157)</f>
        <v>0</v>
      </c>
      <c r="AJ157" s="46">
        <f>SUMIFS('obat keluar'!$I$3:$I$6881,'obat keluar'!$G$3:$G$6881,'register harian'!AE157,'obat keluar'!$B$3:$B$6881,'register harian'!BQ157)</f>
        <v>0</v>
      </c>
      <c r="AK157" s="46">
        <f>SUMIFS('obat keluar'!$I$3:$I$6881,'obat keluar'!$G$3:$G$6881,'register harian'!AF157,'obat keluar'!$B$3:$B$6881,'register harian'!BR157)</f>
        <v>0</v>
      </c>
      <c r="AL157" s="46">
        <f t="shared" si="6"/>
        <v>0</v>
      </c>
      <c r="AM157" s="46">
        <f t="shared" si="7"/>
        <v>0</v>
      </c>
      <c r="AN157" s="51">
        <v>45200</v>
      </c>
      <c r="AO157" s="51">
        <v>45201</v>
      </c>
      <c r="AP157" s="51">
        <v>45202</v>
      </c>
      <c r="AQ157" s="51">
        <v>45203</v>
      </c>
      <c r="AR157" s="51">
        <v>45204</v>
      </c>
      <c r="AS157" s="51">
        <v>45205</v>
      </c>
      <c r="AT157" s="51">
        <v>45206</v>
      </c>
      <c r="AU157" s="51">
        <v>45207</v>
      </c>
      <c r="AV157" s="51">
        <v>45208</v>
      </c>
      <c r="AW157" s="51">
        <v>45209</v>
      </c>
      <c r="AX157" s="51">
        <v>45210</v>
      </c>
      <c r="AY157" s="51">
        <v>45211</v>
      </c>
      <c r="AZ157" s="51">
        <v>45212</v>
      </c>
      <c r="BA157" s="51">
        <v>45213</v>
      </c>
      <c r="BB157" s="51">
        <v>45214</v>
      </c>
      <c r="BC157" s="51">
        <v>45215</v>
      </c>
      <c r="BD157" s="51">
        <v>45216</v>
      </c>
      <c r="BE157" s="51">
        <v>45217</v>
      </c>
      <c r="BF157" s="51">
        <v>45218</v>
      </c>
      <c r="BG157" s="51">
        <v>45219</v>
      </c>
      <c r="BH157" s="51">
        <v>45220</v>
      </c>
      <c r="BI157" s="51">
        <v>45221</v>
      </c>
      <c r="BJ157" s="51">
        <v>45222</v>
      </c>
      <c r="BK157" s="51">
        <v>45223</v>
      </c>
      <c r="BL157" s="51">
        <v>45224</v>
      </c>
      <c r="BM157" s="51">
        <v>45225</v>
      </c>
      <c r="BN157" s="51">
        <v>45226</v>
      </c>
      <c r="BO157" s="51">
        <v>45227</v>
      </c>
      <c r="BP157" s="51">
        <v>45228</v>
      </c>
      <c r="BQ157" s="51">
        <v>45229</v>
      </c>
      <c r="BR157" s="51">
        <v>45230</v>
      </c>
    </row>
    <row r="158" spans="1:70" x14ac:dyDescent="0.25">
      <c r="A158" s="45">
        <v>152</v>
      </c>
      <c r="B158" s="55" t="s">
        <v>1198</v>
      </c>
      <c r="C158" s="15" t="s">
        <v>318</v>
      </c>
      <c r="D158" s="46">
        <f>'form lplpo'!G180</f>
        <v>1100</v>
      </c>
      <c r="E158" s="46">
        <f>'form lplpo'!H180</f>
        <v>0</v>
      </c>
      <c r="F158" s="46"/>
      <c r="G158" s="46">
        <f>SUMIFS('obat keluar'!$I$3:$I$6881,'obat keluar'!$G$3:$G$6881,'register harian'!B158,'obat keluar'!$B$3:$B$6881,'register harian'!AN158)</f>
        <v>0</v>
      </c>
      <c r="H158" s="46">
        <f>SUMIFS('obat keluar'!$I$3:$I$6881,'obat keluar'!$G$3:$G$6881,'register harian'!C158,'obat keluar'!$B$3:$B$6881,'register harian'!AO158)</f>
        <v>0</v>
      </c>
      <c r="I158" s="46">
        <f>SUMIFS('obat keluar'!$I$3:$I$6881,'obat keluar'!$G$3:$G$6881,'register harian'!D158,'obat keluar'!$B$3:$B$6881,'register harian'!AP158)</f>
        <v>0</v>
      </c>
      <c r="J158" s="46">
        <f>SUMIFS('obat keluar'!$I$3:$I$6881,'obat keluar'!$G$3:$G$6881,'register harian'!E158,'obat keluar'!$B$3:$B$6881,'register harian'!AQ158)</f>
        <v>0</v>
      </c>
      <c r="K158" s="46">
        <f>SUMIFS('obat keluar'!$I$3:$I$6881,'obat keluar'!$G$3:$G$6881,'register harian'!F158,'obat keluar'!$B$3:$B$6881,'register harian'!AR158)</f>
        <v>0</v>
      </c>
      <c r="L158" s="46">
        <f>SUMIFS('obat keluar'!$I$3:$I$6881,'obat keluar'!$G$3:$G$6881,'register harian'!G158,'obat keluar'!$B$3:$B$6881,'register harian'!AS158)</f>
        <v>0</v>
      </c>
      <c r="M158" s="46">
        <f>SUMIFS('obat keluar'!$I$3:$I$6881,'obat keluar'!$G$3:$G$6881,'register harian'!H158,'obat keluar'!$B$3:$B$6881,'register harian'!AT158)</f>
        <v>0</v>
      </c>
      <c r="N158" s="46">
        <f>SUMIFS('obat keluar'!$I$3:$I$6881,'obat keluar'!$G$3:$G$6881,'register harian'!I158,'obat keluar'!$B$3:$B$6881,'register harian'!AU158)</f>
        <v>0</v>
      </c>
      <c r="O158" s="46">
        <f>SUMIFS('obat keluar'!$I$3:$I$6881,'obat keluar'!$G$3:$G$6881,'register harian'!J158,'obat keluar'!$B$3:$B$6881,'register harian'!AV158)</f>
        <v>0</v>
      </c>
      <c r="P158" s="46">
        <f>SUMIFS('obat keluar'!$I$3:$I$6881,'obat keluar'!$G$3:$G$6881,'register harian'!K158,'obat keluar'!$B$3:$B$6881,'register harian'!AW158)</f>
        <v>0</v>
      </c>
      <c r="Q158" s="46">
        <f>SUMIFS('obat keluar'!$I$3:$I$6881,'obat keluar'!$G$3:$G$6881,'register harian'!L158,'obat keluar'!$B$3:$B$6881,'register harian'!AX158)</f>
        <v>0</v>
      </c>
      <c r="R158" s="46">
        <f>SUMIFS('obat keluar'!$I$3:$I$6881,'obat keluar'!$G$3:$G$6881,'register harian'!M158,'obat keluar'!$B$3:$B$6881,'register harian'!AY158)</f>
        <v>0</v>
      </c>
      <c r="S158" s="46">
        <f>SUMIFS('obat keluar'!$I$3:$I$6881,'obat keluar'!$G$3:$G$6881,'register harian'!N158,'obat keluar'!$B$3:$B$6881,'register harian'!AZ158)</f>
        <v>0</v>
      </c>
      <c r="T158" s="46">
        <f>SUMIFS('obat keluar'!$I$3:$I$6881,'obat keluar'!$G$3:$G$6881,'register harian'!O158,'obat keluar'!$B$3:$B$6881,'register harian'!BA158)</f>
        <v>0</v>
      </c>
      <c r="U158" s="46">
        <f>SUMIFS('obat keluar'!$I$3:$I$6881,'obat keluar'!$G$3:$G$6881,'register harian'!P158,'obat keluar'!$B$3:$B$6881,'register harian'!BB158)</f>
        <v>0</v>
      </c>
      <c r="V158" s="46">
        <f>SUMIFS('obat keluar'!$I$3:$I$6881,'obat keluar'!$G$3:$G$6881,'register harian'!Q158,'obat keluar'!$B$3:$B$6881,'register harian'!BC158)</f>
        <v>0</v>
      </c>
      <c r="W158" s="46">
        <f>SUMIFS('obat keluar'!$I$3:$I$6881,'obat keluar'!$G$3:$G$6881,'register harian'!R158,'obat keluar'!$B$3:$B$6881,'register harian'!BD158)</f>
        <v>0</v>
      </c>
      <c r="X158" s="46">
        <f>SUMIFS('obat keluar'!$I$3:$I$6881,'obat keluar'!$G$3:$G$6881,'register harian'!S158,'obat keluar'!$B$3:$B$6881,'register harian'!BE158)</f>
        <v>0</v>
      </c>
      <c r="Y158" s="46">
        <f>SUMIFS('obat keluar'!$I$3:$I$6881,'obat keluar'!$G$3:$G$6881,'register harian'!T158,'obat keluar'!$B$3:$B$6881,'register harian'!BF158)</f>
        <v>0</v>
      </c>
      <c r="Z158" s="46">
        <f>SUMIFS('obat keluar'!$I$3:$I$6881,'obat keluar'!$G$3:$G$6881,'register harian'!U158,'obat keluar'!$B$3:$B$6881,'register harian'!BG158)</f>
        <v>0</v>
      </c>
      <c r="AA158" s="46">
        <f>SUMIFS('obat keluar'!$I$3:$I$6881,'obat keluar'!$G$3:$G$6881,'register harian'!V158,'obat keluar'!$B$3:$B$6881,'register harian'!BH158)</f>
        <v>0</v>
      </c>
      <c r="AB158" s="46">
        <f>SUMIFS('obat keluar'!$I$3:$I$6881,'obat keluar'!$G$3:$G$6881,'register harian'!W158,'obat keluar'!$B$3:$B$6881,'register harian'!BI158)</f>
        <v>0</v>
      </c>
      <c r="AC158" s="46">
        <f>SUMIFS('obat keluar'!$I$3:$I$6881,'obat keluar'!$G$3:$G$6881,'register harian'!X158,'obat keluar'!$B$3:$B$6881,'register harian'!BJ158)</f>
        <v>0</v>
      </c>
      <c r="AD158" s="46">
        <f>SUMIFS('obat keluar'!$I$3:$I$6881,'obat keluar'!$G$3:$G$6881,'register harian'!Y158,'obat keluar'!$B$3:$B$6881,'register harian'!BK158)</f>
        <v>0</v>
      </c>
      <c r="AE158" s="46">
        <f>SUMIFS('obat keluar'!$I$3:$I$6881,'obat keluar'!$G$3:$G$6881,'register harian'!Z158,'obat keluar'!$B$3:$B$6881,'register harian'!BL158)</f>
        <v>0</v>
      </c>
      <c r="AF158" s="46">
        <f>SUMIFS('obat keluar'!$I$3:$I$6881,'obat keluar'!$G$3:$G$6881,'register harian'!AA158,'obat keluar'!$B$3:$B$6881,'register harian'!BM158)</f>
        <v>0</v>
      </c>
      <c r="AG158" s="46">
        <f>SUMIFS('obat keluar'!$I$3:$I$6881,'obat keluar'!$G$3:$G$6881,'register harian'!AB158,'obat keluar'!$B$3:$B$6881,'register harian'!BN158)</f>
        <v>0</v>
      </c>
      <c r="AH158" s="46">
        <f>SUMIFS('obat keluar'!$I$3:$I$6881,'obat keluar'!$G$3:$G$6881,'register harian'!AC158,'obat keluar'!$B$3:$B$6881,'register harian'!BO158)</f>
        <v>0</v>
      </c>
      <c r="AI158" s="46">
        <f>SUMIFS('obat keluar'!$I$3:$I$6881,'obat keluar'!$G$3:$G$6881,'register harian'!AD158,'obat keluar'!$B$3:$B$6881,'register harian'!BP158)</f>
        <v>0</v>
      </c>
      <c r="AJ158" s="46">
        <f>SUMIFS('obat keluar'!$I$3:$I$6881,'obat keluar'!$G$3:$G$6881,'register harian'!AE158,'obat keluar'!$B$3:$B$6881,'register harian'!BQ158)</f>
        <v>0</v>
      </c>
      <c r="AK158" s="46">
        <f>SUMIFS('obat keluar'!$I$3:$I$6881,'obat keluar'!$G$3:$G$6881,'register harian'!AF158,'obat keluar'!$B$3:$B$6881,'register harian'!BR158)</f>
        <v>0</v>
      </c>
      <c r="AL158" s="46">
        <f t="shared" si="6"/>
        <v>0</v>
      </c>
      <c r="AM158" s="46">
        <f t="shared" si="7"/>
        <v>0</v>
      </c>
      <c r="AN158" s="51">
        <v>45200</v>
      </c>
      <c r="AO158" s="51">
        <v>45201</v>
      </c>
      <c r="AP158" s="51">
        <v>45202</v>
      </c>
      <c r="AQ158" s="51">
        <v>45203</v>
      </c>
      <c r="AR158" s="51">
        <v>45204</v>
      </c>
      <c r="AS158" s="51">
        <v>45205</v>
      </c>
      <c r="AT158" s="51">
        <v>45206</v>
      </c>
      <c r="AU158" s="51">
        <v>45207</v>
      </c>
      <c r="AV158" s="51">
        <v>45208</v>
      </c>
      <c r="AW158" s="51">
        <v>45209</v>
      </c>
      <c r="AX158" s="51">
        <v>45210</v>
      </c>
      <c r="AY158" s="51">
        <v>45211</v>
      </c>
      <c r="AZ158" s="51">
        <v>45212</v>
      </c>
      <c r="BA158" s="51">
        <v>45213</v>
      </c>
      <c r="BB158" s="51">
        <v>45214</v>
      </c>
      <c r="BC158" s="51">
        <v>45215</v>
      </c>
      <c r="BD158" s="51">
        <v>45216</v>
      </c>
      <c r="BE158" s="51">
        <v>45217</v>
      </c>
      <c r="BF158" s="51">
        <v>45218</v>
      </c>
      <c r="BG158" s="51">
        <v>45219</v>
      </c>
      <c r="BH158" s="51">
        <v>45220</v>
      </c>
      <c r="BI158" s="51">
        <v>45221</v>
      </c>
      <c r="BJ158" s="51">
        <v>45222</v>
      </c>
      <c r="BK158" s="51">
        <v>45223</v>
      </c>
      <c r="BL158" s="51">
        <v>45224</v>
      </c>
      <c r="BM158" s="51">
        <v>45225</v>
      </c>
      <c r="BN158" s="51">
        <v>45226</v>
      </c>
      <c r="BO158" s="51">
        <v>45227</v>
      </c>
      <c r="BP158" s="51">
        <v>45228</v>
      </c>
      <c r="BQ158" s="51">
        <v>45229</v>
      </c>
      <c r="BR158" s="51">
        <v>45230</v>
      </c>
    </row>
    <row r="159" spans="1:70" x14ac:dyDescent="0.25">
      <c r="A159" s="45">
        <v>153</v>
      </c>
      <c r="B159" s="55" t="s">
        <v>1200</v>
      </c>
      <c r="C159" s="15" t="s">
        <v>320</v>
      </c>
      <c r="D159" s="46">
        <f>'form lplpo'!G181</f>
        <v>0</v>
      </c>
      <c r="E159" s="46">
        <f>'form lplpo'!H181</f>
        <v>0</v>
      </c>
      <c r="F159" s="46"/>
      <c r="G159" s="46">
        <f>SUMIFS('obat keluar'!$I$3:$I$6881,'obat keluar'!$G$3:$G$6881,'register harian'!B159,'obat keluar'!$B$3:$B$6881,'register harian'!AN159)</f>
        <v>0</v>
      </c>
      <c r="H159" s="46">
        <f>SUMIFS('obat keluar'!$I$3:$I$6881,'obat keluar'!$G$3:$G$6881,'register harian'!C159,'obat keluar'!$B$3:$B$6881,'register harian'!AO159)</f>
        <v>0</v>
      </c>
      <c r="I159" s="46">
        <f>SUMIFS('obat keluar'!$I$3:$I$6881,'obat keluar'!$G$3:$G$6881,'register harian'!D159,'obat keluar'!$B$3:$B$6881,'register harian'!AP159)</f>
        <v>0</v>
      </c>
      <c r="J159" s="46">
        <f>SUMIFS('obat keluar'!$I$3:$I$6881,'obat keluar'!$G$3:$G$6881,'register harian'!E159,'obat keluar'!$B$3:$B$6881,'register harian'!AQ159)</f>
        <v>0</v>
      </c>
      <c r="K159" s="46">
        <f>SUMIFS('obat keluar'!$I$3:$I$6881,'obat keluar'!$G$3:$G$6881,'register harian'!F159,'obat keluar'!$B$3:$B$6881,'register harian'!AR159)</f>
        <v>0</v>
      </c>
      <c r="L159" s="46">
        <f>SUMIFS('obat keluar'!$I$3:$I$6881,'obat keluar'!$G$3:$G$6881,'register harian'!G159,'obat keluar'!$B$3:$B$6881,'register harian'!AS159)</f>
        <v>0</v>
      </c>
      <c r="M159" s="46">
        <f>SUMIFS('obat keluar'!$I$3:$I$6881,'obat keluar'!$G$3:$G$6881,'register harian'!H159,'obat keluar'!$B$3:$B$6881,'register harian'!AT159)</f>
        <v>0</v>
      </c>
      <c r="N159" s="46">
        <f>SUMIFS('obat keluar'!$I$3:$I$6881,'obat keluar'!$G$3:$G$6881,'register harian'!I159,'obat keluar'!$B$3:$B$6881,'register harian'!AU159)</f>
        <v>0</v>
      </c>
      <c r="O159" s="46">
        <f>SUMIFS('obat keluar'!$I$3:$I$6881,'obat keluar'!$G$3:$G$6881,'register harian'!J159,'obat keluar'!$B$3:$B$6881,'register harian'!AV159)</f>
        <v>0</v>
      </c>
      <c r="P159" s="46">
        <f>SUMIFS('obat keluar'!$I$3:$I$6881,'obat keluar'!$G$3:$G$6881,'register harian'!K159,'obat keluar'!$B$3:$B$6881,'register harian'!AW159)</f>
        <v>0</v>
      </c>
      <c r="Q159" s="46">
        <f>SUMIFS('obat keluar'!$I$3:$I$6881,'obat keluar'!$G$3:$G$6881,'register harian'!L159,'obat keluar'!$B$3:$B$6881,'register harian'!AX159)</f>
        <v>0</v>
      </c>
      <c r="R159" s="46">
        <f>SUMIFS('obat keluar'!$I$3:$I$6881,'obat keluar'!$G$3:$G$6881,'register harian'!M159,'obat keluar'!$B$3:$B$6881,'register harian'!AY159)</f>
        <v>0</v>
      </c>
      <c r="S159" s="46">
        <f>SUMIFS('obat keluar'!$I$3:$I$6881,'obat keluar'!$G$3:$G$6881,'register harian'!N159,'obat keluar'!$B$3:$B$6881,'register harian'!AZ159)</f>
        <v>0</v>
      </c>
      <c r="T159" s="46">
        <f>SUMIFS('obat keluar'!$I$3:$I$6881,'obat keluar'!$G$3:$G$6881,'register harian'!O159,'obat keluar'!$B$3:$B$6881,'register harian'!BA159)</f>
        <v>0</v>
      </c>
      <c r="U159" s="46">
        <f>SUMIFS('obat keluar'!$I$3:$I$6881,'obat keluar'!$G$3:$G$6881,'register harian'!P159,'obat keluar'!$B$3:$B$6881,'register harian'!BB159)</f>
        <v>0</v>
      </c>
      <c r="V159" s="46">
        <f>SUMIFS('obat keluar'!$I$3:$I$6881,'obat keluar'!$G$3:$G$6881,'register harian'!Q159,'obat keluar'!$B$3:$B$6881,'register harian'!BC159)</f>
        <v>0</v>
      </c>
      <c r="W159" s="46">
        <f>SUMIFS('obat keluar'!$I$3:$I$6881,'obat keluar'!$G$3:$G$6881,'register harian'!R159,'obat keluar'!$B$3:$B$6881,'register harian'!BD159)</f>
        <v>0</v>
      </c>
      <c r="X159" s="46">
        <f>SUMIFS('obat keluar'!$I$3:$I$6881,'obat keluar'!$G$3:$G$6881,'register harian'!S159,'obat keluar'!$B$3:$B$6881,'register harian'!BE159)</f>
        <v>0</v>
      </c>
      <c r="Y159" s="46">
        <f>SUMIFS('obat keluar'!$I$3:$I$6881,'obat keluar'!$G$3:$G$6881,'register harian'!T159,'obat keluar'!$B$3:$B$6881,'register harian'!BF159)</f>
        <v>0</v>
      </c>
      <c r="Z159" s="46">
        <f>SUMIFS('obat keluar'!$I$3:$I$6881,'obat keluar'!$G$3:$G$6881,'register harian'!U159,'obat keluar'!$B$3:$B$6881,'register harian'!BG159)</f>
        <v>0</v>
      </c>
      <c r="AA159" s="46">
        <f>SUMIFS('obat keluar'!$I$3:$I$6881,'obat keluar'!$G$3:$G$6881,'register harian'!V159,'obat keluar'!$B$3:$B$6881,'register harian'!BH159)</f>
        <v>0</v>
      </c>
      <c r="AB159" s="46">
        <f>SUMIFS('obat keluar'!$I$3:$I$6881,'obat keluar'!$G$3:$G$6881,'register harian'!W159,'obat keluar'!$B$3:$B$6881,'register harian'!BI159)</f>
        <v>0</v>
      </c>
      <c r="AC159" s="46">
        <f>SUMIFS('obat keluar'!$I$3:$I$6881,'obat keluar'!$G$3:$G$6881,'register harian'!X159,'obat keluar'!$B$3:$B$6881,'register harian'!BJ159)</f>
        <v>0</v>
      </c>
      <c r="AD159" s="46">
        <f>SUMIFS('obat keluar'!$I$3:$I$6881,'obat keluar'!$G$3:$G$6881,'register harian'!Y159,'obat keluar'!$B$3:$B$6881,'register harian'!BK159)</f>
        <v>0</v>
      </c>
      <c r="AE159" s="46">
        <f>SUMIFS('obat keluar'!$I$3:$I$6881,'obat keluar'!$G$3:$G$6881,'register harian'!Z159,'obat keluar'!$B$3:$B$6881,'register harian'!BL159)</f>
        <v>0</v>
      </c>
      <c r="AF159" s="46">
        <f>SUMIFS('obat keluar'!$I$3:$I$6881,'obat keluar'!$G$3:$G$6881,'register harian'!AA159,'obat keluar'!$B$3:$B$6881,'register harian'!BM159)</f>
        <v>0</v>
      </c>
      <c r="AG159" s="46">
        <f>SUMIFS('obat keluar'!$I$3:$I$6881,'obat keluar'!$G$3:$G$6881,'register harian'!AB159,'obat keluar'!$B$3:$B$6881,'register harian'!BN159)</f>
        <v>0</v>
      </c>
      <c r="AH159" s="46">
        <f>SUMIFS('obat keluar'!$I$3:$I$6881,'obat keluar'!$G$3:$G$6881,'register harian'!AC159,'obat keluar'!$B$3:$B$6881,'register harian'!BO159)</f>
        <v>0</v>
      </c>
      <c r="AI159" s="46">
        <f>SUMIFS('obat keluar'!$I$3:$I$6881,'obat keluar'!$G$3:$G$6881,'register harian'!AD159,'obat keluar'!$B$3:$B$6881,'register harian'!BP159)</f>
        <v>0</v>
      </c>
      <c r="AJ159" s="46">
        <f>SUMIFS('obat keluar'!$I$3:$I$6881,'obat keluar'!$G$3:$G$6881,'register harian'!AE159,'obat keluar'!$B$3:$B$6881,'register harian'!BQ159)</f>
        <v>0</v>
      </c>
      <c r="AK159" s="46">
        <f>SUMIFS('obat keluar'!$I$3:$I$6881,'obat keluar'!$G$3:$G$6881,'register harian'!AF159,'obat keluar'!$B$3:$B$6881,'register harian'!BR159)</f>
        <v>0</v>
      </c>
      <c r="AL159" s="46">
        <f t="shared" si="6"/>
        <v>0</v>
      </c>
      <c r="AM159" s="46">
        <f t="shared" si="7"/>
        <v>0</v>
      </c>
      <c r="AN159" s="51">
        <v>45200</v>
      </c>
      <c r="AO159" s="51">
        <v>45201</v>
      </c>
      <c r="AP159" s="51">
        <v>45202</v>
      </c>
      <c r="AQ159" s="51">
        <v>45203</v>
      </c>
      <c r="AR159" s="51">
        <v>45204</v>
      </c>
      <c r="AS159" s="51">
        <v>45205</v>
      </c>
      <c r="AT159" s="51">
        <v>45206</v>
      </c>
      <c r="AU159" s="51">
        <v>45207</v>
      </c>
      <c r="AV159" s="51">
        <v>45208</v>
      </c>
      <c r="AW159" s="51">
        <v>45209</v>
      </c>
      <c r="AX159" s="51">
        <v>45210</v>
      </c>
      <c r="AY159" s="51">
        <v>45211</v>
      </c>
      <c r="AZ159" s="51">
        <v>45212</v>
      </c>
      <c r="BA159" s="51">
        <v>45213</v>
      </c>
      <c r="BB159" s="51">
        <v>45214</v>
      </c>
      <c r="BC159" s="51">
        <v>45215</v>
      </c>
      <c r="BD159" s="51">
        <v>45216</v>
      </c>
      <c r="BE159" s="51">
        <v>45217</v>
      </c>
      <c r="BF159" s="51">
        <v>45218</v>
      </c>
      <c r="BG159" s="51">
        <v>45219</v>
      </c>
      <c r="BH159" s="51">
        <v>45220</v>
      </c>
      <c r="BI159" s="51">
        <v>45221</v>
      </c>
      <c r="BJ159" s="51">
        <v>45222</v>
      </c>
      <c r="BK159" s="51">
        <v>45223</v>
      </c>
      <c r="BL159" s="51">
        <v>45224</v>
      </c>
      <c r="BM159" s="51">
        <v>45225</v>
      </c>
      <c r="BN159" s="51">
        <v>45226</v>
      </c>
      <c r="BO159" s="51">
        <v>45227</v>
      </c>
      <c r="BP159" s="51">
        <v>45228</v>
      </c>
      <c r="BQ159" s="51">
        <v>45229</v>
      </c>
      <c r="BR159" s="51">
        <v>45230</v>
      </c>
    </row>
    <row r="160" spans="1:70" x14ac:dyDescent="0.25">
      <c r="A160" s="45">
        <v>154</v>
      </c>
      <c r="B160" s="54" t="s">
        <v>1528</v>
      </c>
      <c r="C160" s="14" t="s">
        <v>322</v>
      </c>
      <c r="D160" s="46">
        <f>'form lplpo'!G182</f>
        <v>0</v>
      </c>
      <c r="E160" s="46">
        <f>'form lplpo'!H182</f>
        <v>0</v>
      </c>
      <c r="F160" s="46"/>
      <c r="G160" s="46">
        <f>SUMIFS('obat keluar'!$I$3:$I$6881,'obat keluar'!$G$3:$G$6881,'register harian'!B160,'obat keluar'!$B$3:$B$6881,'register harian'!AN160)</f>
        <v>0</v>
      </c>
      <c r="H160" s="46">
        <f>SUMIFS('obat keluar'!$I$3:$I$6881,'obat keluar'!$G$3:$G$6881,'register harian'!C160,'obat keluar'!$B$3:$B$6881,'register harian'!AO160)</f>
        <v>0</v>
      </c>
      <c r="I160" s="46">
        <f>SUMIFS('obat keluar'!$I$3:$I$6881,'obat keluar'!$G$3:$G$6881,'register harian'!D160,'obat keluar'!$B$3:$B$6881,'register harian'!AP160)</f>
        <v>0</v>
      </c>
      <c r="J160" s="46">
        <f>SUMIFS('obat keluar'!$I$3:$I$6881,'obat keluar'!$G$3:$G$6881,'register harian'!E160,'obat keluar'!$B$3:$B$6881,'register harian'!AQ160)</f>
        <v>0</v>
      </c>
      <c r="K160" s="46">
        <f>SUMIFS('obat keluar'!$I$3:$I$6881,'obat keluar'!$G$3:$G$6881,'register harian'!F160,'obat keluar'!$B$3:$B$6881,'register harian'!AR160)</f>
        <v>0</v>
      </c>
      <c r="L160" s="46">
        <f>SUMIFS('obat keluar'!$I$3:$I$6881,'obat keluar'!$G$3:$G$6881,'register harian'!G160,'obat keluar'!$B$3:$B$6881,'register harian'!AS160)</f>
        <v>0</v>
      </c>
      <c r="M160" s="46">
        <f>SUMIFS('obat keluar'!$I$3:$I$6881,'obat keluar'!$G$3:$G$6881,'register harian'!H160,'obat keluar'!$B$3:$B$6881,'register harian'!AT160)</f>
        <v>0</v>
      </c>
      <c r="N160" s="46">
        <f>SUMIFS('obat keluar'!$I$3:$I$6881,'obat keluar'!$G$3:$G$6881,'register harian'!I160,'obat keluar'!$B$3:$B$6881,'register harian'!AU160)</f>
        <v>0</v>
      </c>
      <c r="O160" s="46">
        <f>SUMIFS('obat keluar'!$I$3:$I$6881,'obat keluar'!$G$3:$G$6881,'register harian'!J160,'obat keluar'!$B$3:$B$6881,'register harian'!AV160)</f>
        <v>0</v>
      </c>
      <c r="P160" s="46">
        <f>SUMIFS('obat keluar'!$I$3:$I$6881,'obat keluar'!$G$3:$G$6881,'register harian'!K160,'obat keluar'!$B$3:$B$6881,'register harian'!AW160)</f>
        <v>0</v>
      </c>
      <c r="Q160" s="46">
        <f>SUMIFS('obat keluar'!$I$3:$I$6881,'obat keluar'!$G$3:$G$6881,'register harian'!L160,'obat keluar'!$B$3:$B$6881,'register harian'!AX160)</f>
        <v>0</v>
      </c>
      <c r="R160" s="46">
        <f>SUMIFS('obat keluar'!$I$3:$I$6881,'obat keluar'!$G$3:$G$6881,'register harian'!M160,'obat keluar'!$B$3:$B$6881,'register harian'!AY160)</f>
        <v>0</v>
      </c>
      <c r="S160" s="46">
        <f>SUMIFS('obat keluar'!$I$3:$I$6881,'obat keluar'!$G$3:$G$6881,'register harian'!N160,'obat keluar'!$B$3:$B$6881,'register harian'!AZ160)</f>
        <v>0</v>
      </c>
      <c r="T160" s="46">
        <f>SUMIFS('obat keluar'!$I$3:$I$6881,'obat keluar'!$G$3:$G$6881,'register harian'!O160,'obat keluar'!$B$3:$B$6881,'register harian'!BA160)</f>
        <v>0</v>
      </c>
      <c r="U160" s="46">
        <f>SUMIFS('obat keluar'!$I$3:$I$6881,'obat keluar'!$G$3:$G$6881,'register harian'!P160,'obat keluar'!$B$3:$B$6881,'register harian'!BB160)</f>
        <v>0</v>
      </c>
      <c r="V160" s="46">
        <f>SUMIFS('obat keluar'!$I$3:$I$6881,'obat keluar'!$G$3:$G$6881,'register harian'!Q160,'obat keluar'!$B$3:$B$6881,'register harian'!BC160)</f>
        <v>0</v>
      </c>
      <c r="W160" s="46">
        <f>SUMIFS('obat keluar'!$I$3:$I$6881,'obat keluar'!$G$3:$G$6881,'register harian'!R160,'obat keluar'!$B$3:$B$6881,'register harian'!BD160)</f>
        <v>0</v>
      </c>
      <c r="X160" s="46">
        <f>SUMIFS('obat keluar'!$I$3:$I$6881,'obat keluar'!$G$3:$G$6881,'register harian'!S160,'obat keluar'!$B$3:$B$6881,'register harian'!BE160)</f>
        <v>0</v>
      </c>
      <c r="Y160" s="46">
        <f>SUMIFS('obat keluar'!$I$3:$I$6881,'obat keluar'!$G$3:$G$6881,'register harian'!T160,'obat keluar'!$B$3:$B$6881,'register harian'!BF160)</f>
        <v>0</v>
      </c>
      <c r="Z160" s="46">
        <f>SUMIFS('obat keluar'!$I$3:$I$6881,'obat keluar'!$G$3:$G$6881,'register harian'!U160,'obat keluar'!$B$3:$B$6881,'register harian'!BG160)</f>
        <v>0</v>
      </c>
      <c r="AA160" s="46">
        <f>SUMIFS('obat keluar'!$I$3:$I$6881,'obat keluar'!$G$3:$G$6881,'register harian'!V160,'obat keluar'!$B$3:$B$6881,'register harian'!BH160)</f>
        <v>0</v>
      </c>
      <c r="AB160" s="46">
        <f>SUMIFS('obat keluar'!$I$3:$I$6881,'obat keluar'!$G$3:$G$6881,'register harian'!W160,'obat keluar'!$B$3:$B$6881,'register harian'!BI160)</f>
        <v>0</v>
      </c>
      <c r="AC160" s="46">
        <f>SUMIFS('obat keluar'!$I$3:$I$6881,'obat keluar'!$G$3:$G$6881,'register harian'!X160,'obat keluar'!$B$3:$B$6881,'register harian'!BJ160)</f>
        <v>0</v>
      </c>
      <c r="AD160" s="46">
        <f>SUMIFS('obat keluar'!$I$3:$I$6881,'obat keluar'!$G$3:$G$6881,'register harian'!Y160,'obat keluar'!$B$3:$B$6881,'register harian'!BK160)</f>
        <v>0</v>
      </c>
      <c r="AE160" s="46">
        <f>SUMIFS('obat keluar'!$I$3:$I$6881,'obat keluar'!$G$3:$G$6881,'register harian'!Z160,'obat keluar'!$B$3:$B$6881,'register harian'!BL160)</f>
        <v>0</v>
      </c>
      <c r="AF160" s="46">
        <f>SUMIFS('obat keluar'!$I$3:$I$6881,'obat keluar'!$G$3:$G$6881,'register harian'!AA160,'obat keluar'!$B$3:$B$6881,'register harian'!BM160)</f>
        <v>0</v>
      </c>
      <c r="AG160" s="46">
        <f>SUMIFS('obat keluar'!$I$3:$I$6881,'obat keluar'!$G$3:$G$6881,'register harian'!AB160,'obat keluar'!$B$3:$B$6881,'register harian'!BN160)</f>
        <v>0</v>
      </c>
      <c r="AH160" s="46">
        <f>SUMIFS('obat keluar'!$I$3:$I$6881,'obat keluar'!$G$3:$G$6881,'register harian'!AC160,'obat keluar'!$B$3:$B$6881,'register harian'!BO160)</f>
        <v>0</v>
      </c>
      <c r="AI160" s="46">
        <f>SUMIFS('obat keluar'!$I$3:$I$6881,'obat keluar'!$G$3:$G$6881,'register harian'!AD160,'obat keluar'!$B$3:$B$6881,'register harian'!BP160)</f>
        <v>0</v>
      </c>
      <c r="AJ160" s="46">
        <f>SUMIFS('obat keluar'!$I$3:$I$6881,'obat keluar'!$G$3:$G$6881,'register harian'!AE160,'obat keluar'!$B$3:$B$6881,'register harian'!BQ160)</f>
        <v>0</v>
      </c>
      <c r="AK160" s="46">
        <f>SUMIFS('obat keluar'!$I$3:$I$6881,'obat keluar'!$G$3:$G$6881,'register harian'!AF160,'obat keluar'!$B$3:$B$6881,'register harian'!BR160)</f>
        <v>0</v>
      </c>
      <c r="AL160" s="46">
        <f t="shared" si="6"/>
        <v>0</v>
      </c>
      <c r="AM160" s="46">
        <f t="shared" si="7"/>
        <v>0</v>
      </c>
      <c r="AN160" s="51">
        <v>45200</v>
      </c>
      <c r="AO160" s="51">
        <v>45201</v>
      </c>
      <c r="AP160" s="51">
        <v>45202</v>
      </c>
      <c r="AQ160" s="51">
        <v>45203</v>
      </c>
      <c r="AR160" s="51">
        <v>45204</v>
      </c>
      <c r="AS160" s="51">
        <v>45205</v>
      </c>
      <c r="AT160" s="51">
        <v>45206</v>
      </c>
      <c r="AU160" s="51">
        <v>45207</v>
      </c>
      <c r="AV160" s="51">
        <v>45208</v>
      </c>
      <c r="AW160" s="51">
        <v>45209</v>
      </c>
      <c r="AX160" s="51">
        <v>45210</v>
      </c>
      <c r="AY160" s="51">
        <v>45211</v>
      </c>
      <c r="AZ160" s="51">
        <v>45212</v>
      </c>
      <c r="BA160" s="51">
        <v>45213</v>
      </c>
      <c r="BB160" s="51">
        <v>45214</v>
      </c>
      <c r="BC160" s="51">
        <v>45215</v>
      </c>
      <c r="BD160" s="51">
        <v>45216</v>
      </c>
      <c r="BE160" s="51">
        <v>45217</v>
      </c>
      <c r="BF160" s="51">
        <v>45218</v>
      </c>
      <c r="BG160" s="51">
        <v>45219</v>
      </c>
      <c r="BH160" s="51">
        <v>45220</v>
      </c>
      <c r="BI160" s="51">
        <v>45221</v>
      </c>
      <c r="BJ160" s="51">
        <v>45222</v>
      </c>
      <c r="BK160" s="51">
        <v>45223</v>
      </c>
      <c r="BL160" s="51">
        <v>45224</v>
      </c>
      <c r="BM160" s="51">
        <v>45225</v>
      </c>
      <c r="BN160" s="51">
        <v>45226</v>
      </c>
      <c r="BO160" s="51">
        <v>45227</v>
      </c>
      <c r="BP160" s="51">
        <v>45228</v>
      </c>
      <c r="BQ160" s="51">
        <v>45229</v>
      </c>
      <c r="BR160" s="51">
        <v>45230</v>
      </c>
    </row>
    <row r="161" spans="1:70" x14ac:dyDescent="0.25">
      <c r="A161" s="45">
        <v>155</v>
      </c>
      <c r="B161" s="54" t="s">
        <v>1212</v>
      </c>
      <c r="C161" s="14" t="s">
        <v>324</v>
      </c>
      <c r="D161" s="46">
        <f>'form lplpo'!G183</f>
        <v>300</v>
      </c>
      <c r="E161" s="46">
        <f>'form lplpo'!H183</f>
        <v>0</v>
      </c>
      <c r="F161" s="46"/>
      <c r="G161" s="46">
        <f>SUMIFS('obat keluar'!$I$3:$I$6881,'obat keluar'!$G$3:$G$6881,'register harian'!B161,'obat keluar'!$B$3:$B$6881,'register harian'!AN161)</f>
        <v>0</v>
      </c>
      <c r="H161" s="46">
        <f>SUMIFS('obat keluar'!$I$3:$I$6881,'obat keluar'!$G$3:$G$6881,'register harian'!C161,'obat keluar'!$B$3:$B$6881,'register harian'!AO161)</f>
        <v>0</v>
      </c>
      <c r="I161" s="46">
        <f>SUMIFS('obat keluar'!$I$3:$I$6881,'obat keluar'!$G$3:$G$6881,'register harian'!D161,'obat keluar'!$B$3:$B$6881,'register harian'!AP161)</f>
        <v>0</v>
      </c>
      <c r="J161" s="46">
        <f>SUMIFS('obat keluar'!$I$3:$I$6881,'obat keluar'!$G$3:$G$6881,'register harian'!E161,'obat keluar'!$B$3:$B$6881,'register harian'!AQ161)</f>
        <v>0</v>
      </c>
      <c r="K161" s="46">
        <f>SUMIFS('obat keluar'!$I$3:$I$6881,'obat keluar'!$G$3:$G$6881,'register harian'!F161,'obat keluar'!$B$3:$B$6881,'register harian'!AR161)</f>
        <v>0</v>
      </c>
      <c r="L161" s="46">
        <f>SUMIFS('obat keluar'!$I$3:$I$6881,'obat keluar'!$G$3:$G$6881,'register harian'!G161,'obat keluar'!$B$3:$B$6881,'register harian'!AS161)</f>
        <v>0</v>
      </c>
      <c r="M161" s="46">
        <f>SUMIFS('obat keluar'!$I$3:$I$6881,'obat keluar'!$G$3:$G$6881,'register harian'!H161,'obat keluar'!$B$3:$B$6881,'register harian'!AT161)</f>
        <v>0</v>
      </c>
      <c r="N161" s="46">
        <f>SUMIFS('obat keluar'!$I$3:$I$6881,'obat keluar'!$G$3:$G$6881,'register harian'!I161,'obat keluar'!$B$3:$B$6881,'register harian'!AU161)</f>
        <v>0</v>
      </c>
      <c r="O161" s="46">
        <f>SUMIFS('obat keluar'!$I$3:$I$6881,'obat keluar'!$G$3:$G$6881,'register harian'!J161,'obat keluar'!$B$3:$B$6881,'register harian'!AV161)</f>
        <v>0</v>
      </c>
      <c r="P161" s="46">
        <f>SUMIFS('obat keluar'!$I$3:$I$6881,'obat keluar'!$G$3:$G$6881,'register harian'!K161,'obat keluar'!$B$3:$B$6881,'register harian'!AW161)</f>
        <v>0</v>
      </c>
      <c r="Q161" s="46">
        <f>SUMIFS('obat keluar'!$I$3:$I$6881,'obat keluar'!$G$3:$G$6881,'register harian'!L161,'obat keluar'!$B$3:$B$6881,'register harian'!AX161)</f>
        <v>0</v>
      </c>
      <c r="R161" s="46">
        <f>SUMIFS('obat keluar'!$I$3:$I$6881,'obat keluar'!$G$3:$G$6881,'register harian'!M161,'obat keluar'!$B$3:$B$6881,'register harian'!AY161)</f>
        <v>0</v>
      </c>
      <c r="S161" s="46">
        <f>SUMIFS('obat keluar'!$I$3:$I$6881,'obat keluar'!$G$3:$G$6881,'register harian'!N161,'obat keluar'!$B$3:$B$6881,'register harian'!AZ161)</f>
        <v>0</v>
      </c>
      <c r="T161" s="46">
        <f>SUMIFS('obat keluar'!$I$3:$I$6881,'obat keluar'!$G$3:$G$6881,'register harian'!O161,'obat keluar'!$B$3:$B$6881,'register harian'!BA161)</f>
        <v>0</v>
      </c>
      <c r="U161" s="46">
        <f>SUMIFS('obat keluar'!$I$3:$I$6881,'obat keluar'!$G$3:$G$6881,'register harian'!P161,'obat keluar'!$B$3:$B$6881,'register harian'!BB161)</f>
        <v>0</v>
      </c>
      <c r="V161" s="46">
        <f>SUMIFS('obat keluar'!$I$3:$I$6881,'obat keluar'!$G$3:$G$6881,'register harian'!Q161,'obat keluar'!$B$3:$B$6881,'register harian'!BC161)</f>
        <v>0</v>
      </c>
      <c r="W161" s="46">
        <f>SUMIFS('obat keluar'!$I$3:$I$6881,'obat keluar'!$G$3:$G$6881,'register harian'!R161,'obat keluar'!$B$3:$B$6881,'register harian'!BD161)</f>
        <v>0</v>
      </c>
      <c r="X161" s="46">
        <f>SUMIFS('obat keluar'!$I$3:$I$6881,'obat keluar'!$G$3:$G$6881,'register harian'!S161,'obat keluar'!$B$3:$B$6881,'register harian'!BE161)</f>
        <v>0</v>
      </c>
      <c r="Y161" s="46">
        <f>SUMIFS('obat keluar'!$I$3:$I$6881,'obat keluar'!$G$3:$G$6881,'register harian'!T161,'obat keluar'!$B$3:$B$6881,'register harian'!BF161)</f>
        <v>0</v>
      </c>
      <c r="Z161" s="46">
        <f>SUMIFS('obat keluar'!$I$3:$I$6881,'obat keluar'!$G$3:$G$6881,'register harian'!U161,'obat keluar'!$B$3:$B$6881,'register harian'!BG161)</f>
        <v>0</v>
      </c>
      <c r="AA161" s="46">
        <f>SUMIFS('obat keluar'!$I$3:$I$6881,'obat keluar'!$G$3:$G$6881,'register harian'!V161,'obat keluar'!$B$3:$B$6881,'register harian'!BH161)</f>
        <v>0</v>
      </c>
      <c r="AB161" s="46">
        <f>SUMIFS('obat keluar'!$I$3:$I$6881,'obat keluar'!$G$3:$G$6881,'register harian'!W161,'obat keluar'!$B$3:$B$6881,'register harian'!BI161)</f>
        <v>0</v>
      </c>
      <c r="AC161" s="46">
        <f>SUMIFS('obat keluar'!$I$3:$I$6881,'obat keluar'!$G$3:$G$6881,'register harian'!X161,'obat keluar'!$B$3:$B$6881,'register harian'!BJ161)</f>
        <v>0</v>
      </c>
      <c r="AD161" s="46">
        <f>SUMIFS('obat keluar'!$I$3:$I$6881,'obat keluar'!$G$3:$G$6881,'register harian'!Y161,'obat keluar'!$B$3:$B$6881,'register harian'!BK161)</f>
        <v>0</v>
      </c>
      <c r="AE161" s="46">
        <f>SUMIFS('obat keluar'!$I$3:$I$6881,'obat keluar'!$G$3:$G$6881,'register harian'!Z161,'obat keluar'!$B$3:$B$6881,'register harian'!BL161)</f>
        <v>0</v>
      </c>
      <c r="AF161" s="46">
        <f>SUMIFS('obat keluar'!$I$3:$I$6881,'obat keluar'!$G$3:$G$6881,'register harian'!AA161,'obat keluar'!$B$3:$B$6881,'register harian'!BM161)</f>
        <v>0</v>
      </c>
      <c r="AG161" s="46">
        <f>SUMIFS('obat keluar'!$I$3:$I$6881,'obat keluar'!$G$3:$G$6881,'register harian'!AB161,'obat keluar'!$B$3:$B$6881,'register harian'!BN161)</f>
        <v>0</v>
      </c>
      <c r="AH161" s="46">
        <f>SUMIFS('obat keluar'!$I$3:$I$6881,'obat keluar'!$G$3:$G$6881,'register harian'!AC161,'obat keluar'!$B$3:$B$6881,'register harian'!BO161)</f>
        <v>0</v>
      </c>
      <c r="AI161" s="46">
        <f>SUMIFS('obat keluar'!$I$3:$I$6881,'obat keluar'!$G$3:$G$6881,'register harian'!AD161,'obat keluar'!$B$3:$B$6881,'register harian'!BP161)</f>
        <v>0</v>
      </c>
      <c r="AJ161" s="46">
        <f>SUMIFS('obat keluar'!$I$3:$I$6881,'obat keluar'!$G$3:$G$6881,'register harian'!AE161,'obat keluar'!$B$3:$B$6881,'register harian'!BQ161)</f>
        <v>0</v>
      </c>
      <c r="AK161" s="46">
        <f>SUMIFS('obat keluar'!$I$3:$I$6881,'obat keluar'!$G$3:$G$6881,'register harian'!AF161,'obat keluar'!$B$3:$B$6881,'register harian'!BR161)</f>
        <v>0</v>
      </c>
      <c r="AL161" s="46">
        <f t="shared" si="6"/>
        <v>0</v>
      </c>
      <c r="AM161" s="46">
        <f t="shared" si="7"/>
        <v>0</v>
      </c>
      <c r="AN161" s="51">
        <v>45200</v>
      </c>
      <c r="AO161" s="51">
        <v>45201</v>
      </c>
      <c r="AP161" s="51">
        <v>45202</v>
      </c>
      <c r="AQ161" s="51">
        <v>45203</v>
      </c>
      <c r="AR161" s="51">
        <v>45204</v>
      </c>
      <c r="AS161" s="51">
        <v>45205</v>
      </c>
      <c r="AT161" s="51">
        <v>45206</v>
      </c>
      <c r="AU161" s="51">
        <v>45207</v>
      </c>
      <c r="AV161" s="51">
        <v>45208</v>
      </c>
      <c r="AW161" s="51">
        <v>45209</v>
      </c>
      <c r="AX161" s="51">
        <v>45210</v>
      </c>
      <c r="AY161" s="51">
        <v>45211</v>
      </c>
      <c r="AZ161" s="51">
        <v>45212</v>
      </c>
      <c r="BA161" s="51">
        <v>45213</v>
      </c>
      <c r="BB161" s="51">
        <v>45214</v>
      </c>
      <c r="BC161" s="51">
        <v>45215</v>
      </c>
      <c r="BD161" s="51">
        <v>45216</v>
      </c>
      <c r="BE161" s="51">
        <v>45217</v>
      </c>
      <c r="BF161" s="51">
        <v>45218</v>
      </c>
      <c r="BG161" s="51">
        <v>45219</v>
      </c>
      <c r="BH161" s="51">
        <v>45220</v>
      </c>
      <c r="BI161" s="51">
        <v>45221</v>
      </c>
      <c r="BJ161" s="51">
        <v>45222</v>
      </c>
      <c r="BK161" s="51">
        <v>45223</v>
      </c>
      <c r="BL161" s="51">
        <v>45224</v>
      </c>
      <c r="BM161" s="51">
        <v>45225</v>
      </c>
      <c r="BN161" s="51">
        <v>45226</v>
      </c>
      <c r="BO161" s="51">
        <v>45227</v>
      </c>
      <c r="BP161" s="51">
        <v>45228</v>
      </c>
      <c r="BQ161" s="51">
        <v>45229</v>
      </c>
      <c r="BR161" s="51">
        <v>45230</v>
      </c>
    </row>
    <row r="162" spans="1:70" x14ac:dyDescent="0.25">
      <c r="A162" s="45">
        <v>156</v>
      </c>
      <c r="B162" s="54" t="s">
        <v>1211</v>
      </c>
      <c r="C162" s="14" t="s">
        <v>326</v>
      </c>
      <c r="D162" s="46">
        <f>'form lplpo'!G184</f>
        <v>0</v>
      </c>
      <c r="E162" s="46">
        <f>'form lplpo'!H184</f>
        <v>0</v>
      </c>
      <c r="F162" s="46"/>
      <c r="G162" s="46">
        <f>SUMIFS('obat keluar'!$I$3:$I$6881,'obat keluar'!$G$3:$G$6881,'register harian'!B162,'obat keluar'!$B$3:$B$6881,'register harian'!AN162)</f>
        <v>0</v>
      </c>
      <c r="H162" s="46">
        <f>SUMIFS('obat keluar'!$I$3:$I$6881,'obat keluar'!$G$3:$G$6881,'register harian'!C162,'obat keluar'!$B$3:$B$6881,'register harian'!AO162)</f>
        <v>0</v>
      </c>
      <c r="I162" s="46">
        <f>SUMIFS('obat keluar'!$I$3:$I$6881,'obat keluar'!$G$3:$G$6881,'register harian'!D162,'obat keluar'!$B$3:$B$6881,'register harian'!AP162)</f>
        <v>0</v>
      </c>
      <c r="J162" s="46">
        <f>SUMIFS('obat keluar'!$I$3:$I$6881,'obat keluar'!$G$3:$G$6881,'register harian'!E162,'obat keluar'!$B$3:$B$6881,'register harian'!AQ162)</f>
        <v>0</v>
      </c>
      <c r="K162" s="46">
        <f>SUMIFS('obat keluar'!$I$3:$I$6881,'obat keluar'!$G$3:$G$6881,'register harian'!F162,'obat keluar'!$B$3:$B$6881,'register harian'!AR162)</f>
        <v>0</v>
      </c>
      <c r="L162" s="46">
        <f>SUMIFS('obat keluar'!$I$3:$I$6881,'obat keluar'!$G$3:$G$6881,'register harian'!G162,'obat keluar'!$B$3:$B$6881,'register harian'!AS162)</f>
        <v>0</v>
      </c>
      <c r="M162" s="46">
        <f>SUMIFS('obat keluar'!$I$3:$I$6881,'obat keluar'!$G$3:$G$6881,'register harian'!H162,'obat keluar'!$B$3:$B$6881,'register harian'!AT162)</f>
        <v>0</v>
      </c>
      <c r="N162" s="46">
        <f>SUMIFS('obat keluar'!$I$3:$I$6881,'obat keluar'!$G$3:$G$6881,'register harian'!I162,'obat keluar'!$B$3:$B$6881,'register harian'!AU162)</f>
        <v>0</v>
      </c>
      <c r="O162" s="46">
        <f>SUMIFS('obat keluar'!$I$3:$I$6881,'obat keluar'!$G$3:$G$6881,'register harian'!J162,'obat keluar'!$B$3:$B$6881,'register harian'!AV162)</f>
        <v>0</v>
      </c>
      <c r="P162" s="46">
        <f>SUMIFS('obat keluar'!$I$3:$I$6881,'obat keluar'!$G$3:$G$6881,'register harian'!K162,'obat keluar'!$B$3:$B$6881,'register harian'!AW162)</f>
        <v>0</v>
      </c>
      <c r="Q162" s="46">
        <f>SUMIFS('obat keluar'!$I$3:$I$6881,'obat keluar'!$G$3:$G$6881,'register harian'!L162,'obat keluar'!$B$3:$B$6881,'register harian'!AX162)</f>
        <v>0</v>
      </c>
      <c r="R162" s="46">
        <f>SUMIFS('obat keluar'!$I$3:$I$6881,'obat keluar'!$G$3:$G$6881,'register harian'!M162,'obat keluar'!$B$3:$B$6881,'register harian'!AY162)</f>
        <v>0</v>
      </c>
      <c r="S162" s="46">
        <f>SUMIFS('obat keluar'!$I$3:$I$6881,'obat keluar'!$G$3:$G$6881,'register harian'!N162,'obat keluar'!$B$3:$B$6881,'register harian'!AZ162)</f>
        <v>0</v>
      </c>
      <c r="T162" s="46">
        <f>SUMIFS('obat keluar'!$I$3:$I$6881,'obat keluar'!$G$3:$G$6881,'register harian'!O162,'obat keluar'!$B$3:$B$6881,'register harian'!BA162)</f>
        <v>0</v>
      </c>
      <c r="U162" s="46">
        <f>SUMIFS('obat keluar'!$I$3:$I$6881,'obat keluar'!$G$3:$G$6881,'register harian'!P162,'obat keluar'!$B$3:$B$6881,'register harian'!BB162)</f>
        <v>0</v>
      </c>
      <c r="V162" s="46">
        <f>SUMIFS('obat keluar'!$I$3:$I$6881,'obat keluar'!$G$3:$G$6881,'register harian'!Q162,'obat keluar'!$B$3:$B$6881,'register harian'!BC162)</f>
        <v>0</v>
      </c>
      <c r="W162" s="46">
        <f>SUMIFS('obat keluar'!$I$3:$I$6881,'obat keluar'!$G$3:$G$6881,'register harian'!R162,'obat keluar'!$B$3:$B$6881,'register harian'!BD162)</f>
        <v>0</v>
      </c>
      <c r="X162" s="46">
        <f>SUMIFS('obat keluar'!$I$3:$I$6881,'obat keluar'!$G$3:$G$6881,'register harian'!S162,'obat keluar'!$B$3:$B$6881,'register harian'!BE162)</f>
        <v>0</v>
      </c>
      <c r="Y162" s="46">
        <f>SUMIFS('obat keluar'!$I$3:$I$6881,'obat keluar'!$G$3:$G$6881,'register harian'!T162,'obat keluar'!$B$3:$B$6881,'register harian'!BF162)</f>
        <v>0</v>
      </c>
      <c r="Z162" s="46">
        <f>SUMIFS('obat keluar'!$I$3:$I$6881,'obat keluar'!$G$3:$G$6881,'register harian'!U162,'obat keluar'!$B$3:$B$6881,'register harian'!BG162)</f>
        <v>0</v>
      </c>
      <c r="AA162" s="46">
        <f>SUMIFS('obat keluar'!$I$3:$I$6881,'obat keluar'!$G$3:$G$6881,'register harian'!V162,'obat keluar'!$B$3:$B$6881,'register harian'!BH162)</f>
        <v>0</v>
      </c>
      <c r="AB162" s="46">
        <f>SUMIFS('obat keluar'!$I$3:$I$6881,'obat keluar'!$G$3:$G$6881,'register harian'!W162,'obat keluar'!$B$3:$B$6881,'register harian'!BI162)</f>
        <v>0</v>
      </c>
      <c r="AC162" s="46">
        <f>SUMIFS('obat keluar'!$I$3:$I$6881,'obat keluar'!$G$3:$G$6881,'register harian'!X162,'obat keluar'!$B$3:$B$6881,'register harian'!BJ162)</f>
        <v>0</v>
      </c>
      <c r="AD162" s="46">
        <f>SUMIFS('obat keluar'!$I$3:$I$6881,'obat keluar'!$G$3:$G$6881,'register harian'!Y162,'obat keluar'!$B$3:$B$6881,'register harian'!BK162)</f>
        <v>0</v>
      </c>
      <c r="AE162" s="46">
        <f>SUMIFS('obat keluar'!$I$3:$I$6881,'obat keluar'!$G$3:$G$6881,'register harian'!Z162,'obat keluar'!$B$3:$B$6881,'register harian'!BL162)</f>
        <v>0</v>
      </c>
      <c r="AF162" s="46">
        <f>SUMIFS('obat keluar'!$I$3:$I$6881,'obat keluar'!$G$3:$G$6881,'register harian'!AA162,'obat keluar'!$B$3:$B$6881,'register harian'!BM162)</f>
        <v>0</v>
      </c>
      <c r="AG162" s="46">
        <f>SUMIFS('obat keluar'!$I$3:$I$6881,'obat keluar'!$G$3:$G$6881,'register harian'!AB162,'obat keluar'!$B$3:$B$6881,'register harian'!BN162)</f>
        <v>0</v>
      </c>
      <c r="AH162" s="46">
        <f>SUMIFS('obat keluar'!$I$3:$I$6881,'obat keluar'!$G$3:$G$6881,'register harian'!AC162,'obat keluar'!$B$3:$B$6881,'register harian'!BO162)</f>
        <v>0</v>
      </c>
      <c r="AI162" s="46">
        <f>SUMIFS('obat keluar'!$I$3:$I$6881,'obat keluar'!$G$3:$G$6881,'register harian'!AD162,'obat keluar'!$B$3:$B$6881,'register harian'!BP162)</f>
        <v>0</v>
      </c>
      <c r="AJ162" s="46">
        <f>SUMIFS('obat keluar'!$I$3:$I$6881,'obat keluar'!$G$3:$G$6881,'register harian'!AE162,'obat keluar'!$B$3:$B$6881,'register harian'!BQ162)</f>
        <v>0</v>
      </c>
      <c r="AK162" s="46">
        <f>SUMIFS('obat keluar'!$I$3:$I$6881,'obat keluar'!$G$3:$G$6881,'register harian'!AF162,'obat keluar'!$B$3:$B$6881,'register harian'!BR162)</f>
        <v>0</v>
      </c>
      <c r="AL162" s="46">
        <f t="shared" si="6"/>
        <v>0</v>
      </c>
      <c r="AM162" s="46">
        <f t="shared" si="7"/>
        <v>0</v>
      </c>
      <c r="AN162" s="51">
        <v>45200</v>
      </c>
      <c r="AO162" s="51">
        <v>45201</v>
      </c>
      <c r="AP162" s="51">
        <v>45202</v>
      </c>
      <c r="AQ162" s="51">
        <v>45203</v>
      </c>
      <c r="AR162" s="51">
        <v>45204</v>
      </c>
      <c r="AS162" s="51">
        <v>45205</v>
      </c>
      <c r="AT162" s="51">
        <v>45206</v>
      </c>
      <c r="AU162" s="51">
        <v>45207</v>
      </c>
      <c r="AV162" s="51">
        <v>45208</v>
      </c>
      <c r="AW162" s="51">
        <v>45209</v>
      </c>
      <c r="AX162" s="51">
        <v>45210</v>
      </c>
      <c r="AY162" s="51">
        <v>45211</v>
      </c>
      <c r="AZ162" s="51">
        <v>45212</v>
      </c>
      <c r="BA162" s="51">
        <v>45213</v>
      </c>
      <c r="BB162" s="51">
        <v>45214</v>
      </c>
      <c r="BC162" s="51">
        <v>45215</v>
      </c>
      <c r="BD162" s="51">
        <v>45216</v>
      </c>
      <c r="BE162" s="51">
        <v>45217</v>
      </c>
      <c r="BF162" s="51">
        <v>45218</v>
      </c>
      <c r="BG162" s="51">
        <v>45219</v>
      </c>
      <c r="BH162" s="51">
        <v>45220</v>
      </c>
      <c r="BI162" s="51">
        <v>45221</v>
      </c>
      <c r="BJ162" s="51">
        <v>45222</v>
      </c>
      <c r="BK162" s="51">
        <v>45223</v>
      </c>
      <c r="BL162" s="51">
        <v>45224</v>
      </c>
      <c r="BM162" s="51">
        <v>45225</v>
      </c>
      <c r="BN162" s="51">
        <v>45226</v>
      </c>
      <c r="BO162" s="51">
        <v>45227</v>
      </c>
      <c r="BP162" s="51">
        <v>45228</v>
      </c>
      <c r="BQ162" s="51">
        <v>45229</v>
      </c>
      <c r="BR162" s="51">
        <v>45230</v>
      </c>
    </row>
    <row r="163" spans="1:70" x14ac:dyDescent="0.25">
      <c r="A163" s="45">
        <v>157</v>
      </c>
      <c r="B163" s="54" t="s">
        <v>1233</v>
      </c>
      <c r="C163" s="14" t="s">
        <v>328</v>
      </c>
      <c r="D163" s="46">
        <f>'form lplpo'!G185</f>
        <v>0</v>
      </c>
      <c r="E163" s="46">
        <f>'form lplpo'!H185</f>
        <v>0</v>
      </c>
      <c r="F163" s="46"/>
      <c r="G163" s="46">
        <f>SUMIFS('obat keluar'!$I$3:$I$6881,'obat keluar'!$G$3:$G$6881,'register harian'!B163,'obat keluar'!$B$3:$B$6881,'register harian'!AN163)</f>
        <v>0</v>
      </c>
      <c r="H163" s="46">
        <f>SUMIFS('obat keluar'!$I$3:$I$6881,'obat keluar'!$G$3:$G$6881,'register harian'!C163,'obat keluar'!$B$3:$B$6881,'register harian'!AO163)</f>
        <v>0</v>
      </c>
      <c r="I163" s="46">
        <f>SUMIFS('obat keluar'!$I$3:$I$6881,'obat keluar'!$G$3:$G$6881,'register harian'!D163,'obat keluar'!$B$3:$B$6881,'register harian'!AP163)</f>
        <v>0</v>
      </c>
      <c r="J163" s="46">
        <f>SUMIFS('obat keluar'!$I$3:$I$6881,'obat keluar'!$G$3:$G$6881,'register harian'!E163,'obat keluar'!$B$3:$B$6881,'register harian'!AQ163)</f>
        <v>0</v>
      </c>
      <c r="K163" s="46">
        <f>SUMIFS('obat keluar'!$I$3:$I$6881,'obat keluar'!$G$3:$G$6881,'register harian'!F163,'obat keluar'!$B$3:$B$6881,'register harian'!AR163)</f>
        <v>0</v>
      </c>
      <c r="L163" s="46">
        <f>SUMIFS('obat keluar'!$I$3:$I$6881,'obat keluar'!$G$3:$G$6881,'register harian'!G163,'obat keluar'!$B$3:$B$6881,'register harian'!AS163)</f>
        <v>0</v>
      </c>
      <c r="M163" s="46">
        <f>SUMIFS('obat keluar'!$I$3:$I$6881,'obat keluar'!$G$3:$G$6881,'register harian'!H163,'obat keluar'!$B$3:$B$6881,'register harian'!AT163)</f>
        <v>0</v>
      </c>
      <c r="N163" s="46">
        <f>SUMIFS('obat keluar'!$I$3:$I$6881,'obat keluar'!$G$3:$G$6881,'register harian'!I163,'obat keluar'!$B$3:$B$6881,'register harian'!AU163)</f>
        <v>0</v>
      </c>
      <c r="O163" s="46">
        <f>SUMIFS('obat keluar'!$I$3:$I$6881,'obat keluar'!$G$3:$G$6881,'register harian'!J163,'obat keluar'!$B$3:$B$6881,'register harian'!AV163)</f>
        <v>0</v>
      </c>
      <c r="P163" s="46">
        <f>SUMIFS('obat keluar'!$I$3:$I$6881,'obat keluar'!$G$3:$G$6881,'register harian'!K163,'obat keluar'!$B$3:$B$6881,'register harian'!AW163)</f>
        <v>0</v>
      </c>
      <c r="Q163" s="46">
        <f>SUMIFS('obat keluar'!$I$3:$I$6881,'obat keluar'!$G$3:$G$6881,'register harian'!L163,'obat keluar'!$B$3:$B$6881,'register harian'!AX163)</f>
        <v>0</v>
      </c>
      <c r="R163" s="46">
        <f>SUMIFS('obat keluar'!$I$3:$I$6881,'obat keluar'!$G$3:$G$6881,'register harian'!M163,'obat keluar'!$B$3:$B$6881,'register harian'!AY163)</f>
        <v>0</v>
      </c>
      <c r="S163" s="46">
        <f>SUMIFS('obat keluar'!$I$3:$I$6881,'obat keluar'!$G$3:$G$6881,'register harian'!N163,'obat keluar'!$B$3:$B$6881,'register harian'!AZ163)</f>
        <v>0</v>
      </c>
      <c r="T163" s="46">
        <f>SUMIFS('obat keluar'!$I$3:$I$6881,'obat keluar'!$G$3:$G$6881,'register harian'!O163,'obat keluar'!$B$3:$B$6881,'register harian'!BA163)</f>
        <v>0</v>
      </c>
      <c r="U163" s="46">
        <f>SUMIFS('obat keluar'!$I$3:$I$6881,'obat keluar'!$G$3:$G$6881,'register harian'!P163,'obat keluar'!$B$3:$B$6881,'register harian'!BB163)</f>
        <v>0</v>
      </c>
      <c r="V163" s="46">
        <f>SUMIFS('obat keluar'!$I$3:$I$6881,'obat keluar'!$G$3:$G$6881,'register harian'!Q163,'obat keluar'!$B$3:$B$6881,'register harian'!BC163)</f>
        <v>0</v>
      </c>
      <c r="W163" s="46">
        <f>SUMIFS('obat keluar'!$I$3:$I$6881,'obat keluar'!$G$3:$G$6881,'register harian'!R163,'obat keluar'!$B$3:$B$6881,'register harian'!BD163)</f>
        <v>0</v>
      </c>
      <c r="X163" s="46">
        <f>SUMIFS('obat keluar'!$I$3:$I$6881,'obat keluar'!$G$3:$G$6881,'register harian'!S163,'obat keluar'!$B$3:$B$6881,'register harian'!BE163)</f>
        <v>0</v>
      </c>
      <c r="Y163" s="46">
        <f>SUMIFS('obat keluar'!$I$3:$I$6881,'obat keluar'!$G$3:$G$6881,'register harian'!T163,'obat keluar'!$B$3:$B$6881,'register harian'!BF163)</f>
        <v>0</v>
      </c>
      <c r="Z163" s="46">
        <f>SUMIFS('obat keluar'!$I$3:$I$6881,'obat keluar'!$G$3:$G$6881,'register harian'!U163,'obat keluar'!$B$3:$B$6881,'register harian'!BG163)</f>
        <v>0</v>
      </c>
      <c r="AA163" s="46">
        <f>SUMIFS('obat keluar'!$I$3:$I$6881,'obat keluar'!$G$3:$G$6881,'register harian'!V163,'obat keluar'!$B$3:$B$6881,'register harian'!BH163)</f>
        <v>0</v>
      </c>
      <c r="AB163" s="46">
        <f>SUMIFS('obat keluar'!$I$3:$I$6881,'obat keluar'!$G$3:$G$6881,'register harian'!W163,'obat keluar'!$B$3:$B$6881,'register harian'!BI163)</f>
        <v>0</v>
      </c>
      <c r="AC163" s="46">
        <f>SUMIFS('obat keluar'!$I$3:$I$6881,'obat keluar'!$G$3:$G$6881,'register harian'!X163,'obat keluar'!$B$3:$B$6881,'register harian'!BJ163)</f>
        <v>0</v>
      </c>
      <c r="AD163" s="46">
        <f>SUMIFS('obat keluar'!$I$3:$I$6881,'obat keluar'!$G$3:$G$6881,'register harian'!Y163,'obat keluar'!$B$3:$B$6881,'register harian'!BK163)</f>
        <v>0</v>
      </c>
      <c r="AE163" s="46">
        <f>SUMIFS('obat keluar'!$I$3:$I$6881,'obat keluar'!$G$3:$G$6881,'register harian'!Z163,'obat keluar'!$B$3:$B$6881,'register harian'!BL163)</f>
        <v>0</v>
      </c>
      <c r="AF163" s="46">
        <f>SUMIFS('obat keluar'!$I$3:$I$6881,'obat keluar'!$G$3:$G$6881,'register harian'!AA163,'obat keluar'!$B$3:$B$6881,'register harian'!BM163)</f>
        <v>0</v>
      </c>
      <c r="AG163" s="46">
        <f>SUMIFS('obat keluar'!$I$3:$I$6881,'obat keluar'!$G$3:$G$6881,'register harian'!AB163,'obat keluar'!$B$3:$B$6881,'register harian'!BN163)</f>
        <v>0</v>
      </c>
      <c r="AH163" s="46">
        <f>SUMIFS('obat keluar'!$I$3:$I$6881,'obat keluar'!$G$3:$G$6881,'register harian'!AC163,'obat keluar'!$B$3:$B$6881,'register harian'!BO163)</f>
        <v>0</v>
      </c>
      <c r="AI163" s="46">
        <f>SUMIFS('obat keluar'!$I$3:$I$6881,'obat keluar'!$G$3:$G$6881,'register harian'!AD163,'obat keluar'!$B$3:$B$6881,'register harian'!BP163)</f>
        <v>0</v>
      </c>
      <c r="AJ163" s="46">
        <f>SUMIFS('obat keluar'!$I$3:$I$6881,'obat keluar'!$G$3:$G$6881,'register harian'!AE163,'obat keluar'!$B$3:$B$6881,'register harian'!BQ163)</f>
        <v>0</v>
      </c>
      <c r="AK163" s="46">
        <f>SUMIFS('obat keluar'!$I$3:$I$6881,'obat keluar'!$G$3:$G$6881,'register harian'!AF163,'obat keluar'!$B$3:$B$6881,'register harian'!BR163)</f>
        <v>0</v>
      </c>
      <c r="AL163" s="46">
        <f t="shared" si="6"/>
        <v>0</v>
      </c>
      <c r="AM163" s="46">
        <f t="shared" si="7"/>
        <v>0</v>
      </c>
      <c r="AN163" s="51">
        <v>45200</v>
      </c>
      <c r="AO163" s="51">
        <v>45201</v>
      </c>
      <c r="AP163" s="51">
        <v>45202</v>
      </c>
      <c r="AQ163" s="51">
        <v>45203</v>
      </c>
      <c r="AR163" s="51">
        <v>45204</v>
      </c>
      <c r="AS163" s="51">
        <v>45205</v>
      </c>
      <c r="AT163" s="51">
        <v>45206</v>
      </c>
      <c r="AU163" s="51">
        <v>45207</v>
      </c>
      <c r="AV163" s="51">
        <v>45208</v>
      </c>
      <c r="AW163" s="51">
        <v>45209</v>
      </c>
      <c r="AX163" s="51">
        <v>45210</v>
      </c>
      <c r="AY163" s="51">
        <v>45211</v>
      </c>
      <c r="AZ163" s="51">
        <v>45212</v>
      </c>
      <c r="BA163" s="51">
        <v>45213</v>
      </c>
      <c r="BB163" s="51">
        <v>45214</v>
      </c>
      <c r="BC163" s="51">
        <v>45215</v>
      </c>
      <c r="BD163" s="51">
        <v>45216</v>
      </c>
      <c r="BE163" s="51">
        <v>45217</v>
      </c>
      <c r="BF163" s="51">
        <v>45218</v>
      </c>
      <c r="BG163" s="51">
        <v>45219</v>
      </c>
      <c r="BH163" s="51">
        <v>45220</v>
      </c>
      <c r="BI163" s="51">
        <v>45221</v>
      </c>
      <c r="BJ163" s="51">
        <v>45222</v>
      </c>
      <c r="BK163" s="51">
        <v>45223</v>
      </c>
      <c r="BL163" s="51">
        <v>45224</v>
      </c>
      <c r="BM163" s="51">
        <v>45225</v>
      </c>
      <c r="BN163" s="51">
        <v>45226</v>
      </c>
      <c r="BO163" s="51">
        <v>45227</v>
      </c>
      <c r="BP163" s="51">
        <v>45228</v>
      </c>
      <c r="BQ163" s="51">
        <v>45229</v>
      </c>
      <c r="BR163" s="51">
        <v>45230</v>
      </c>
    </row>
    <row r="164" spans="1:70" x14ac:dyDescent="0.25">
      <c r="A164" s="45">
        <v>158</v>
      </c>
      <c r="B164" s="54" t="s">
        <v>1235</v>
      </c>
      <c r="C164" s="14" t="s">
        <v>330</v>
      </c>
      <c r="D164" s="46">
        <f>'form lplpo'!G186</f>
        <v>10</v>
      </c>
      <c r="E164" s="46">
        <f>'form lplpo'!H186</f>
        <v>0</v>
      </c>
      <c r="F164" s="46"/>
      <c r="G164" s="46">
        <f>SUMIFS('obat keluar'!$I$3:$I$6881,'obat keluar'!$G$3:$G$6881,'register harian'!B164,'obat keluar'!$B$3:$B$6881,'register harian'!AN164)</f>
        <v>0</v>
      </c>
      <c r="H164" s="46">
        <f>SUMIFS('obat keluar'!$I$3:$I$6881,'obat keluar'!$G$3:$G$6881,'register harian'!C164,'obat keluar'!$B$3:$B$6881,'register harian'!AO164)</f>
        <v>0</v>
      </c>
      <c r="I164" s="46">
        <f>SUMIFS('obat keluar'!$I$3:$I$6881,'obat keluar'!$G$3:$G$6881,'register harian'!D164,'obat keluar'!$B$3:$B$6881,'register harian'!AP164)</f>
        <v>0</v>
      </c>
      <c r="J164" s="46">
        <f>SUMIFS('obat keluar'!$I$3:$I$6881,'obat keluar'!$G$3:$G$6881,'register harian'!E164,'obat keluar'!$B$3:$B$6881,'register harian'!AQ164)</f>
        <v>0</v>
      </c>
      <c r="K164" s="46">
        <f>SUMIFS('obat keluar'!$I$3:$I$6881,'obat keluar'!$G$3:$G$6881,'register harian'!F164,'obat keluar'!$B$3:$B$6881,'register harian'!AR164)</f>
        <v>0</v>
      </c>
      <c r="L164" s="46">
        <f>SUMIFS('obat keluar'!$I$3:$I$6881,'obat keluar'!$G$3:$G$6881,'register harian'!G164,'obat keluar'!$B$3:$B$6881,'register harian'!AS164)</f>
        <v>0</v>
      </c>
      <c r="M164" s="46">
        <f>SUMIFS('obat keluar'!$I$3:$I$6881,'obat keluar'!$G$3:$G$6881,'register harian'!H164,'obat keluar'!$B$3:$B$6881,'register harian'!AT164)</f>
        <v>0</v>
      </c>
      <c r="N164" s="46">
        <f>SUMIFS('obat keluar'!$I$3:$I$6881,'obat keluar'!$G$3:$G$6881,'register harian'!I164,'obat keluar'!$B$3:$B$6881,'register harian'!AU164)</f>
        <v>0</v>
      </c>
      <c r="O164" s="46">
        <f>SUMIFS('obat keluar'!$I$3:$I$6881,'obat keluar'!$G$3:$G$6881,'register harian'!J164,'obat keluar'!$B$3:$B$6881,'register harian'!AV164)</f>
        <v>0</v>
      </c>
      <c r="P164" s="46">
        <f>SUMIFS('obat keluar'!$I$3:$I$6881,'obat keluar'!$G$3:$G$6881,'register harian'!K164,'obat keluar'!$B$3:$B$6881,'register harian'!AW164)</f>
        <v>0</v>
      </c>
      <c r="Q164" s="46">
        <f>SUMIFS('obat keluar'!$I$3:$I$6881,'obat keluar'!$G$3:$G$6881,'register harian'!L164,'obat keluar'!$B$3:$B$6881,'register harian'!AX164)</f>
        <v>0</v>
      </c>
      <c r="R164" s="46">
        <f>SUMIFS('obat keluar'!$I$3:$I$6881,'obat keluar'!$G$3:$G$6881,'register harian'!M164,'obat keluar'!$B$3:$B$6881,'register harian'!AY164)</f>
        <v>0</v>
      </c>
      <c r="S164" s="46">
        <f>SUMIFS('obat keluar'!$I$3:$I$6881,'obat keluar'!$G$3:$G$6881,'register harian'!N164,'obat keluar'!$B$3:$B$6881,'register harian'!AZ164)</f>
        <v>0</v>
      </c>
      <c r="T164" s="46">
        <f>SUMIFS('obat keluar'!$I$3:$I$6881,'obat keluar'!$G$3:$G$6881,'register harian'!O164,'obat keluar'!$B$3:$B$6881,'register harian'!BA164)</f>
        <v>0</v>
      </c>
      <c r="U164" s="46">
        <f>SUMIFS('obat keluar'!$I$3:$I$6881,'obat keluar'!$G$3:$G$6881,'register harian'!P164,'obat keluar'!$B$3:$B$6881,'register harian'!BB164)</f>
        <v>0</v>
      </c>
      <c r="V164" s="46">
        <f>SUMIFS('obat keluar'!$I$3:$I$6881,'obat keluar'!$G$3:$G$6881,'register harian'!Q164,'obat keluar'!$B$3:$B$6881,'register harian'!BC164)</f>
        <v>0</v>
      </c>
      <c r="W164" s="46">
        <f>SUMIFS('obat keluar'!$I$3:$I$6881,'obat keluar'!$G$3:$G$6881,'register harian'!R164,'obat keluar'!$B$3:$B$6881,'register harian'!BD164)</f>
        <v>0</v>
      </c>
      <c r="X164" s="46">
        <f>SUMIFS('obat keluar'!$I$3:$I$6881,'obat keluar'!$G$3:$G$6881,'register harian'!S164,'obat keluar'!$B$3:$B$6881,'register harian'!BE164)</f>
        <v>0</v>
      </c>
      <c r="Y164" s="46">
        <f>SUMIFS('obat keluar'!$I$3:$I$6881,'obat keluar'!$G$3:$G$6881,'register harian'!T164,'obat keluar'!$B$3:$B$6881,'register harian'!BF164)</f>
        <v>0</v>
      </c>
      <c r="Z164" s="46">
        <f>SUMIFS('obat keluar'!$I$3:$I$6881,'obat keluar'!$G$3:$G$6881,'register harian'!U164,'obat keluar'!$B$3:$B$6881,'register harian'!BG164)</f>
        <v>0</v>
      </c>
      <c r="AA164" s="46">
        <f>SUMIFS('obat keluar'!$I$3:$I$6881,'obat keluar'!$G$3:$G$6881,'register harian'!V164,'obat keluar'!$B$3:$B$6881,'register harian'!BH164)</f>
        <v>0</v>
      </c>
      <c r="AB164" s="46">
        <f>SUMIFS('obat keluar'!$I$3:$I$6881,'obat keluar'!$G$3:$G$6881,'register harian'!W164,'obat keluar'!$B$3:$B$6881,'register harian'!BI164)</f>
        <v>0</v>
      </c>
      <c r="AC164" s="46">
        <f>SUMIFS('obat keluar'!$I$3:$I$6881,'obat keluar'!$G$3:$G$6881,'register harian'!X164,'obat keluar'!$B$3:$B$6881,'register harian'!BJ164)</f>
        <v>0</v>
      </c>
      <c r="AD164" s="46">
        <f>SUMIFS('obat keluar'!$I$3:$I$6881,'obat keluar'!$G$3:$G$6881,'register harian'!Y164,'obat keluar'!$B$3:$B$6881,'register harian'!BK164)</f>
        <v>0</v>
      </c>
      <c r="AE164" s="46">
        <f>SUMIFS('obat keluar'!$I$3:$I$6881,'obat keluar'!$G$3:$G$6881,'register harian'!Z164,'obat keluar'!$B$3:$B$6881,'register harian'!BL164)</f>
        <v>0</v>
      </c>
      <c r="AF164" s="46">
        <f>SUMIFS('obat keluar'!$I$3:$I$6881,'obat keluar'!$G$3:$G$6881,'register harian'!AA164,'obat keluar'!$B$3:$B$6881,'register harian'!BM164)</f>
        <v>0</v>
      </c>
      <c r="AG164" s="46">
        <f>SUMIFS('obat keluar'!$I$3:$I$6881,'obat keluar'!$G$3:$G$6881,'register harian'!AB164,'obat keluar'!$B$3:$B$6881,'register harian'!BN164)</f>
        <v>0</v>
      </c>
      <c r="AH164" s="46">
        <f>SUMIFS('obat keluar'!$I$3:$I$6881,'obat keluar'!$G$3:$G$6881,'register harian'!AC164,'obat keluar'!$B$3:$B$6881,'register harian'!BO164)</f>
        <v>0</v>
      </c>
      <c r="AI164" s="46">
        <f>SUMIFS('obat keluar'!$I$3:$I$6881,'obat keluar'!$G$3:$G$6881,'register harian'!AD164,'obat keluar'!$B$3:$B$6881,'register harian'!BP164)</f>
        <v>0</v>
      </c>
      <c r="AJ164" s="46">
        <f>SUMIFS('obat keluar'!$I$3:$I$6881,'obat keluar'!$G$3:$G$6881,'register harian'!AE164,'obat keluar'!$B$3:$B$6881,'register harian'!BQ164)</f>
        <v>0</v>
      </c>
      <c r="AK164" s="46">
        <f>SUMIFS('obat keluar'!$I$3:$I$6881,'obat keluar'!$G$3:$G$6881,'register harian'!AF164,'obat keluar'!$B$3:$B$6881,'register harian'!BR164)</f>
        <v>0</v>
      </c>
      <c r="AL164" s="46">
        <f t="shared" si="6"/>
        <v>0</v>
      </c>
      <c r="AM164" s="46">
        <f t="shared" si="7"/>
        <v>0</v>
      </c>
      <c r="AN164" s="51">
        <v>45200</v>
      </c>
      <c r="AO164" s="51">
        <v>45201</v>
      </c>
      <c r="AP164" s="51">
        <v>45202</v>
      </c>
      <c r="AQ164" s="51">
        <v>45203</v>
      </c>
      <c r="AR164" s="51">
        <v>45204</v>
      </c>
      <c r="AS164" s="51">
        <v>45205</v>
      </c>
      <c r="AT164" s="51">
        <v>45206</v>
      </c>
      <c r="AU164" s="51">
        <v>45207</v>
      </c>
      <c r="AV164" s="51">
        <v>45208</v>
      </c>
      <c r="AW164" s="51">
        <v>45209</v>
      </c>
      <c r="AX164" s="51">
        <v>45210</v>
      </c>
      <c r="AY164" s="51">
        <v>45211</v>
      </c>
      <c r="AZ164" s="51">
        <v>45212</v>
      </c>
      <c r="BA164" s="51">
        <v>45213</v>
      </c>
      <c r="BB164" s="51">
        <v>45214</v>
      </c>
      <c r="BC164" s="51">
        <v>45215</v>
      </c>
      <c r="BD164" s="51">
        <v>45216</v>
      </c>
      <c r="BE164" s="51">
        <v>45217</v>
      </c>
      <c r="BF164" s="51">
        <v>45218</v>
      </c>
      <c r="BG164" s="51">
        <v>45219</v>
      </c>
      <c r="BH164" s="51">
        <v>45220</v>
      </c>
      <c r="BI164" s="51">
        <v>45221</v>
      </c>
      <c r="BJ164" s="51">
        <v>45222</v>
      </c>
      <c r="BK164" s="51">
        <v>45223</v>
      </c>
      <c r="BL164" s="51">
        <v>45224</v>
      </c>
      <c r="BM164" s="51">
        <v>45225</v>
      </c>
      <c r="BN164" s="51">
        <v>45226</v>
      </c>
      <c r="BO164" s="51">
        <v>45227</v>
      </c>
      <c r="BP164" s="51">
        <v>45228</v>
      </c>
      <c r="BQ164" s="51">
        <v>45229</v>
      </c>
      <c r="BR164" s="51">
        <v>45230</v>
      </c>
    </row>
    <row r="165" spans="1:70" x14ac:dyDescent="0.25">
      <c r="A165" s="45">
        <v>159</v>
      </c>
      <c r="B165" s="54" t="s">
        <v>1238</v>
      </c>
      <c r="C165" s="14" t="s">
        <v>332</v>
      </c>
      <c r="D165" s="46">
        <f>'form lplpo'!G187</f>
        <v>0</v>
      </c>
      <c r="E165" s="46">
        <f>'form lplpo'!H187</f>
        <v>0</v>
      </c>
      <c r="F165" s="46"/>
      <c r="G165" s="46">
        <f>SUMIFS('obat keluar'!$I$3:$I$6881,'obat keluar'!$G$3:$G$6881,'register harian'!B165,'obat keluar'!$B$3:$B$6881,'register harian'!AN165)</f>
        <v>0</v>
      </c>
      <c r="H165" s="46">
        <f>SUMIFS('obat keluar'!$I$3:$I$6881,'obat keluar'!$G$3:$G$6881,'register harian'!C165,'obat keluar'!$B$3:$B$6881,'register harian'!AO165)</f>
        <v>0</v>
      </c>
      <c r="I165" s="46">
        <f>SUMIFS('obat keluar'!$I$3:$I$6881,'obat keluar'!$G$3:$G$6881,'register harian'!D165,'obat keluar'!$B$3:$B$6881,'register harian'!AP165)</f>
        <v>0</v>
      </c>
      <c r="J165" s="46">
        <f>SUMIFS('obat keluar'!$I$3:$I$6881,'obat keluar'!$G$3:$G$6881,'register harian'!E165,'obat keluar'!$B$3:$B$6881,'register harian'!AQ165)</f>
        <v>0</v>
      </c>
      <c r="K165" s="46">
        <f>SUMIFS('obat keluar'!$I$3:$I$6881,'obat keluar'!$G$3:$G$6881,'register harian'!F165,'obat keluar'!$B$3:$B$6881,'register harian'!AR165)</f>
        <v>0</v>
      </c>
      <c r="L165" s="46">
        <f>SUMIFS('obat keluar'!$I$3:$I$6881,'obat keluar'!$G$3:$G$6881,'register harian'!G165,'obat keluar'!$B$3:$B$6881,'register harian'!AS165)</f>
        <v>0</v>
      </c>
      <c r="M165" s="46">
        <f>SUMIFS('obat keluar'!$I$3:$I$6881,'obat keluar'!$G$3:$G$6881,'register harian'!H165,'obat keluar'!$B$3:$B$6881,'register harian'!AT165)</f>
        <v>0</v>
      </c>
      <c r="N165" s="46">
        <f>SUMIFS('obat keluar'!$I$3:$I$6881,'obat keluar'!$G$3:$G$6881,'register harian'!I165,'obat keluar'!$B$3:$B$6881,'register harian'!AU165)</f>
        <v>0</v>
      </c>
      <c r="O165" s="46">
        <f>SUMIFS('obat keluar'!$I$3:$I$6881,'obat keluar'!$G$3:$G$6881,'register harian'!J165,'obat keluar'!$B$3:$B$6881,'register harian'!AV165)</f>
        <v>0</v>
      </c>
      <c r="P165" s="46">
        <f>SUMIFS('obat keluar'!$I$3:$I$6881,'obat keluar'!$G$3:$G$6881,'register harian'!K165,'obat keluar'!$B$3:$B$6881,'register harian'!AW165)</f>
        <v>0</v>
      </c>
      <c r="Q165" s="46">
        <f>SUMIFS('obat keluar'!$I$3:$I$6881,'obat keluar'!$G$3:$G$6881,'register harian'!L165,'obat keluar'!$B$3:$B$6881,'register harian'!AX165)</f>
        <v>0</v>
      </c>
      <c r="R165" s="46">
        <f>SUMIFS('obat keluar'!$I$3:$I$6881,'obat keluar'!$G$3:$G$6881,'register harian'!M165,'obat keluar'!$B$3:$B$6881,'register harian'!AY165)</f>
        <v>0</v>
      </c>
      <c r="S165" s="46">
        <f>SUMIFS('obat keluar'!$I$3:$I$6881,'obat keluar'!$G$3:$G$6881,'register harian'!N165,'obat keluar'!$B$3:$B$6881,'register harian'!AZ165)</f>
        <v>0</v>
      </c>
      <c r="T165" s="46">
        <f>SUMIFS('obat keluar'!$I$3:$I$6881,'obat keluar'!$G$3:$G$6881,'register harian'!O165,'obat keluar'!$B$3:$B$6881,'register harian'!BA165)</f>
        <v>0</v>
      </c>
      <c r="U165" s="46">
        <f>SUMIFS('obat keluar'!$I$3:$I$6881,'obat keluar'!$G$3:$G$6881,'register harian'!P165,'obat keluar'!$B$3:$B$6881,'register harian'!BB165)</f>
        <v>0</v>
      </c>
      <c r="V165" s="46">
        <f>SUMIFS('obat keluar'!$I$3:$I$6881,'obat keluar'!$G$3:$G$6881,'register harian'!Q165,'obat keluar'!$B$3:$B$6881,'register harian'!BC165)</f>
        <v>0</v>
      </c>
      <c r="W165" s="46">
        <f>SUMIFS('obat keluar'!$I$3:$I$6881,'obat keluar'!$G$3:$G$6881,'register harian'!R165,'obat keluar'!$B$3:$B$6881,'register harian'!BD165)</f>
        <v>0</v>
      </c>
      <c r="X165" s="46">
        <f>SUMIFS('obat keluar'!$I$3:$I$6881,'obat keluar'!$G$3:$G$6881,'register harian'!S165,'obat keluar'!$B$3:$B$6881,'register harian'!BE165)</f>
        <v>0</v>
      </c>
      <c r="Y165" s="46">
        <f>SUMIFS('obat keluar'!$I$3:$I$6881,'obat keluar'!$G$3:$G$6881,'register harian'!T165,'obat keluar'!$B$3:$B$6881,'register harian'!BF165)</f>
        <v>0</v>
      </c>
      <c r="Z165" s="46">
        <f>SUMIFS('obat keluar'!$I$3:$I$6881,'obat keluar'!$G$3:$G$6881,'register harian'!U165,'obat keluar'!$B$3:$B$6881,'register harian'!BG165)</f>
        <v>0</v>
      </c>
      <c r="AA165" s="46">
        <f>SUMIFS('obat keluar'!$I$3:$I$6881,'obat keluar'!$G$3:$G$6881,'register harian'!V165,'obat keluar'!$B$3:$B$6881,'register harian'!BH165)</f>
        <v>0</v>
      </c>
      <c r="AB165" s="46">
        <f>SUMIFS('obat keluar'!$I$3:$I$6881,'obat keluar'!$G$3:$G$6881,'register harian'!W165,'obat keluar'!$B$3:$B$6881,'register harian'!BI165)</f>
        <v>0</v>
      </c>
      <c r="AC165" s="46">
        <f>SUMIFS('obat keluar'!$I$3:$I$6881,'obat keluar'!$G$3:$G$6881,'register harian'!X165,'obat keluar'!$B$3:$B$6881,'register harian'!BJ165)</f>
        <v>0</v>
      </c>
      <c r="AD165" s="46">
        <f>SUMIFS('obat keluar'!$I$3:$I$6881,'obat keluar'!$G$3:$G$6881,'register harian'!Y165,'obat keluar'!$B$3:$B$6881,'register harian'!BK165)</f>
        <v>0</v>
      </c>
      <c r="AE165" s="46">
        <f>SUMIFS('obat keluar'!$I$3:$I$6881,'obat keluar'!$G$3:$G$6881,'register harian'!Z165,'obat keluar'!$B$3:$B$6881,'register harian'!BL165)</f>
        <v>0</v>
      </c>
      <c r="AF165" s="46">
        <f>SUMIFS('obat keluar'!$I$3:$I$6881,'obat keluar'!$G$3:$G$6881,'register harian'!AA165,'obat keluar'!$B$3:$B$6881,'register harian'!BM165)</f>
        <v>0</v>
      </c>
      <c r="AG165" s="46">
        <f>SUMIFS('obat keluar'!$I$3:$I$6881,'obat keluar'!$G$3:$G$6881,'register harian'!AB165,'obat keluar'!$B$3:$B$6881,'register harian'!BN165)</f>
        <v>0</v>
      </c>
      <c r="AH165" s="46">
        <f>SUMIFS('obat keluar'!$I$3:$I$6881,'obat keluar'!$G$3:$G$6881,'register harian'!AC165,'obat keluar'!$B$3:$B$6881,'register harian'!BO165)</f>
        <v>0</v>
      </c>
      <c r="AI165" s="46">
        <f>SUMIFS('obat keluar'!$I$3:$I$6881,'obat keluar'!$G$3:$G$6881,'register harian'!AD165,'obat keluar'!$B$3:$B$6881,'register harian'!BP165)</f>
        <v>0</v>
      </c>
      <c r="AJ165" s="46">
        <f>SUMIFS('obat keluar'!$I$3:$I$6881,'obat keluar'!$G$3:$G$6881,'register harian'!AE165,'obat keluar'!$B$3:$B$6881,'register harian'!BQ165)</f>
        <v>0</v>
      </c>
      <c r="AK165" s="46">
        <f>SUMIFS('obat keluar'!$I$3:$I$6881,'obat keluar'!$G$3:$G$6881,'register harian'!AF165,'obat keluar'!$B$3:$B$6881,'register harian'!BR165)</f>
        <v>0</v>
      </c>
      <c r="AL165" s="46">
        <f t="shared" si="6"/>
        <v>0</v>
      </c>
      <c r="AM165" s="46">
        <f t="shared" si="7"/>
        <v>0</v>
      </c>
      <c r="AN165" s="51">
        <v>45200</v>
      </c>
      <c r="AO165" s="51">
        <v>45201</v>
      </c>
      <c r="AP165" s="51">
        <v>45202</v>
      </c>
      <c r="AQ165" s="51">
        <v>45203</v>
      </c>
      <c r="AR165" s="51">
        <v>45204</v>
      </c>
      <c r="AS165" s="51">
        <v>45205</v>
      </c>
      <c r="AT165" s="51">
        <v>45206</v>
      </c>
      <c r="AU165" s="51">
        <v>45207</v>
      </c>
      <c r="AV165" s="51">
        <v>45208</v>
      </c>
      <c r="AW165" s="51">
        <v>45209</v>
      </c>
      <c r="AX165" s="51">
        <v>45210</v>
      </c>
      <c r="AY165" s="51">
        <v>45211</v>
      </c>
      <c r="AZ165" s="51">
        <v>45212</v>
      </c>
      <c r="BA165" s="51">
        <v>45213</v>
      </c>
      <c r="BB165" s="51">
        <v>45214</v>
      </c>
      <c r="BC165" s="51">
        <v>45215</v>
      </c>
      <c r="BD165" s="51">
        <v>45216</v>
      </c>
      <c r="BE165" s="51">
        <v>45217</v>
      </c>
      <c r="BF165" s="51">
        <v>45218</v>
      </c>
      <c r="BG165" s="51">
        <v>45219</v>
      </c>
      <c r="BH165" s="51">
        <v>45220</v>
      </c>
      <c r="BI165" s="51">
        <v>45221</v>
      </c>
      <c r="BJ165" s="51">
        <v>45222</v>
      </c>
      <c r="BK165" s="51">
        <v>45223</v>
      </c>
      <c r="BL165" s="51">
        <v>45224</v>
      </c>
      <c r="BM165" s="51">
        <v>45225</v>
      </c>
      <c r="BN165" s="51">
        <v>45226</v>
      </c>
      <c r="BO165" s="51">
        <v>45227</v>
      </c>
      <c r="BP165" s="51">
        <v>45228</v>
      </c>
      <c r="BQ165" s="51">
        <v>45229</v>
      </c>
      <c r="BR165" s="51">
        <v>45230</v>
      </c>
    </row>
    <row r="166" spans="1:70" x14ac:dyDescent="0.25">
      <c r="A166" s="45">
        <v>160</v>
      </c>
      <c r="B166" s="54" t="s">
        <v>1241</v>
      </c>
      <c r="C166" s="14" t="s">
        <v>334</v>
      </c>
      <c r="D166" s="46">
        <f>'form lplpo'!G188</f>
        <v>0</v>
      </c>
      <c r="E166" s="46">
        <f>'form lplpo'!H188</f>
        <v>0</v>
      </c>
      <c r="F166" s="46"/>
      <c r="G166" s="46">
        <f>SUMIFS('obat keluar'!$I$3:$I$6881,'obat keluar'!$G$3:$G$6881,'register harian'!B166,'obat keluar'!$B$3:$B$6881,'register harian'!AN166)</f>
        <v>0</v>
      </c>
      <c r="H166" s="46">
        <f>SUMIFS('obat keluar'!$I$3:$I$6881,'obat keluar'!$G$3:$G$6881,'register harian'!C166,'obat keluar'!$B$3:$B$6881,'register harian'!AO166)</f>
        <v>0</v>
      </c>
      <c r="I166" s="46">
        <f>SUMIFS('obat keluar'!$I$3:$I$6881,'obat keluar'!$G$3:$G$6881,'register harian'!D166,'obat keluar'!$B$3:$B$6881,'register harian'!AP166)</f>
        <v>0</v>
      </c>
      <c r="J166" s="46">
        <f>SUMIFS('obat keluar'!$I$3:$I$6881,'obat keluar'!$G$3:$G$6881,'register harian'!E166,'obat keluar'!$B$3:$B$6881,'register harian'!AQ166)</f>
        <v>0</v>
      </c>
      <c r="K166" s="46">
        <f>SUMIFS('obat keluar'!$I$3:$I$6881,'obat keluar'!$G$3:$G$6881,'register harian'!F166,'obat keluar'!$B$3:$B$6881,'register harian'!AR166)</f>
        <v>0</v>
      </c>
      <c r="L166" s="46">
        <f>SUMIFS('obat keluar'!$I$3:$I$6881,'obat keluar'!$G$3:$G$6881,'register harian'!G166,'obat keluar'!$B$3:$B$6881,'register harian'!AS166)</f>
        <v>0</v>
      </c>
      <c r="M166" s="46">
        <f>SUMIFS('obat keluar'!$I$3:$I$6881,'obat keluar'!$G$3:$G$6881,'register harian'!H166,'obat keluar'!$B$3:$B$6881,'register harian'!AT166)</f>
        <v>0</v>
      </c>
      <c r="N166" s="46">
        <f>SUMIFS('obat keluar'!$I$3:$I$6881,'obat keluar'!$G$3:$G$6881,'register harian'!I166,'obat keluar'!$B$3:$B$6881,'register harian'!AU166)</f>
        <v>0</v>
      </c>
      <c r="O166" s="46">
        <f>SUMIFS('obat keluar'!$I$3:$I$6881,'obat keluar'!$G$3:$G$6881,'register harian'!J166,'obat keluar'!$B$3:$B$6881,'register harian'!AV166)</f>
        <v>0</v>
      </c>
      <c r="P166" s="46">
        <f>SUMIFS('obat keluar'!$I$3:$I$6881,'obat keluar'!$G$3:$G$6881,'register harian'!K166,'obat keluar'!$B$3:$B$6881,'register harian'!AW166)</f>
        <v>0</v>
      </c>
      <c r="Q166" s="46">
        <f>SUMIFS('obat keluar'!$I$3:$I$6881,'obat keluar'!$G$3:$G$6881,'register harian'!L166,'obat keluar'!$B$3:$B$6881,'register harian'!AX166)</f>
        <v>0</v>
      </c>
      <c r="R166" s="46">
        <f>SUMIFS('obat keluar'!$I$3:$I$6881,'obat keluar'!$G$3:$G$6881,'register harian'!M166,'obat keluar'!$B$3:$B$6881,'register harian'!AY166)</f>
        <v>0</v>
      </c>
      <c r="S166" s="46">
        <f>SUMIFS('obat keluar'!$I$3:$I$6881,'obat keluar'!$G$3:$G$6881,'register harian'!N166,'obat keluar'!$B$3:$B$6881,'register harian'!AZ166)</f>
        <v>0</v>
      </c>
      <c r="T166" s="46">
        <f>SUMIFS('obat keluar'!$I$3:$I$6881,'obat keluar'!$G$3:$G$6881,'register harian'!O166,'obat keluar'!$B$3:$B$6881,'register harian'!BA166)</f>
        <v>0</v>
      </c>
      <c r="U166" s="46">
        <f>SUMIFS('obat keluar'!$I$3:$I$6881,'obat keluar'!$G$3:$G$6881,'register harian'!P166,'obat keluar'!$B$3:$B$6881,'register harian'!BB166)</f>
        <v>0</v>
      </c>
      <c r="V166" s="46">
        <f>SUMIFS('obat keluar'!$I$3:$I$6881,'obat keluar'!$G$3:$G$6881,'register harian'!Q166,'obat keluar'!$B$3:$B$6881,'register harian'!BC166)</f>
        <v>0</v>
      </c>
      <c r="W166" s="46">
        <f>SUMIFS('obat keluar'!$I$3:$I$6881,'obat keluar'!$G$3:$G$6881,'register harian'!R166,'obat keluar'!$B$3:$B$6881,'register harian'!BD166)</f>
        <v>0</v>
      </c>
      <c r="X166" s="46">
        <f>SUMIFS('obat keluar'!$I$3:$I$6881,'obat keluar'!$G$3:$G$6881,'register harian'!S166,'obat keluar'!$B$3:$B$6881,'register harian'!BE166)</f>
        <v>0</v>
      </c>
      <c r="Y166" s="46">
        <f>SUMIFS('obat keluar'!$I$3:$I$6881,'obat keluar'!$G$3:$G$6881,'register harian'!T166,'obat keluar'!$B$3:$B$6881,'register harian'!BF166)</f>
        <v>0</v>
      </c>
      <c r="Z166" s="46">
        <f>SUMIFS('obat keluar'!$I$3:$I$6881,'obat keluar'!$G$3:$G$6881,'register harian'!U166,'obat keluar'!$B$3:$B$6881,'register harian'!BG166)</f>
        <v>0</v>
      </c>
      <c r="AA166" s="46">
        <f>SUMIFS('obat keluar'!$I$3:$I$6881,'obat keluar'!$G$3:$G$6881,'register harian'!V166,'obat keluar'!$B$3:$B$6881,'register harian'!BH166)</f>
        <v>0</v>
      </c>
      <c r="AB166" s="46">
        <f>SUMIFS('obat keluar'!$I$3:$I$6881,'obat keluar'!$G$3:$G$6881,'register harian'!W166,'obat keluar'!$B$3:$B$6881,'register harian'!BI166)</f>
        <v>0</v>
      </c>
      <c r="AC166" s="46">
        <f>SUMIFS('obat keluar'!$I$3:$I$6881,'obat keluar'!$G$3:$G$6881,'register harian'!X166,'obat keluar'!$B$3:$B$6881,'register harian'!BJ166)</f>
        <v>0</v>
      </c>
      <c r="AD166" s="46">
        <f>SUMIFS('obat keluar'!$I$3:$I$6881,'obat keluar'!$G$3:$G$6881,'register harian'!Y166,'obat keluar'!$B$3:$B$6881,'register harian'!BK166)</f>
        <v>0</v>
      </c>
      <c r="AE166" s="46">
        <f>SUMIFS('obat keluar'!$I$3:$I$6881,'obat keluar'!$G$3:$G$6881,'register harian'!Z166,'obat keluar'!$B$3:$B$6881,'register harian'!BL166)</f>
        <v>0</v>
      </c>
      <c r="AF166" s="46">
        <f>SUMIFS('obat keluar'!$I$3:$I$6881,'obat keluar'!$G$3:$G$6881,'register harian'!AA166,'obat keluar'!$B$3:$B$6881,'register harian'!BM166)</f>
        <v>0</v>
      </c>
      <c r="AG166" s="46">
        <f>SUMIFS('obat keluar'!$I$3:$I$6881,'obat keluar'!$G$3:$G$6881,'register harian'!AB166,'obat keluar'!$B$3:$B$6881,'register harian'!BN166)</f>
        <v>0</v>
      </c>
      <c r="AH166" s="46">
        <f>SUMIFS('obat keluar'!$I$3:$I$6881,'obat keluar'!$G$3:$G$6881,'register harian'!AC166,'obat keluar'!$B$3:$B$6881,'register harian'!BO166)</f>
        <v>0</v>
      </c>
      <c r="AI166" s="46">
        <f>SUMIFS('obat keluar'!$I$3:$I$6881,'obat keluar'!$G$3:$G$6881,'register harian'!AD166,'obat keluar'!$B$3:$B$6881,'register harian'!BP166)</f>
        <v>0</v>
      </c>
      <c r="AJ166" s="46">
        <f>SUMIFS('obat keluar'!$I$3:$I$6881,'obat keluar'!$G$3:$G$6881,'register harian'!AE166,'obat keluar'!$B$3:$B$6881,'register harian'!BQ166)</f>
        <v>0</v>
      </c>
      <c r="AK166" s="46">
        <f>SUMIFS('obat keluar'!$I$3:$I$6881,'obat keluar'!$G$3:$G$6881,'register harian'!AF166,'obat keluar'!$B$3:$B$6881,'register harian'!BR166)</f>
        <v>0</v>
      </c>
      <c r="AL166" s="46">
        <f t="shared" si="6"/>
        <v>0</v>
      </c>
      <c r="AM166" s="46">
        <f t="shared" si="7"/>
        <v>0</v>
      </c>
      <c r="AN166" s="51">
        <v>45200</v>
      </c>
      <c r="AO166" s="51">
        <v>45201</v>
      </c>
      <c r="AP166" s="51">
        <v>45202</v>
      </c>
      <c r="AQ166" s="51">
        <v>45203</v>
      </c>
      <c r="AR166" s="51">
        <v>45204</v>
      </c>
      <c r="AS166" s="51">
        <v>45205</v>
      </c>
      <c r="AT166" s="51">
        <v>45206</v>
      </c>
      <c r="AU166" s="51">
        <v>45207</v>
      </c>
      <c r="AV166" s="51">
        <v>45208</v>
      </c>
      <c r="AW166" s="51">
        <v>45209</v>
      </c>
      <c r="AX166" s="51">
        <v>45210</v>
      </c>
      <c r="AY166" s="51">
        <v>45211</v>
      </c>
      <c r="AZ166" s="51">
        <v>45212</v>
      </c>
      <c r="BA166" s="51">
        <v>45213</v>
      </c>
      <c r="BB166" s="51">
        <v>45214</v>
      </c>
      <c r="BC166" s="51">
        <v>45215</v>
      </c>
      <c r="BD166" s="51">
        <v>45216</v>
      </c>
      <c r="BE166" s="51">
        <v>45217</v>
      </c>
      <c r="BF166" s="51">
        <v>45218</v>
      </c>
      <c r="BG166" s="51">
        <v>45219</v>
      </c>
      <c r="BH166" s="51">
        <v>45220</v>
      </c>
      <c r="BI166" s="51">
        <v>45221</v>
      </c>
      <c r="BJ166" s="51">
        <v>45222</v>
      </c>
      <c r="BK166" s="51">
        <v>45223</v>
      </c>
      <c r="BL166" s="51">
        <v>45224</v>
      </c>
      <c r="BM166" s="51">
        <v>45225</v>
      </c>
      <c r="BN166" s="51">
        <v>45226</v>
      </c>
      <c r="BO166" s="51">
        <v>45227</v>
      </c>
      <c r="BP166" s="51">
        <v>45228</v>
      </c>
      <c r="BQ166" s="51">
        <v>45229</v>
      </c>
      <c r="BR166" s="51">
        <v>45230</v>
      </c>
    </row>
    <row r="167" spans="1:70" x14ac:dyDescent="0.25">
      <c r="A167" s="45">
        <v>161</v>
      </c>
      <c r="B167" s="54" t="s">
        <v>1246</v>
      </c>
      <c r="C167" s="14" t="s">
        <v>336</v>
      </c>
      <c r="D167" s="46">
        <f>'form lplpo'!G189</f>
        <v>11600</v>
      </c>
      <c r="E167" s="46">
        <f>'form lplpo'!H189</f>
        <v>0</v>
      </c>
      <c r="F167" s="46"/>
      <c r="G167" s="46">
        <f>SUMIFS('obat keluar'!$I$3:$I$6881,'obat keluar'!$G$3:$G$6881,'register harian'!B167,'obat keluar'!$B$3:$B$6881,'register harian'!AN167)</f>
        <v>0</v>
      </c>
      <c r="H167" s="46">
        <f>SUMIFS('obat keluar'!$I$3:$I$6881,'obat keluar'!$G$3:$G$6881,'register harian'!C167,'obat keluar'!$B$3:$B$6881,'register harian'!AO167)</f>
        <v>0</v>
      </c>
      <c r="I167" s="46">
        <f>SUMIFS('obat keluar'!$I$3:$I$6881,'obat keluar'!$G$3:$G$6881,'register harian'!D167,'obat keluar'!$B$3:$B$6881,'register harian'!AP167)</f>
        <v>0</v>
      </c>
      <c r="J167" s="46">
        <f>SUMIFS('obat keluar'!$I$3:$I$6881,'obat keluar'!$G$3:$G$6881,'register harian'!E167,'obat keluar'!$B$3:$B$6881,'register harian'!AQ167)</f>
        <v>0</v>
      </c>
      <c r="K167" s="46">
        <f>SUMIFS('obat keluar'!$I$3:$I$6881,'obat keluar'!$G$3:$G$6881,'register harian'!F167,'obat keluar'!$B$3:$B$6881,'register harian'!AR167)</f>
        <v>0</v>
      </c>
      <c r="L167" s="46">
        <f>SUMIFS('obat keluar'!$I$3:$I$6881,'obat keluar'!$G$3:$G$6881,'register harian'!G167,'obat keluar'!$B$3:$B$6881,'register harian'!AS167)</f>
        <v>0</v>
      </c>
      <c r="M167" s="46">
        <f>SUMIFS('obat keluar'!$I$3:$I$6881,'obat keluar'!$G$3:$G$6881,'register harian'!H167,'obat keluar'!$B$3:$B$6881,'register harian'!AT167)</f>
        <v>0</v>
      </c>
      <c r="N167" s="46">
        <f>SUMIFS('obat keluar'!$I$3:$I$6881,'obat keluar'!$G$3:$G$6881,'register harian'!I167,'obat keluar'!$B$3:$B$6881,'register harian'!AU167)</f>
        <v>0</v>
      </c>
      <c r="O167" s="46">
        <f>SUMIFS('obat keluar'!$I$3:$I$6881,'obat keluar'!$G$3:$G$6881,'register harian'!J167,'obat keluar'!$B$3:$B$6881,'register harian'!AV167)</f>
        <v>0</v>
      </c>
      <c r="P167" s="46">
        <f>SUMIFS('obat keluar'!$I$3:$I$6881,'obat keluar'!$G$3:$G$6881,'register harian'!K167,'obat keluar'!$B$3:$B$6881,'register harian'!AW167)</f>
        <v>0</v>
      </c>
      <c r="Q167" s="46">
        <f>SUMIFS('obat keluar'!$I$3:$I$6881,'obat keluar'!$G$3:$G$6881,'register harian'!L167,'obat keluar'!$B$3:$B$6881,'register harian'!AX167)</f>
        <v>0</v>
      </c>
      <c r="R167" s="46">
        <f>SUMIFS('obat keluar'!$I$3:$I$6881,'obat keluar'!$G$3:$G$6881,'register harian'!M167,'obat keluar'!$B$3:$B$6881,'register harian'!AY167)</f>
        <v>0</v>
      </c>
      <c r="S167" s="46">
        <f>SUMIFS('obat keluar'!$I$3:$I$6881,'obat keluar'!$G$3:$G$6881,'register harian'!N167,'obat keluar'!$B$3:$B$6881,'register harian'!AZ167)</f>
        <v>0</v>
      </c>
      <c r="T167" s="46">
        <f>SUMIFS('obat keluar'!$I$3:$I$6881,'obat keluar'!$G$3:$G$6881,'register harian'!O167,'obat keluar'!$B$3:$B$6881,'register harian'!BA167)</f>
        <v>0</v>
      </c>
      <c r="U167" s="46">
        <f>SUMIFS('obat keluar'!$I$3:$I$6881,'obat keluar'!$G$3:$G$6881,'register harian'!P167,'obat keluar'!$B$3:$B$6881,'register harian'!BB167)</f>
        <v>0</v>
      </c>
      <c r="V167" s="46">
        <f>SUMIFS('obat keluar'!$I$3:$I$6881,'obat keluar'!$G$3:$G$6881,'register harian'!Q167,'obat keluar'!$B$3:$B$6881,'register harian'!BC167)</f>
        <v>0</v>
      </c>
      <c r="W167" s="46">
        <f>SUMIFS('obat keluar'!$I$3:$I$6881,'obat keluar'!$G$3:$G$6881,'register harian'!R167,'obat keluar'!$B$3:$B$6881,'register harian'!BD167)</f>
        <v>0</v>
      </c>
      <c r="X167" s="46">
        <f>SUMIFS('obat keluar'!$I$3:$I$6881,'obat keluar'!$G$3:$G$6881,'register harian'!S167,'obat keluar'!$B$3:$B$6881,'register harian'!BE167)</f>
        <v>0</v>
      </c>
      <c r="Y167" s="46">
        <f>SUMIFS('obat keluar'!$I$3:$I$6881,'obat keluar'!$G$3:$G$6881,'register harian'!T167,'obat keluar'!$B$3:$B$6881,'register harian'!BF167)</f>
        <v>0</v>
      </c>
      <c r="Z167" s="46">
        <f>SUMIFS('obat keluar'!$I$3:$I$6881,'obat keluar'!$G$3:$G$6881,'register harian'!U167,'obat keluar'!$B$3:$B$6881,'register harian'!BG167)</f>
        <v>0</v>
      </c>
      <c r="AA167" s="46">
        <f>SUMIFS('obat keluar'!$I$3:$I$6881,'obat keluar'!$G$3:$G$6881,'register harian'!V167,'obat keluar'!$B$3:$B$6881,'register harian'!BH167)</f>
        <v>0</v>
      </c>
      <c r="AB167" s="46">
        <f>SUMIFS('obat keluar'!$I$3:$I$6881,'obat keluar'!$G$3:$G$6881,'register harian'!W167,'obat keluar'!$B$3:$B$6881,'register harian'!BI167)</f>
        <v>0</v>
      </c>
      <c r="AC167" s="46">
        <f>SUMIFS('obat keluar'!$I$3:$I$6881,'obat keluar'!$G$3:$G$6881,'register harian'!X167,'obat keluar'!$B$3:$B$6881,'register harian'!BJ167)</f>
        <v>0</v>
      </c>
      <c r="AD167" s="46">
        <f>SUMIFS('obat keluar'!$I$3:$I$6881,'obat keluar'!$G$3:$G$6881,'register harian'!Y167,'obat keluar'!$B$3:$B$6881,'register harian'!BK167)</f>
        <v>0</v>
      </c>
      <c r="AE167" s="46">
        <f>SUMIFS('obat keluar'!$I$3:$I$6881,'obat keluar'!$G$3:$G$6881,'register harian'!Z167,'obat keluar'!$B$3:$B$6881,'register harian'!BL167)</f>
        <v>0</v>
      </c>
      <c r="AF167" s="46">
        <f>SUMIFS('obat keluar'!$I$3:$I$6881,'obat keluar'!$G$3:$G$6881,'register harian'!AA167,'obat keluar'!$B$3:$B$6881,'register harian'!BM167)</f>
        <v>0</v>
      </c>
      <c r="AG167" s="46">
        <f>SUMIFS('obat keluar'!$I$3:$I$6881,'obat keluar'!$G$3:$G$6881,'register harian'!AB167,'obat keluar'!$B$3:$B$6881,'register harian'!BN167)</f>
        <v>0</v>
      </c>
      <c r="AH167" s="46">
        <f>SUMIFS('obat keluar'!$I$3:$I$6881,'obat keluar'!$G$3:$G$6881,'register harian'!AC167,'obat keluar'!$B$3:$B$6881,'register harian'!BO167)</f>
        <v>0</v>
      </c>
      <c r="AI167" s="46">
        <f>SUMIFS('obat keluar'!$I$3:$I$6881,'obat keluar'!$G$3:$G$6881,'register harian'!AD167,'obat keluar'!$B$3:$B$6881,'register harian'!BP167)</f>
        <v>0</v>
      </c>
      <c r="AJ167" s="46">
        <f>SUMIFS('obat keluar'!$I$3:$I$6881,'obat keluar'!$G$3:$G$6881,'register harian'!AE167,'obat keluar'!$B$3:$B$6881,'register harian'!BQ167)</f>
        <v>0</v>
      </c>
      <c r="AK167" s="46">
        <f>SUMIFS('obat keluar'!$I$3:$I$6881,'obat keluar'!$G$3:$G$6881,'register harian'!AF167,'obat keluar'!$B$3:$B$6881,'register harian'!BR167)</f>
        <v>0</v>
      </c>
      <c r="AL167" s="46">
        <f t="shared" si="6"/>
        <v>0</v>
      </c>
      <c r="AM167" s="46">
        <f t="shared" si="7"/>
        <v>0</v>
      </c>
      <c r="AN167" s="51">
        <v>45200</v>
      </c>
      <c r="AO167" s="51">
        <v>45201</v>
      </c>
      <c r="AP167" s="51">
        <v>45202</v>
      </c>
      <c r="AQ167" s="51">
        <v>45203</v>
      </c>
      <c r="AR167" s="51">
        <v>45204</v>
      </c>
      <c r="AS167" s="51">
        <v>45205</v>
      </c>
      <c r="AT167" s="51">
        <v>45206</v>
      </c>
      <c r="AU167" s="51">
        <v>45207</v>
      </c>
      <c r="AV167" s="51">
        <v>45208</v>
      </c>
      <c r="AW167" s="51">
        <v>45209</v>
      </c>
      <c r="AX167" s="51">
        <v>45210</v>
      </c>
      <c r="AY167" s="51">
        <v>45211</v>
      </c>
      <c r="AZ167" s="51">
        <v>45212</v>
      </c>
      <c r="BA167" s="51">
        <v>45213</v>
      </c>
      <c r="BB167" s="51">
        <v>45214</v>
      </c>
      <c r="BC167" s="51">
        <v>45215</v>
      </c>
      <c r="BD167" s="51">
        <v>45216</v>
      </c>
      <c r="BE167" s="51">
        <v>45217</v>
      </c>
      <c r="BF167" s="51">
        <v>45218</v>
      </c>
      <c r="BG167" s="51">
        <v>45219</v>
      </c>
      <c r="BH167" s="51">
        <v>45220</v>
      </c>
      <c r="BI167" s="51">
        <v>45221</v>
      </c>
      <c r="BJ167" s="51">
        <v>45222</v>
      </c>
      <c r="BK167" s="51">
        <v>45223</v>
      </c>
      <c r="BL167" s="51">
        <v>45224</v>
      </c>
      <c r="BM167" s="51">
        <v>45225</v>
      </c>
      <c r="BN167" s="51">
        <v>45226</v>
      </c>
      <c r="BO167" s="51">
        <v>45227</v>
      </c>
      <c r="BP167" s="51">
        <v>45228</v>
      </c>
      <c r="BQ167" s="51">
        <v>45229</v>
      </c>
      <c r="BR167" s="51">
        <v>45230</v>
      </c>
    </row>
    <row r="168" spans="1:70" x14ac:dyDescent="0.25">
      <c r="A168" s="45">
        <v>162</v>
      </c>
      <c r="B168" s="55" t="s">
        <v>1247</v>
      </c>
      <c r="C168" s="15" t="s">
        <v>338</v>
      </c>
      <c r="D168" s="46">
        <f>'form lplpo'!G190</f>
        <v>0</v>
      </c>
      <c r="E168" s="46">
        <f>'form lplpo'!H190</f>
        <v>0</v>
      </c>
      <c r="F168" s="46"/>
      <c r="G168" s="46">
        <f>SUMIFS('obat keluar'!$I$3:$I$6881,'obat keluar'!$G$3:$G$6881,'register harian'!B168,'obat keluar'!$B$3:$B$6881,'register harian'!AN168)</f>
        <v>0</v>
      </c>
      <c r="H168" s="46">
        <f>SUMIFS('obat keluar'!$I$3:$I$6881,'obat keluar'!$G$3:$G$6881,'register harian'!C168,'obat keluar'!$B$3:$B$6881,'register harian'!AO168)</f>
        <v>0</v>
      </c>
      <c r="I168" s="46">
        <f>SUMIFS('obat keluar'!$I$3:$I$6881,'obat keluar'!$G$3:$G$6881,'register harian'!D168,'obat keluar'!$B$3:$B$6881,'register harian'!AP168)</f>
        <v>0</v>
      </c>
      <c r="J168" s="46">
        <f>SUMIFS('obat keluar'!$I$3:$I$6881,'obat keluar'!$G$3:$G$6881,'register harian'!E168,'obat keluar'!$B$3:$B$6881,'register harian'!AQ168)</f>
        <v>0</v>
      </c>
      <c r="K168" s="46">
        <f>SUMIFS('obat keluar'!$I$3:$I$6881,'obat keluar'!$G$3:$G$6881,'register harian'!F168,'obat keluar'!$B$3:$B$6881,'register harian'!AR168)</f>
        <v>0</v>
      </c>
      <c r="L168" s="46">
        <f>SUMIFS('obat keluar'!$I$3:$I$6881,'obat keluar'!$G$3:$G$6881,'register harian'!G168,'obat keluar'!$B$3:$B$6881,'register harian'!AS168)</f>
        <v>0</v>
      </c>
      <c r="M168" s="46">
        <f>SUMIFS('obat keluar'!$I$3:$I$6881,'obat keluar'!$G$3:$G$6881,'register harian'!H168,'obat keluar'!$B$3:$B$6881,'register harian'!AT168)</f>
        <v>0</v>
      </c>
      <c r="N168" s="46">
        <f>SUMIFS('obat keluar'!$I$3:$I$6881,'obat keluar'!$G$3:$G$6881,'register harian'!I168,'obat keluar'!$B$3:$B$6881,'register harian'!AU168)</f>
        <v>0</v>
      </c>
      <c r="O168" s="46">
        <f>SUMIFS('obat keluar'!$I$3:$I$6881,'obat keluar'!$G$3:$G$6881,'register harian'!J168,'obat keluar'!$B$3:$B$6881,'register harian'!AV168)</f>
        <v>0</v>
      </c>
      <c r="P168" s="46">
        <f>SUMIFS('obat keluar'!$I$3:$I$6881,'obat keluar'!$G$3:$G$6881,'register harian'!K168,'obat keluar'!$B$3:$B$6881,'register harian'!AW168)</f>
        <v>0</v>
      </c>
      <c r="Q168" s="46">
        <f>SUMIFS('obat keluar'!$I$3:$I$6881,'obat keluar'!$G$3:$G$6881,'register harian'!L168,'obat keluar'!$B$3:$B$6881,'register harian'!AX168)</f>
        <v>0</v>
      </c>
      <c r="R168" s="46">
        <f>SUMIFS('obat keluar'!$I$3:$I$6881,'obat keluar'!$G$3:$G$6881,'register harian'!M168,'obat keluar'!$B$3:$B$6881,'register harian'!AY168)</f>
        <v>0</v>
      </c>
      <c r="S168" s="46">
        <f>SUMIFS('obat keluar'!$I$3:$I$6881,'obat keluar'!$G$3:$G$6881,'register harian'!N168,'obat keluar'!$B$3:$B$6881,'register harian'!AZ168)</f>
        <v>0</v>
      </c>
      <c r="T168" s="46">
        <f>SUMIFS('obat keluar'!$I$3:$I$6881,'obat keluar'!$G$3:$G$6881,'register harian'!O168,'obat keluar'!$B$3:$B$6881,'register harian'!BA168)</f>
        <v>0</v>
      </c>
      <c r="U168" s="46">
        <f>SUMIFS('obat keluar'!$I$3:$I$6881,'obat keluar'!$G$3:$G$6881,'register harian'!P168,'obat keluar'!$B$3:$B$6881,'register harian'!BB168)</f>
        <v>0</v>
      </c>
      <c r="V168" s="46">
        <f>SUMIFS('obat keluar'!$I$3:$I$6881,'obat keluar'!$G$3:$G$6881,'register harian'!Q168,'obat keluar'!$B$3:$B$6881,'register harian'!BC168)</f>
        <v>0</v>
      </c>
      <c r="W168" s="46">
        <f>SUMIFS('obat keluar'!$I$3:$I$6881,'obat keluar'!$G$3:$G$6881,'register harian'!R168,'obat keluar'!$B$3:$B$6881,'register harian'!BD168)</f>
        <v>0</v>
      </c>
      <c r="X168" s="46">
        <f>SUMIFS('obat keluar'!$I$3:$I$6881,'obat keluar'!$G$3:$G$6881,'register harian'!S168,'obat keluar'!$B$3:$B$6881,'register harian'!BE168)</f>
        <v>0</v>
      </c>
      <c r="Y168" s="46">
        <f>SUMIFS('obat keluar'!$I$3:$I$6881,'obat keluar'!$G$3:$G$6881,'register harian'!T168,'obat keluar'!$B$3:$B$6881,'register harian'!BF168)</f>
        <v>0</v>
      </c>
      <c r="Z168" s="46">
        <f>SUMIFS('obat keluar'!$I$3:$I$6881,'obat keluar'!$G$3:$G$6881,'register harian'!U168,'obat keluar'!$B$3:$B$6881,'register harian'!BG168)</f>
        <v>0</v>
      </c>
      <c r="AA168" s="46">
        <f>SUMIFS('obat keluar'!$I$3:$I$6881,'obat keluar'!$G$3:$G$6881,'register harian'!V168,'obat keluar'!$B$3:$B$6881,'register harian'!BH168)</f>
        <v>0</v>
      </c>
      <c r="AB168" s="46">
        <f>SUMIFS('obat keluar'!$I$3:$I$6881,'obat keluar'!$G$3:$G$6881,'register harian'!W168,'obat keluar'!$B$3:$B$6881,'register harian'!BI168)</f>
        <v>0</v>
      </c>
      <c r="AC168" s="46">
        <f>SUMIFS('obat keluar'!$I$3:$I$6881,'obat keluar'!$G$3:$G$6881,'register harian'!X168,'obat keluar'!$B$3:$B$6881,'register harian'!BJ168)</f>
        <v>0</v>
      </c>
      <c r="AD168" s="46">
        <f>SUMIFS('obat keluar'!$I$3:$I$6881,'obat keluar'!$G$3:$G$6881,'register harian'!Y168,'obat keluar'!$B$3:$B$6881,'register harian'!BK168)</f>
        <v>0</v>
      </c>
      <c r="AE168" s="46">
        <f>SUMIFS('obat keluar'!$I$3:$I$6881,'obat keluar'!$G$3:$G$6881,'register harian'!Z168,'obat keluar'!$B$3:$B$6881,'register harian'!BL168)</f>
        <v>0</v>
      </c>
      <c r="AF168" s="46">
        <f>SUMIFS('obat keluar'!$I$3:$I$6881,'obat keluar'!$G$3:$G$6881,'register harian'!AA168,'obat keluar'!$B$3:$B$6881,'register harian'!BM168)</f>
        <v>0</v>
      </c>
      <c r="AG168" s="46">
        <f>SUMIFS('obat keluar'!$I$3:$I$6881,'obat keluar'!$G$3:$G$6881,'register harian'!AB168,'obat keluar'!$B$3:$B$6881,'register harian'!BN168)</f>
        <v>0</v>
      </c>
      <c r="AH168" s="46">
        <f>SUMIFS('obat keluar'!$I$3:$I$6881,'obat keluar'!$G$3:$G$6881,'register harian'!AC168,'obat keluar'!$B$3:$B$6881,'register harian'!BO168)</f>
        <v>0</v>
      </c>
      <c r="AI168" s="46">
        <f>SUMIFS('obat keluar'!$I$3:$I$6881,'obat keluar'!$G$3:$G$6881,'register harian'!AD168,'obat keluar'!$B$3:$B$6881,'register harian'!BP168)</f>
        <v>0</v>
      </c>
      <c r="AJ168" s="46">
        <f>SUMIFS('obat keluar'!$I$3:$I$6881,'obat keluar'!$G$3:$G$6881,'register harian'!AE168,'obat keluar'!$B$3:$B$6881,'register harian'!BQ168)</f>
        <v>0</v>
      </c>
      <c r="AK168" s="46">
        <f>SUMIFS('obat keluar'!$I$3:$I$6881,'obat keluar'!$G$3:$G$6881,'register harian'!AF168,'obat keluar'!$B$3:$B$6881,'register harian'!BR168)</f>
        <v>0</v>
      </c>
      <c r="AL168" s="46">
        <f t="shared" si="6"/>
        <v>0</v>
      </c>
      <c r="AM168" s="46">
        <f t="shared" si="7"/>
        <v>0</v>
      </c>
      <c r="AN168" s="51">
        <v>45200</v>
      </c>
      <c r="AO168" s="51">
        <v>45201</v>
      </c>
      <c r="AP168" s="51">
        <v>45202</v>
      </c>
      <c r="AQ168" s="51">
        <v>45203</v>
      </c>
      <c r="AR168" s="51">
        <v>45204</v>
      </c>
      <c r="AS168" s="51">
        <v>45205</v>
      </c>
      <c r="AT168" s="51">
        <v>45206</v>
      </c>
      <c r="AU168" s="51">
        <v>45207</v>
      </c>
      <c r="AV168" s="51">
        <v>45208</v>
      </c>
      <c r="AW168" s="51">
        <v>45209</v>
      </c>
      <c r="AX168" s="51">
        <v>45210</v>
      </c>
      <c r="AY168" s="51">
        <v>45211</v>
      </c>
      <c r="AZ168" s="51">
        <v>45212</v>
      </c>
      <c r="BA168" s="51">
        <v>45213</v>
      </c>
      <c r="BB168" s="51">
        <v>45214</v>
      </c>
      <c r="BC168" s="51">
        <v>45215</v>
      </c>
      <c r="BD168" s="51">
        <v>45216</v>
      </c>
      <c r="BE168" s="51">
        <v>45217</v>
      </c>
      <c r="BF168" s="51">
        <v>45218</v>
      </c>
      <c r="BG168" s="51">
        <v>45219</v>
      </c>
      <c r="BH168" s="51">
        <v>45220</v>
      </c>
      <c r="BI168" s="51">
        <v>45221</v>
      </c>
      <c r="BJ168" s="51">
        <v>45222</v>
      </c>
      <c r="BK168" s="51">
        <v>45223</v>
      </c>
      <c r="BL168" s="51">
        <v>45224</v>
      </c>
      <c r="BM168" s="51">
        <v>45225</v>
      </c>
      <c r="BN168" s="51">
        <v>45226</v>
      </c>
      <c r="BO168" s="51">
        <v>45227</v>
      </c>
      <c r="BP168" s="51">
        <v>45228</v>
      </c>
      <c r="BQ168" s="51">
        <v>45229</v>
      </c>
      <c r="BR168" s="51">
        <v>45230</v>
      </c>
    </row>
    <row r="169" spans="1:70" x14ac:dyDescent="0.25">
      <c r="A169" s="45">
        <v>163</v>
      </c>
      <c r="B169" s="54" t="s">
        <v>1255</v>
      </c>
      <c r="C169" s="14" t="s">
        <v>340</v>
      </c>
      <c r="D169" s="46">
        <f>'form lplpo'!G191</f>
        <v>0</v>
      </c>
      <c r="E169" s="46">
        <f>'form lplpo'!H191</f>
        <v>0</v>
      </c>
      <c r="F169" s="46"/>
      <c r="G169" s="46">
        <f>SUMIFS('obat keluar'!$I$3:$I$6881,'obat keluar'!$G$3:$G$6881,'register harian'!B169,'obat keluar'!$B$3:$B$6881,'register harian'!AN169)</f>
        <v>0</v>
      </c>
      <c r="H169" s="46">
        <f>SUMIFS('obat keluar'!$I$3:$I$6881,'obat keluar'!$G$3:$G$6881,'register harian'!C169,'obat keluar'!$B$3:$B$6881,'register harian'!AO169)</f>
        <v>0</v>
      </c>
      <c r="I169" s="46">
        <f>SUMIFS('obat keluar'!$I$3:$I$6881,'obat keluar'!$G$3:$G$6881,'register harian'!D169,'obat keluar'!$B$3:$B$6881,'register harian'!AP169)</f>
        <v>0</v>
      </c>
      <c r="J169" s="46">
        <f>SUMIFS('obat keluar'!$I$3:$I$6881,'obat keluar'!$G$3:$G$6881,'register harian'!E169,'obat keluar'!$B$3:$B$6881,'register harian'!AQ169)</f>
        <v>0</v>
      </c>
      <c r="K169" s="46">
        <f>SUMIFS('obat keluar'!$I$3:$I$6881,'obat keluar'!$G$3:$G$6881,'register harian'!F169,'obat keluar'!$B$3:$B$6881,'register harian'!AR169)</f>
        <v>0</v>
      </c>
      <c r="L169" s="46">
        <f>SUMIFS('obat keluar'!$I$3:$I$6881,'obat keluar'!$G$3:$G$6881,'register harian'!G169,'obat keluar'!$B$3:$B$6881,'register harian'!AS169)</f>
        <v>0</v>
      </c>
      <c r="M169" s="46">
        <f>SUMIFS('obat keluar'!$I$3:$I$6881,'obat keluar'!$G$3:$G$6881,'register harian'!H169,'obat keluar'!$B$3:$B$6881,'register harian'!AT169)</f>
        <v>0</v>
      </c>
      <c r="N169" s="46">
        <f>SUMIFS('obat keluar'!$I$3:$I$6881,'obat keluar'!$G$3:$G$6881,'register harian'!I169,'obat keluar'!$B$3:$B$6881,'register harian'!AU169)</f>
        <v>0</v>
      </c>
      <c r="O169" s="46">
        <f>SUMIFS('obat keluar'!$I$3:$I$6881,'obat keluar'!$G$3:$G$6881,'register harian'!J169,'obat keluar'!$B$3:$B$6881,'register harian'!AV169)</f>
        <v>0</v>
      </c>
      <c r="P169" s="46">
        <f>SUMIFS('obat keluar'!$I$3:$I$6881,'obat keluar'!$G$3:$G$6881,'register harian'!K169,'obat keluar'!$B$3:$B$6881,'register harian'!AW169)</f>
        <v>0</v>
      </c>
      <c r="Q169" s="46">
        <f>SUMIFS('obat keluar'!$I$3:$I$6881,'obat keluar'!$G$3:$G$6881,'register harian'!L169,'obat keluar'!$B$3:$B$6881,'register harian'!AX169)</f>
        <v>0</v>
      </c>
      <c r="R169" s="46">
        <f>SUMIFS('obat keluar'!$I$3:$I$6881,'obat keluar'!$G$3:$G$6881,'register harian'!M169,'obat keluar'!$B$3:$B$6881,'register harian'!AY169)</f>
        <v>0</v>
      </c>
      <c r="S169" s="46">
        <f>SUMIFS('obat keluar'!$I$3:$I$6881,'obat keluar'!$G$3:$G$6881,'register harian'!N169,'obat keluar'!$B$3:$B$6881,'register harian'!AZ169)</f>
        <v>0</v>
      </c>
      <c r="T169" s="46">
        <f>SUMIFS('obat keluar'!$I$3:$I$6881,'obat keluar'!$G$3:$G$6881,'register harian'!O169,'obat keluar'!$B$3:$B$6881,'register harian'!BA169)</f>
        <v>0</v>
      </c>
      <c r="U169" s="46">
        <f>SUMIFS('obat keluar'!$I$3:$I$6881,'obat keluar'!$G$3:$G$6881,'register harian'!P169,'obat keluar'!$B$3:$B$6881,'register harian'!BB169)</f>
        <v>0</v>
      </c>
      <c r="V169" s="46">
        <f>SUMIFS('obat keluar'!$I$3:$I$6881,'obat keluar'!$G$3:$G$6881,'register harian'!Q169,'obat keluar'!$B$3:$B$6881,'register harian'!BC169)</f>
        <v>0</v>
      </c>
      <c r="W169" s="46">
        <f>SUMIFS('obat keluar'!$I$3:$I$6881,'obat keluar'!$G$3:$G$6881,'register harian'!R169,'obat keluar'!$B$3:$B$6881,'register harian'!BD169)</f>
        <v>0</v>
      </c>
      <c r="X169" s="46">
        <f>SUMIFS('obat keluar'!$I$3:$I$6881,'obat keluar'!$G$3:$G$6881,'register harian'!S169,'obat keluar'!$B$3:$B$6881,'register harian'!BE169)</f>
        <v>0</v>
      </c>
      <c r="Y169" s="46">
        <f>SUMIFS('obat keluar'!$I$3:$I$6881,'obat keluar'!$G$3:$G$6881,'register harian'!T169,'obat keluar'!$B$3:$B$6881,'register harian'!BF169)</f>
        <v>0</v>
      </c>
      <c r="Z169" s="46">
        <f>SUMIFS('obat keluar'!$I$3:$I$6881,'obat keluar'!$G$3:$G$6881,'register harian'!U169,'obat keluar'!$B$3:$B$6881,'register harian'!BG169)</f>
        <v>0</v>
      </c>
      <c r="AA169" s="46">
        <f>SUMIFS('obat keluar'!$I$3:$I$6881,'obat keluar'!$G$3:$G$6881,'register harian'!V169,'obat keluar'!$B$3:$B$6881,'register harian'!BH169)</f>
        <v>0</v>
      </c>
      <c r="AB169" s="46">
        <f>SUMIFS('obat keluar'!$I$3:$I$6881,'obat keluar'!$G$3:$G$6881,'register harian'!W169,'obat keluar'!$B$3:$B$6881,'register harian'!BI169)</f>
        <v>0</v>
      </c>
      <c r="AC169" s="46">
        <f>SUMIFS('obat keluar'!$I$3:$I$6881,'obat keluar'!$G$3:$G$6881,'register harian'!X169,'obat keluar'!$B$3:$B$6881,'register harian'!BJ169)</f>
        <v>0</v>
      </c>
      <c r="AD169" s="46">
        <f>SUMIFS('obat keluar'!$I$3:$I$6881,'obat keluar'!$G$3:$G$6881,'register harian'!Y169,'obat keluar'!$B$3:$B$6881,'register harian'!BK169)</f>
        <v>0</v>
      </c>
      <c r="AE169" s="46">
        <f>SUMIFS('obat keluar'!$I$3:$I$6881,'obat keluar'!$G$3:$G$6881,'register harian'!Z169,'obat keluar'!$B$3:$B$6881,'register harian'!BL169)</f>
        <v>0</v>
      </c>
      <c r="AF169" s="46">
        <f>SUMIFS('obat keluar'!$I$3:$I$6881,'obat keluar'!$G$3:$G$6881,'register harian'!AA169,'obat keluar'!$B$3:$B$6881,'register harian'!BM169)</f>
        <v>0</v>
      </c>
      <c r="AG169" s="46">
        <f>SUMIFS('obat keluar'!$I$3:$I$6881,'obat keluar'!$G$3:$G$6881,'register harian'!AB169,'obat keluar'!$B$3:$B$6881,'register harian'!BN169)</f>
        <v>0</v>
      </c>
      <c r="AH169" s="46">
        <f>SUMIFS('obat keluar'!$I$3:$I$6881,'obat keluar'!$G$3:$G$6881,'register harian'!AC169,'obat keluar'!$B$3:$B$6881,'register harian'!BO169)</f>
        <v>0</v>
      </c>
      <c r="AI169" s="46">
        <f>SUMIFS('obat keluar'!$I$3:$I$6881,'obat keluar'!$G$3:$G$6881,'register harian'!AD169,'obat keluar'!$B$3:$B$6881,'register harian'!BP169)</f>
        <v>0</v>
      </c>
      <c r="AJ169" s="46">
        <f>SUMIFS('obat keluar'!$I$3:$I$6881,'obat keluar'!$G$3:$G$6881,'register harian'!AE169,'obat keluar'!$B$3:$B$6881,'register harian'!BQ169)</f>
        <v>0</v>
      </c>
      <c r="AK169" s="46">
        <f>SUMIFS('obat keluar'!$I$3:$I$6881,'obat keluar'!$G$3:$G$6881,'register harian'!AF169,'obat keluar'!$B$3:$B$6881,'register harian'!BR169)</f>
        <v>0</v>
      </c>
      <c r="AL169" s="46">
        <f t="shared" si="6"/>
        <v>0</v>
      </c>
      <c r="AM169" s="46">
        <f t="shared" si="7"/>
        <v>0</v>
      </c>
      <c r="AN169" s="51">
        <v>45200</v>
      </c>
      <c r="AO169" s="51">
        <v>45201</v>
      </c>
      <c r="AP169" s="51">
        <v>45202</v>
      </c>
      <c r="AQ169" s="51">
        <v>45203</v>
      </c>
      <c r="AR169" s="51">
        <v>45204</v>
      </c>
      <c r="AS169" s="51">
        <v>45205</v>
      </c>
      <c r="AT169" s="51">
        <v>45206</v>
      </c>
      <c r="AU169" s="51">
        <v>45207</v>
      </c>
      <c r="AV169" s="51">
        <v>45208</v>
      </c>
      <c r="AW169" s="51">
        <v>45209</v>
      </c>
      <c r="AX169" s="51">
        <v>45210</v>
      </c>
      <c r="AY169" s="51">
        <v>45211</v>
      </c>
      <c r="AZ169" s="51">
        <v>45212</v>
      </c>
      <c r="BA169" s="51">
        <v>45213</v>
      </c>
      <c r="BB169" s="51">
        <v>45214</v>
      </c>
      <c r="BC169" s="51">
        <v>45215</v>
      </c>
      <c r="BD169" s="51">
        <v>45216</v>
      </c>
      <c r="BE169" s="51">
        <v>45217</v>
      </c>
      <c r="BF169" s="51">
        <v>45218</v>
      </c>
      <c r="BG169" s="51">
        <v>45219</v>
      </c>
      <c r="BH169" s="51">
        <v>45220</v>
      </c>
      <c r="BI169" s="51">
        <v>45221</v>
      </c>
      <c r="BJ169" s="51">
        <v>45222</v>
      </c>
      <c r="BK169" s="51">
        <v>45223</v>
      </c>
      <c r="BL169" s="51">
        <v>45224</v>
      </c>
      <c r="BM169" s="51">
        <v>45225</v>
      </c>
      <c r="BN169" s="51">
        <v>45226</v>
      </c>
      <c r="BO169" s="51">
        <v>45227</v>
      </c>
      <c r="BP169" s="51">
        <v>45228</v>
      </c>
      <c r="BQ169" s="51">
        <v>45229</v>
      </c>
      <c r="BR169" s="51">
        <v>45230</v>
      </c>
    </row>
    <row r="170" spans="1:70" x14ac:dyDescent="0.25">
      <c r="A170" s="45">
        <v>164</v>
      </c>
      <c r="B170" s="54" t="s">
        <v>1258</v>
      </c>
      <c r="C170" s="14" t="s">
        <v>342</v>
      </c>
      <c r="D170" s="46">
        <f>'form lplpo'!G192</f>
        <v>0</v>
      </c>
      <c r="E170" s="46">
        <f>'form lplpo'!H192</f>
        <v>0</v>
      </c>
      <c r="F170" s="46"/>
      <c r="G170" s="46">
        <f>SUMIFS('obat keluar'!$I$3:$I$6881,'obat keluar'!$G$3:$G$6881,'register harian'!B170,'obat keluar'!$B$3:$B$6881,'register harian'!AN170)</f>
        <v>0</v>
      </c>
      <c r="H170" s="46">
        <f>SUMIFS('obat keluar'!$I$3:$I$6881,'obat keluar'!$G$3:$G$6881,'register harian'!C170,'obat keluar'!$B$3:$B$6881,'register harian'!AO170)</f>
        <v>0</v>
      </c>
      <c r="I170" s="46">
        <f>SUMIFS('obat keluar'!$I$3:$I$6881,'obat keluar'!$G$3:$G$6881,'register harian'!D170,'obat keluar'!$B$3:$B$6881,'register harian'!AP170)</f>
        <v>0</v>
      </c>
      <c r="J170" s="46">
        <f>SUMIFS('obat keluar'!$I$3:$I$6881,'obat keluar'!$G$3:$G$6881,'register harian'!E170,'obat keluar'!$B$3:$B$6881,'register harian'!AQ170)</f>
        <v>0</v>
      </c>
      <c r="K170" s="46">
        <f>SUMIFS('obat keluar'!$I$3:$I$6881,'obat keluar'!$G$3:$G$6881,'register harian'!F170,'obat keluar'!$B$3:$B$6881,'register harian'!AR170)</f>
        <v>0</v>
      </c>
      <c r="L170" s="46">
        <f>SUMIFS('obat keluar'!$I$3:$I$6881,'obat keluar'!$G$3:$G$6881,'register harian'!G170,'obat keluar'!$B$3:$B$6881,'register harian'!AS170)</f>
        <v>0</v>
      </c>
      <c r="M170" s="46">
        <f>SUMIFS('obat keluar'!$I$3:$I$6881,'obat keluar'!$G$3:$G$6881,'register harian'!H170,'obat keluar'!$B$3:$B$6881,'register harian'!AT170)</f>
        <v>0</v>
      </c>
      <c r="N170" s="46">
        <f>SUMIFS('obat keluar'!$I$3:$I$6881,'obat keluar'!$G$3:$G$6881,'register harian'!I170,'obat keluar'!$B$3:$B$6881,'register harian'!AU170)</f>
        <v>0</v>
      </c>
      <c r="O170" s="46">
        <f>SUMIFS('obat keluar'!$I$3:$I$6881,'obat keluar'!$G$3:$G$6881,'register harian'!J170,'obat keluar'!$B$3:$B$6881,'register harian'!AV170)</f>
        <v>0</v>
      </c>
      <c r="P170" s="46">
        <f>SUMIFS('obat keluar'!$I$3:$I$6881,'obat keluar'!$G$3:$G$6881,'register harian'!K170,'obat keluar'!$B$3:$B$6881,'register harian'!AW170)</f>
        <v>0</v>
      </c>
      <c r="Q170" s="46">
        <f>SUMIFS('obat keluar'!$I$3:$I$6881,'obat keluar'!$G$3:$G$6881,'register harian'!L170,'obat keluar'!$B$3:$B$6881,'register harian'!AX170)</f>
        <v>0</v>
      </c>
      <c r="R170" s="46">
        <f>SUMIFS('obat keluar'!$I$3:$I$6881,'obat keluar'!$G$3:$G$6881,'register harian'!M170,'obat keluar'!$B$3:$B$6881,'register harian'!AY170)</f>
        <v>0</v>
      </c>
      <c r="S170" s="46">
        <f>SUMIFS('obat keluar'!$I$3:$I$6881,'obat keluar'!$G$3:$G$6881,'register harian'!N170,'obat keluar'!$B$3:$B$6881,'register harian'!AZ170)</f>
        <v>0</v>
      </c>
      <c r="T170" s="46">
        <f>SUMIFS('obat keluar'!$I$3:$I$6881,'obat keluar'!$G$3:$G$6881,'register harian'!O170,'obat keluar'!$B$3:$B$6881,'register harian'!BA170)</f>
        <v>0</v>
      </c>
      <c r="U170" s="46">
        <f>SUMIFS('obat keluar'!$I$3:$I$6881,'obat keluar'!$G$3:$G$6881,'register harian'!P170,'obat keluar'!$B$3:$B$6881,'register harian'!BB170)</f>
        <v>0</v>
      </c>
      <c r="V170" s="46">
        <f>SUMIFS('obat keluar'!$I$3:$I$6881,'obat keluar'!$G$3:$G$6881,'register harian'!Q170,'obat keluar'!$B$3:$B$6881,'register harian'!BC170)</f>
        <v>0</v>
      </c>
      <c r="W170" s="46">
        <f>SUMIFS('obat keluar'!$I$3:$I$6881,'obat keluar'!$G$3:$G$6881,'register harian'!R170,'obat keluar'!$B$3:$B$6881,'register harian'!BD170)</f>
        <v>0</v>
      </c>
      <c r="X170" s="46">
        <f>SUMIFS('obat keluar'!$I$3:$I$6881,'obat keluar'!$G$3:$G$6881,'register harian'!S170,'obat keluar'!$B$3:$B$6881,'register harian'!BE170)</f>
        <v>0</v>
      </c>
      <c r="Y170" s="46">
        <f>SUMIFS('obat keluar'!$I$3:$I$6881,'obat keluar'!$G$3:$G$6881,'register harian'!T170,'obat keluar'!$B$3:$B$6881,'register harian'!BF170)</f>
        <v>0</v>
      </c>
      <c r="Z170" s="46">
        <f>SUMIFS('obat keluar'!$I$3:$I$6881,'obat keluar'!$G$3:$G$6881,'register harian'!U170,'obat keluar'!$B$3:$B$6881,'register harian'!BG170)</f>
        <v>0</v>
      </c>
      <c r="AA170" s="46">
        <f>SUMIFS('obat keluar'!$I$3:$I$6881,'obat keluar'!$G$3:$G$6881,'register harian'!V170,'obat keluar'!$B$3:$B$6881,'register harian'!BH170)</f>
        <v>0</v>
      </c>
      <c r="AB170" s="46">
        <f>SUMIFS('obat keluar'!$I$3:$I$6881,'obat keluar'!$G$3:$G$6881,'register harian'!W170,'obat keluar'!$B$3:$B$6881,'register harian'!BI170)</f>
        <v>0</v>
      </c>
      <c r="AC170" s="46">
        <f>SUMIFS('obat keluar'!$I$3:$I$6881,'obat keluar'!$G$3:$G$6881,'register harian'!X170,'obat keluar'!$B$3:$B$6881,'register harian'!BJ170)</f>
        <v>0</v>
      </c>
      <c r="AD170" s="46">
        <f>SUMIFS('obat keluar'!$I$3:$I$6881,'obat keluar'!$G$3:$G$6881,'register harian'!Y170,'obat keluar'!$B$3:$B$6881,'register harian'!BK170)</f>
        <v>0</v>
      </c>
      <c r="AE170" s="46">
        <f>SUMIFS('obat keluar'!$I$3:$I$6881,'obat keluar'!$G$3:$G$6881,'register harian'!Z170,'obat keluar'!$B$3:$B$6881,'register harian'!BL170)</f>
        <v>0</v>
      </c>
      <c r="AF170" s="46">
        <f>SUMIFS('obat keluar'!$I$3:$I$6881,'obat keluar'!$G$3:$G$6881,'register harian'!AA170,'obat keluar'!$B$3:$B$6881,'register harian'!BM170)</f>
        <v>0</v>
      </c>
      <c r="AG170" s="46">
        <f>SUMIFS('obat keluar'!$I$3:$I$6881,'obat keluar'!$G$3:$G$6881,'register harian'!AB170,'obat keluar'!$B$3:$B$6881,'register harian'!BN170)</f>
        <v>0</v>
      </c>
      <c r="AH170" s="46">
        <f>SUMIFS('obat keluar'!$I$3:$I$6881,'obat keluar'!$G$3:$G$6881,'register harian'!AC170,'obat keluar'!$B$3:$B$6881,'register harian'!BO170)</f>
        <v>0</v>
      </c>
      <c r="AI170" s="46">
        <f>SUMIFS('obat keluar'!$I$3:$I$6881,'obat keluar'!$G$3:$G$6881,'register harian'!AD170,'obat keluar'!$B$3:$B$6881,'register harian'!BP170)</f>
        <v>0</v>
      </c>
      <c r="AJ170" s="46">
        <f>SUMIFS('obat keluar'!$I$3:$I$6881,'obat keluar'!$G$3:$G$6881,'register harian'!AE170,'obat keluar'!$B$3:$B$6881,'register harian'!BQ170)</f>
        <v>0</v>
      </c>
      <c r="AK170" s="46">
        <f>SUMIFS('obat keluar'!$I$3:$I$6881,'obat keluar'!$G$3:$G$6881,'register harian'!AF170,'obat keluar'!$B$3:$B$6881,'register harian'!BR170)</f>
        <v>0</v>
      </c>
      <c r="AL170" s="46">
        <f t="shared" si="6"/>
        <v>0</v>
      </c>
      <c r="AM170" s="46">
        <f t="shared" si="7"/>
        <v>0</v>
      </c>
      <c r="AN170" s="51">
        <v>45200</v>
      </c>
      <c r="AO170" s="51">
        <v>45201</v>
      </c>
      <c r="AP170" s="51">
        <v>45202</v>
      </c>
      <c r="AQ170" s="51">
        <v>45203</v>
      </c>
      <c r="AR170" s="51">
        <v>45204</v>
      </c>
      <c r="AS170" s="51">
        <v>45205</v>
      </c>
      <c r="AT170" s="51">
        <v>45206</v>
      </c>
      <c r="AU170" s="51">
        <v>45207</v>
      </c>
      <c r="AV170" s="51">
        <v>45208</v>
      </c>
      <c r="AW170" s="51">
        <v>45209</v>
      </c>
      <c r="AX170" s="51">
        <v>45210</v>
      </c>
      <c r="AY170" s="51">
        <v>45211</v>
      </c>
      <c r="AZ170" s="51">
        <v>45212</v>
      </c>
      <c r="BA170" s="51">
        <v>45213</v>
      </c>
      <c r="BB170" s="51">
        <v>45214</v>
      </c>
      <c r="BC170" s="51">
        <v>45215</v>
      </c>
      <c r="BD170" s="51">
        <v>45216</v>
      </c>
      <c r="BE170" s="51">
        <v>45217</v>
      </c>
      <c r="BF170" s="51">
        <v>45218</v>
      </c>
      <c r="BG170" s="51">
        <v>45219</v>
      </c>
      <c r="BH170" s="51">
        <v>45220</v>
      </c>
      <c r="BI170" s="51">
        <v>45221</v>
      </c>
      <c r="BJ170" s="51">
        <v>45222</v>
      </c>
      <c r="BK170" s="51">
        <v>45223</v>
      </c>
      <c r="BL170" s="51">
        <v>45224</v>
      </c>
      <c r="BM170" s="51">
        <v>45225</v>
      </c>
      <c r="BN170" s="51">
        <v>45226</v>
      </c>
      <c r="BO170" s="51">
        <v>45227</v>
      </c>
      <c r="BP170" s="51">
        <v>45228</v>
      </c>
      <c r="BQ170" s="51">
        <v>45229</v>
      </c>
      <c r="BR170" s="51">
        <v>45230</v>
      </c>
    </row>
    <row r="171" spans="1:70" x14ac:dyDescent="0.25">
      <c r="A171" s="45">
        <v>165</v>
      </c>
      <c r="B171" s="54" t="s">
        <v>1377</v>
      </c>
      <c r="C171" s="14" t="s">
        <v>344</v>
      </c>
      <c r="D171" s="46">
        <f>'form lplpo'!G193</f>
        <v>0</v>
      </c>
      <c r="E171" s="46">
        <f>'form lplpo'!H193</f>
        <v>0</v>
      </c>
      <c r="F171" s="46"/>
      <c r="G171" s="46">
        <f>SUMIFS('obat keluar'!$I$3:$I$6881,'obat keluar'!$G$3:$G$6881,'register harian'!B171,'obat keluar'!$B$3:$B$6881,'register harian'!AN171)</f>
        <v>0</v>
      </c>
      <c r="H171" s="46">
        <f>SUMIFS('obat keluar'!$I$3:$I$6881,'obat keluar'!$G$3:$G$6881,'register harian'!C171,'obat keluar'!$B$3:$B$6881,'register harian'!AO171)</f>
        <v>0</v>
      </c>
      <c r="I171" s="46">
        <f>SUMIFS('obat keluar'!$I$3:$I$6881,'obat keluar'!$G$3:$G$6881,'register harian'!D171,'obat keluar'!$B$3:$B$6881,'register harian'!AP171)</f>
        <v>0</v>
      </c>
      <c r="J171" s="46">
        <f>SUMIFS('obat keluar'!$I$3:$I$6881,'obat keluar'!$G$3:$G$6881,'register harian'!E171,'obat keluar'!$B$3:$B$6881,'register harian'!AQ171)</f>
        <v>0</v>
      </c>
      <c r="K171" s="46">
        <f>SUMIFS('obat keluar'!$I$3:$I$6881,'obat keluar'!$G$3:$G$6881,'register harian'!F171,'obat keluar'!$B$3:$B$6881,'register harian'!AR171)</f>
        <v>0</v>
      </c>
      <c r="L171" s="46">
        <f>SUMIFS('obat keluar'!$I$3:$I$6881,'obat keluar'!$G$3:$G$6881,'register harian'!G171,'obat keluar'!$B$3:$B$6881,'register harian'!AS171)</f>
        <v>0</v>
      </c>
      <c r="M171" s="46">
        <f>SUMIFS('obat keluar'!$I$3:$I$6881,'obat keluar'!$G$3:$G$6881,'register harian'!H171,'obat keluar'!$B$3:$B$6881,'register harian'!AT171)</f>
        <v>0</v>
      </c>
      <c r="N171" s="46">
        <f>SUMIFS('obat keluar'!$I$3:$I$6881,'obat keluar'!$G$3:$G$6881,'register harian'!I171,'obat keluar'!$B$3:$B$6881,'register harian'!AU171)</f>
        <v>0</v>
      </c>
      <c r="O171" s="46">
        <f>SUMIFS('obat keluar'!$I$3:$I$6881,'obat keluar'!$G$3:$G$6881,'register harian'!J171,'obat keluar'!$B$3:$B$6881,'register harian'!AV171)</f>
        <v>0</v>
      </c>
      <c r="P171" s="46">
        <f>SUMIFS('obat keluar'!$I$3:$I$6881,'obat keluar'!$G$3:$G$6881,'register harian'!K171,'obat keluar'!$B$3:$B$6881,'register harian'!AW171)</f>
        <v>0</v>
      </c>
      <c r="Q171" s="46">
        <f>SUMIFS('obat keluar'!$I$3:$I$6881,'obat keluar'!$G$3:$G$6881,'register harian'!L171,'obat keluar'!$B$3:$B$6881,'register harian'!AX171)</f>
        <v>0</v>
      </c>
      <c r="R171" s="46">
        <f>SUMIFS('obat keluar'!$I$3:$I$6881,'obat keluar'!$G$3:$G$6881,'register harian'!M171,'obat keluar'!$B$3:$B$6881,'register harian'!AY171)</f>
        <v>0</v>
      </c>
      <c r="S171" s="46">
        <f>SUMIFS('obat keluar'!$I$3:$I$6881,'obat keluar'!$G$3:$G$6881,'register harian'!N171,'obat keluar'!$B$3:$B$6881,'register harian'!AZ171)</f>
        <v>0</v>
      </c>
      <c r="T171" s="46">
        <f>SUMIFS('obat keluar'!$I$3:$I$6881,'obat keluar'!$G$3:$G$6881,'register harian'!O171,'obat keluar'!$B$3:$B$6881,'register harian'!BA171)</f>
        <v>0</v>
      </c>
      <c r="U171" s="46">
        <f>SUMIFS('obat keluar'!$I$3:$I$6881,'obat keluar'!$G$3:$G$6881,'register harian'!P171,'obat keluar'!$B$3:$B$6881,'register harian'!BB171)</f>
        <v>0</v>
      </c>
      <c r="V171" s="46">
        <f>SUMIFS('obat keluar'!$I$3:$I$6881,'obat keluar'!$G$3:$G$6881,'register harian'!Q171,'obat keluar'!$B$3:$B$6881,'register harian'!BC171)</f>
        <v>0</v>
      </c>
      <c r="W171" s="46">
        <f>SUMIFS('obat keluar'!$I$3:$I$6881,'obat keluar'!$G$3:$G$6881,'register harian'!R171,'obat keluar'!$B$3:$B$6881,'register harian'!BD171)</f>
        <v>0</v>
      </c>
      <c r="X171" s="46">
        <f>SUMIFS('obat keluar'!$I$3:$I$6881,'obat keluar'!$G$3:$G$6881,'register harian'!S171,'obat keluar'!$B$3:$B$6881,'register harian'!BE171)</f>
        <v>0</v>
      </c>
      <c r="Y171" s="46">
        <f>SUMIFS('obat keluar'!$I$3:$I$6881,'obat keluar'!$G$3:$G$6881,'register harian'!T171,'obat keluar'!$B$3:$B$6881,'register harian'!BF171)</f>
        <v>0</v>
      </c>
      <c r="Z171" s="46">
        <f>SUMIFS('obat keluar'!$I$3:$I$6881,'obat keluar'!$G$3:$G$6881,'register harian'!U171,'obat keluar'!$B$3:$B$6881,'register harian'!BG171)</f>
        <v>0</v>
      </c>
      <c r="AA171" s="46">
        <f>SUMIFS('obat keluar'!$I$3:$I$6881,'obat keluar'!$G$3:$G$6881,'register harian'!V171,'obat keluar'!$B$3:$B$6881,'register harian'!BH171)</f>
        <v>0</v>
      </c>
      <c r="AB171" s="46">
        <f>SUMIFS('obat keluar'!$I$3:$I$6881,'obat keluar'!$G$3:$G$6881,'register harian'!W171,'obat keluar'!$B$3:$B$6881,'register harian'!BI171)</f>
        <v>0</v>
      </c>
      <c r="AC171" s="46">
        <f>SUMIFS('obat keluar'!$I$3:$I$6881,'obat keluar'!$G$3:$G$6881,'register harian'!X171,'obat keluar'!$B$3:$B$6881,'register harian'!BJ171)</f>
        <v>0</v>
      </c>
      <c r="AD171" s="46">
        <f>SUMIFS('obat keluar'!$I$3:$I$6881,'obat keluar'!$G$3:$G$6881,'register harian'!Y171,'obat keluar'!$B$3:$B$6881,'register harian'!BK171)</f>
        <v>0</v>
      </c>
      <c r="AE171" s="46">
        <f>SUMIFS('obat keluar'!$I$3:$I$6881,'obat keluar'!$G$3:$G$6881,'register harian'!Z171,'obat keluar'!$B$3:$B$6881,'register harian'!BL171)</f>
        <v>0</v>
      </c>
      <c r="AF171" s="46">
        <f>SUMIFS('obat keluar'!$I$3:$I$6881,'obat keluar'!$G$3:$G$6881,'register harian'!AA171,'obat keluar'!$B$3:$B$6881,'register harian'!BM171)</f>
        <v>0</v>
      </c>
      <c r="AG171" s="46">
        <f>SUMIFS('obat keluar'!$I$3:$I$6881,'obat keluar'!$G$3:$G$6881,'register harian'!AB171,'obat keluar'!$B$3:$B$6881,'register harian'!BN171)</f>
        <v>0</v>
      </c>
      <c r="AH171" s="46">
        <f>SUMIFS('obat keluar'!$I$3:$I$6881,'obat keluar'!$G$3:$G$6881,'register harian'!AC171,'obat keluar'!$B$3:$B$6881,'register harian'!BO171)</f>
        <v>0</v>
      </c>
      <c r="AI171" s="46">
        <f>SUMIFS('obat keluar'!$I$3:$I$6881,'obat keluar'!$G$3:$G$6881,'register harian'!AD171,'obat keluar'!$B$3:$B$6881,'register harian'!BP171)</f>
        <v>0</v>
      </c>
      <c r="AJ171" s="46">
        <f>SUMIFS('obat keluar'!$I$3:$I$6881,'obat keluar'!$G$3:$G$6881,'register harian'!AE171,'obat keluar'!$B$3:$B$6881,'register harian'!BQ171)</f>
        <v>0</v>
      </c>
      <c r="AK171" s="46">
        <f>SUMIFS('obat keluar'!$I$3:$I$6881,'obat keluar'!$G$3:$G$6881,'register harian'!AF171,'obat keluar'!$B$3:$B$6881,'register harian'!BR171)</f>
        <v>0</v>
      </c>
      <c r="AL171" s="46">
        <f t="shared" si="6"/>
        <v>0</v>
      </c>
      <c r="AM171" s="46">
        <f t="shared" si="7"/>
        <v>0</v>
      </c>
      <c r="AN171" s="51">
        <v>45200</v>
      </c>
      <c r="AO171" s="51">
        <v>45201</v>
      </c>
      <c r="AP171" s="51">
        <v>45202</v>
      </c>
      <c r="AQ171" s="51">
        <v>45203</v>
      </c>
      <c r="AR171" s="51">
        <v>45204</v>
      </c>
      <c r="AS171" s="51">
        <v>45205</v>
      </c>
      <c r="AT171" s="51">
        <v>45206</v>
      </c>
      <c r="AU171" s="51">
        <v>45207</v>
      </c>
      <c r="AV171" s="51">
        <v>45208</v>
      </c>
      <c r="AW171" s="51">
        <v>45209</v>
      </c>
      <c r="AX171" s="51">
        <v>45210</v>
      </c>
      <c r="AY171" s="51">
        <v>45211</v>
      </c>
      <c r="AZ171" s="51">
        <v>45212</v>
      </c>
      <c r="BA171" s="51">
        <v>45213</v>
      </c>
      <c r="BB171" s="51">
        <v>45214</v>
      </c>
      <c r="BC171" s="51">
        <v>45215</v>
      </c>
      <c r="BD171" s="51">
        <v>45216</v>
      </c>
      <c r="BE171" s="51">
        <v>45217</v>
      </c>
      <c r="BF171" s="51">
        <v>45218</v>
      </c>
      <c r="BG171" s="51">
        <v>45219</v>
      </c>
      <c r="BH171" s="51">
        <v>45220</v>
      </c>
      <c r="BI171" s="51">
        <v>45221</v>
      </c>
      <c r="BJ171" s="51">
        <v>45222</v>
      </c>
      <c r="BK171" s="51">
        <v>45223</v>
      </c>
      <c r="BL171" s="51">
        <v>45224</v>
      </c>
      <c r="BM171" s="51">
        <v>45225</v>
      </c>
      <c r="BN171" s="51">
        <v>45226</v>
      </c>
      <c r="BO171" s="51">
        <v>45227</v>
      </c>
      <c r="BP171" s="51">
        <v>45228</v>
      </c>
      <c r="BQ171" s="51">
        <v>45229</v>
      </c>
      <c r="BR171" s="51">
        <v>45230</v>
      </c>
    </row>
    <row r="172" spans="1:70" x14ac:dyDescent="0.25">
      <c r="A172" s="45">
        <v>166</v>
      </c>
      <c r="B172" s="54" t="s">
        <v>1378</v>
      </c>
      <c r="C172" s="14" t="s">
        <v>346</v>
      </c>
      <c r="D172" s="46">
        <f>'form lplpo'!G194</f>
        <v>0</v>
      </c>
      <c r="E172" s="46">
        <f>'form lplpo'!H194</f>
        <v>0</v>
      </c>
      <c r="F172" s="46"/>
      <c r="G172" s="46">
        <f>SUMIFS('obat keluar'!$I$3:$I$6881,'obat keluar'!$G$3:$G$6881,'register harian'!B172,'obat keluar'!$B$3:$B$6881,'register harian'!AN172)</f>
        <v>0</v>
      </c>
      <c r="H172" s="46">
        <f>SUMIFS('obat keluar'!$I$3:$I$6881,'obat keluar'!$G$3:$G$6881,'register harian'!C172,'obat keluar'!$B$3:$B$6881,'register harian'!AO172)</f>
        <v>0</v>
      </c>
      <c r="I172" s="46">
        <f>SUMIFS('obat keluar'!$I$3:$I$6881,'obat keluar'!$G$3:$G$6881,'register harian'!D172,'obat keluar'!$B$3:$B$6881,'register harian'!AP172)</f>
        <v>0</v>
      </c>
      <c r="J172" s="46">
        <f>SUMIFS('obat keluar'!$I$3:$I$6881,'obat keluar'!$G$3:$G$6881,'register harian'!E172,'obat keluar'!$B$3:$B$6881,'register harian'!AQ172)</f>
        <v>0</v>
      </c>
      <c r="K172" s="46">
        <f>SUMIFS('obat keluar'!$I$3:$I$6881,'obat keluar'!$G$3:$G$6881,'register harian'!F172,'obat keluar'!$B$3:$B$6881,'register harian'!AR172)</f>
        <v>0</v>
      </c>
      <c r="L172" s="46">
        <f>SUMIFS('obat keluar'!$I$3:$I$6881,'obat keluar'!$G$3:$G$6881,'register harian'!G172,'obat keluar'!$B$3:$B$6881,'register harian'!AS172)</f>
        <v>0</v>
      </c>
      <c r="M172" s="46">
        <f>SUMIFS('obat keluar'!$I$3:$I$6881,'obat keluar'!$G$3:$G$6881,'register harian'!H172,'obat keluar'!$B$3:$B$6881,'register harian'!AT172)</f>
        <v>0</v>
      </c>
      <c r="N172" s="46">
        <f>SUMIFS('obat keluar'!$I$3:$I$6881,'obat keluar'!$G$3:$G$6881,'register harian'!I172,'obat keluar'!$B$3:$B$6881,'register harian'!AU172)</f>
        <v>0</v>
      </c>
      <c r="O172" s="46">
        <f>SUMIFS('obat keluar'!$I$3:$I$6881,'obat keluar'!$G$3:$G$6881,'register harian'!J172,'obat keluar'!$B$3:$B$6881,'register harian'!AV172)</f>
        <v>0</v>
      </c>
      <c r="P172" s="46">
        <f>SUMIFS('obat keluar'!$I$3:$I$6881,'obat keluar'!$G$3:$G$6881,'register harian'!K172,'obat keluar'!$B$3:$B$6881,'register harian'!AW172)</f>
        <v>0</v>
      </c>
      <c r="Q172" s="46">
        <f>SUMIFS('obat keluar'!$I$3:$I$6881,'obat keluar'!$G$3:$G$6881,'register harian'!L172,'obat keluar'!$B$3:$B$6881,'register harian'!AX172)</f>
        <v>0</v>
      </c>
      <c r="R172" s="46">
        <f>SUMIFS('obat keluar'!$I$3:$I$6881,'obat keluar'!$G$3:$G$6881,'register harian'!M172,'obat keluar'!$B$3:$B$6881,'register harian'!AY172)</f>
        <v>0</v>
      </c>
      <c r="S172" s="46">
        <f>SUMIFS('obat keluar'!$I$3:$I$6881,'obat keluar'!$G$3:$G$6881,'register harian'!N172,'obat keluar'!$B$3:$B$6881,'register harian'!AZ172)</f>
        <v>0</v>
      </c>
      <c r="T172" s="46">
        <f>SUMIFS('obat keluar'!$I$3:$I$6881,'obat keluar'!$G$3:$G$6881,'register harian'!O172,'obat keluar'!$B$3:$B$6881,'register harian'!BA172)</f>
        <v>0</v>
      </c>
      <c r="U172" s="46">
        <f>SUMIFS('obat keluar'!$I$3:$I$6881,'obat keluar'!$G$3:$G$6881,'register harian'!P172,'obat keluar'!$B$3:$B$6881,'register harian'!BB172)</f>
        <v>0</v>
      </c>
      <c r="V172" s="46">
        <f>SUMIFS('obat keluar'!$I$3:$I$6881,'obat keluar'!$G$3:$G$6881,'register harian'!Q172,'obat keluar'!$B$3:$B$6881,'register harian'!BC172)</f>
        <v>0</v>
      </c>
      <c r="W172" s="46">
        <f>SUMIFS('obat keluar'!$I$3:$I$6881,'obat keluar'!$G$3:$G$6881,'register harian'!R172,'obat keluar'!$B$3:$B$6881,'register harian'!BD172)</f>
        <v>0</v>
      </c>
      <c r="X172" s="46">
        <f>SUMIFS('obat keluar'!$I$3:$I$6881,'obat keluar'!$G$3:$G$6881,'register harian'!S172,'obat keluar'!$B$3:$B$6881,'register harian'!BE172)</f>
        <v>0</v>
      </c>
      <c r="Y172" s="46">
        <f>SUMIFS('obat keluar'!$I$3:$I$6881,'obat keluar'!$G$3:$G$6881,'register harian'!T172,'obat keluar'!$B$3:$B$6881,'register harian'!BF172)</f>
        <v>0</v>
      </c>
      <c r="Z172" s="46">
        <f>SUMIFS('obat keluar'!$I$3:$I$6881,'obat keluar'!$G$3:$G$6881,'register harian'!U172,'obat keluar'!$B$3:$B$6881,'register harian'!BG172)</f>
        <v>0</v>
      </c>
      <c r="AA172" s="46">
        <f>SUMIFS('obat keluar'!$I$3:$I$6881,'obat keluar'!$G$3:$G$6881,'register harian'!V172,'obat keluar'!$B$3:$B$6881,'register harian'!BH172)</f>
        <v>0</v>
      </c>
      <c r="AB172" s="46">
        <f>SUMIFS('obat keluar'!$I$3:$I$6881,'obat keluar'!$G$3:$G$6881,'register harian'!W172,'obat keluar'!$B$3:$B$6881,'register harian'!BI172)</f>
        <v>0</v>
      </c>
      <c r="AC172" s="46">
        <f>SUMIFS('obat keluar'!$I$3:$I$6881,'obat keluar'!$G$3:$G$6881,'register harian'!X172,'obat keluar'!$B$3:$B$6881,'register harian'!BJ172)</f>
        <v>0</v>
      </c>
      <c r="AD172" s="46">
        <f>SUMIFS('obat keluar'!$I$3:$I$6881,'obat keluar'!$G$3:$G$6881,'register harian'!Y172,'obat keluar'!$B$3:$B$6881,'register harian'!BK172)</f>
        <v>0</v>
      </c>
      <c r="AE172" s="46">
        <f>SUMIFS('obat keluar'!$I$3:$I$6881,'obat keluar'!$G$3:$G$6881,'register harian'!Z172,'obat keluar'!$B$3:$B$6881,'register harian'!BL172)</f>
        <v>0</v>
      </c>
      <c r="AF172" s="46">
        <f>SUMIFS('obat keluar'!$I$3:$I$6881,'obat keluar'!$G$3:$G$6881,'register harian'!AA172,'obat keluar'!$B$3:$B$6881,'register harian'!BM172)</f>
        <v>0</v>
      </c>
      <c r="AG172" s="46">
        <f>SUMIFS('obat keluar'!$I$3:$I$6881,'obat keluar'!$G$3:$G$6881,'register harian'!AB172,'obat keluar'!$B$3:$B$6881,'register harian'!BN172)</f>
        <v>0</v>
      </c>
      <c r="AH172" s="46">
        <f>SUMIFS('obat keluar'!$I$3:$I$6881,'obat keluar'!$G$3:$G$6881,'register harian'!AC172,'obat keluar'!$B$3:$B$6881,'register harian'!BO172)</f>
        <v>0</v>
      </c>
      <c r="AI172" s="46">
        <f>SUMIFS('obat keluar'!$I$3:$I$6881,'obat keluar'!$G$3:$G$6881,'register harian'!AD172,'obat keluar'!$B$3:$B$6881,'register harian'!BP172)</f>
        <v>0</v>
      </c>
      <c r="AJ172" s="46">
        <f>SUMIFS('obat keluar'!$I$3:$I$6881,'obat keluar'!$G$3:$G$6881,'register harian'!AE172,'obat keluar'!$B$3:$B$6881,'register harian'!BQ172)</f>
        <v>0</v>
      </c>
      <c r="AK172" s="46">
        <f>SUMIFS('obat keluar'!$I$3:$I$6881,'obat keluar'!$G$3:$G$6881,'register harian'!AF172,'obat keluar'!$B$3:$B$6881,'register harian'!BR172)</f>
        <v>0</v>
      </c>
      <c r="AL172" s="46">
        <f t="shared" si="6"/>
        <v>0</v>
      </c>
      <c r="AM172" s="46">
        <f t="shared" si="7"/>
        <v>0</v>
      </c>
      <c r="AN172" s="51">
        <v>45200</v>
      </c>
      <c r="AO172" s="51">
        <v>45201</v>
      </c>
      <c r="AP172" s="51">
        <v>45202</v>
      </c>
      <c r="AQ172" s="51">
        <v>45203</v>
      </c>
      <c r="AR172" s="51">
        <v>45204</v>
      </c>
      <c r="AS172" s="51">
        <v>45205</v>
      </c>
      <c r="AT172" s="51">
        <v>45206</v>
      </c>
      <c r="AU172" s="51">
        <v>45207</v>
      </c>
      <c r="AV172" s="51">
        <v>45208</v>
      </c>
      <c r="AW172" s="51">
        <v>45209</v>
      </c>
      <c r="AX172" s="51">
        <v>45210</v>
      </c>
      <c r="AY172" s="51">
        <v>45211</v>
      </c>
      <c r="AZ172" s="51">
        <v>45212</v>
      </c>
      <c r="BA172" s="51">
        <v>45213</v>
      </c>
      <c r="BB172" s="51">
        <v>45214</v>
      </c>
      <c r="BC172" s="51">
        <v>45215</v>
      </c>
      <c r="BD172" s="51">
        <v>45216</v>
      </c>
      <c r="BE172" s="51">
        <v>45217</v>
      </c>
      <c r="BF172" s="51">
        <v>45218</v>
      </c>
      <c r="BG172" s="51">
        <v>45219</v>
      </c>
      <c r="BH172" s="51">
        <v>45220</v>
      </c>
      <c r="BI172" s="51">
        <v>45221</v>
      </c>
      <c r="BJ172" s="51">
        <v>45222</v>
      </c>
      <c r="BK172" s="51">
        <v>45223</v>
      </c>
      <c r="BL172" s="51">
        <v>45224</v>
      </c>
      <c r="BM172" s="51">
        <v>45225</v>
      </c>
      <c r="BN172" s="51">
        <v>45226</v>
      </c>
      <c r="BO172" s="51">
        <v>45227</v>
      </c>
      <c r="BP172" s="51">
        <v>45228</v>
      </c>
      <c r="BQ172" s="51">
        <v>45229</v>
      </c>
      <c r="BR172" s="51">
        <v>45230</v>
      </c>
    </row>
    <row r="173" spans="1:70" x14ac:dyDescent="0.25">
      <c r="A173" s="45">
        <v>167</v>
      </c>
      <c r="B173" s="54" t="s">
        <v>1280</v>
      </c>
      <c r="C173" s="14" t="s">
        <v>348</v>
      </c>
      <c r="D173" s="46">
        <f>'form lplpo'!G195</f>
        <v>0</v>
      </c>
      <c r="E173" s="46">
        <f>'form lplpo'!H195</f>
        <v>0</v>
      </c>
      <c r="F173" s="46"/>
      <c r="G173" s="46">
        <f>SUMIFS('obat keluar'!$I$3:$I$6881,'obat keluar'!$G$3:$G$6881,'register harian'!B173,'obat keluar'!$B$3:$B$6881,'register harian'!AN173)</f>
        <v>0</v>
      </c>
      <c r="H173" s="46">
        <f>SUMIFS('obat keluar'!$I$3:$I$6881,'obat keluar'!$G$3:$G$6881,'register harian'!C173,'obat keluar'!$B$3:$B$6881,'register harian'!AO173)</f>
        <v>0</v>
      </c>
      <c r="I173" s="46">
        <f>SUMIFS('obat keluar'!$I$3:$I$6881,'obat keluar'!$G$3:$G$6881,'register harian'!D173,'obat keluar'!$B$3:$B$6881,'register harian'!AP173)</f>
        <v>0</v>
      </c>
      <c r="J173" s="46">
        <f>SUMIFS('obat keluar'!$I$3:$I$6881,'obat keluar'!$G$3:$G$6881,'register harian'!E173,'obat keluar'!$B$3:$B$6881,'register harian'!AQ173)</f>
        <v>0</v>
      </c>
      <c r="K173" s="46">
        <f>SUMIFS('obat keluar'!$I$3:$I$6881,'obat keluar'!$G$3:$G$6881,'register harian'!F173,'obat keluar'!$B$3:$B$6881,'register harian'!AR173)</f>
        <v>0</v>
      </c>
      <c r="L173" s="46">
        <f>SUMIFS('obat keluar'!$I$3:$I$6881,'obat keluar'!$G$3:$G$6881,'register harian'!G173,'obat keluar'!$B$3:$B$6881,'register harian'!AS173)</f>
        <v>0</v>
      </c>
      <c r="M173" s="46">
        <f>SUMIFS('obat keluar'!$I$3:$I$6881,'obat keluar'!$G$3:$G$6881,'register harian'!H173,'obat keluar'!$B$3:$B$6881,'register harian'!AT173)</f>
        <v>0</v>
      </c>
      <c r="N173" s="46">
        <f>SUMIFS('obat keluar'!$I$3:$I$6881,'obat keluar'!$G$3:$G$6881,'register harian'!I173,'obat keluar'!$B$3:$B$6881,'register harian'!AU173)</f>
        <v>0</v>
      </c>
      <c r="O173" s="46">
        <f>SUMIFS('obat keluar'!$I$3:$I$6881,'obat keluar'!$G$3:$G$6881,'register harian'!J173,'obat keluar'!$B$3:$B$6881,'register harian'!AV173)</f>
        <v>0</v>
      </c>
      <c r="P173" s="46">
        <f>SUMIFS('obat keluar'!$I$3:$I$6881,'obat keluar'!$G$3:$G$6881,'register harian'!K173,'obat keluar'!$B$3:$B$6881,'register harian'!AW173)</f>
        <v>0</v>
      </c>
      <c r="Q173" s="46">
        <f>SUMIFS('obat keluar'!$I$3:$I$6881,'obat keluar'!$G$3:$G$6881,'register harian'!L173,'obat keluar'!$B$3:$B$6881,'register harian'!AX173)</f>
        <v>0</v>
      </c>
      <c r="R173" s="46">
        <f>SUMIFS('obat keluar'!$I$3:$I$6881,'obat keluar'!$G$3:$G$6881,'register harian'!M173,'obat keluar'!$B$3:$B$6881,'register harian'!AY173)</f>
        <v>0</v>
      </c>
      <c r="S173" s="46">
        <f>SUMIFS('obat keluar'!$I$3:$I$6881,'obat keluar'!$G$3:$G$6881,'register harian'!N173,'obat keluar'!$B$3:$B$6881,'register harian'!AZ173)</f>
        <v>0</v>
      </c>
      <c r="T173" s="46">
        <f>SUMIFS('obat keluar'!$I$3:$I$6881,'obat keluar'!$G$3:$G$6881,'register harian'!O173,'obat keluar'!$B$3:$B$6881,'register harian'!BA173)</f>
        <v>0</v>
      </c>
      <c r="U173" s="46">
        <f>SUMIFS('obat keluar'!$I$3:$I$6881,'obat keluar'!$G$3:$G$6881,'register harian'!P173,'obat keluar'!$B$3:$B$6881,'register harian'!BB173)</f>
        <v>0</v>
      </c>
      <c r="V173" s="46">
        <f>SUMIFS('obat keluar'!$I$3:$I$6881,'obat keluar'!$G$3:$G$6881,'register harian'!Q173,'obat keluar'!$B$3:$B$6881,'register harian'!BC173)</f>
        <v>0</v>
      </c>
      <c r="W173" s="46">
        <f>SUMIFS('obat keluar'!$I$3:$I$6881,'obat keluar'!$G$3:$G$6881,'register harian'!R173,'obat keluar'!$B$3:$B$6881,'register harian'!BD173)</f>
        <v>0</v>
      </c>
      <c r="X173" s="46">
        <f>SUMIFS('obat keluar'!$I$3:$I$6881,'obat keluar'!$G$3:$G$6881,'register harian'!S173,'obat keluar'!$B$3:$B$6881,'register harian'!BE173)</f>
        <v>0</v>
      </c>
      <c r="Y173" s="46">
        <f>SUMIFS('obat keluar'!$I$3:$I$6881,'obat keluar'!$G$3:$G$6881,'register harian'!T173,'obat keluar'!$B$3:$B$6881,'register harian'!BF173)</f>
        <v>0</v>
      </c>
      <c r="Z173" s="46">
        <f>SUMIFS('obat keluar'!$I$3:$I$6881,'obat keluar'!$G$3:$G$6881,'register harian'!U173,'obat keluar'!$B$3:$B$6881,'register harian'!BG173)</f>
        <v>0</v>
      </c>
      <c r="AA173" s="46">
        <f>SUMIFS('obat keluar'!$I$3:$I$6881,'obat keluar'!$G$3:$G$6881,'register harian'!V173,'obat keluar'!$B$3:$B$6881,'register harian'!BH173)</f>
        <v>0</v>
      </c>
      <c r="AB173" s="46">
        <f>SUMIFS('obat keluar'!$I$3:$I$6881,'obat keluar'!$G$3:$G$6881,'register harian'!W173,'obat keluar'!$B$3:$B$6881,'register harian'!BI173)</f>
        <v>0</v>
      </c>
      <c r="AC173" s="46">
        <f>SUMIFS('obat keluar'!$I$3:$I$6881,'obat keluar'!$G$3:$G$6881,'register harian'!X173,'obat keluar'!$B$3:$B$6881,'register harian'!BJ173)</f>
        <v>0</v>
      </c>
      <c r="AD173" s="46">
        <f>SUMIFS('obat keluar'!$I$3:$I$6881,'obat keluar'!$G$3:$G$6881,'register harian'!Y173,'obat keluar'!$B$3:$B$6881,'register harian'!BK173)</f>
        <v>0</v>
      </c>
      <c r="AE173" s="46">
        <f>SUMIFS('obat keluar'!$I$3:$I$6881,'obat keluar'!$G$3:$G$6881,'register harian'!Z173,'obat keluar'!$B$3:$B$6881,'register harian'!BL173)</f>
        <v>0</v>
      </c>
      <c r="AF173" s="46">
        <f>SUMIFS('obat keluar'!$I$3:$I$6881,'obat keluar'!$G$3:$G$6881,'register harian'!AA173,'obat keluar'!$B$3:$B$6881,'register harian'!BM173)</f>
        <v>0</v>
      </c>
      <c r="AG173" s="46">
        <f>SUMIFS('obat keluar'!$I$3:$I$6881,'obat keluar'!$G$3:$G$6881,'register harian'!AB173,'obat keluar'!$B$3:$B$6881,'register harian'!BN173)</f>
        <v>0</v>
      </c>
      <c r="AH173" s="46">
        <f>SUMIFS('obat keluar'!$I$3:$I$6881,'obat keluar'!$G$3:$G$6881,'register harian'!AC173,'obat keluar'!$B$3:$B$6881,'register harian'!BO173)</f>
        <v>0</v>
      </c>
      <c r="AI173" s="46">
        <f>SUMIFS('obat keluar'!$I$3:$I$6881,'obat keluar'!$G$3:$G$6881,'register harian'!AD173,'obat keluar'!$B$3:$B$6881,'register harian'!BP173)</f>
        <v>0</v>
      </c>
      <c r="AJ173" s="46">
        <f>SUMIFS('obat keluar'!$I$3:$I$6881,'obat keluar'!$G$3:$G$6881,'register harian'!AE173,'obat keluar'!$B$3:$B$6881,'register harian'!BQ173)</f>
        <v>0</v>
      </c>
      <c r="AK173" s="46">
        <f>SUMIFS('obat keluar'!$I$3:$I$6881,'obat keluar'!$G$3:$G$6881,'register harian'!AF173,'obat keluar'!$B$3:$B$6881,'register harian'!BR173)</f>
        <v>0</v>
      </c>
      <c r="AL173" s="46">
        <f t="shared" si="6"/>
        <v>0</v>
      </c>
      <c r="AM173" s="46">
        <f t="shared" si="7"/>
        <v>0</v>
      </c>
      <c r="AN173" s="51">
        <v>45200</v>
      </c>
      <c r="AO173" s="51">
        <v>45201</v>
      </c>
      <c r="AP173" s="51">
        <v>45202</v>
      </c>
      <c r="AQ173" s="51">
        <v>45203</v>
      </c>
      <c r="AR173" s="51">
        <v>45204</v>
      </c>
      <c r="AS173" s="51">
        <v>45205</v>
      </c>
      <c r="AT173" s="51">
        <v>45206</v>
      </c>
      <c r="AU173" s="51">
        <v>45207</v>
      </c>
      <c r="AV173" s="51">
        <v>45208</v>
      </c>
      <c r="AW173" s="51">
        <v>45209</v>
      </c>
      <c r="AX173" s="51">
        <v>45210</v>
      </c>
      <c r="AY173" s="51">
        <v>45211</v>
      </c>
      <c r="AZ173" s="51">
        <v>45212</v>
      </c>
      <c r="BA173" s="51">
        <v>45213</v>
      </c>
      <c r="BB173" s="51">
        <v>45214</v>
      </c>
      <c r="BC173" s="51">
        <v>45215</v>
      </c>
      <c r="BD173" s="51">
        <v>45216</v>
      </c>
      <c r="BE173" s="51">
        <v>45217</v>
      </c>
      <c r="BF173" s="51">
        <v>45218</v>
      </c>
      <c r="BG173" s="51">
        <v>45219</v>
      </c>
      <c r="BH173" s="51">
        <v>45220</v>
      </c>
      <c r="BI173" s="51">
        <v>45221</v>
      </c>
      <c r="BJ173" s="51">
        <v>45222</v>
      </c>
      <c r="BK173" s="51">
        <v>45223</v>
      </c>
      <c r="BL173" s="51">
        <v>45224</v>
      </c>
      <c r="BM173" s="51">
        <v>45225</v>
      </c>
      <c r="BN173" s="51">
        <v>45226</v>
      </c>
      <c r="BO173" s="51">
        <v>45227</v>
      </c>
      <c r="BP173" s="51">
        <v>45228</v>
      </c>
      <c r="BQ173" s="51">
        <v>45229</v>
      </c>
      <c r="BR173" s="51">
        <v>45230</v>
      </c>
    </row>
    <row r="174" spans="1:70" x14ac:dyDescent="0.25">
      <c r="A174" s="45">
        <v>168</v>
      </c>
      <c r="B174" s="54" t="s">
        <v>1295</v>
      </c>
      <c r="C174" s="14" t="s">
        <v>350</v>
      </c>
      <c r="D174" s="46">
        <f>'form lplpo'!G196</f>
        <v>48</v>
      </c>
      <c r="E174" s="46">
        <f>'form lplpo'!H196</f>
        <v>0</v>
      </c>
      <c r="F174" s="46"/>
      <c r="G174" s="46">
        <f>SUMIFS('obat keluar'!$I$3:$I$6881,'obat keluar'!$G$3:$G$6881,'register harian'!B174,'obat keluar'!$B$3:$B$6881,'register harian'!AN174)</f>
        <v>0</v>
      </c>
      <c r="H174" s="46">
        <f>SUMIFS('obat keluar'!$I$3:$I$6881,'obat keluar'!$G$3:$G$6881,'register harian'!C174,'obat keluar'!$B$3:$B$6881,'register harian'!AO174)</f>
        <v>0</v>
      </c>
      <c r="I174" s="46">
        <f>SUMIFS('obat keluar'!$I$3:$I$6881,'obat keluar'!$G$3:$G$6881,'register harian'!D174,'obat keluar'!$B$3:$B$6881,'register harian'!AP174)</f>
        <v>0</v>
      </c>
      <c r="J174" s="46">
        <f>SUMIFS('obat keluar'!$I$3:$I$6881,'obat keluar'!$G$3:$G$6881,'register harian'!E174,'obat keluar'!$B$3:$B$6881,'register harian'!AQ174)</f>
        <v>0</v>
      </c>
      <c r="K174" s="46">
        <f>SUMIFS('obat keluar'!$I$3:$I$6881,'obat keluar'!$G$3:$G$6881,'register harian'!F174,'obat keluar'!$B$3:$B$6881,'register harian'!AR174)</f>
        <v>0</v>
      </c>
      <c r="L174" s="46">
        <f>SUMIFS('obat keluar'!$I$3:$I$6881,'obat keluar'!$G$3:$G$6881,'register harian'!G174,'obat keluar'!$B$3:$B$6881,'register harian'!AS174)</f>
        <v>0</v>
      </c>
      <c r="M174" s="46">
        <f>SUMIFS('obat keluar'!$I$3:$I$6881,'obat keluar'!$G$3:$G$6881,'register harian'!H174,'obat keluar'!$B$3:$B$6881,'register harian'!AT174)</f>
        <v>0</v>
      </c>
      <c r="N174" s="46">
        <f>SUMIFS('obat keluar'!$I$3:$I$6881,'obat keluar'!$G$3:$G$6881,'register harian'!I174,'obat keluar'!$B$3:$B$6881,'register harian'!AU174)</f>
        <v>0</v>
      </c>
      <c r="O174" s="46">
        <f>SUMIFS('obat keluar'!$I$3:$I$6881,'obat keluar'!$G$3:$G$6881,'register harian'!J174,'obat keluar'!$B$3:$B$6881,'register harian'!AV174)</f>
        <v>0</v>
      </c>
      <c r="P174" s="46">
        <f>SUMIFS('obat keluar'!$I$3:$I$6881,'obat keluar'!$G$3:$G$6881,'register harian'!K174,'obat keluar'!$B$3:$B$6881,'register harian'!AW174)</f>
        <v>0</v>
      </c>
      <c r="Q174" s="46">
        <f>SUMIFS('obat keluar'!$I$3:$I$6881,'obat keluar'!$G$3:$G$6881,'register harian'!L174,'obat keluar'!$B$3:$B$6881,'register harian'!AX174)</f>
        <v>0</v>
      </c>
      <c r="R174" s="46">
        <f>SUMIFS('obat keluar'!$I$3:$I$6881,'obat keluar'!$G$3:$G$6881,'register harian'!M174,'obat keluar'!$B$3:$B$6881,'register harian'!AY174)</f>
        <v>0</v>
      </c>
      <c r="S174" s="46">
        <f>SUMIFS('obat keluar'!$I$3:$I$6881,'obat keluar'!$G$3:$G$6881,'register harian'!N174,'obat keluar'!$B$3:$B$6881,'register harian'!AZ174)</f>
        <v>0</v>
      </c>
      <c r="T174" s="46">
        <f>SUMIFS('obat keluar'!$I$3:$I$6881,'obat keluar'!$G$3:$G$6881,'register harian'!O174,'obat keluar'!$B$3:$B$6881,'register harian'!BA174)</f>
        <v>0</v>
      </c>
      <c r="U174" s="46">
        <f>SUMIFS('obat keluar'!$I$3:$I$6881,'obat keluar'!$G$3:$G$6881,'register harian'!P174,'obat keluar'!$B$3:$B$6881,'register harian'!BB174)</f>
        <v>0</v>
      </c>
      <c r="V174" s="46">
        <f>SUMIFS('obat keluar'!$I$3:$I$6881,'obat keluar'!$G$3:$G$6881,'register harian'!Q174,'obat keluar'!$B$3:$B$6881,'register harian'!BC174)</f>
        <v>0</v>
      </c>
      <c r="W174" s="46">
        <f>SUMIFS('obat keluar'!$I$3:$I$6881,'obat keluar'!$G$3:$G$6881,'register harian'!R174,'obat keluar'!$B$3:$B$6881,'register harian'!BD174)</f>
        <v>0</v>
      </c>
      <c r="X174" s="46">
        <f>SUMIFS('obat keluar'!$I$3:$I$6881,'obat keluar'!$G$3:$G$6881,'register harian'!S174,'obat keluar'!$B$3:$B$6881,'register harian'!BE174)</f>
        <v>0</v>
      </c>
      <c r="Y174" s="46">
        <f>SUMIFS('obat keluar'!$I$3:$I$6881,'obat keluar'!$G$3:$G$6881,'register harian'!T174,'obat keluar'!$B$3:$B$6881,'register harian'!BF174)</f>
        <v>0</v>
      </c>
      <c r="Z174" s="46">
        <f>SUMIFS('obat keluar'!$I$3:$I$6881,'obat keluar'!$G$3:$G$6881,'register harian'!U174,'obat keluar'!$B$3:$B$6881,'register harian'!BG174)</f>
        <v>0</v>
      </c>
      <c r="AA174" s="46">
        <f>SUMIFS('obat keluar'!$I$3:$I$6881,'obat keluar'!$G$3:$G$6881,'register harian'!V174,'obat keluar'!$B$3:$B$6881,'register harian'!BH174)</f>
        <v>0</v>
      </c>
      <c r="AB174" s="46">
        <f>SUMIFS('obat keluar'!$I$3:$I$6881,'obat keluar'!$G$3:$G$6881,'register harian'!W174,'obat keluar'!$B$3:$B$6881,'register harian'!BI174)</f>
        <v>0</v>
      </c>
      <c r="AC174" s="46">
        <f>SUMIFS('obat keluar'!$I$3:$I$6881,'obat keluar'!$G$3:$G$6881,'register harian'!X174,'obat keluar'!$B$3:$B$6881,'register harian'!BJ174)</f>
        <v>0</v>
      </c>
      <c r="AD174" s="46">
        <f>SUMIFS('obat keluar'!$I$3:$I$6881,'obat keluar'!$G$3:$G$6881,'register harian'!Y174,'obat keluar'!$B$3:$B$6881,'register harian'!BK174)</f>
        <v>0</v>
      </c>
      <c r="AE174" s="46">
        <f>SUMIFS('obat keluar'!$I$3:$I$6881,'obat keluar'!$G$3:$G$6881,'register harian'!Z174,'obat keluar'!$B$3:$B$6881,'register harian'!BL174)</f>
        <v>0</v>
      </c>
      <c r="AF174" s="46">
        <f>SUMIFS('obat keluar'!$I$3:$I$6881,'obat keluar'!$G$3:$G$6881,'register harian'!AA174,'obat keluar'!$B$3:$B$6881,'register harian'!BM174)</f>
        <v>0</v>
      </c>
      <c r="AG174" s="46">
        <f>SUMIFS('obat keluar'!$I$3:$I$6881,'obat keluar'!$G$3:$G$6881,'register harian'!AB174,'obat keluar'!$B$3:$B$6881,'register harian'!BN174)</f>
        <v>0</v>
      </c>
      <c r="AH174" s="46">
        <f>SUMIFS('obat keluar'!$I$3:$I$6881,'obat keluar'!$G$3:$G$6881,'register harian'!AC174,'obat keluar'!$B$3:$B$6881,'register harian'!BO174)</f>
        <v>0</v>
      </c>
      <c r="AI174" s="46">
        <f>SUMIFS('obat keluar'!$I$3:$I$6881,'obat keluar'!$G$3:$G$6881,'register harian'!AD174,'obat keluar'!$B$3:$B$6881,'register harian'!BP174)</f>
        <v>0</v>
      </c>
      <c r="AJ174" s="46">
        <f>SUMIFS('obat keluar'!$I$3:$I$6881,'obat keluar'!$G$3:$G$6881,'register harian'!AE174,'obat keluar'!$B$3:$B$6881,'register harian'!BQ174)</f>
        <v>0</v>
      </c>
      <c r="AK174" s="46">
        <f>SUMIFS('obat keluar'!$I$3:$I$6881,'obat keluar'!$G$3:$G$6881,'register harian'!AF174,'obat keluar'!$B$3:$B$6881,'register harian'!BR174)</f>
        <v>0</v>
      </c>
      <c r="AL174" s="46">
        <f t="shared" si="6"/>
        <v>0</v>
      </c>
      <c r="AM174" s="46">
        <f t="shared" si="7"/>
        <v>0</v>
      </c>
      <c r="AN174" s="51">
        <v>45200</v>
      </c>
      <c r="AO174" s="51">
        <v>45201</v>
      </c>
      <c r="AP174" s="51">
        <v>45202</v>
      </c>
      <c r="AQ174" s="51">
        <v>45203</v>
      </c>
      <c r="AR174" s="51">
        <v>45204</v>
      </c>
      <c r="AS174" s="51">
        <v>45205</v>
      </c>
      <c r="AT174" s="51">
        <v>45206</v>
      </c>
      <c r="AU174" s="51">
        <v>45207</v>
      </c>
      <c r="AV174" s="51">
        <v>45208</v>
      </c>
      <c r="AW174" s="51">
        <v>45209</v>
      </c>
      <c r="AX174" s="51">
        <v>45210</v>
      </c>
      <c r="AY174" s="51">
        <v>45211</v>
      </c>
      <c r="AZ174" s="51">
        <v>45212</v>
      </c>
      <c r="BA174" s="51">
        <v>45213</v>
      </c>
      <c r="BB174" s="51">
        <v>45214</v>
      </c>
      <c r="BC174" s="51">
        <v>45215</v>
      </c>
      <c r="BD174" s="51">
        <v>45216</v>
      </c>
      <c r="BE174" s="51">
        <v>45217</v>
      </c>
      <c r="BF174" s="51">
        <v>45218</v>
      </c>
      <c r="BG174" s="51">
        <v>45219</v>
      </c>
      <c r="BH174" s="51">
        <v>45220</v>
      </c>
      <c r="BI174" s="51">
        <v>45221</v>
      </c>
      <c r="BJ174" s="51">
        <v>45222</v>
      </c>
      <c r="BK174" s="51">
        <v>45223</v>
      </c>
      <c r="BL174" s="51">
        <v>45224</v>
      </c>
      <c r="BM174" s="51">
        <v>45225</v>
      </c>
      <c r="BN174" s="51">
        <v>45226</v>
      </c>
      <c r="BO174" s="51">
        <v>45227</v>
      </c>
      <c r="BP174" s="51">
        <v>45228</v>
      </c>
      <c r="BQ174" s="51">
        <v>45229</v>
      </c>
      <c r="BR174" s="51">
        <v>45230</v>
      </c>
    </row>
    <row r="175" spans="1:70" x14ac:dyDescent="0.25">
      <c r="A175" s="45">
        <v>169</v>
      </c>
      <c r="B175" s="54" t="s">
        <v>1294</v>
      </c>
      <c r="C175" s="14" t="s">
        <v>352</v>
      </c>
      <c r="D175" s="46">
        <f>'form lplpo'!G197</f>
        <v>0</v>
      </c>
      <c r="E175" s="46">
        <f>'form lplpo'!H197</f>
        <v>0</v>
      </c>
      <c r="F175" s="46"/>
      <c r="G175" s="46">
        <f>SUMIFS('obat keluar'!$I$3:$I$6881,'obat keluar'!$G$3:$G$6881,'register harian'!B175,'obat keluar'!$B$3:$B$6881,'register harian'!AN175)</f>
        <v>0</v>
      </c>
      <c r="H175" s="46">
        <f>SUMIFS('obat keluar'!$I$3:$I$6881,'obat keluar'!$G$3:$G$6881,'register harian'!C175,'obat keluar'!$B$3:$B$6881,'register harian'!AO175)</f>
        <v>0</v>
      </c>
      <c r="I175" s="46">
        <f>SUMIFS('obat keluar'!$I$3:$I$6881,'obat keluar'!$G$3:$G$6881,'register harian'!D175,'obat keluar'!$B$3:$B$6881,'register harian'!AP175)</f>
        <v>0</v>
      </c>
      <c r="J175" s="46">
        <f>SUMIFS('obat keluar'!$I$3:$I$6881,'obat keluar'!$G$3:$G$6881,'register harian'!E175,'obat keluar'!$B$3:$B$6881,'register harian'!AQ175)</f>
        <v>0</v>
      </c>
      <c r="K175" s="46">
        <f>SUMIFS('obat keluar'!$I$3:$I$6881,'obat keluar'!$G$3:$G$6881,'register harian'!F175,'obat keluar'!$B$3:$B$6881,'register harian'!AR175)</f>
        <v>0</v>
      </c>
      <c r="L175" s="46">
        <f>SUMIFS('obat keluar'!$I$3:$I$6881,'obat keluar'!$G$3:$G$6881,'register harian'!G175,'obat keluar'!$B$3:$B$6881,'register harian'!AS175)</f>
        <v>0</v>
      </c>
      <c r="M175" s="46">
        <f>SUMIFS('obat keluar'!$I$3:$I$6881,'obat keluar'!$G$3:$G$6881,'register harian'!H175,'obat keluar'!$B$3:$B$6881,'register harian'!AT175)</f>
        <v>0</v>
      </c>
      <c r="N175" s="46">
        <f>SUMIFS('obat keluar'!$I$3:$I$6881,'obat keluar'!$G$3:$G$6881,'register harian'!I175,'obat keluar'!$B$3:$B$6881,'register harian'!AU175)</f>
        <v>0</v>
      </c>
      <c r="O175" s="46">
        <f>SUMIFS('obat keluar'!$I$3:$I$6881,'obat keluar'!$G$3:$G$6881,'register harian'!J175,'obat keluar'!$B$3:$B$6881,'register harian'!AV175)</f>
        <v>0</v>
      </c>
      <c r="P175" s="46">
        <f>SUMIFS('obat keluar'!$I$3:$I$6881,'obat keluar'!$G$3:$G$6881,'register harian'!K175,'obat keluar'!$B$3:$B$6881,'register harian'!AW175)</f>
        <v>0</v>
      </c>
      <c r="Q175" s="46">
        <f>SUMIFS('obat keluar'!$I$3:$I$6881,'obat keluar'!$G$3:$G$6881,'register harian'!L175,'obat keluar'!$B$3:$B$6881,'register harian'!AX175)</f>
        <v>0</v>
      </c>
      <c r="R175" s="46">
        <f>SUMIFS('obat keluar'!$I$3:$I$6881,'obat keluar'!$G$3:$G$6881,'register harian'!M175,'obat keluar'!$B$3:$B$6881,'register harian'!AY175)</f>
        <v>0</v>
      </c>
      <c r="S175" s="46">
        <f>SUMIFS('obat keluar'!$I$3:$I$6881,'obat keluar'!$G$3:$G$6881,'register harian'!N175,'obat keluar'!$B$3:$B$6881,'register harian'!AZ175)</f>
        <v>0</v>
      </c>
      <c r="T175" s="46">
        <f>SUMIFS('obat keluar'!$I$3:$I$6881,'obat keluar'!$G$3:$G$6881,'register harian'!O175,'obat keluar'!$B$3:$B$6881,'register harian'!BA175)</f>
        <v>0</v>
      </c>
      <c r="U175" s="46">
        <f>SUMIFS('obat keluar'!$I$3:$I$6881,'obat keluar'!$G$3:$G$6881,'register harian'!P175,'obat keluar'!$B$3:$B$6881,'register harian'!BB175)</f>
        <v>0</v>
      </c>
      <c r="V175" s="46">
        <f>SUMIFS('obat keluar'!$I$3:$I$6881,'obat keluar'!$G$3:$G$6881,'register harian'!Q175,'obat keluar'!$B$3:$B$6881,'register harian'!BC175)</f>
        <v>0</v>
      </c>
      <c r="W175" s="46">
        <f>SUMIFS('obat keluar'!$I$3:$I$6881,'obat keluar'!$G$3:$G$6881,'register harian'!R175,'obat keluar'!$B$3:$B$6881,'register harian'!BD175)</f>
        <v>0</v>
      </c>
      <c r="X175" s="46">
        <f>SUMIFS('obat keluar'!$I$3:$I$6881,'obat keluar'!$G$3:$G$6881,'register harian'!S175,'obat keluar'!$B$3:$B$6881,'register harian'!BE175)</f>
        <v>0</v>
      </c>
      <c r="Y175" s="46">
        <f>SUMIFS('obat keluar'!$I$3:$I$6881,'obat keluar'!$G$3:$G$6881,'register harian'!T175,'obat keluar'!$B$3:$B$6881,'register harian'!BF175)</f>
        <v>0</v>
      </c>
      <c r="Z175" s="46">
        <f>SUMIFS('obat keluar'!$I$3:$I$6881,'obat keluar'!$G$3:$G$6881,'register harian'!U175,'obat keluar'!$B$3:$B$6881,'register harian'!BG175)</f>
        <v>0</v>
      </c>
      <c r="AA175" s="46">
        <f>SUMIFS('obat keluar'!$I$3:$I$6881,'obat keluar'!$G$3:$G$6881,'register harian'!V175,'obat keluar'!$B$3:$B$6881,'register harian'!BH175)</f>
        <v>0</v>
      </c>
      <c r="AB175" s="46">
        <f>SUMIFS('obat keluar'!$I$3:$I$6881,'obat keluar'!$G$3:$G$6881,'register harian'!W175,'obat keluar'!$B$3:$B$6881,'register harian'!BI175)</f>
        <v>0</v>
      </c>
      <c r="AC175" s="46">
        <f>SUMIFS('obat keluar'!$I$3:$I$6881,'obat keluar'!$G$3:$G$6881,'register harian'!X175,'obat keluar'!$B$3:$B$6881,'register harian'!BJ175)</f>
        <v>0</v>
      </c>
      <c r="AD175" s="46">
        <f>SUMIFS('obat keluar'!$I$3:$I$6881,'obat keluar'!$G$3:$G$6881,'register harian'!Y175,'obat keluar'!$B$3:$B$6881,'register harian'!BK175)</f>
        <v>0</v>
      </c>
      <c r="AE175" s="46">
        <f>SUMIFS('obat keluar'!$I$3:$I$6881,'obat keluar'!$G$3:$G$6881,'register harian'!Z175,'obat keluar'!$B$3:$B$6881,'register harian'!BL175)</f>
        <v>0</v>
      </c>
      <c r="AF175" s="46">
        <f>SUMIFS('obat keluar'!$I$3:$I$6881,'obat keluar'!$G$3:$G$6881,'register harian'!AA175,'obat keluar'!$B$3:$B$6881,'register harian'!BM175)</f>
        <v>0</v>
      </c>
      <c r="AG175" s="46">
        <f>SUMIFS('obat keluar'!$I$3:$I$6881,'obat keluar'!$G$3:$G$6881,'register harian'!AB175,'obat keluar'!$B$3:$B$6881,'register harian'!BN175)</f>
        <v>0</v>
      </c>
      <c r="AH175" s="46">
        <f>SUMIFS('obat keluar'!$I$3:$I$6881,'obat keluar'!$G$3:$G$6881,'register harian'!AC175,'obat keluar'!$B$3:$B$6881,'register harian'!BO175)</f>
        <v>0</v>
      </c>
      <c r="AI175" s="46">
        <f>SUMIFS('obat keluar'!$I$3:$I$6881,'obat keluar'!$G$3:$G$6881,'register harian'!AD175,'obat keluar'!$B$3:$B$6881,'register harian'!BP175)</f>
        <v>0</v>
      </c>
      <c r="AJ175" s="46">
        <f>SUMIFS('obat keluar'!$I$3:$I$6881,'obat keluar'!$G$3:$G$6881,'register harian'!AE175,'obat keluar'!$B$3:$B$6881,'register harian'!BQ175)</f>
        <v>0</v>
      </c>
      <c r="AK175" s="46">
        <f>SUMIFS('obat keluar'!$I$3:$I$6881,'obat keluar'!$G$3:$G$6881,'register harian'!AF175,'obat keluar'!$B$3:$B$6881,'register harian'!BR175)</f>
        <v>0</v>
      </c>
      <c r="AL175" s="46">
        <f t="shared" si="6"/>
        <v>0</v>
      </c>
      <c r="AM175" s="46">
        <f t="shared" si="7"/>
        <v>0</v>
      </c>
      <c r="AN175" s="51">
        <v>45200</v>
      </c>
      <c r="AO175" s="51">
        <v>45201</v>
      </c>
      <c r="AP175" s="51">
        <v>45202</v>
      </c>
      <c r="AQ175" s="51">
        <v>45203</v>
      </c>
      <c r="AR175" s="51">
        <v>45204</v>
      </c>
      <c r="AS175" s="51">
        <v>45205</v>
      </c>
      <c r="AT175" s="51">
        <v>45206</v>
      </c>
      <c r="AU175" s="51">
        <v>45207</v>
      </c>
      <c r="AV175" s="51">
        <v>45208</v>
      </c>
      <c r="AW175" s="51">
        <v>45209</v>
      </c>
      <c r="AX175" s="51">
        <v>45210</v>
      </c>
      <c r="AY175" s="51">
        <v>45211</v>
      </c>
      <c r="AZ175" s="51">
        <v>45212</v>
      </c>
      <c r="BA175" s="51">
        <v>45213</v>
      </c>
      <c r="BB175" s="51">
        <v>45214</v>
      </c>
      <c r="BC175" s="51">
        <v>45215</v>
      </c>
      <c r="BD175" s="51">
        <v>45216</v>
      </c>
      <c r="BE175" s="51">
        <v>45217</v>
      </c>
      <c r="BF175" s="51">
        <v>45218</v>
      </c>
      <c r="BG175" s="51">
        <v>45219</v>
      </c>
      <c r="BH175" s="51">
        <v>45220</v>
      </c>
      <c r="BI175" s="51">
        <v>45221</v>
      </c>
      <c r="BJ175" s="51">
        <v>45222</v>
      </c>
      <c r="BK175" s="51">
        <v>45223</v>
      </c>
      <c r="BL175" s="51">
        <v>45224</v>
      </c>
      <c r="BM175" s="51">
        <v>45225</v>
      </c>
      <c r="BN175" s="51">
        <v>45226</v>
      </c>
      <c r="BO175" s="51">
        <v>45227</v>
      </c>
      <c r="BP175" s="51">
        <v>45228</v>
      </c>
      <c r="BQ175" s="51">
        <v>45229</v>
      </c>
      <c r="BR175" s="51">
        <v>45230</v>
      </c>
    </row>
    <row r="176" spans="1:70" x14ac:dyDescent="0.25">
      <c r="A176" s="45">
        <v>170</v>
      </c>
      <c r="B176" s="54" t="s">
        <v>1529</v>
      </c>
      <c r="C176" s="14" t="s">
        <v>354</v>
      </c>
      <c r="D176" s="46">
        <f>'form lplpo'!G198</f>
        <v>500</v>
      </c>
      <c r="E176" s="46">
        <f>'form lplpo'!H198</f>
        <v>0</v>
      </c>
      <c r="F176" s="46"/>
      <c r="G176" s="46">
        <f>SUMIFS('obat keluar'!$I$3:$I$6881,'obat keluar'!$G$3:$G$6881,'register harian'!B176,'obat keluar'!$B$3:$B$6881,'register harian'!AN176)</f>
        <v>0</v>
      </c>
      <c r="H176" s="46">
        <f>SUMIFS('obat keluar'!$I$3:$I$6881,'obat keluar'!$G$3:$G$6881,'register harian'!C176,'obat keluar'!$B$3:$B$6881,'register harian'!AO176)</f>
        <v>0</v>
      </c>
      <c r="I176" s="46">
        <f>SUMIFS('obat keluar'!$I$3:$I$6881,'obat keluar'!$G$3:$G$6881,'register harian'!D176,'obat keluar'!$B$3:$B$6881,'register harian'!AP176)</f>
        <v>0</v>
      </c>
      <c r="J176" s="46">
        <f>SUMIFS('obat keluar'!$I$3:$I$6881,'obat keluar'!$G$3:$G$6881,'register harian'!E176,'obat keluar'!$B$3:$B$6881,'register harian'!AQ176)</f>
        <v>0</v>
      </c>
      <c r="K176" s="46">
        <f>SUMIFS('obat keluar'!$I$3:$I$6881,'obat keluar'!$G$3:$G$6881,'register harian'!F176,'obat keluar'!$B$3:$B$6881,'register harian'!AR176)</f>
        <v>0</v>
      </c>
      <c r="L176" s="46">
        <f>SUMIFS('obat keluar'!$I$3:$I$6881,'obat keluar'!$G$3:$G$6881,'register harian'!G176,'obat keluar'!$B$3:$B$6881,'register harian'!AS176)</f>
        <v>0</v>
      </c>
      <c r="M176" s="46">
        <f>SUMIFS('obat keluar'!$I$3:$I$6881,'obat keluar'!$G$3:$G$6881,'register harian'!H176,'obat keluar'!$B$3:$B$6881,'register harian'!AT176)</f>
        <v>0</v>
      </c>
      <c r="N176" s="46">
        <f>SUMIFS('obat keluar'!$I$3:$I$6881,'obat keluar'!$G$3:$G$6881,'register harian'!I176,'obat keluar'!$B$3:$B$6881,'register harian'!AU176)</f>
        <v>0</v>
      </c>
      <c r="O176" s="46">
        <f>SUMIFS('obat keluar'!$I$3:$I$6881,'obat keluar'!$G$3:$G$6881,'register harian'!J176,'obat keluar'!$B$3:$B$6881,'register harian'!AV176)</f>
        <v>0</v>
      </c>
      <c r="P176" s="46">
        <f>SUMIFS('obat keluar'!$I$3:$I$6881,'obat keluar'!$G$3:$G$6881,'register harian'!K176,'obat keluar'!$B$3:$B$6881,'register harian'!AW176)</f>
        <v>0</v>
      </c>
      <c r="Q176" s="46">
        <f>SUMIFS('obat keluar'!$I$3:$I$6881,'obat keluar'!$G$3:$G$6881,'register harian'!L176,'obat keluar'!$B$3:$B$6881,'register harian'!AX176)</f>
        <v>0</v>
      </c>
      <c r="R176" s="46">
        <f>SUMIFS('obat keluar'!$I$3:$I$6881,'obat keluar'!$G$3:$G$6881,'register harian'!M176,'obat keluar'!$B$3:$B$6881,'register harian'!AY176)</f>
        <v>0</v>
      </c>
      <c r="S176" s="46">
        <f>SUMIFS('obat keluar'!$I$3:$I$6881,'obat keluar'!$G$3:$G$6881,'register harian'!N176,'obat keluar'!$B$3:$B$6881,'register harian'!AZ176)</f>
        <v>0</v>
      </c>
      <c r="T176" s="46">
        <f>SUMIFS('obat keluar'!$I$3:$I$6881,'obat keluar'!$G$3:$G$6881,'register harian'!O176,'obat keluar'!$B$3:$B$6881,'register harian'!BA176)</f>
        <v>0</v>
      </c>
      <c r="U176" s="46">
        <f>SUMIFS('obat keluar'!$I$3:$I$6881,'obat keluar'!$G$3:$G$6881,'register harian'!P176,'obat keluar'!$B$3:$B$6881,'register harian'!BB176)</f>
        <v>0</v>
      </c>
      <c r="V176" s="46">
        <f>SUMIFS('obat keluar'!$I$3:$I$6881,'obat keluar'!$G$3:$G$6881,'register harian'!Q176,'obat keluar'!$B$3:$B$6881,'register harian'!BC176)</f>
        <v>0</v>
      </c>
      <c r="W176" s="46">
        <f>SUMIFS('obat keluar'!$I$3:$I$6881,'obat keluar'!$G$3:$G$6881,'register harian'!R176,'obat keluar'!$B$3:$B$6881,'register harian'!BD176)</f>
        <v>0</v>
      </c>
      <c r="X176" s="46">
        <f>SUMIFS('obat keluar'!$I$3:$I$6881,'obat keluar'!$G$3:$G$6881,'register harian'!S176,'obat keluar'!$B$3:$B$6881,'register harian'!BE176)</f>
        <v>0</v>
      </c>
      <c r="Y176" s="46">
        <f>SUMIFS('obat keluar'!$I$3:$I$6881,'obat keluar'!$G$3:$G$6881,'register harian'!T176,'obat keluar'!$B$3:$B$6881,'register harian'!BF176)</f>
        <v>0</v>
      </c>
      <c r="Z176" s="46">
        <f>SUMIFS('obat keluar'!$I$3:$I$6881,'obat keluar'!$G$3:$G$6881,'register harian'!U176,'obat keluar'!$B$3:$B$6881,'register harian'!BG176)</f>
        <v>0</v>
      </c>
      <c r="AA176" s="46">
        <f>SUMIFS('obat keluar'!$I$3:$I$6881,'obat keluar'!$G$3:$G$6881,'register harian'!V176,'obat keluar'!$B$3:$B$6881,'register harian'!BH176)</f>
        <v>0</v>
      </c>
      <c r="AB176" s="46">
        <f>SUMIFS('obat keluar'!$I$3:$I$6881,'obat keluar'!$G$3:$G$6881,'register harian'!W176,'obat keluar'!$B$3:$B$6881,'register harian'!BI176)</f>
        <v>0</v>
      </c>
      <c r="AC176" s="46">
        <f>SUMIFS('obat keluar'!$I$3:$I$6881,'obat keluar'!$G$3:$G$6881,'register harian'!X176,'obat keluar'!$B$3:$B$6881,'register harian'!BJ176)</f>
        <v>0</v>
      </c>
      <c r="AD176" s="46">
        <f>SUMIFS('obat keluar'!$I$3:$I$6881,'obat keluar'!$G$3:$G$6881,'register harian'!Y176,'obat keluar'!$B$3:$B$6881,'register harian'!BK176)</f>
        <v>0</v>
      </c>
      <c r="AE176" s="46">
        <f>SUMIFS('obat keluar'!$I$3:$I$6881,'obat keluar'!$G$3:$G$6881,'register harian'!Z176,'obat keluar'!$B$3:$B$6881,'register harian'!BL176)</f>
        <v>0</v>
      </c>
      <c r="AF176" s="46">
        <f>SUMIFS('obat keluar'!$I$3:$I$6881,'obat keluar'!$G$3:$G$6881,'register harian'!AA176,'obat keluar'!$B$3:$B$6881,'register harian'!BM176)</f>
        <v>0</v>
      </c>
      <c r="AG176" s="46">
        <f>SUMIFS('obat keluar'!$I$3:$I$6881,'obat keluar'!$G$3:$G$6881,'register harian'!AB176,'obat keluar'!$B$3:$B$6881,'register harian'!BN176)</f>
        <v>0</v>
      </c>
      <c r="AH176" s="46">
        <f>SUMIFS('obat keluar'!$I$3:$I$6881,'obat keluar'!$G$3:$G$6881,'register harian'!AC176,'obat keluar'!$B$3:$B$6881,'register harian'!BO176)</f>
        <v>0</v>
      </c>
      <c r="AI176" s="46">
        <f>SUMIFS('obat keluar'!$I$3:$I$6881,'obat keluar'!$G$3:$G$6881,'register harian'!AD176,'obat keluar'!$B$3:$B$6881,'register harian'!BP176)</f>
        <v>0</v>
      </c>
      <c r="AJ176" s="46">
        <f>SUMIFS('obat keluar'!$I$3:$I$6881,'obat keluar'!$G$3:$G$6881,'register harian'!AE176,'obat keluar'!$B$3:$B$6881,'register harian'!BQ176)</f>
        <v>0</v>
      </c>
      <c r="AK176" s="46">
        <f>SUMIFS('obat keluar'!$I$3:$I$6881,'obat keluar'!$G$3:$G$6881,'register harian'!AF176,'obat keluar'!$B$3:$B$6881,'register harian'!BR176)</f>
        <v>0</v>
      </c>
      <c r="AL176" s="46">
        <f t="shared" si="6"/>
        <v>0</v>
      </c>
      <c r="AM176" s="46">
        <f t="shared" si="7"/>
        <v>0</v>
      </c>
      <c r="AN176" s="51">
        <v>45200</v>
      </c>
      <c r="AO176" s="51">
        <v>45201</v>
      </c>
      <c r="AP176" s="51">
        <v>45202</v>
      </c>
      <c r="AQ176" s="51">
        <v>45203</v>
      </c>
      <c r="AR176" s="51">
        <v>45204</v>
      </c>
      <c r="AS176" s="51">
        <v>45205</v>
      </c>
      <c r="AT176" s="51">
        <v>45206</v>
      </c>
      <c r="AU176" s="51">
        <v>45207</v>
      </c>
      <c r="AV176" s="51">
        <v>45208</v>
      </c>
      <c r="AW176" s="51">
        <v>45209</v>
      </c>
      <c r="AX176" s="51">
        <v>45210</v>
      </c>
      <c r="AY176" s="51">
        <v>45211</v>
      </c>
      <c r="AZ176" s="51">
        <v>45212</v>
      </c>
      <c r="BA176" s="51">
        <v>45213</v>
      </c>
      <c r="BB176" s="51">
        <v>45214</v>
      </c>
      <c r="BC176" s="51">
        <v>45215</v>
      </c>
      <c r="BD176" s="51">
        <v>45216</v>
      </c>
      <c r="BE176" s="51">
        <v>45217</v>
      </c>
      <c r="BF176" s="51">
        <v>45218</v>
      </c>
      <c r="BG176" s="51">
        <v>45219</v>
      </c>
      <c r="BH176" s="51">
        <v>45220</v>
      </c>
      <c r="BI176" s="51">
        <v>45221</v>
      </c>
      <c r="BJ176" s="51">
        <v>45222</v>
      </c>
      <c r="BK176" s="51">
        <v>45223</v>
      </c>
      <c r="BL176" s="51">
        <v>45224</v>
      </c>
      <c r="BM176" s="51">
        <v>45225</v>
      </c>
      <c r="BN176" s="51">
        <v>45226</v>
      </c>
      <c r="BO176" s="51">
        <v>45227</v>
      </c>
      <c r="BP176" s="51">
        <v>45228</v>
      </c>
      <c r="BQ176" s="51">
        <v>45229</v>
      </c>
      <c r="BR176" s="51">
        <v>45230</v>
      </c>
    </row>
    <row r="177" spans="1:70" x14ac:dyDescent="0.25">
      <c r="A177" s="45">
        <v>171</v>
      </c>
      <c r="B177" s="54" t="s">
        <v>1300</v>
      </c>
      <c r="C177" s="14" t="s">
        <v>356</v>
      </c>
      <c r="D177" s="46">
        <f>'form lplpo'!G199</f>
        <v>0</v>
      </c>
      <c r="E177" s="46">
        <f>'form lplpo'!H199</f>
        <v>0</v>
      </c>
      <c r="F177" s="46"/>
      <c r="G177" s="46">
        <f>SUMIFS('obat keluar'!$I$3:$I$6881,'obat keluar'!$G$3:$G$6881,'register harian'!B177,'obat keluar'!$B$3:$B$6881,'register harian'!AN177)</f>
        <v>0</v>
      </c>
      <c r="H177" s="46">
        <f>SUMIFS('obat keluar'!$I$3:$I$6881,'obat keluar'!$G$3:$G$6881,'register harian'!C177,'obat keluar'!$B$3:$B$6881,'register harian'!AO177)</f>
        <v>0</v>
      </c>
      <c r="I177" s="46">
        <f>SUMIFS('obat keluar'!$I$3:$I$6881,'obat keluar'!$G$3:$G$6881,'register harian'!D177,'obat keluar'!$B$3:$B$6881,'register harian'!AP177)</f>
        <v>0</v>
      </c>
      <c r="J177" s="46">
        <f>SUMIFS('obat keluar'!$I$3:$I$6881,'obat keluar'!$G$3:$G$6881,'register harian'!E177,'obat keluar'!$B$3:$B$6881,'register harian'!AQ177)</f>
        <v>0</v>
      </c>
      <c r="K177" s="46">
        <f>SUMIFS('obat keluar'!$I$3:$I$6881,'obat keluar'!$G$3:$G$6881,'register harian'!F177,'obat keluar'!$B$3:$B$6881,'register harian'!AR177)</f>
        <v>0</v>
      </c>
      <c r="L177" s="46">
        <f>SUMIFS('obat keluar'!$I$3:$I$6881,'obat keluar'!$G$3:$G$6881,'register harian'!G177,'obat keluar'!$B$3:$B$6881,'register harian'!AS177)</f>
        <v>0</v>
      </c>
      <c r="M177" s="46">
        <f>SUMIFS('obat keluar'!$I$3:$I$6881,'obat keluar'!$G$3:$G$6881,'register harian'!H177,'obat keluar'!$B$3:$B$6881,'register harian'!AT177)</f>
        <v>0</v>
      </c>
      <c r="N177" s="46">
        <f>SUMIFS('obat keluar'!$I$3:$I$6881,'obat keluar'!$G$3:$G$6881,'register harian'!I177,'obat keluar'!$B$3:$B$6881,'register harian'!AU177)</f>
        <v>0</v>
      </c>
      <c r="O177" s="46">
        <f>SUMIFS('obat keluar'!$I$3:$I$6881,'obat keluar'!$G$3:$G$6881,'register harian'!J177,'obat keluar'!$B$3:$B$6881,'register harian'!AV177)</f>
        <v>0</v>
      </c>
      <c r="P177" s="46">
        <f>SUMIFS('obat keluar'!$I$3:$I$6881,'obat keluar'!$G$3:$G$6881,'register harian'!K177,'obat keluar'!$B$3:$B$6881,'register harian'!AW177)</f>
        <v>0</v>
      </c>
      <c r="Q177" s="46">
        <f>SUMIFS('obat keluar'!$I$3:$I$6881,'obat keluar'!$G$3:$G$6881,'register harian'!L177,'obat keluar'!$B$3:$B$6881,'register harian'!AX177)</f>
        <v>0</v>
      </c>
      <c r="R177" s="46">
        <f>SUMIFS('obat keluar'!$I$3:$I$6881,'obat keluar'!$G$3:$G$6881,'register harian'!M177,'obat keluar'!$B$3:$B$6881,'register harian'!AY177)</f>
        <v>0</v>
      </c>
      <c r="S177" s="46">
        <f>SUMIFS('obat keluar'!$I$3:$I$6881,'obat keluar'!$G$3:$G$6881,'register harian'!N177,'obat keluar'!$B$3:$B$6881,'register harian'!AZ177)</f>
        <v>0</v>
      </c>
      <c r="T177" s="46">
        <f>SUMIFS('obat keluar'!$I$3:$I$6881,'obat keluar'!$G$3:$G$6881,'register harian'!O177,'obat keluar'!$B$3:$B$6881,'register harian'!BA177)</f>
        <v>0</v>
      </c>
      <c r="U177" s="46">
        <f>SUMIFS('obat keluar'!$I$3:$I$6881,'obat keluar'!$G$3:$G$6881,'register harian'!P177,'obat keluar'!$B$3:$B$6881,'register harian'!BB177)</f>
        <v>0</v>
      </c>
      <c r="V177" s="46">
        <f>SUMIFS('obat keluar'!$I$3:$I$6881,'obat keluar'!$G$3:$G$6881,'register harian'!Q177,'obat keluar'!$B$3:$B$6881,'register harian'!BC177)</f>
        <v>0</v>
      </c>
      <c r="W177" s="46">
        <f>SUMIFS('obat keluar'!$I$3:$I$6881,'obat keluar'!$G$3:$G$6881,'register harian'!R177,'obat keluar'!$B$3:$B$6881,'register harian'!BD177)</f>
        <v>0</v>
      </c>
      <c r="X177" s="46">
        <f>SUMIFS('obat keluar'!$I$3:$I$6881,'obat keluar'!$G$3:$G$6881,'register harian'!S177,'obat keluar'!$B$3:$B$6881,'register harian'!BE177)</f>
        <v>0</v>
      </c>
      <c r="Y177" s="46">
        <f>SUMIFS('obat keluar'!$I$3:$I$6881,'obat keluar'!$G$3:$G$6881,'register harian'!T177,'obat keluar'!$B$3:$B$6881,'register harian'!BF177)</f>
        <v>0</v>
      </c>
      <c r="Z177" s="46">
        <f>SUMIFS('obat keluar'!$I$3:$I$6881,'obat keluar'!$G$3:$G$6881,'register harian'!U177,'obat keluar'!$B$3:$B$6881,'register harian'!BG177)</f>
        <v>0</v>
      </c>
      <c r="AA177" s="46">
        <f>SUMIFS('obat keluar'!$I$3:$I$6881,'obat keluar'!$G$3:$G$6881,'register harian'!V177,'obat keluar'!$B$3:$B$6881,'register harian'!BH177)</f>
        <v>0</v>
      </c>
      <c r="AB177" s="46">
        <f>SUMIFS('obat keluar'!$I$3:$I$6881,'obat keluar'!$G$3:$G$6881,'register harian'!W177,'obat keluar'!$B$3:$B$6881,'register harian'!BI177)</f>
        <v>0</v>
      </c>
      <c r="AC177" s="46">
        <f>SUMIFS('obat keluar'!$I$3:$I$6881,'obat keluar'!$G$3:$G$6881,'register harian'!X177,'obat keluar'!$B$3:$B$6881,'register harian'!BJ177)</f>
        <v>0</v>
      </c>
      <c r="AD177" s="46">
        <f>SUMIFS('obat keluar'!$I$3:$I$6881,'obat keluar'!$G$3:$G$6881,'register harian'!Y177,'obat keluar'!$B$3:$B$6881,'register harian'!BK177)</f>
        <v>0</v>
      </c>
      <c r="AE177" s="46">
        <f>SUMIFS('obat keluar'!$I$3:$I$6881,'obat keluar'!$G$3:$G$6881,'register harian'!Z177,'obat keluar'!$B$3:$B$6881,'register harian'!BL177)</f>
        <v>0</v>
      </c>
      <c r="AF177" s="46">
        <f>SUMIFS('obat keluar'!$I$3:$I$6881,'obat keluar'!$G$3:$G$6881,'register harian'!AA177,'obat keluar'!$B$3:$B$6881,'register harian'!BM177)</f>
        <v>0</v>
      </c>
      <c r="AG177" s="46">
        <f>SUMIFS('obat keluar'!$I$3:$I$6881,'obat keluar'!$G$3:$G$6881,'register harian'!AB177,'obat keluar'!$B$3:$B$6881,'register harian'!BN177)</f>
        <v>0</v>
      </c>
      <c r="AH177" s="46">
        <f>SUMIFS('obat keluar'!$I$3:$I$6881,'obat keluar'!$G$3:$G$6881,'register harian'!AC177,'obat keluar'!$B$3:$B$6881,'register harian'!BO177)</f>
        <v>0</v>
      </c>
      <c r="AI177" s="46">
        <f>SUMIFS('obat keluar'!$I$3:$I$6881,'obat keluar'!$G$3:$G$6881,'register harian'!AD177,'obat keluar'!$B$3:$B$6881,'register harian'!BP177)</f>
        <v>0</v>
      </c>
      <c r="AJ177" s="46">
        <f>SUMIFS('obat keluar'!$I$3:$I$6881,'obat keluar'!$G$3:$G$6881,'register harian'!AE177,'obat keluar'!$B$3:$B$6881,'register harian'!BQ177)</f>
        <v>0</v>
      </c>
      <c r="AK177" s="46">
        <f>SUMIFS('obat keluar'!$I$3:$I$6881,'obat keluar'!$G$3:$G$6881,'register harian'!AF177,'obat keluar'!$B$3:$B$6881,'register harian'!BR177)</f>
        <v>0</v>
      </c>
      <c r="AL177" s="46">
        <f t="shared" si="6"/>
        <v>0</v>
      </c>
      <c r="AM177" s="46">
        <f t="shared" si="7"/>
        <v>0</v>
      </c>
      <c r="AN177" s="51">
        <v>45200</v>
      </c>
      <c r="AO177" s="51">
        <v>45201</v>
      </c>
      <c r="AP177" s="51">
        <v>45202</v>
      </c>
      <c r="AQ177" s="51">
        <v>45203</v>
      </c>
      <c r="AR177" s="51">
        <v>45204</v>
      </c>
      <c r="AS177" s="51">
        <v>45205</v>
      </c>
      <c r="AT177" s="51">
        <v>45206</v>
      </c>
      <c r="AU177" s="51">
        <v>45207</v>
      </c>
      <c r="AV177" s="51">
        <v>45208</v>
      </c>
      <c r="AW177" s="51">
        <v>45209</v>
      </c>
      <c r="AX177" s="51">
        <v>45210</v>
      </c>
      <c r="AY177" s="51">
        <v>45211</v>
      </c>
      <c r="AZ177" s="51">
        <v>45212</v>
      </c>
      <c r="BA177" s="51">
        <v>45213</v>
      </c>
      <c r="BB177" s="51">
        <v>45214</v>
      </c>
      <c r="BC177" s="51">
        <v>45215</v>
      </c>
      <c r="BD177" s="51">
        <v>45216</v>
      </c>
      <c r="BE177" s="51">
        <v>45217</v>
      </c>
      <c r="BF177" s="51">
        <v>45218</v>
      </c>
      <c r="BG177" s="51">
        <v>45219</v>
      </c>
      <c r="BH177" s="51">
        <v>45220</v>
      </c>
      <c r="BI177" s="51">
        <v>45221</v>
      </c>
      <c r="BJ177" s="51">
        <v>45222</v>
      </c>
      <c r="BK177" s="51">
        <v>45223</v>
      </c>
      <c r="BL177" s="51">
        <v>45224</v>
      </c>
      <c r="BM177" s="51">
        <v>45225</v>
      </c>
      <c r="BN177" s="51">
        <v>45226</v>
      </c>
      <c r="BO177" s="51">
        <v>45227</v>
      </c>
      <c r="BP177" s="51">
        <v>45228</v>
      </c>
      <c r="BQ177" s="51">
        <v>45229</v>
      </c>
      <c r="BR177" s="51">
        <v>45230</v>
      </c>
    </row>
    <row r="178" spans="1:70" x14ac:dyDescent="0.25">
      <c r="A178" s="45">
        <v>172</v>
      </c>
      <c r="B178" s="55" t="s">
        <v>1303</v>
      </c>
      <c r="C178" s="15" t="s">
        <v>358</v>
      </c>
      <c r="D178" s="46">
        <f>'form lplpo'!G200</f>
        <v>0</v>
      </c>
      <c r="E178" s="46">
        <f>'form lplpo'!H200</f>
        <v>35</v>
      </c>
      <c r="F178" s="46"/>
      <c r="G178" s="46">
        <f>SUMIFS('obat keluar'!$I$3:$I$6881,'obat keluar'!$G$3:$G$6881,'register harian'!B178,'obat keluar'!$B$3:$B$6881,'register harian'!AN178)</f>
        <v>0</v>
      </c>
      <c r="H178" s="46">
        <f>SUMIFS('obat keluar'!$I$3:$I$6881,'obat keluar'!$G$3:$G$6881,'register harian'!C178,'obat keluar'!$B$3:$B$6881,'register harian'!AO178)</f>
        <v>0</v>
      </c>
      <c r="I178" s="46">
        <f>SUMIFS('obat keluar'!$I$3:$I$6881,'obat keluar'!$G$3:$G$6881,'register harian'!D178,'obat keluar'!$B$3:$B$6881,'register harian'!AP178)</f>
        <v>0</v>
      </c>
      <c r="J178" s="46">
        <f>SUMIFS('obat keluar'!$I$3:$I$6881,'obat keluar'!$G$3:$G$6881,'register harian'!E178,'obat keluar'!$B$3:$B$6881,'register harian'!AQ178)</f>
        <v>0</v>
      </c>
      <c r="K178" s="46">
        <f>SUMIFS('obat keluar'!$I$3:$I$6881,'obat keluar'!$G$3:$G$6881,'register harian'!F178,'obat keluar'!$B$3:$B$6881,'register harian'!AR178)</f>
        <v>0</v>
      </c>
      <c r="L178" s="46">
        <f>SUMIFS('obat keluar'!$I$3:$I$6881,'obat keluar'!$G$3:$G$6881,'register harian'!G178,'obat keluar'!$B$3:$B$6881,'register harian'!AS178)</f>
        <v>0</v>
      </c>
      <c r="M178" s="46">
        <f>SUMIFS('obat keluar'!$I$3:$I$6881,'obat keluar'!$G$3:$G$6881,'register harian'!H178,'obat keluar'!$B$3:$B$6881,'register harian'!AT178)</f>
        <v>0</v>
      </c>
      <c r="N178" s="46">
        <f>SUMIFS('obat keluar'!$I$3:$I$6881,'obat keluar'!$G$3:$G$6881,'register harian'!I178,'obat keluar'!$B$3:$B$6881,'register harian'!AU178)</f>
        <v>0</v>
      </c>
      <c r="O178" s="46">
        <f>SUMIFS('obat keluar'!$I$3:$I$6881,'obat keluar'!$G$3:$G$6881,'register harian'!J178,'obat keluar'!$B$3:$B$6881,'register harian'!AV178)</f>
        <v>0</v>
      </c>
      <c r="P178" s="46">
        <f>SUMIFS('obat keluar'!$I$3:$I$6881,'obat keluar'!$G$3:$G$6881,'register harian'!K178,'obat keluar'!$B$3:$B$6881,'register harian'!AW178)</f>
        <v>0</v>
      </c>
      <c r="Q178" s="46">
        <f>SUMIFS('obat keluar'!$I$3:$I$6881,'obat keluar'!$G$3:$G$6881,'register harian'!L178,'obat keluar'!$B$3:$B$6881,'register harian'!AX178)</f>
        <v>0</v>
      </c>
      <c r="R178" s="46">
        <f>SUMIFS('obat keluar'!$I$3:$I$6881,'obat keluar'!$G$3:$G$6881,'register harian'!M178,'obat keluar'!$B$3:$B$6881,'register harian'!AY178)</f>
        <v>0</v>
      </c>
      <c r="S178" s="46">
        <f>SUMIFS('obat keluar'!$I$3:$I$6881,'obat keluar'!$G$3:$G$6881,'register harian'!N178,'obat keluar'!$B$3:$B$6881,'register harian'!AZ178)</f>
        <v>0</v>
      </c>
      <c r="T178" s="46">
        <f>SUMIFS('obat keluar'!$I$3:$I$6881,'obat keluar'!$G$3:$G$6881,'register harian'!O178,'obat keluar'!$B$3:$B$6881,'register harian'!BA178)</f>
        <v>0</v>
      </c>
      <c r="U178" s="46">
        <f>SUMIFS('obat keluar'!$I$3:$I$6881,'obat keluar'!$G$3:$G$6881,'register harian'!P178,'obat keluar'!$B$3:$B$6881,'register harian'!BB178)</f>
        <v>0</v>
      </c>
      <c r="V178" s="46">
        <f>SUMIFS('obat keluar'!$I$3:$I$6881,'obat keluar'!$G$3:$G$6881,'register harian'!Q178,'obat keluar'!$B$3:$B$6881,'register harian'!BC178)</f>
        <v>0</v>
      </c>
      <c r="W178" s="46">
        <f>SUMIFS('obat keluar'!$I$3:$I$6881,'obat keluar'!$G$3:$G$6881,'register harian'!R178,'obat keluar'!$B$3:$B$6881,'register harian'!BD178)</f>
        <v>0</v>
      </c>
      <c r="X178" s="46">
        <f>SUMIFS('obat keluar'!$I$3:$I$6881,'obat keluar'!$G$3:$G$6881,'register harian'!S178,'obat keluar'!$B$3:$B$6881,'register harian'!BE178)</f>
        <v>0</v>
      </c>
      <c r="Y178" s="46">
        <f>SUMIFS('obat keluar'!$I$3:$I$6881,'obat keluar'!$G$3:$G$6881,'register harian'!T178,'obat keluar'!$B$3:$B$6881,'register harian'!BF178)</f>
        <v>0</v>
      </c>
      <c r="Z178" s="46">
        <f>SUMIFS('obat keluar'!$I$3:$I$6881,'obat keluar'!$G$3:$G$6881,'register harian'!U178,'obat keluar'!$B$3:$B$6881,'register harian'!BG178)</f>
        <v>0</v>
      </c>
      <c r="AA178" s="46">
        <f>SUMIFS('obat keluar'!$I$3:$I$6881,'obat keluar'!$G$3:$G$6881,'register harian'!V178,'obat keluar'!$B$3:$B$6881,'register harian'!BH178)</f>
        <v>0</v>
      </c>
      <c r="AB178" s="46">
        <f>SUMIFS('obat keluar'!$I$3:$I$6881,'obat keluar'!$G$3:$G$6881,'register harian'!W178,'obat keluar'!$B$3:$B$6881,'register harian'!BI178)</f>
        <v>0</v>
      </c>
      <c r="AC178" s="46">
        <f>SUMIFS('obat keluar'!$I$3:$I$6881,'obat keluar'!$G$3:$G$6881,'register harian'!X178,'obat keluar'!$B$3:$B$6881,'register harian'!BJ178)</f>
        <v>0</v>
      </c>
      <c r="AD178" s="46">
        <f>SUMIFS('obat keluar'!$I$3:$I$6881,'obat keluar'!$G$3:$G$6881,'register harian'!Y178,'obat keluar'!$B$3:$B$6881,'register harian'!BK178)</f>
        <v>0</v>
      </c>
      <c r="AE178" s="46">
        <f>SUMIFS('obat keluar'!$I$3:$I$6881,'obat keluar'!$G$3:$G$6881,'register harian'!Z178,'obat keluar'!$B$3:$B$6881,'register harian'!BL178)</f>
        <v>0</v>
      </c>
      <c r="AF178" s="46">
        <f>SUMIFS('obat keluar'!$I$3:$I$6881,'obat keluar'!$G$3:$G$6881,'register harian'!AA178,'obat keluar'!$B$3:$B$6881,'register harian'!BM178)</f>
        <v>0</v>
      </c>
      <c r="AG178" s="46">
        <f>SUMIFS('obat keluar'!$I$3:$I$6881,'obat keluar'!$G$3:$G$6881,'register harian'!AB178,'obat keluar'!$B$3:$B$6881,'register harian'!BN178)</f>
        <v>0</v>
      </c>
      <c r="AH178" s="46">
        <f>SUMIFS('obat keluar'!$I$3:$I$6881,'obat keluar'!$G$3:$G$6881,'register harian'!AC178,'obat keluar'!$B$3:$B$6881,'register harian'!BO178)</f>
        <v>0</v>
      </c>
      <c r="AI178" s="46">
        <f>SUMIFS('obat keluar'!$I$3:$I$6881,'obat keluar'!$G$3:$G$6881,'register harian'!AD178,'obat keluar'!$B$3:$B$6881,'register harian'!BP178)</f>
        <v>0</v>
      </c>
      <c r="AJ178" s="46">
        <f>SUMIFS('obat keluar'!$I$3:$I$6881,'obat keluar'!$G$3:$G$6881,'register harian'!AE178,'obat keluar'!$B$3:$B$6881,'register harian'!BQ178)</f>
        <v>0</v>
      </c>
      <c r="AK178" s="46">
        <f>SUMIFS('obat keluar'!$I$3:$I$6881,'obat keluar'!$G$3:$G$6881,'register harian'!AF178,'obat keluar'!$B$3:$B$6881,'register harian'!BR178)</f>
        <v>0</v>
      </c>
      <c r="AL178" s="46">
        <f t="shared" si="6"/>
        <v>0</v>
      </c>
      <c r="AM178" s="46">
        <f t="shared" si="7"/>
        <v>0</v>
      </c>
      <c r="AN178" s="51">
        <v>45200</v>
      </c>
      <c r="AO178" s="51">
        <v>45201</v>
      </c>
      <c r="AP178" s="51">
        <v>45202</v>
      </c>
      <c r="AQ178" s="51">
        <v>45203</v>
      </c>
      <c r="AR178" s="51">
        <v>45204</v>
      </c>
      <c r="AS178" s="51">
        <v>45205</v>
      </c>
      <c r="AT178" s="51">
        <v>45206</v>
      </c>
      <c r="AU178" s="51">
        <v>45207</v>
      </c>
      <c r="AV178" s="51">
        <v>45208</v>
      </c>
      <c r="AW178" s="51">
        <v>45209</v>
      </c>
      <c r="AX178" s="51">
        <v>45210</v>
      </c>
      <c r="AY178" s="51">
        <v>45211</v>
      </c>
      <c r="AZ178" s="51">
        <v>45212</v>
      </c>
      <c r="BA178" s="51">
        <v>45213</v>
      </c>
      <c r="BB178" s="51">
        <v>45214</v>
      </c>
      <c r="BC178" s="51">
        <v>45215</v>
      </c>
      <c r="BD178" s="51">
        <v>45216</v>
      </c>
      <c r="BE178" s="51">
        <v>45217</v>
      </c>
      <c r="BF178" s="51">
        <v>45218</v>
      </c>
      <c r="BG178" s="51">
        <v>45219</v>
      </c>
      <c r="BH178" s="51">
        <v>45220</v>
      </c>
      <c r="BI178" s="51">
        <v>45221</v>
      </c>
      <c r="BJ178" s="51">
        <v>45222</v>
      </c>
      <c r="BK178" s="51">
        <v>45223</v>
      </c>
      <c r="BL178" s="51">
        <v>45224</v>
      </c>
      <c r="BM178" s="51">
        <v>45225</v>
      </c>
      <c r="BN178" s="51">
        <v>45226</v>
      </c>
      <c r="BO178" s="51">
        <v>45227</v>
      </c>
      <c r="BP178" s="51">
        <v>45228</v>
      </c>
      <c r="BQ178" s="51">
        <v>45229</v>
      </c>
      <c r="BR178" s="51">
        <v>45230</v>
      </c>
    </row>
    <row r="179" spans="1:70" x14ac:dyDescent="0.25">
      <c r="A179" s="45">
        <v>173</v>
      </c>
      <c r="B179" s="55" t="s">
        <v>1316</v>
      </c>
      <c r="C179" s="15" t="s">
        <v>360</v>
      </c>
      <c r="D179" s="46">
        <f>'form lplpo'!G207</f>
        <v>0</v>
      </c>
      <c r="E179" s="46">
        <f>'form lplpo'!H207</f>
        <v>0</v>
      </c>
      <c r="F179" s="46"/>
      <c r="G179" s="46">
        <f>SUMIFS('obat keluar'!$I$3:$I$6881,'obat keluar'!$G$3:$G$6881,'register harian'!B179,'obat keluar'!$B$3:$B$6881,'register harian'!AN179)</f>
        <v>0</v>
      </c>
      <c r="H179" s="46">
        <f>SUMIFS('obat keluar'!$I$3:$I$6881,'obat keluar'!$G$3:$G$6881,'register harian'!C179,'obat keluar'!$B$3:$B$6881,'register harian'!AO179)</f>
        <v>0</v>
      </c>
      <c r="I179" s="46">
        <f>SUMIFS('obat keluar'!$I$3:$I$6881,'obat keluar'!$G$3:$G$6881,'register harian'!D179,'obat keluar'!$B$3:$B$6881,'register harian'!AP179)</f>
        <v>0</v>
      </c>
      <c r="J179" s="46">
        <f>SUMIFS('obat keluar'!$I$3:$I$6881,'obat keluar'!$G$3:$G$6881,'register harian'!E179,'obat keluar'!$B$3:$B$6881,'register harian'!AQ179)</f>
        <v>0</v>
      </c>
      <c r="K179" s="46">
        <f>SUMIFS('obat keluar'!$I$3:$I$6881,'obat keluar'!$G$3:$G$6881,'register harian'!F179,'obat keluar'!$B$3:$B$6881,'register harian'!AR179)</f>
        <v>0</v>
      </c>
      <c r="L179" s="46">
        <f>SUMIFS('obat keluar'!$I$3:$I$6881,'obat keluar'!$G$3:$G$6881,'register harian'!G179,'obat keluar'!$B$3:$B$6881,'register harian'!AS179)</f>
        <v>0</v>
      </c>
      <c r="M179" s="46">
        <f>SUMIFS('obat keluar'!$I$3:$I$6881,'obat keluar'!$G$3:$G$6881,'register harian'!H179,'obat keluar'!$B$3:$B$6881,'register harian'!AT179)</f>
        <v>0</v>
      </c>
      <c r="N179" s="46">
        <f>SUMIFS('obat keluar'!$I$3:$I$6881,'obat keluar'!$G$3:$G$6881,'register harian'!I179,'obat keluar'!$B$3:$B$6881,'register harian'!AU179)</f>
        <v>0</v>
      </c>
      <c r="O179" s="46">
        <f>SUMIFS('obat keluar'!$I$3:$I$6881,'obat keluar'!$G$3:$G$6881,'register harian'!J179,'obat keluar'!$B$3:$B$6881,'register harian'!AV179)</f>
        <v>0</v>
      </c>
      <c r="P179" s="46">
        <f>SUMIFS('obat keluar'!$I$3:$I$6881,'obat keluar'!$G$3:$G$6881,'register harian'!K179,'obat keluar'!$B$3:$B$6881,'register harian'!AW179)</f>
        <v>0</v>
      </c>
      <c r="Q179" s="46">
        <f>SUMIFS('obat keluar'!$I$3:$I$6881,'obat keluar'!$G$3:$G$6881,'register harian'!L179,'obat keluar'!$B$3:$B$6881,'register harian'!AX179)</f>
        <v>0</v>
      </c>
      <c r="R179" s="46">
        <f>SUMIFS('obat keluar'!$I$3:$I$6881,'obat keluar'!$G$3:$G$6881,'register harian'!M179,'obat keluar'!$B$3:$B$6881,'register harian'!AY179)</f>
        <v>0</v>
      </c>
      <c r="S179" s="46">
        <f>SUMIFS('obat keluar'!$I$3:$I$6881,'obat keluar'!$G$3:$G$6881,'register harian'!N179,'obat keluar'!$B$3:$B$6881,'register harian'!AZ179)</f>
        <v>0</v>
      </c>
      <c r="T179" s="46">
        <f>SUMIFS('obat keluar'!$I$3:$I$6881,'obat keluar'!$G$3:$G$6881,'register harian'!O179,'obat keluar'!$B$3:$B$6881,'register harian'!BA179)</f>
        <v>0</v>
      </c>
      <c r="U179" s="46">
        <f>SUMIFS('obat keluar'!$I$3:$I$6881,'obat keluar'!$G$3:$G$6881,'register harian'!P179,'obat keluar'!$B$3:$B$6881,'register harian'!BB179)</f>
        <v>0</v>
      </c>
      <c r="V179" s="46">
        <f>SUMIFS('obat keluar'!$I$3:$I$6881,'obat keluar'!$G$3:$G$6881,'register harian'!Q179,'obat keluar'!$B$3:$B$6881,'register harian'!BC179)</f>
        <v>0</v>
      </c>
      <c r="W179" s="46">
        <f>SUMIFS('obat keluar'!$I$3:$I$6881,'obat keluar'!$G$3:$G$6881,'register harian'!R179,'obat keluar'!$B$3:$B$6881,'register harian'!BD179)</f>
        <v>0</v>
      </c>
      <c r="X179" s="46">
        <f>SUMIFS('obat keluar'!$I$3:$I$6881,'obat keluar'!$G$3:$G$6881,'register harian'!S179,'obat keluar'!$B$3:$B$6881,'register harian'!BE179)</f>
        <v>0</v>
      </c>
      <c r="Y179" s="46">
        <f>SUMIFS('obat keluar'!$I$3:$I$6881,'obat keluar'!$G$3:$G$6881,'register harian'!T179,'obat keluar'!$B$3:$B$6881,'register harian'!BF179)</f>
        <v>0</v>
      </c>
      <c r="Z179" s="46">
        <f>SUMIFS('obat keluar'!$I$3:$I$6881,'obat keluar'!$G$3:$G$6881,'register harian'!U179,'obat keluar'!$B$3:$B$6881,'register harian'!BG179)</f>
        <v>0</v>
      </c>
      <c r="AA179" s="46">
        <f>SUMIFS('obat keluar'!$I$3:$I$6881,'obat keluar'!$G$3:$G$6881,'register harian'!V179,'obat keluar'!$B$3:$B$6881,'register harian'!BH179)</f>
        <v>0</v>
      </c>
      <c r="AB179" s="46">
        <f>SUMIFS('obat keluar'!$I$3:$I$6881,'obat keluar'!$G$3:$G$6881,'register harian'!W179,'obat keluar'!$B$3:$B$6881,'register harian'!BI179)</f>
        <v>0</v>
      </c>
      <c r="AC179" s="46">
        <f>SUMIFS('obat keluar'!$I$3:$I$6881,'obat keluar'!$G$3:$G$6881,'register harian'!X179,'obat keluar'!$B$3:$B$6881,'register harian'!BJ179)</f>
        <v>0</v>
      </c>
      <c r="AD179" s="46">
        <f>SUMIFS('obat keluar'!$I$3:$I$6881,'obat keluar'!$G$3:$G$6881,'register harian'!Y179,'obat keluar'!$B$3:$B$6881,'register harian'!BK179)</f>
        <v>0</v>
      </c>
      <c r="AE179" s="46">
        <f>SUMIFS('obat keluar'!$I$3:$I$6881,'obat keluar'!$G$3:$G$6881,'register harian'!Z179,'obat keluar'!$B$3:$B$6881,'register harian'!BL179)</f>
        <v>0</v>
      </c>
      <c r="AF179" s="46">
        <f>SUMIFS('obat keluar'!$I$3:$I$6881,'obat keluar'!$G$3:$G$6881,'register harian'!AA179,'obat keluar'!$B$3:$B$6881,'register harian'!BM179)</f>
        <v>0</v>
      </c>
      <c r="AG179" s="46">
        <f>SUMIFS('obat keluar'!$I$3:$I$6881,'obat keluar'!$G$3:$G$6881,'register harian'!AB179,'obat keluar'!$B$3:$B$6881,'register harian'!BN179)</f>
        <v>0</v>
      </c>
      <c r="AH179" s="46">
        <f>SUMIFS('obat keluar'!$I$3:$I$6881,'obat keluar'!$G$3:$G$6881,'register harian'!AC179,'obat keluar'!$B$3:$B$6881,'register harian'!BO179)</f>
        <v>0</v>
      </c>
      <c r="AI179" s="46">
        <f>SUMIFS('obat keluar'!$I$3:$I$6881,'obat keluar'!$G$3:$G$6881,'register harian'!AD179,'obat keluar'!$B$3:$B$6881,'register harian'!BP179)</f>
        <v>0</v>
      </c>
      <c r="AJ179" s="46">
        <f>SUMIFS('obat keluar'!$I$3:$I$6881,'obat keluar'!$G$3:$G$6881,'register harian'!AE179,'obat keluar'!$B$3:$B$6881,'register harian'!BQ179)</f>
        <v>0</v>
      </c>
      <c r="AK179" s="46">
        <f>SUMIFS('obat keluar'!$I$3:$I$6881,'obat keluar'!$G$3:$G$6881,'register harian'!AF179,'obat keluar'!$B$3:$B$6881,'register harian'!BR179)</f>
        <v>0</v>
      </c>
      <c r="AL179" s="46">
        <f t="shared" si="6"/>
        <v>0</v>
      </c>
      <c r="AM179" s="46">
        <f t="shared" si="7"/>
        <v>0</v>
      </c>
      <c r="AN179" s="51">
        <v>45200</v>
      </c>
      <c r="AO179" s="51">
        <v>45201</v>
      </c>
      <c r="AP179" s="51">
        <v>45202</v>
      </c>
      <c r="AQ179" s="51">
        <v>45203</v>
      </c>
      <c r="AR179" s="51">
        <v>45204</v>
      </c>
      <c r="AS179" s="51">
        <v>45205</v>
      </c>
      <c r="AT179" s="51">
        <v>45206</v>
      </c>
      <c r="AU179" s="51">
        <v>45207</v>
      </c>
      <c r="AV179" s="51">
        <v>45208</v>
      </c>
      <c r="AW179" s="51">
        <v>45209</v>
      </c>
      <c r="AX179" s="51">
        <v>45210</v>
      </c>
      <c r="AY179" s="51">
        <v>45211</v>
      </c>
      <c r="AZ179" s="51">
        <v>45212</v>
      </c>
      <c r="BA179" s="51">
        <v>45213</v>
      </c>
      <c r="BB179" s="51">
        <v>45214</v>
      </c>
      <c r="BC179" s="51">
        <v>45215</v>
      </c>
      <c r="BD179" s="51">
        <v>45216</v>
      </c>
      <c r="BE179" s="51">
        <v>45217</v>
      </c>
      <c r="BF179" s="51">
        <v>45218</v>
      </c>
      <c r="BG179" s="51">
        <v>45219</v>
      </c>
      <c r="BH179" s="51">
        <v>45220</v>
      </c>
      <c r="BI179" s="51">
        <v>45221</v>
      </c>
      <c r="BJ179" s="51">
        <v>45222</v>
      </c>
      <c r="BK179" s="51">
        <v>45223</v>
      </c>
      <c r="BL179" s="51">
        <v>45224</v>
      </c>
      <c r="BM179" s="51">
        <v>45225</v>
      </c>
      <c r="BN179" s="51">
        <v>45226</v>
      </c>
      <c r="BO179" s="51">
        <v>45227</v>
      </c>
      <c r="BP179" s="51">
        <v>45228</v>
      </c>
      <c r="BQ179" s="51">
        <v>45229</v>
      </c>
      <c r="BR179" s="51">
        <v>45230</v>
      </c>
    </row>
    <row r="180" spans="1:70" x14ac:dyDescent="0.25">
      <c r="A180" s="45">
        <v>174</v>
      </c>
      <c r="B180" s="55" t="s">
        <v>1318</v>
      </c>
      <c r="C180" s="15" t="s">
        <v>362</v>
      </c>
      <c r="D180" s="46">
        <f>'form lplpo'!G208</f>
        <v>0</v>
      </c>
      <c r="E180" s="46">
        <f>'form lplpo'!H208</f>
        <v>0</v>
      </c>
      <c r="F180" s="46"/>
      <c r="G180" s="46">
        <f>SUMIFS('obat keluar'!$I$3:$I$6881,'obat keluar'!$G$3:$G$6881,'register harian'!B180,'obat keluar'!$B$3:$B$6881,'register harian'!AN180)</f>
        <v>0</v>
      </c>
      <c r="H180" s="46">
        <f>SUMIFS('obat keluar'!$I$3:$I$6881,'obat keluar'!$G$3:$G$6881,'register harian'!C180,'obat keluar'!$B$3:$B$6881,'register harian'!AO180)</f>
        <v>0</v>
      </c>
      <c r="I180" s="46">
        <f>SUMIFS('obat keluar'!$I$3:$I$6881,'obat keluar'!$G$3:$G$6881,'register harian'!D180,'obat keluar'!$B$3:$B$6881,'register harian'!AP180)</f>
        <v>0</v>
      </c>
      <c r="J180" s="46">
        <f>SUMIFS('obat keluar'!$I$3:$I$6881,'obat keluar'!$G$3:$G$6881,'register harian'!E180,'obat keluar'!$B$3:$B$6881,'register harian'!AQ180)</f>
        <v>0</v>
      </c>
      <c r="K180" s="46">
        <f>SUMIFS('obat keluar'!$I$3:$I$6881,'obat keluar'!$G$3:$G$6881,'register harian'!F180,'obat keluar'!$B$3:$B$6881,'register harian'!AR180)</f>
        <v>0</v>
      </c>
      <c r="L180" s="46">
        <f>SUMIFS('obat keluar'!$I$3:$I$6881,'obat keluar'!$G$3:$G$6881,'register harian'!G180,'obat keluar'!$B$3:$B$6881,'register harian'!AS180)</f>
        <v>0</v>
      </c>
      <c r="M180" s="46">
        <f>SUMIFS('obat keluar'!$I$3:$I$6881,'obat keluar'!$G$3:$G$6881,'register harian'!H180,'obat keluar'!$B$3:$B$6881,'register harian'!AT180)</f>
        <v>0</v>
      </c>
      <c r="N180" s="46">
        <f>SUMIFS('obat keluar'!$I$3:$I$6881,'obat keluar'!$G$3:$G$6881,'register harian'!I180,'obat keluar'!$B$3:$B$6881,'register harian'!AU180)</f>
        <v>0</v>
      </c>
      <c r="O180" s="46">
        <f>SUMIFS('obat keluar'!$I$3:$I$6881,'obat keluar'!$G$3:$G$6881,'register harian'!J180,'obat keluar'!$B$3:$B$6881,'register harian'!AV180)</f>
        <v>0</v>
      </c>
      <c r="P180" s="46">
        <f>SUMIFS('obat keluar'!$I$3:$I$6881,'obat keluar'!$G$3:$G$6881,'register harian'!K180,'obat keluar'!$B$3:$B$6881,'register harian'!AW180)</f>
        <v>0</v>
      </c>
      <c r="Q180" s="46">
        <f>SUMIFS('obat keluar'!$I$3:$I$6881,'obat keluar'!$G$3:$G$6881,'register harian'!L180,'obat keluar'!$B$3:$B$6881,'register harian'!AX180)</f>
        <v>0</v>
      </c>
      <c r="R180" s="46">
        <f>SUMIFS('obat keluar'!$I$3:$I$6881,'obat keluar'!$G$3:$G$6881,'register harian'!M180,'obat keluar'!$B$3:$B$6881,'register harian'!AY180)</f>
        <v>0</v>
      </c>
      <c r="S180" s="46">
        <f>SUMIFS('obat keluar'!$I$3:$I$6881,'obat keluar'!$G$3:$G$6881,'register harian'!N180,'obat keluar'!$B$3:$B$6881,'register harian'!AZ180)</f>
        <v>0</v>
      </c>
      <c r="T180" s="46">
        <f>SUMIFS('obat keluar'!$I$3:$I$6881,'obat keluar'!$G$3:$G$6881,'register harian'!O180,'obat keluar'!$B$3:$B$6881,'register harian'!BA180)</f>
        <v>0</v>
      </c>
      <c r="U180" s="46">
        <f>SUMIFS('obat keluar'!$I$3:$I$6881,'obat keluar'!$G$3:$G$6881,'register harian'!P180,'obat keluar'!$B$3:$B$6881,'register harian'!BB180)</f>
        <v>0</v>
      </c>
      <c r="V180" s="46">
        <f>SUMIFS('obat keluar'!$I$3:$I$6881,'obat keluar'!$G$3:$G$6881,'register harian'!Q180,'obat keluar'!$B$3:$B$6881,'register harian'!BC180)</f>
        <v>0</v>
      </c>
      <c r="W180" s="46">
        <f>SUMIFS('obat keluar'!$I$3:$I$6881,'obat keluar'!$G$3:$G$6881,'register harian'!R180,'obat keluar'!$B$3:$B$6881,'register harian'!BD180)</f>
        <v>0</v>
      </c>
      <c r="X180" s="46">
        <f>SUMIFS('obat keluar'!$I$3:$I$6881,'obat keluar'!$G$3:$G$6881,'register harian'!S180,'obat keluar'!$B$3:$B$6881,'register harian'!BE180)</f>
        <v>0</v>
      </c>
      <c r="Y180" s="46">
        <f>SUMIFS('obat keluar'!$I$3:$I$6881,'obat keluar'!$G$3:$G$6881,'register harian'!T180,'obat keluar'!$B$3:$B$6881,'register harian'!BF180)</f>
        <v>0</v>
      </c>
      <c r="Z180" s="46">
        <f>SUMIFS('obat keluar'!$I$3:$I$6881,'obat keluar'!$G$3:$G$6881,'register harian'!U180,'obat keluar'!$B$3:$B$6881,'register harian'!BG180)</f>
        <v>0</v>
      </c>
      <c r="AA180" s="46">
        <f>SUMIFS('obat keluar'!$I$3:$I$6881,'obat keluar'!$G$3:$G$6881,'register harian'!V180,'obat keluar'!$B$3:$B$6881,'register harian'!BH180)</f>
        <v>0</v>
      </c>
      <c r="AB180" s="46">
        <f>SUMIFS('obat keluar'!$I$3:$I$6881,'obat keluar'!$G$3:$G$6881,'register harian'!W180,'obat keluar'!$B$3:$B$6881,'register harian'!BI180)</f>
        <v>0</v>
      </c>
      <c r="AC180" s="46">
        <f>SUMIFS('obat keluar'!$I$3:$I$6881,'obat keluar'!$G$3:$G$6881,'register harian'!X180,'obat keluar'!$B$3:$B$6881,'register harian'!BJ180)</f>
        <v>0</v>
      </c>
      <c r="AD180" s="46">
        <f>SUMIFS('obat keluar'!$I$3:$I$6881,'obat keluar'!$G$3:$G$6881,'register harian'!Y180,'obat keluar'!$B$3:$B$6881,'register harian'!BK180)</f>
        <v>0</v>
      </c>
      <c r="AE180" s="46">
        <f>SUMIFS('obat keluar'!$I$3:$I$6881,'obat keluar'!$G$3:$G$6881,'register harian'!Z180,'obat keluar'!$B$3:$B$6881,'register harian'!BL180)</f>
        <v>0</v>
      </c>
      <c r="AF180" s="46">
        <f>SUMIFS('obat keluar'!$I$3:$I$6881,'obat keluar'!$G$3:$G$6881,'register harian'!AA180,'obat keluar'!$B$3:$B$6881,'register harian'!BM180)</f>
        <v>0</v>
      </c>
      <c r="AG180" s="46">
        <f>SUMIFS('obat keluar'!$I$3:$I$6881,'obat keluar'!$G$3:$G$6881,'register harian'!AB180,'obat keluar'!$B$3:$B$6881,'register harian'!BN180)</f>
        <v>0</v>
      </c>
      <c r="AH180" s="46">
        <f>SUMIFS('obat keluar'!$I$3:$I$6881,'obat keluar'!$G$3:$G$6881,'register harian'!AC180,'obat keluar'!$B$3:$B$6881,'register harian'!BO180)</f>
        <v>0</v>
      </c>
      <c r="AI180" s="46">
        <f>SUMIFS('obat keluar'!$I$3:$I$6881,'obat keluar'!$G$3:$G$6881,'register harian'!AD180,'obat keluar'!$B$3:$B$6881,'register harian'!BP180)</f>
        <v>0</v>
      </c>
      <c r="AJ180" s="46">
        <f>SUMIFS('obat keluar'!$I$3:$I$6881,'obat keluar'!$G$3:$G$6881,'register harian'!AE180,'obat keluar'!$B$3:$B$6881,'register harian'!BQ180)</f>
        <v>0</v>
      </c>
      <c r="AK180" s="46">
        <f>SUMIFS('obat keluar'!$I$3:$I$6881,'obat keluar'!$G$3:$G$6881,'register harian'!AF180,'obat keluar'!$B$3:$B$6881,'register harian'!BR180)</f>
        <v>0</v>
      </c>
      <c r="AL180" s="46">
        <f t="shared" si="6"/>
        <v>0</v>
      </c>
      <c r="AM180" s="46">
        <f t="shared" si="7"/>
        <v>0</v>
      </c>
      <c r="AN180" s="51">
        <v>45200</v>
      </c>
      <c r="AO180" s="51">
        <v>45201</v>
      </c>
      <c r="AP180" s="51">
        <v>45202</v>
      </c>
      <c r="AQ180" s="51">
        <v>45203</v>
      </c>
      <c r="AR180" s="51">
        <v>45204</v>
      </c>
      <c r="AS180" s="51">
        <v>45205</v>
      </c>
      <c r="AT180" s="51">
        <v>45206</v>
      </c>
      <c r="AU180" s="51">
        <v>45207</v>
      </c>
      <c r="AV180" s="51">
        <v>45208</v>
      </c>
      <c r="AW180" s="51">
        <v>45209</v>
      </c>
      <c r="AX180" s="51">
        <v>45210</v>
      </c>
      <c r="AY180" s="51">
        <v>45211</v>
      </c>
      <c r="AZ180" s="51">
        <v>45212</v>
      </c>
      <c r="BA180" s="51">
        <v>45213</v>
      </c>
      <c r="BB180" s="51">
        <v>45214</v>
      </c>
      <c r="BC180" s="51">
        <v>45215</v>
      </c>
      <c r="BD180" s="51">
        <v>45216</v>
      </c>
      <c r="BE180" s="51">
        <v>45217</v>
      </c>
      <c r="BF180" s="51">
        <v>45218</v>
      </c>
      <c r="BG180" s="51">
        <v>45219</v>
      </c>
      <c r="BH180" s="51">
        <v>45220</v>
      </c>
      <c r="BI180" s="51">
        <v>45221</v>
      </c>
      <c r="BJ180" s="51">
        <v>45222</v>
      </c>
      <c r="BK180" s="51">
        <v>45223</v>
      </c>
      <c r="BL180" s="51">
        <v>45224</v>
      </c>
      <c r="BM180" s="51">
        <v>45225</v>
      </c>
      <c r="BN180" s="51">
        <v>45226</v>
      </c>
      <c r="BO180" s="51">
        <v>45227</v>
      </c>
      <c r="BP180" s="51">
        <v>45228</v>
      </c>
      <c r="BQ180" s="51">
        <v>45229</v>
      </c>
      <c r="BR180" s="51">
        <v>45230</v>
      </c>
    </row>
    <row r="181" spans="1:70" x14ac:dyDescent="0.25">
      <c r="A181" s="45">
        <v>175</v>
      </c>
      <c r="B181" s="54" t="s">
        <v>1319</v>
      </c>
      <c r="C181" s="14" t="s">
        <v>364</v>
      </c>
      <c r="D181" s="46">
        <f>'form lplpo'!G209</f>
        <v>0</v>
      </c>
      <c r="E181" s="46">
        <f>'form lplpo'!H209</f>
        <v>0</v>
      </c>
      <c r="F181" s="46"/>
      <c r="G181" s="46">
        <f>SUMIFS('obat keluar'!$I$3:$I$6881,'obat keluar'!$G$3:$G$6881,'register harian'!B181,'obat keluar'!$B$3:$B$6881,'register harian'!AN181)</f>
        <v>0</v>
      </c>
      <c r="H181" s="46">
        <f>SUMIFS('obat keluar'!$I$3:$I$6881,'obat keluar'!$G$3:$G$6881,'register harian'!C181,'obat keluar'!$B$3:$B$6881,'register harian'!AO181)</f>
        <v>0</v>
      </c>
      <c r="I181" s="46">
        <f>SUMIFS('obat keluar'!$I$3:$I$6881,'obat keluar'!$G$3:$G$6881,'register harian'!D181,'obat keluar'!$B$3:$B$6881,'register harian'!AP181)</f>
        <v>0</v>
      </c>
      <c r="J181" s="46">
        <f>SUMIFS('obat keluar'!$I$3:$I$6881,'obat keluar'!$G$3:$G$6881,'register harian'!E181,'obat keluar'!$B$3:$B$6881,'register harian'!AQ181)</f>
        <v>0</v>
      </c>
      <c r="K181" s="46">
        <f>SUMIFS('obat keluar'!$I$3:$I$6881,'obat keluar'!$G$3:$G$6881,'register harian'!F181,'obat keluar'!$B$3:$B$6881,'register harian'!AR181)</f>
        <v>0</v>
      </c>
      <c r="L181" s="46">
        <f>SUMIFS('obat keluar'!$I$3:$I$6881,'obat keluar'!$G$3:$G$6881,'register harian'!G181,'obat keluar'!$B$3:$B$6881,'register harian'!AS181)</f>
        <v>0</v>
      </c>
      <c r="M181" s="46">
        <f>SUMIFS('obat keluar'!$I$3:$I$6881,'obat keluar'!$G$3:$G$6881,'register harian'!H181,'obat keluar'!$B$3:$B$6881,'register harian'!AT181)</f>
        <v>0</v>
      </c>
      <c r="N181" s="46">
        <f>SUMIFS('obat keluar'!$I$3:$I$6881,'obat keluar'!$G$3:$G$6881,'register harian'!I181,'obat keluar'!$B$3:$B$6881,'register harian'!AU181)</f>
        <v>0</v>
      </c>
      <c r="O181" s="46">
        <f>SUMIFS('obat keluar'!$I$3:$I$6881,'obat keluar'!$G$3:$G$6881,'register harian'!J181,'obat keluar'!$B$3:$B$6881,'register harian'!AV181)</f>
        <v>0</v>
      </c>
      <c r="P181" s="46">
        <f>SUMIFS('obat keluar'!$I$3:$I$6881,'obat keluar'!$G$3:$G$6881,'register harian'!K181,'obat keluar'!$B$3:$B$6881,'register harian'!AW181)</f>
        <v>0</v>
      </c>
      <c r="Q181" s="46">
        <f>SUMIFS('obat keluar'!$I$3:$I$6881,'obat keluar'!$G$3:$G$6881,'register harian'!L181,'obat keluar'!$B$3:$B$6881,'register harian'!AX181)</f>
        <v>0</v>
      </c>
      <c r="R181" s="46">
        <f>SUMIFS('obat keluar'!$I$3:$I$6881,'obat keluar'!$G$3:$G$6881,'register harian'!M181,'obat keluar'!$B$3:$B$6881,'register harian'!AY181)</f>
        <v>0</v>
      </c>
      <c r="S181" s="46">
        <f>SUMIFS('obat keluar'!$I$3:$I$6881,'obat keluar'!$G$3:$G$6881,'register harian'!N181,'obat keluar'!$B$3:$B$6881,'register harian'!AZ181)</f>
        <v>0</v>
      </c>
      <c r="T181" s="46">
        <f>SUMIFS('obat keluar'!$I$3:$I$6881,'obat keluar'!$G$3:$G$6881,'register harian'!O181,'obat keluar'!$B$3:$B$6881,'register harian'!BA181)</f>
        <v>0</v>
      </c>
      <c r="U181" s="46">
        <f>SUMIFS('obat keluar'!$I$3:$I$6881,'obat keluar'!$G$3:$G$6881,'register harian'!P181,'obat keluar'!$B$3:$B$6881,'register harian'!BB181)</f>
        <v>0</v>
      </c>
      <c r="V181" s="46">
        <f>SUMIFS('obat keluar'!$I$3:$I$6881,'obat keluar'!$G$3:$G$6881,'register harian'!Q181,'obat keluar'!$B$3:$B$6881,'register harian'!BC181)</f>
        <v>0</v>
      </c>
      <c r="W181" s="46">
        <f>SUMIFS('obat keluar'!$I$3:$I$6881,'obat keluar'!$G$3:$G$6881,'register harian'!R181,'obat keluar'!$B$3:$B$6881,'register harian'!BD181)</f>
        <v>0</v>
      </c>
      <c r="X181" s="46">
        <f>SUMIFS('obat keluar'!$I$3:$I$6881,'obat keluar'!$G$3:$G$6881,'register harian'!S181,'obat keluar'!$B$3:$B$6881,'register harian'!BE181)</f>
        <v>0</v>
      </c>
      <c r="Y181" s="46">
        <f>SUMIFS('obat keluar'!$I$3:$I$6881,'obat keluar'!$G$3:$G$6881,'register harian'!T181,'obat keluar'!$B$3:$B$6881,'register harian'!BF181)</f>
        <v>0</v>
      </c>
      <c r="Z181" s="46">
        <f>SUMIFS('obat keluar'!$I$3:$I$6881,'obat keluar'!$G$3:$G$6881,'register harian'!U181,'obat keluar'!$B$3:$B$6881,'register harian'!BG181)</f>
        <v>0</v>
      </c>
      <c r="AA181" s="46">
        <f>SUMIFS('obat keluar'!$I$3:$I$6881,'obat keluar'!$G$3:$G$6881,'register harian'!V181,'obat keluar'!$B$3:$B$6881,'register harian'!BH181)</f>
        <v>0</v>
      </c>
      <c r="AB181" s="46">
        <f>SUMIFS('obat keluar'!$I$3:$I$6881,'obat keluar'!$G$3:$G$6881,'register harian'!W181,'obat keluar'!$B$3:$B$6881,'register harian'!BI181)</f>
        <v>0</v>
      </c>
      <c r="AC181" s="46">
        <f>SUMIFS('obat keluar'!$I$3:$I$6881,'obat keluar'!$G$3:$G$6881,'register harian'!X181,'obat keluar'!$B$3:$B$6881,'register harian'!BJ181)</f>
        <v>0</v>
      </c>
      <c r="AD181" s="46">
        <f>SUMIFS('obat keluar'!$I$3:$I$6881,'obat keluar'!$G$3:$G$6881,'register harian'!Y181,'obat keluar'!$B$3:$B$6881,'register harian'!BK181)</f>
        <v>0</v>
      </c>
      <c r="AE181" s="46">
        <f>SUMIFS('obat keluar'!$I$3:$I$6881,'obat keluar'!$G$3:$G$6881,'register harian'!Z181,'obat keluar'!$B$3:$B$6881,'register harian'!BL181)</f>
        <v>0</v>
      </c>
      <c r="AF181" s="46">
        <f>SUMIFS('obat keluar'!$I$3:$I$6881,'obat keluar'!$G$3:$G$6881,'register harian'!AA181,'obat keluar'!$B$3:$B$6881,'register harian'!BM181)</f>
        <v>0</v>
      </c>
      <c r="AG181" s="46">
        <f>SUMIFS('obat keluar'!$I$3:$I$6881,'obat keluar'!$G$3:$G$6881,'register harian'!AB181,'obat keluar'!$B$3:$B$6881,'register harian'!BN181)</f>
        <v>0</v>
      </c>
      <c r="AH181" s="46">
        <f>SUMIFS('obat keluar'!$I$3:$I$6881,'obat keluar'!$G$3:$G$6881,'register harian'!AC181,'obat keluar'!$B$3:$B$6881,'register harian'!BO181)</f>
        <v>0</v>
      </c>
      <c r="AI181" s="46">
        <f>SUMIFS('obat keluar'!$I$3:$I$6881,'obat keluar'!$G$3:$G$6881,'register harian'!AD181,'obat keluar'!$B$3:$B$6881,'register harian'!BP181)</f>
        <v>0</v>
      </c>
      <c r="AJ181" s="46">
        <f>SUMIFS('obat keluar'!$I$3:$I$6881,'obat keluar'!$G$3:$G$6881,'register harian'!AE181,'obat keluar'!$B$3:$B$6881,'register harian'!BQ181)</f>
        <v>0</v>
      </c>
      <c r="AK181" s="46">
        <f>SUMIFS('obat keluar'!$I$3:$I$6881,'obat keluar'!$G$3:$G$6881,'register harian'!AF181,'obat keluar'!$B$3:$B$6881,'register harian'!BR181)</f>
        <v>0</v>
      </c>
      <c r="AL181" s="46">
        <f t="shared" si="6"/>
        <v>0</v>
      </c>
      <c r="AM181" s="46">
        <f t="shared" si="7"/>
        <v>0</v>
      </c>
      <c r="AN181" s="51">
        <v>45200</v>
      </c>
      <c r="AO181" s="51">
        <v>45201</v>
      </c>
      <c r="AP181" s="51">
        <v>45202</v>
      </c>
      <c r="AQ181" s="51">
        <v>45203</v>
      </c>
      <c r="AR181" s="51">
        <v>45204</v>
      </c>
      <c r="AS181" s="51">
        <v>45205</v>
      </c>
      <c r="AT181" s="51">
        <v>45206</v>
      </c>
      <c r="AU181" s="51">
        <v>45207</v>
      </c>
      <c r="AV181" s="51">
        <v>45208</v>
      </c>
      <c r="AW181" s="51">
        <v>45209</v>
      </c>
      <c r="AX181" s="51">
        <v>45210</v>
      </c>
      <c r="AY181" s="51">
        <v>45211</v>
      </c>
      <c r="AZ181" s="51">
        <v>45212</v>
      </c>
      <c r="BA181" s="51">
        <v>45213</v>
      </c>
      <c r="BB181" s="51">
        <v>45214</v>
      </c>
      <c r="BC181" s="51">
        <v>45215</v>
      </c>
      <c r="BD181" s="51">
        <v>45216</v>
      </c>
      <c r="BE181" s="51">
        <v>45217</v>
      </c>
      <c r="BF181" s="51">
        <v>45218</v>
      </c>
      <c r="BG181" s="51">
        <v>45219</v>
      </c>
      <c r="BH181" s="51">
        <v>45220</v>
      </c>
      <c r="BI181" s="51">
        <v>45221</v>
      </c>
      <c r="BJ181" s="51">
        <v>45222</v>
      </c>
      <c r="BK181" s="51">
        <v>45223</v>
      </c>
      <c r="BL181" s="51">
        <v>45224</v>
      </c>
      <c r="BM181" s="51">
        <v>45225</v>
      </c>
      <c r="BN181" s="51">
        <v>45226</v>
      </c>
      <c r="BO181" s="51">
        <v>45227</v>
      </c>
      <c r="BP181" s="51">
        <v>45228</v>
      </c>
      <c r="BQ181" s="51">
        <v>45229</v>
      </c>
      <c r="BR181" s="51">
        <v>45230</v>
      </c>
    </row>
    <row r="182" spans="1:70" x14ac:dyDescent="0.25">
      <c r="A182" s="45">
        <v>176</v>
      </c>
      <c r="B182" s="54" t="s">
        <v>1321</v>
      </c>
      <c r="C182" s="14" t="s">
        <v>366</v>
      </c>
      <c r="D182" s="46">
        <f>'form lplpo'!G210</f>
        <v>6000</v>
      </c>
      <c r="E182" s="46">
        <f>'form lplpo'!H210</f>
        <v>2000</v>
      </c>
      <c r="F182" s="46"/>
      <c r="G182" s="46">
        <f>SUMIFS('obat keluar'!$I$3:$I$6881,'obat keluar'!$G$3:$G$6881,'register harian'!B182,'obat keluar'!$B$3:$B$6881,'register harian'!AN182)</f>
        <v>0</v>
      </c>
      <c r="H182" s="46">
        <f>SUMIFS('obat keluar'!$I$3:$I$6881,'obat keluar'!$G$3:$G$6881,'register harian'!C182,'obat keluar'!$B$3:$B$6881,'register harian'!AO182)</f>
        <v>0</v>
      </c>
      <c r="I182" s="46">
        <f>SUMIFS('obat keluar'!$I$3:$I$6881,'obat keluar'!$G$3:$G$6881,'register harian'!D182,'obat keluar'!$B$3:$B$6881,'register harian'!AP182)</f>
        <v>0</v>
      </c>
      <c r="J182" s="46">
        <f>SUMIFS('obat keluar'!$I$3:$I$6881,'obat keluar'!$G$3:$G$6881,'register harian'!E182,'obat keluar'!$B$3:$B$6881,'register harian'!AQ182)</f>
        <v>0</v>
      </c>
      <c r="K182" s="46">
        <f>SUMIFS('obat keluar'!$I$3:$I$6881,'obat keluar'!$G$3:$G$6881,'register harian'!F182,'obat keluar'!$B$3:$B$6881,'register harian'!AR182)</f>
        <v>0</v>
      </c>
      <c r="L182" s="46">
        <f>SUMIFS('obat keluar'!$I$3:$I$6881,'obat keluar'!$G$3:$G$6881,'register harian'!G182,'obat keluar'!$B$3:$B$6881,'register harian'!AS182)</f>
        <v>0</v>
      </c>
      <c r="M182" s="46">
        <f>SUMIFS('obat keluar'!$I$3:$I$6881,'obat keluar'!$G$3:$G$6881,'register harian'!H182,'obat keluar'!$B$3:$B$6881,'register harian'!AT182)</f>
        <v>0</v>
      </c>
      <c r="N182" s="46">
        <f>SUMIFS('obat keluar'!$I$3:$I$6881,'obat keluar'!$G$3:$G$6881,'register harian'!I182,'obat keluar'!$B$3:$B$6881,'register harian'!AU182)</f>
        <v>0</v>
      </c>
      <c r="O182" s="46">
        <f>SUMIFS('obat keluar'!$I$3:$I$6881,'obat keluar'!$G$3:$G$6881,'register harian'!J182,'obat keluar'!$B$3:$B$6881,'register harian'!AV182)</f>
        <v>0</v>
      </c>
      <c r="P182" s="46">
        <f>SUMIFS('obat keluar'!$I$3:$I$6881,'obat keluar'!$G$3:$G$6881,'register harian'!K182,'obat keluar'!$B$3:$B$6881,'register harian'!AW182)</f>
        <v>0</v>
      </c>
      <c r="Q182" s="46">
        <f>SUMIFS('obat keluar'!$I$3:$I$6881,'obat keluar'!$G$3:$G$6881,'register harian'!L182,'obat keluar'!$B$3:$B$6881,'register harian'!AX182)</f>
        <v>0</v>
      </c>
      <c r="R182" s="46">
        <f>SUMIFS('obat keluar'!$I$3:$I$6881,'obat keluar'!$G$3:$G$6881,'register harian'!M182,'obat keluar'!$B$3:$B$6881,'register harian'!AY182)</f>
        <v>0</v>
      </c>
      <c r="S182" s="46">
        <f>SUMIFS('obat keluar'!$I$3:$I$6881,'obat keluar'!$G$3:$G$6881,'register harian'!N182,'obat keluar'!$B$3:$B$6881,'register harian'!AZ182)</f>
        <v>0</v>
      </c>
      <c r="T182" s="46">
        <f>SUMIFS('obat keluar'!$I$3:$I$6881,'obat keluar'!$G$3:$G$6881,'register harian'!O182,'obat keluar'!$B$3:$B$6881,'register harian'!BA182)</f>
        <v>0</v>
      </c>
      <c r="U182" s="46">
        <f>SUMIFS('obat keluar'!$I$3:$I$6881,'obat keluar'!$G$3:$G$6881,'register harian'!P182,'obat keluar'!$B$3:$B$6881,'register harian'!BB182)</f>
        <v>0</v>
      </c>
      <c r="V182" s="46">
        <f>SUMIFS('obat keluar'!$I$3:$I$6881,'obat keluar'!$G$3:$G$6881,'register harian'!Q182,'obat keluar'!$B$3:$B$6881,'register harian'!BC182)</f>
        <v>0</v>
      </c>
      <c r="W182" s="46">
        <f>SUMIFS('obat keluar'!$I$3:$I$6881,'obat keluar'!$G$3:$G$6881,'register harian'!R182,'obat keluar'!$B$3:$B$6881,'register harian'!BD182)</f>
        <v>0</v>
      </c>
      <c r="X182" s="46">
        <f>SUMIFS('obat keluar'!$I$3:$I$6881,'obat keluar'!$G$3:$G$6881,'register harian'!S182,'obat keluar'!$B$3:$B$6881,'register harian'!BE182)</f>
        <v>0</v>
      </c>
      <c r="Y182" s="46">
        <f>SUMIFS('obat keluar'!$I$3:$I$6881,'obat keluar'!$G$3:$G$6881,'register harian'!T182,'obat keluar'!$B$3:$B$6881,'register harian'!BF182)</f>
        <v>0</v>
      </c>
      <c r="Z182" s="46">
        <f>SUMIFS('obat keluar'!$I$3:$I$6881,'obat keluar'!$G$3:$G$6881,'register harian'!U182,'obat keluar'!$B$3:$B$6881,'register harian'!BG182)</f>
        <v>0</v>
      </c>
      <c r="AA182" s="46">
        <f>SUMIFS('obat keluar'!$I$3:$I$6881,'obat keluar'!$G$3:$G$6881,'register harian'!V182,'obat keluar'!$B$3:$B$6881,'register harian'!BH182)</f>
        <v>0</v>
      </c>
      <c r="AB182" s="46">
        <f>SUMIFS('obat keluar'!$I$3:$I$6881,'obat keluar'!$G$3:$G$6881,'register harian'!W182,'obat keluar'!$B$3:$B$6881,'register harian'!BI182)</f>
        <v>0</v>
      </c>
      <c r="AC182" s="46">
        <f>SUMIFS('obat keluar'!$I$3:$I$6881,'obat keluar'!$G$3:$G$6881,'register harian'!X182,'obat keluar'!$B$3:$B$6881,'register harian'!BJ182)</f>
        <v>0</v>
      </c>
      <c r="AD182" s="46">
        <f>SUMIFS('obat keluar'!$I$3:$I$6881,'obat keluar'!$G$3:$G$6881,'register harian'!Y182,'obat keluar'!$B$3:$B$6881,'register harian'!BK182)</f>
        <v>0</v>
      </c>
      <c r="AE182" s="46">
        <f>SUMIFS('obat keluar'!$I$3:$I$6881,'obat keluar'!$G$3:$G$6881,'register harian'!Z182,'obat keluar'!$B$3:$B$6881,'register harian'!BL182)</f>
        <v>0</v>
      </c>
      <c r="AF182" s="46">
        <f>SUMIFS('obat keluar'!$I$3:$I$6881,'obat keluar'!$G$3:$G$6881,'register harian'!AA182,'obat keluar'!$B$3:$B$6881,'register harian'!BM182)</f>
        <v>0</v>
      </c>
      <c r="AG182" s="46">
        <f>SUMIFS('obat keluar'!$I$3:$I$6881,'obat keluar'!$G$3:$G$6881,'register harian'!AB182,'obat keluar'!$B$3:$B$6881,'register harian'!BN182)</f>
        <v>0</v>
      </c>
      <c r="AH182" s="46">
        <f>SUMIFS('obat keluar'!$I$3:$I$6881,'obat keluar'!$G$3:$G$6881,'register harian'!AC182,'obat keluar'!$B$3:$B$6881,'register harian'!BO182)</f>
        <v>0</v>
      </c>
      <c r="AI182" s="46">
        <f>SUMIFS('obat keluar'!$I$3:$I$6881,'obat keluar'!$G$3:$G$6881,'register harian'!AD182,'obat keluar'!$B$3:$B$6881,'register harian'!BP182)</f>
        <v>0</v>
      </c>
      <c r="AJ182" s="46">
        <f>SUMIFS('obat keluar'!$I$3:$I$6881,'obat keluar'!$G$3:$G$6881,'register harian'!AE182,'obat keluar'!$B$3:$B$6881,'register harian'!BQ182)</f>
        <v>0</v>
      </c>
      <c r="AK182" s="46">
        <f>SUMIFS('obat keluar'!$I$3:$I$6881,'obat keluar'!$G$3:$G$6881,'register harian'!AF182,'obat keluar'!$B$3:$B$6881,'register harian'!BR182)</f>
        <v>0</v>
      </c>
      <c r="AL182" s="46">
        <f t="shared" si="6"/>
        <v>0</v>
      </c>
      <c r="AM182" s="46">
        <f t="shared" si="7"/>
        <v>0</v>
      </c>
      <c r="AN182" s="51">
        <v>45200</v>
      </c>
      <c r="AO182" s="51">
        <v>45201</v>
      </c>
      <c r="AP182" s="51">
        <v>45202</v>
      </c>
      <c r="AQ182" s="51">
        <v>45203</v>
      </c>
      <c r="AR182" s="51">
        <v>45204</v>
      </c>
      <c r="AS182" s="51">
        <v>45205</v>
      </c>
      <c r="AT182" s="51">
        <v>45206</v>
      </c>
      <c r="AU182" s="51">
        <v>45207</v>
      </c>
      <c r="AV182" s="51">
        <v>45208</v>
      </c>
      <c r="AW182" s="51">
        <v>45209</v>
      </c>
      <c r="AX182" s="51">
        <v>45210</v>
      </c>
      <c r="AY182" s="51">
        <v>45211</v>
      </c>
      <c r="AZ182" s="51">
        <v>45212</v>
      </c>
      <c r="BA182" s="51">
        <v>45213</v>
      </c>
      <c r="BB182" s="51">
        <v>45214</v>
      </c>
      <c r="BC182" s="51">
        <v>45215</v>
      </c>
      <c r="BD182" s="51">
        <v>45216</v>
      </c>
      <c r="BE182" s="51">
        <v>45217</v>
      </c>
      <c r="BF182" s="51">
        <v>45218</v>
      </c>
      <c r="BG182" s="51">
        <v>45219</v>
      </c>
      <c r="BH182" s="51">
        <v>45220</v>
      </c>
      <c r="BI182" s="51">
        <v>45221</v>
      </c>
      <c r="BJ182" s="51">
        <v>45222</v>
      </c>
      <c r="BK182" s="51">
        <v>45223</v>
      </c>
      <c r="BL182" s="51">
        <v>45224</v>
      </c>
      <c r="BM182" s="51">
        <v>45225</v>
      </c>
      <c r="BN182" s="51">
        <v>45226</v>
      </c>
      <c r="BO182" s="51">
        <v>45227</v>
      </c>
      <c r="BP182" s="51">
        <v>45228</v>
      </c>
      <c r="BQ182" s="51">
        <v>45229</v>
      </c>
      <c r="BR182" s="51">
        <v>45230</v>
      </c>
    </row>
    <row r="183" spans="1:70" x14ac:dyDescent="0.25">
      <c r="A183" s="45">
        <v>177</v>
      </c>
      <c r="B183" s="54" t="s">
        <v>1334</v>
      </c>
      <c r="C183" s="14" t="s">
        <v>368</v>
      </c>
      <c r="D183" s="46">
        <f>'form lplpo'!G211</f>
        <v>1000</v>
      </c>
      <c r="E183" s="46">
        <f>'form lplpo'!H211</f>
        <v>1000</v>
      </c>
      <c r="F183" s="46"/>
      <c r="G183" s="46">
        <f>SUMIFS('obat keluar'!$I$3:$I$6881,'obat keluar'!$G$3:$G$6881,'register harian'!B183,'obat keluar'!$B$3:$B$6881,'register harian'!AN183)</f>
        <v>0</v>
      </c>
      <c r="H183" s="46">
        <f>SUMIFS('obat keluar'!$I$3:$I$6881,'obat keluar'!$G$3:$G$6881,'register harian'!C183,'obat keluar'!$B$3:$B$6881,'register harian'!AO183)</f>
        <v>0</v>
      </c>
      <c r="I183" s="46">
        <f>SUMIFS('obat keluar'!$I$3:$I$6881,'obat keluar'!$G$3:$G$6881,'register harian'!D183,'obat keluar'!$B$3:$B$6881,'register harian'!AP183)</f>
        <v>0</v>
      </c>
      <c r="J183" s="46">
        <f>SUMIFS('obat keluar'!$I$3:$I$6881,'obat keluar'!$G$3:$G$6881,'register harian'!E183,'obat keluar'!$B$3:$B$6881,'register harian'!AQ183)</f>
        <v>0</v>
      </c>
      <c r="K183" s="46">
        <f>SUMIFS('obat keluar'!$I$3:$I$6881,'obat keluar'!$G$3:$G$6881,'register harian'!F183,'obat keluar'!$B$3:$B$6881,'register harian'!AR183)</f>
        <v>0</v>
      </c>
      <c r="L183" s="46">
        <f>SUMIFS('obat keluar'!$I$3:$I$6881,'obat keluar'!$G$3:$G$6881,'register harian'!G183,'obat keluar'!$B$3:$B$6881,'register harian'!AS183)</f>
        <v>0</v>
      </c>
      <c r="M183" s="46">
        <f>SUMIFS('obat keluar'!$I$3:$I$6881,'obat keluar'!$G$3:$G$6881,'register harian'!H183,'obat keluar'!$B$3:$B$6881,'register harian'!AT183)</f>
        <v>0</v>
      </c>
      <c r="N183" s="46">
        <f>SUMIFS('obat keluar'!$I$3:$I$6881,'obat keluar'!$G$3:$G$6881,'register harian'!I183,'obat keluar'!$B$3:$B$6881,'register harian'!AU183)</f>
        <v>0</v>
      </c>
      <c r="O183" s="46">
        <f>SUMIFS('obat keluar'!$I$3:$I$6881,'obat keluar'!$G$3:$G$6881,'register harian'!J183,'obat keluar'!$B$3:$B$6881,'register harian'!AV183)</f>
        <v>0</v>
      </c>
      <c r="P183" s="46">
        <f>SUMIFS('obat keluar'!$I$3:$I$6881,'obat keluar'!$G$3:$G$6881,'register harian'!K183,'obat keluar'!$B$3:$B$6881,'register harian'!AW183)</f>
        <v>0</v>
      </c>
      <c r="Q183" s="46">
        <f>SUMIFS('obat keluar'!$I$3:$I$6881,'obat keluar'!$G$3:$G$6881,'register harian'!L183,'obat keluar'!$B$3:$B$6881,'register harian'!AX183)</f>
        <v>0</v>
      </c>
      <c r="R183" s="46">
        <f>SUMIFS('obat keluar'!$I$3:$I$6881,'obat keluar'!$G$3:$G$6881,'register harian'!M183,'obat keluar'!$B$3:$B$6881,'register harian'!AY183)</f>
        <v>0</v>
      </c>
      <c r="S183" s="46">
        <f>SUMIFS('obat keluar'!$I$3:$I$6881,'obat keluar'!$G$3:$G$6881,'register harian'!N183,'obat keluar'!$B$3:$B$6881,'register harian'!AZ183)</f>
        <v>0</v>
      </c>
      <c r="T183" s="46">
        <f>SUMIFS('obat keluar'!$I$3:$I$6881,'obat keluar'!$G$3:$G$6881,'register harian'!O183,'obat keluar'!$B$3:$B$6881,'register harian'!BA183)</f>
        <v>0</v>
      </c>
      <c r="U183" s="46">
        <f>SUMIFS('obat keluar'!$I$3:$I$6881,'obat keluar'!$G$3:$G$6881,'register harian'!P183,'obat keluar'!$B$3:$B$6881,'register harian'!BB183)</f>
        <v>0</v>
      </c>
      <c r="V183" s="46">
        <f>SUMIFS('obat keluar'!$I$3:$I$6881,'obat keluar'!$G$3:$G$6881,'register harian'!Q183,'obat keluar'!$B$3:$B$6881,'register harian'!BC183)</f>
        <v>0</v>
      </c>
      <c r="W183" s="46">
        <f>SUMIFS('obat keluar'!$I$3:$I$6881,'obat keluar'!$G$3:$G$6881,'register harian'!R183,'obat keluar'!$B$3:$B$6881,'register harian'!BD183)</f>
        <v>0</v>
      </c>
      <c r="X183" s="46">
        <f>SUMIFS('obat keluar'!$I$3:$I$6881,'obat keluar'!$G$3:$G$6881,'register harian'!S183,'obat keluar'!$B$3:$B$6881,'register harian'!BE183)</f>
        <v>0</v>
      </c>
      <c r="Y183" s="46">
        <f>SUMIFS('obat keluar'!$I$3:$I$6881,'obat keluar'!$G$3:$G$6881,'register harian'!T183,'obat keluar'!$B$3:$B$6881,'register harian'!BF183)</f>
        <v>0</v>
      </c>
      <c r="Z183" s="46">
        <f>SUMIFS('obat keluar'!$I$3:$I$6881,'obat keluar'!$G$3:$G$6881,'register harian'!U183,'obat keluar'!$B$3:$B$6881,'register harian'!BG183)</f>
        <v>0</v>
      </c>
      <c r="AA183" s="46">
        <f>SUMIFS('obat keluar'!$I$3:$I$6881,'obat keluar'!$G$3:$G$6881,'register harian'!V183,'obat keluar'!$B$3:$B$6881,'register harian'!BH183)</f>
        <v>0</v>
      </c>
      <c r="AB183" s="46">
        <f>SUMIFS('obat keluar'!$I$3:$I$6881,'obat keluar'!$G$3:$G$6881,'register harian'!W183,'obat keluar'!$B$3:$B$6881,'register harian'!BI183)</f>
        <v>0</v>
      </c>
      <c r="AC183" s="46">
        <f>SUMIFS('obat keluar'!$I$3:$I$6881,'obat keluar'!$G$3:$G$6881,'register harian'!X183,'obat keluar'!$B$3:$B$6881,'register harian'!BJ183)</f>
        <v>0</v>
      </c>
      <c r="AD183" s="46">
        <f>SUMIFS('obat keluar'!$I$3:$I$6881,'obat keluar'!$G$3:$G$6881,'register harian'!Y183,'obat keluar'!$B$3:$B$6881,'register harian'!BK183)</f>
        <v>0</v>
      </c>
      <c r="AE183" s="46">
        <f>SUMIFS('obat keluar'!$I$3:$I$6881,'obat keluar'!$G$3:$G$6881,'register harian'!Z183,'obat keluar'!$B$3:$B$6881,'register harian'!BL183)</f>
        <v>0</v>
      </c>
      <c r="AF183" s="46">
        <f>SUMIFS('obat keluar'!$I$3:$I$6881,'obat keluar'!$G$3:$G$6881,'register harian'!AA183,'obat keluar'!$B$3:$B$6881,'register harian'!BM183)</f>
        <v>0</v>
      </c>
      <c r="AG183" s="46">
        <f>SUMIFS('obat keluar'!$I$3:$I$6881,'obat keluar'!$G$3:$G$6881,'register harian'!AB183,'obat keluar'!$B$3:$B$6881,'register harian'!BN183)</f>
        <v>0</v>
      </c>
      <c r="AH183" s="46">
        <f>SUMIFS('obat keluar'!$I$3:$I$6881,'obat keluar'!$G$3:$G$6881,'register harian'!AC183,'obat keluar'!$B$3:$B$6881,'register harian'!BO183)</f>
        <v>0</v>
      </c>
      <c r="AI183" s="46">
        <f>SUMIFS('obat keluar'!$I$3:$I$6881,'obat keluar'!$G$3:$G$6881,'register harian'!AD183,'obat keluar'!$B$3:$B$6881,'register harian'!BP183)</f>
        <v>0</v>
      </c>
      <c r="AJ183" s="46">
        <f>SUMIFS('obat keluar'!$I$3:$I$6881,'obat keluar'!$G$3:$G$6881,'register harian'!AE183,'obat keluar'!$B$3:$B$6881,'register harian'!BQ183)</f>
        <v>0</v>
      </c>
      <c r="AK183" s="46">
        <f>SUMIFS('obat keluar'!$I$3:$I$6881,'obat keluar'!$G$3:$G$6881,'register harian'!AF183,'obat keluar'!$B$3:$B$6881,'register harian'!BR183)</f>
        <v>0</v>
      </c>
      <c r="AL183" s="46">
        <f t="shared" si="6"/>
        <v>0</v>
      </c>
      <c r="AM183" s="46">
        <f t="shared" si="7"/>
        <v>0</v>
      </c>
      <c r="AN183" s="51">
        <v>45200</v>
      </c>
      <c r="AO183" s="51">
        <v>45201</v>
      </c>
      <c r="AP183" s="51">
        <v>45202</v>
      </c>
      <c r="AQ183" s="51">
        <v>45203</v>
      </c>
      <c r="AR183" s="51">
        <v>45204</v>
      </c>
      <c r="AS183" s="51">
        <v>45205</v>
      </c>
      <c r="AT183" s="51">
        <v>45206</v>
      </c>
      <c r="AU183" s="51">
        <v>45207</v>
      </c>
      <c r="AV183" s="51">
        <v>45208</v>
      </c>
      <c r="AW183" s="51">
        <v>45209</v>
      </c>
      <c r="AX183" s="51">
        <v>45210</v>
      </c>
      <c r="AY183" s="51">
        <v>45211</v>
      </c>
      <c r="AZ183" s="51">
        <v>45212</v>
      </c>
      <c r="BA183" s="51">
        <v>45213</v>
      </c>
      <c r="BB183" s="51">
        <v>45214</v>
      </c>
      <c r="BC183" s="51">
        <v>45215</v>
      </c>
      <c r="BD183" s="51">
        <v>45216</v>
      </c>
      <c r="BE183" s="51">
        <v>45217</v>
      </c>
      <c r="BF183" s="51">
        <v>45218</v>
      </c>
      <c r="BG183" s="51">
        <v>45219</v>
      </c>
      <c r="BH183" s="51">
        <v>45220</v>
      </c>
      <c r="BI183" s="51">
        <v>45221</v>
      </c>
      <c r="BJ183" s="51">
        <v>45222</v>
      </c>
      <c r="BK183" s="51">
        <v>45223</v>
      </c>
      <c r="BL183" s="51">
        <v>45224</v>
      </c>
      <c r="BM183" s="51">
        <v>45225</v>
      </c>
      <c r="BN183" s="51">
        <v>45226</v>
      </c>
      <c r="BO183" s="51">
        <v>45227</v>
      </c>
      <c r="BP183" s="51">
        <v>45228</v>
      </c>
      <c r="BQ183" s="51">
        <v>45229</v>
      </c>
      <c r="BR183" s="51">
        <v>45230</v>
      </c>
    </row>
    <row r="184" spans="1:70" x14ac:dyDescent="0.25">
      <c r="A184" s="45">
        <v>178</v>
      </c>
      <c r="B184" s="54" t="s">
        <v>1335</v>
      </c>
      <c r="C184" s="14" t="s">
        <v>370</v>
      </c>
      <c r="D184" s="46">
        <f>'form lplpo'!G212</f>
        <v>21000</v>
      </c>
      <c r="E184" s="46">
        <f>'form lplpo'!H212</f>
        <v>0</v>
      </c>
      <c r="F184" s="46"/>
      <c r="G184" s="46">
        <f>SUMIFS('obat keluar'!$I$3:$I$6881,'obat keluar'!$G$3:$G$6881,'register harian'!B184,'obat keluar'!$B$3:$B$6881,'register harian'!AN184)</f>
        <v>0</v>
      </c>
      <c r="H184" s="46">
        <f>SUMIFS('obat keluar'!$I$3:$I$6881,'obat keluar'!$G$3:$G$6881,'register harian'!C184,'obat keluar'!$B$3:$B$6881,'register harian'!AO184)</f>
        <v>0</v>
      </c>
      <c r="I184" s="46">
        <f>SUMIFS('obat keluar'!$I$3:$I$6881,'obat keluar'!$G$3:$G$6881,'register harian'!D184,'obat keluar'!$B$3:$B$6881,'register harian'!AP184)</f>
        <v>0</v>
      </c>
      <c r="J184" s="46">
        <f>SUMIFS('obat keluar'!$I$3:$I$6881,'obat keluar'!$G$3:$G$6881,'register harian'!E184,'obat keluar'!$B$3:$B$6881,'register harian'!AQ184)</f>
        <v>0</v>
      </c>
      <c r="K184" s="46">
        <f>SUMIFS('obat keluar'!$I$3:$I$6881,'obat keluar'!$G$3:$G$6881,'register harian'!F184,'obat keluar'!$B$3:$B$6881,'register harian'!AR184)</f>
        <v>0</v>
      </c>
      <c r="L184" s="46">
        <f>SUMIFS('obat keluar'!$I$3:$I$6881,'obat keluar'!$G$3:$G$6881,'register harian'!G184,'obat keluar'!$B$3:$B$6881,'register harian'!AS184)</f>
        <v>0</v>
      </c>
      <c r="M184" s="46">
        <f>SUMIFS('obat keluar'!$I$3:$I$6881,'obat keluar'!$G$3:$G$6881,'register harian'!H184,'obat keluar'!$B$3:$B$6881,'register harian'!AT184)</f>
        <v>0</v>
      </c>
      <c r="N184" s="46">
        <f>SUMIFS('obat keluar'!$I$3:$I$6881,'obat keluar'!$G$3:$G$6881,'register harian'!I184,'obat keluar'!$B$3:$B$6881,'register harian'!AU184)</f>
        <v>0</v>
      </c>
      <c r="O184" s="46">
        <f>SUMIFS('obat keluar'!$I$3:$I$6881,'obat keluar'!$G$3:$G$6881,'register harian'!J184,'obat keluar'!$B$3:$B$6881,'register harian'!AV184)</f>
        <v>0</v>
      </c>
      <c r="P184" s="46">
        <f>SUMIFS('obat keluar'!$I$3:$I$6881,'obat keluar'!$G$3:$G$6881,'register harian'!K184,'obat keluar'!$B$3:$B$6881,'register harian'!AW184)</f>
        <v>0</v>
      </c>
      <c r="Q184" s="46">
        <f>SUMIFS('obat keluar'!$I$3:$I$6881,'obat keluar'!$G$3:$G$6881,'register harian'!L184,'obat keluar'!$B$3:$B$6881,'register harian'!AX184)</f>
        <v>0</v>
      </c>
      <c r="R184" s="46">
        <f>SUMIFS('obat keluar'!$I$3:$I$6881,'obat keluar'!$G$3:$G$6881,'register harian'!M184,'obat keluar'!$B$3:$B$6881,'register harian'!AY184)</f>
        <v>0</v>
      </c>
      <c r="S184" s="46">
        <f>SUMIFS('obat keluar'!$I$3:$I$6881,'obat keluar'!$G$3:$G$6881,'register harian'!N184,'obat keluar'!$B$3:$B$6881,'register harian'!AZ184)</f>
        <v>0</v>
      </c>
      <c r="T184" s="46">
        <f>SUMIFS('obat keluar'!$I$3:$I$6881,'obat keluar'!$G$3:$G$6881,'register harian'!O184,'obat keluar'!$B$3:$B$6881,'register harian'!BA184)</f>
        <v>0</v>
      </c>
      <c r="U184" s="46">
        <f>SUMIFS('obat keluar'!$I$3:$I$6881,'obat keluar'!$G$3:$G$6881,'register harian'!P184,'obat keluar'!$B$3:$B$6881,'register harian'!BB184)</f>
        <v>0</v>
      </c>
      <c r="V184" s="46">
        <f>SUMIFS('obat keluar'!$I$3:$I$6881,'obat keluar'!$G$3:$G$6881,'register harian'!Q184,'obat keluar'!$B$3:$B$6881,'register harian'!BC184)</f>
        <v>0</v>
      </c>
      <c r="W184" s="46">
        <f>SUMIFS('obat keluar'!$I$3:$I$6881,'obat keluar'!$G$3:$G$6881,'register harian'!R184,'obat keluar'!$B$3:$B$6881,'register harian'!BD184)</f>
        <v>0</v>
      </c>
      <c r="X184" s="46">
        <f>SUMIFS('obat keluar'!$I$3:$I$6881,'obat keluar'!$G$3:$G$6881,'register harian'!S184,'obat keluar'!$B$3:$B$6881,'register harian'!BE184)</f>
        <v>0</v>
      </c>
      <c r="Y184" s="46">
        <f>SUMIFS('obat keluar'!$I$3:$I$6881,'obat keluar'!$G$3:$G$6881,'register harian'!T184,'obat keluar'!$B$3:$B$6881,'register harian'!BF184)</f>
        <v>0</v>
      </c>
      <c r="Z184" s="46">
        <f>SUMIFS('obat keluar'!$I$3:$I$6881,'obat keluar'!$G$3:$G$6881,'register harian'!U184,'obat keluar'!$B$3:$B$6881,'register harian'!BG184)</f>
        <v>0</v>
      </c>
      <c r="AA184" s="46">
        <f>SUMIFS('obat keluar'!$I$3:$I$6881,'obat keluar'!$G$3:$G$6881,'register harian'!V184,'obat keluar'!$B$3:$B$6881,'register harian'!BH184)</f>
        <v>0</v>
      </c>
      <c r="AB184" s="46">
        <f>SUMIFS('obat keluar'!$I$3:$I$6881,'obat keluar'!$G$3:$G$6881,'register harian'!W184,'obat keluar'!$B$3:$B$6881,'register harian'!BI184)</f>
        <v>0</v>
      </c>
      <c r="AC184" s="46">
        <f>SUMIFS('obat keluar'!$I$3:$I$6881,'obat keluar'!$G$3:$G$6881,'register harian'!X184,'obat keluar'!$B$3:$B$6881,'register harian'!BJ184)</f>
        <v>0</v>
      </c>
      <c r="AD184" s="46">
        <f>SUMIFS('obat keluar'!$I$3:$I$6881,'obat keluar'!$G$3:$G$6881,'register harian'!Y184,'obat keluar'!$B$3:$B$6881,'register harian'!BK184)</f>
        <v>0</v>
      </c>
      <c r="AE184" s="46">
        <f>SUMIFS('obat keluar'!$I$3:$I$6881,'obat keluar'!$G$3:$G$6881,'register harian'!Z184,'obat keluar'!$B$3:$B$6881,'register harian'!BL184)</f>
        <v>0</v>
      </c>
      <c r="AF184" s="46">
        <f>SUMIFS('obat keluar'!$I$3:$I$6881,'obat keluar'!$G$3:$G$6881,'register harian'!AA184,'obat keluar'!$B$3:$B$6881,'register harian'!BM184)</f>
        <v>0</v>
      </c>
      <c r="AG184" s="46">
        <f>SUMIFS('obat keluar'!$I$3:$I$6881,'obat keluar'!$G$3:$G$6881,'register harian'!AB184,'obat keluar'!$B$3:$B$6881,'register harian'!BN184)</f>
        <v>0</v>
      </c>
      <c r="AH184" s="46">
        <f>SUMIFS('obat keluar'!$I$3:$I$6881,'obat keluar'!$G$3:$G$6881,'register harian'!AC184,'obat keluar'!$B$3:$B$6881,'register harian'!BO184)</f>
        <v>0</v>
      </c>
      <c r="AI184" s="46">
        <f>SUMIFS('obat keluar'!$I$3:$I$6881,'obat keluar'!$G$3:$G$6881,'register harian'!AD184,'obat keluar'!$B$3:$B$6881,'register harian'!BP184)</f>
        <v>0</v>
      </c>
      <c r="AJ184" s="46">
        <f>SUMIFS('obat keluar'!$I$3:$I$6881,'obat keluar'!$G$3:$G$6881,'register harian'!AE184,'obat keluar'!$B$3:$B$6881,'register harian'!BQ184)</f>
        <v>0</v>
      </c>
      <c r="AK184" s="46">
        <f>SUMIFS('obat keluar'!$I$3:$I$6881,'obat keluar'!$G$3:$G$6881,'register harian'!AF184,'obat keluar'!$B$3:$B$6881,'register harian'!BR184)</f>
        <v>0</v>
      </c>
      <c r="AL184" s="46">
        <f t="shared" si="6"/>
        <v>0</v>
      </c>
      <c r="AM184" s="46">
        <f t="shared" si="7"/>
        <v>0</v>
      </c>
      <c r="AN184" s="51">
        <v>45200</v>
      </c>
      <c r="AO184" s="51">
        <v>45201</v>
      </c>
      <c r="AP184" s="51">
        <v>45202</v>
      </c>
      <c r="AQ184" s="51">
        <v>45203</v>
      </c>
      <c r="AR184" s="51">
        <v>45204</v>
      </c>
      <c r="AS184" s="51">
        <v>45205</v>
      </c>
      <c r="AT184" s="51">
        <v>45206</v>
      </c>
      <c r="AU184" s="51">
        <v>45207</v>
      </c>
      <c r="AV184" s="51">
        <v>45208</v>
      </c>
      <c r="AW184" s="51">
        <v>45209</v>
      </c>
      <c r="AX184" s="51">
        <v>45210</v>
      </c>
      <c r="AY184" s="51">
        <v>45211</v>
      </c>
      <c r="AZ184" s="51">
        <v>45212</v>
      </c>
      <c r="BA184" s="51">
        <v>45213</v>
      </c>
      <c r="BB184" s="51">
        <v>45214</v>
      </c>
      <c r="BC184" s="51">
        <v>45215</v>
      </c>
      <c r="BD184" s="51">
        <v>45216</v>
      </c>
      <c r="BE184" s="51">
        <v>45217</v>
      </c>
      <c r="BF184" s="51">
        <v>45218</v>
      </c>
      <c r="BG184" s="51">
        <v>45219</v>
      </c>
      <c r="BH184" s="51">
        <v>45220</v>
      </c>
      <c r="BI184" s="51">
        <v>45221</v>
      </c>
      <c r="BJ184" s="51">
        <v>45222</v>
      </c>
      <c r="BK184" s="51">
        <v>45223</v>
      </c>
      <c r="BL184" s="51">
        <v>45224</v>
      </c>
      <c r="BM184" s="51">
        <v>45225</v>
      </c>
      <c r="BN184" s="51">
        <v>45226</v>
      </c>
      <c r="BO184" s="51">
        <v>45227</v>
      </c>
      <c r="BP184" s="51">
        <v>45228</v>
      </c>
      <c r="BQ184" s="51">
        <v>45229</v>
      </c>
      <c r="BR184" s="51">
        <v>45230</v>
      </c>
    </row>
    <row r="185" spans="1:70" x14ac:dyDescent="0.25">
      <c r="A185" s="45">
        <v>179</v>
      </c>
      <c r="B185" s="55" t="s">
        <v>1500</v>
      </c>
      <c r="C185" s="15" t="s">
        <v>372</v>
      </c>
      <c r="D185" s="46">
        <f>'form lplpo'!G213</f>
        <v>500</v>
      </c>
      <c r="E185" s="46">
        <f>'form lplpo'!H213</f>
        <v>0</v>
      </c>
      <c r="F185" s="46"/>
      <c r="G185" s="46">
        <f>SUMIFS('obat keluar'!$I$3:$I$6881,'obat keluar'!$G$3:$G$6881,'register harian'!B185,'obat keluar'!$B$3:$B$6881,'register harian'!AN185)</f>
        <v>0</v>
      </c>
      <c r="H185" s="46">
        <f>SUMIFS('obat keluar'!$I$3:$I$6881,'obat keluar'!$G$3:$G$6881,'register harian'!C185,'obat keluar'!$B$3:$B$6881,'register harian'!AO185)</f>
        <v>0</v>
      </c>
      <c r="I185" s="46">
        <f>SUMIFS('obat keluar'!$I$3:$I$6881,'obat keluar'!$G$3:$G$6881,'register harian'!D185,'obat keluar'!$B$3:$B$6881,'register harian'!AP185)</f>
        <v>0</v>
      </c>
      <c r="J185" s="46">
        <f>SUMIFS('obat keluar'!$I$3:$I$6881,'obat keluar'!$G$3:$G$6881,'register harian'!E185,'obat keluar'!$B$3:$B$6881,'register harian'!AQ185)</f>
        <v>0</v>
      </c>
      <c r="K185" s="46">
        <f>SUMIFS('obat keluar'!$I$3:$I$6881,'obat keluar'!$G$3:$G$6881,'register harian'!F185,'obat keluar'!$B$3:$B$6881,'register harian'!AR185)</f>
        <v>0</v>
      </c>
      <c r="L185" s="46">
        <f>SUMIFS('obat keluar'!$I$3:$I$6881,'obat keluar'!$G$3:$G$6881,'register harian'!G185,'obat keluar'!$B$3:$B$6881,'register harian'!AS185)</f>
        <v>0</v>
      </c>
      <c r="M185" s="46">
        <f>SUMIFS('obat keluar'!$I$3:$I$6881,'obat keluar'!$G$3:$G$6881,'register harian'!H185,'obat keluar'!$B$3:$B$6881,'register harian'!AT185)</f>
        <v>0</v>
      </c>
      <c r="N185" s="46">
        <f>SUMIFS('obat keluar'!$I$3:$I$6881,'obat keluar'!$G$3:$G$6881,'register harian'!I185,'obat keluar'!$B$3:$B$6881,'register harian'!AU185)</f>
        <v>0</v>
      </c>
      <c r="O185" s="46">
        <f>SUMIFS('obat keluar'!$I$3:$I$6881,'obat keluar'!$G$3:$G$6881,'register harian'!J185,'obat keluar'!$B$3:$B$6881,'register harian'!AV185)</f>
        <v>0</v>
      </c>
      <c r="P185" s="46">
        <f>SUMIFS('obat keluar'!$I$3:$I$6881,'obat keluar'!$G$3:$G$6881,'register harian'!K185,'obat keluar'!$B$3:$B$6881,'register harian'!AW185)</f>
        <v>0</v>
      </c>
      <c r="Q185" s="46">
        <f>SUMIFS('obat keluar'!$I$3:$I$6881,'obat keluar'!$G$3:$G$6881,'register harian'!L185,'obat keluar'!$B$3:$B$6881,'register harian'!AX185)</f>
        <v>0</v>
      </c>
      <c r="R185" s="46">
        <f>SUMIFS('obat keluar'!$I$3:$I$6881,'obat keluar'!$G$3:$G$6881,'register harian'!M185,'obat keluar'!$B$3:$B$6881,'register harian'!AY185)</f>
        <v>0</v>
      </c>
      <c r="S185" s="46">
        <f>SUMIFS('obat keluar'!$I$3:$I$6881,'obat keluar'!$G$3:$G$6881,'register harian'!N185,'obat keluar'!$B$3:$B$6881,'register harian'!AZ185)</f>
        <v>0</v>
      </c>
      <c r="T185" s="46">
        <f>SUMIFS('obat keluar'!$I$3:$I$6881,'obat keluar'!$G$3:$G$6881,'register harian'!O185,'obat keluar'!$B$3:$B$6881,'register harian'!BA185)</f>
        <v>0</v>
      </c>
      <c r="U185" s="46">
        <f>SUMIFS('obat keluar'!$I$3:$I$6881,'obat keluar'!$G$3:$G$6881,'register harian'!P185,'obat keluar'!$B$3:$B$6881,'register harian'!BB185)</f>
        <v>0</v>
      </c>
      <c r="V185" s="46">
        <f>SUMIFS('obat keluar'!$I$3:$I$6881,'obat keluar'!$G$3:$G$6881,'register harian'!Q185,'obat keluar'!$B$3:$B$6881,'register harian'!BC185)</f>
        <v>0</v>
      </c>
      <c r="W185" s="46">
        <f>SUMIFS('obat keluar'!$I$3:$I$6881,'obat keluar'!$G$3:$G$6881,'register harian'!R185,'obat keluar'!$B$3:$B$6881,'register harian'!BD185)</f>
        <v>0</v>
      </c>
      <c r="X185" s="46">
        <f>SUMIFS('obat keluar'!$I$3:$I$6881,'obat keluar'!$G$3:$G$6881,'register harian'!S185,'obat keluar'!$B$3:$B$6881,'register harian'!BE185)</f>
        <v>0</v>
      </c>
      <c r="Y185" s="46">
        <f>SUMIFS('obat keluar'!$I$3:$I$6881,'obat keluar'!$G$3:$G$6881,'register harian'!T185,'obat keluar'!$B$3:$B$6881,'register harian'!BF185)</f>
        <v>0</v>
      </c>
      <c r="Z185" s="46">
        <f>SUMIFS('obat keluar'!$I$3:$I$6881,'obat keluar'!$G$3:$G$6881,'register harian'!U185,'obat keluar'!$B$3:$B$6881,'register harian'!BG185)</f>
        <v>0</v>
      </c>
      <c r="AA185" s="46">
        <f>SUMIFS('obat keluar'!$I$3:$I$6881,'obat keluar'!$G$3:$G$6881,'register harian'!V185,'obat keluar'!$B$3:$B$6881,'register harian'!BH185)</f>
        <v>0</v>
      </c>
      <c r="AB185" s="46">
        <f>SUMIFS('obat keluar'!$I$3:$I$6881,'obat keluar'!$G$3:$G$6881,'register harian'!W185,'obat keluar'!$B$3:$B$6881,'register harian'!BI185)</f>
        <v>0</v>
      </c>
      <c r="AC185" s="46">
        <f>SUMIFS('obat keluar'!$I$3:$I$6881,'obat keluar'!$G$3:$G$6881,'register harian'!X185,'obat keluar'!$B$3:$B$6881,'register harian'!BJ185)</f>
        <v>0</v>
      </c>
      <c r="AD185" s="46">
        <f>SUMIFS('obat keluar'!$I$3:$I$6881,'obat keluar'!$G$3:$G$6881,'register harian'!Y185,'obat keluar'!$B$3:$B$6881,'register harian'!BK185)</f>
        <v>0</v>
      </c>
      <c r="AE185" s="46">
        <f>SUMIFS('obat keluar'!$I$3:$I$6881,'obat keluar'!$G$3:$G$6881,'register harian'!Z185,'obat keluar'!$B$3:$B$6881,'register harian'!BL185)</f>
        <v>0</v>
      </c>
      <c r="AF185" s="46">
        <f>SUMIFS('obat keluar'!$I$3:$I$6881,'obat keluar'!$G$3:$G$6881,'register harian'!AA185,'obat keluar'!$B$3:$B$6881,'register harian'!BM185)</f>
        <v>0</v>
      </c>
      <c r="AG185" s="46">
        <f>SUMIFS('obat keluar'!$I$3:$I$6881,'obat keluar'!$G$3:$G$6881,'register harian'!AB185,'obat keluar'!$B$3:$B$6881,'register harian'!BN185)</f>
        <v>0</v>
      </c>
      <c r="AH185" s="46">
        <f>SUMIFS('obat keluar'!$I$3:$I$6881,'obat keluar'!$G$3:$G$6881,'register harian'!AC185,'obat keluar'!$B$3:$B$6881,'register harian'!BO185)</f>
        <v>0</v>
      </c>
      <c r="AI185" s="46">
        <f>SUMIFS('obat keluar'!$I$3:$I$6881,'obat keluar'!$G$3:$G$6881,'register harian'!AD185,'obat keluar'!$B$3:$B$6881,'register harian'!BP185)</f>
        <v>0</v>
      </c>
      <c r="AJ185" s="46">
        <f>SUMIFS('obat keluar'!$I$3:$I$6881,'obat keluar'!$G$3:$G$6881,'register harian'!AE185,'obat keluar'!$B$3:$B$6881,'register harian'!BQ185)</f>
        <v>0</v>
      </c>
      <c r="AK185" s="46">
        <f>SUMIFS('obat keluar'!$I$3:$I$6881,'obat keluar'!$G$3:$G$6881,'register harian'!AF185,'obat keluar'!$B$3:$B$6881,'register harian'!BR185)</f>
        <v>0</v>
      </c>
      <c r="AL185" s="46">
        <f t="shared" si="6"/>
        <v>0</v>
      </c>
      <c r="AM185" s="46">
        <f t="shared" si="7"/>
        <v>0</v>
      </c>
      <c r="AN185" s="51">
        <v>45200</v>
      </c>
      <c r="AO185" s="51">
        <v>45201</v>
      </c>
      <c r="AP185" s="51">
        <v>45202</v>
      </c>
      <c r="AQ185" s="51">
        <v>45203</v>
      </c>
      <c r="AR185" s="51">
        <v>45204</v>
      </c>
      <c r="AS185" s="51">
        <v>45205</v>
      </c>
      <c r="AT185" s="51">
        <v>45206</v>
      </c>
      <c r="AU185" s="51">
        <v>45207</v>
      </c>
      <c r="AV185" s="51">
        <v>45208</v>
      </c>
      <c r="AW185" s="51">
        <v>45209</v>
      </c>
      <c r="AX185" s="51">
        <v>45210</v>
      </c>
      <c r="AY185" s="51">
        <v>45211</v>
      </c>
      <c r="AZ185" s="51">
        <v>45212</v>
      </c>
      <c r="BA185" s="51">
        <v>45213</v>
      </c>
      <c r="BB185" s="51">
        <v>45214</v>
      </c>
      <c r="BC185" s="51">
        <v>45215</v>
      </c>
      <c r="BD185" s="51">
        <v>45216</v>
      </c>
      <c r="BE185" s="51">
        <v>45217</v>
      </c>
      <c r="BF185" s="51">
        <v>45218</v>
      </c>
      <c r="BG185" s="51">
        <v>45219</v>
      </c>
      <c r="BH185" s="51">
        <v>45220</v>
      </c>
      <c r="BI185" s="51">
        <v>45221</v>
      </c>
      <c r="BJ185" s="51">
        <v>45222</v>
      </c>
      <c r="BK185" s="51">
        <v>45223</v>
      </c>
      <c r="BL185" s="51">
        <v>45224</v>
      </c>
      <c r="BM185" s="51">
        <v>45225</v>
      </c>
      <c r="BN185" s="51">
        <v>45226</v>
      </c>
      <c r="BO185" s="51">
        <v>45227</v>
      </c>
      <c r="BP185" s="51">
        <v>45228</v>
      </c>
      <c r="BQ185" s="51">
        <v>45229</v>
      </c>
      <c r="BR185" s="51">
        <v>45230</v>
      </c>
    </row>
    <row r="186" spans="1:70" x14ac:dyDescent="0.25">
      <c r="A186" s="45">
        <v>180</v>
      </c>
      <c r="B186" s="54" t="s">
        <v>1340</v>
      </c>
      <c r="C186" s="14" t="s">
        <v>374</v>
      </c>
      <c r="D186" s="46">
        <f>'form lplpo'!G214</f>
        <v>0</v>
      </c>
      <c r="E186" s="46">
        <f>'form lplpo'!H214</f>
        <v>0</v>
      </c>
      <c r="F186" s="46"/>
      <c r="G186" s="46">
        <f>SUMIFS('obat keluar'!$I$3:$I$6881,'obat keluar'!$G$3:$G$6881,'register harian'!B186,'obat keluar'!$B$3:$B$6881,'register harian'!AN186)</f>
        <v>0</v>
      </c>
      <c r="H186" s="46">
        <f>SUMIFS('obat keluar'!$I$3:$I$6881,'obat keluar'!$G$3:$G$6881,'register harian'!C186,'obat keluar'!$B$3:$B$6881,'register harian'!AO186)</f>
        <v>0</v>
      </c>
      <c r="I186" s="46">
        <f>SUMIFS('obat keluar'!$I$3:$I$6881,'obat keluar'!$G$3:$G$6881,'register harian'!D186,'obat keluar'!$B$3:$B$6881,'register harian'!AP186)</f>
        <v>0</v>
      </c>
      <c r="J186" s="46">
        <f>SUMIFS('obat keluar'!$I$3:$I$6881,'obat keluar'!$G$3:$G$6881,'register harian'!E186,'obat keluar'!$B$3:$B$6881,'register harian'!AQ186)</f>
        <v>0</v>
      </c>
      <c r="K186" s="46">
        <f>SUMIFS('obat keluar'!$I$3:$I$6881,'obat keluar'!$G$3:$G$6881,'register harian'!F186,'obat keluar'!$B$3:$B$6881,'register harian'!AR186)</f>
        <v>0</v>
      </c>
      <c r="L186" s="46">
        <f>SUMIFS('obat keluar'!$I$3:$I$6881,'obat keluar'!$G$3:$G$6881,'register harian'!G186,'obat keluar'!$B$3:$B$6881,'register harian'!AS186)</f>
        <v>0</v>
      </c>
      <c r="M186" s="46">
        <f>SUMIFS('obat keluar'!$I$3:$I$6881,'obat keluar'!$G$3:$G$6881,'register harian'!H186,'obat keluar'!$B$3:$B$6881,'register harian'!AT186)</f>
        <v>0</v>
      </c>
      <c r="N186" s="46">
        <f>SUMIFS('obat keluar'!$I$3:$I$6881,'obat keluar'!$G$3:$G$6881,'register harian'!I186,'obat keluar'!$B$3:$B$6881,'register harian'!AU186)</f>
        <v>0</v>
      </c>
      <c r="O186" s="46">
        <f>SUMIFS('obat keluar'!$I$3:$I$6881,'obat keluar'!$G$3:$G$6881,'register harian'!J186,'obat keluar'!$B$3:$B$6881,'register harian'!AV186)</f>
        <v>0</v>
      </c>
      <c r="P186" s="46">
        <f>SUMIFS('obat keluar'!$I$3:$I$6881,'obat keluar'!$G$3:$G$6881,'register harian'!K186,'obat keluar'!$B$3:$B$6881,'register harian'!AW186)</f>
        <v>0</v>
      </c>
      <c r="Q186" s="46">
        <f>SUMIFS('obat keluar'!$I$3:$I$6881,'obat keluar'!$G$3:$G$6881,'register harian'!L186,'obat keluar'!$B$3:$B$6881,'register harian'!AX186)</f>
        <v>0</v>
      </c>
      <c r="R186" s="46">
        <f>SUMIFS('obat keluar'!$I$3:$I$6881,'obat keluar'!$G$3:$G$6881,'register harian'!M186,'obat keluar'!$B$3:$B$6881,'register harian'!AY186)</f>
        <v>0</v>
      </c>
      <c r="S186" s="46">
        <f>SUMIFS('obat keluar'!$I$3:$I$6881,'obat keluar'!$G$3:$G$6881,'register harian'!N186,'obat keluar'!$B$3:$B$6881,'register harian'!AZ186)</f>
        <v>0</v>
      </c>
      <c r="T186" s="46">
        <f>SUMIFS('obat keluar'!$I$3:$I$6881,'obat keluar'!$G$3:$G$6881,'register harian'!O186,'obat keluar'!$B$3:$B$6881,'register harian'!BA186)</f>
        <v>0</v>
      </c>
      <c r="U186" s="46">
        <f>SUMIFS('obat keluar'!$I$3:$I$6881,'obat keluar'!$G$3:$G$6881,'register harian'!P186,'obat keluar'!$B$3:$B$6881,'register harian'!BB186)</f>
        <v>0</v>
      </c>
      <c r="V186" s="46">
        <f>SUMIFS('obat keluar'!$I$3:$I$6881,'obat keluar'!$G$3:$G$6881,'register harian'!Q186,'obat keluar'!$B$3:$B$6881,'register harian'!BC186)</f>
        <v>0</v>
      </c>
      <c r="W186" s="46">
        <f>SUMIFS('obat keluar'!$I$3:$I$6881,'obat keluar'!$G$3:$G$6881,'register harian'!R186,'obat keluar'!$B$3:$B$6881,'register harian'!BD186)</f>
        <v>0</v>
      </c>
      <c r="X186" s="46">
        <f>SUMIFS('obat keluar'!$I$3:$I$6881,'obat keluar'!$G$3:$G$6881,'register harian'!S186,'obat keluar'!$B$3:$B$6881,'register harian'!BE186)</f>
        <v>0</v>
      </c>
      <c r="Y186" s="46">
        <f>SUMIFS('obat keluar'!$I$3:$I$6881,'obat keluar'!$G$3:$G$6881,'register harian'!T186,'obat keluar'!$B$3:$B$6881,'register harian'!BF186)</f>
        <v>0</v>
      </c>
      <c r="Z186" s="46">
        <f>SUMIFS('obat keluar'!$I$3:$I$6881,'obat keluar'!$G$3:$G$6881,'register harian'!U186,'obat keluar'!$B$3:$B$6881,'register harian'!BG186)</f>
        <v>0</v>
      </c>
      <c r="AA186" s="46">
        <f>SUMIFS('obat keluar'!$I$3:$I$6881,'obat keluar'!$G$3:$G$6881,'register harian'!V186,'obat keluar'!$B$3:$B$6881,'register harian'!BH186)</f>
        <v>0</v>
      </c>
      <c r="AB186" s="46">
        <f>SUMIFS('obat keluar'!$I$3:$I$6881,'obat keluar'!$G$3:$G$6881,'register harian'!W186,'obat keluar'!$B$3:$B$6881,'register harian'!BI186)</f>
        <v>0</v>
      </c>
      <c r="AC186" s="46">
        <f>SUMIFS('obat keluar'!$I$3:$I$6881,'obat keluar'!$G$3:$G$6881,'register harian'!X186,'obat keluar'!$B$3:$B$6881,'register harian'!BJ186)</f>
        <v>0</v>
      </c>
      <c r="AD186" s="46">
        <f>SUMIFS('obat keluar'!$I$3:$I$6881,'obat keluar'!$G$3:$G$6881,'register harian'!Y186,'obat keluar'!$B$3:$B$6881,'register harian'!BK186)</f>
        <v>0</v>
      </c>
      <c r="AE186" s="46">
        <f>SUMIFS('obat keluar'!$I$3:$I$6881,'obat keluar'!$G$3:$G$6881,'register harian'!Z186,'obat keluar'!$B$3:$B$6881,'register harian'!BL186)</f>
        <v>0</v>
      </c>
      <c r="AF186" s="46">
        <f>SUMIFS('obat keluar'!$I$3:$I$6881,'obat keluar'!$G$3:$G$6881,'register harian'!AA186,'obat keluar'!$B$3:$B$6881,'register harian'!BM186)</f>
        <v>0</v>
      </c>
      <c r="AG186" s="46">
        <f>SUMIFS('obat keluar'!$I$3:$I$6881,'obat keluar'!$G$3:$G$6881,'register harian'!AB186,'obat keluar'!$B$3:$B$6881,'register harian'!BN186)</f>
        <v>0</v>
      </c>
      <c r="AH186" s="46">
        <f>SUMIFS('obat keluar'!$I$3:$I$6881,'obat keluar'!$G$3:$G$6881,'register harian'!AC186,'obat keluar'!$B$3:$B$6881,'register harian'!BO186)</f>
        <v>0</v>
      </c>
      <c r="AI186" s="46">
        <f>SUMIFS('obat keluar'!$I$3:$I$6881,'obat keluar'!$G$3:$G$6881,'register harian'!AD186,'obat keluar'!$B$3:$B$6881,'register harian'!BP186)</f>
        <v>0</v>
      </c>
      <c r="AJ186" s="46">
        <f>SUMIFS('obat keluar'!$I$3:$I$6881,'obat keluar'!$G$3:$G$6881,'register harian'!AE186,'obat keluar'!$B$3:$B$6881,'register harian'!BQ186)</f>
        <v>0</v>
      </c>
      <c r="AK186" s="46">
        <f>SUMIFS('obat keluar'!$I$3:$I$6881,'obat keluar'!$G$3:$G$6881,'register harian'!AF186,'obat keluar'!$B$3:$B$6881,'register harian'!BR186)</f>
        <v>0</v>
      </c>
      <c r="AL186" s="46">
        <f t="shared" si="6"/>
        <v>0</v>
      </c>
      <c r="AM186" s="46">
        <f t="shared" si="7"/>
        <v>0</v>
      </c>
      <c r="AN186" s="51">
        <v>45200</v>
      </c>
      <c r="AO186" s="51">
        <v>45201</v>
      </c>
      <c r="AP186" s="51">
        <v>45202</v>
      </c>
      <c r="AQ186" s="51">
        <v>45203</v>
      </c>
      <c r="AR186" s="51">
        <v>45204</v>
      </c>
      <c r="AS186" s="51">
        <v>45205</v>
      </c>
      <c r="AT186" s="51">
        <v>45206</v>
      </c>
      <c r="AU186" s="51">
        <v>45207</v>
      </c>
      <c r="AV186" s="51">
        <v>45208</v>
      </c>
      <c r="AW186" s="51">
        <v>45209</v>
      </c>
      <c r="AX186" s="51">
        <v>45210</v>
      </c>
      <c r="AY186" s="51">
        <v>45211</v>
      </c>
      <c r="AZ186" s="51">
        <v>45212</v>
      </c>
      <c r="BA186" s="51">
        <v>45213</v>
      </c>
      <c r="BB186" s="51">
        <v>45214</v>
      </c>
      <c r="BC186" s="51">
        <v>45215</v>
      </c>
      <c r="BD186" s="51">
        <v>45216</v>
      </c>
      <c r="BE186" s="51">
        <v>45217</v>
      </c>
      <c r="BF186" s="51">
        <v>45218</v>
      </c>
      <c r="BG186" s="51">
        <v>45219</v>
      </c>
      <c r="BH186" s="51">
        <v>45220</v>
      </c>
      <c r="BI186" s="51">
        <v>45221</v>
      </c>
      <c r="BJ186" s="51">
        <v>45222</v>
      </c>
      <c r="BK186" s="51">
        <v>45223</v>
      </c>
      <c r="BL186" s="51">
        <v>45224</v>
      </c>
      <c r="BM186" s="51">
        <v>45225</v>
      </c>
      <c r="BN186" s="51">
        <v>45226</v>
      </c>
      <c r="BO186" s="51">
        <v>45227</v>
      </c>
      <c r="BP186" s="51">
        <v>45228</v>
      </c>
      <c r="BQ186" s="51">
        <v>45229</v>
      </c>
      <c r="BR186" s="51">
        <v>45230</v>
      </c>
    </row>
    <row r="187" spans="1:70" x14ac:dyDescent="0.25">
      <c r="A187" s="45">
        <v>181</v>
      </c>
      <c r="B187" s="54" t="s">
        <v>1341</v>
      </c>
      <c r="C187" s="14" t="s">
        <v>376</v>
      </c>
      <c r="D187" s="46">
        <f>'form lplpo'!G215</f>
        <v>100</v>
      </c>
      <c r="E187" s="46">
        <f>'form lplpo'!H215</f>
        <v>0</v>
      </c>
      <c r="F187" s="46"/>
      <c r="G187" s="46">
        <f>SUMIFS('obat keluar'!$I$3:$I$6881,'obat keluar'!$G$3:$G$6881,'register harian'!B187,'obat keluar'!$B$3:$B$6881,'register harian'!AN187)</f>
        <v>0</v>
      </c>
      <c r="H187" s="46">
        <f>SUMIFS('obat keluar'!$I$3:$I$6881,'obat keluar'!$G$3:$G$6881,'register harian'!C187,'obat keluar'!$B$3:$B$6881,'register harian'!AO187)</f>
        <v>0</v>
      </c>
      <c r="I187" s="46">
        <f>SUMIFS('obat keluar'!$I$3:$I$6881,'obat keluar'!$G$3:$G$6881,'register harian'!D187,'obat keluar'!$B$3:$B$6881,'register harian'!AP187)</f>
        <v>0</v>
      </c>
      <c r="J187" s="46">
        <f>SUMIFS('obat keluar'!$I$3:$I$6881,'obat keluar'!$G$3:$G$6881,'register harian'!E187,'obat keluar'!$B$3:$B$6881,'register harian'!AQ187)</f>
        <v>0</v>
      </c>
      <c r="K187" s="46">
        <f>SUMIFS('obat keluar'!$I$3:$I$6881,'obat keluar'!$G$3:$G$6881,'register harian'!F187,'obat keluar'!$B$3:$B$6881,'register harian'!AR187)</f>
        <v>0</v>
      </c>
      <c r="L187" s="46">
        <f>SUMIFS('obat keluar'!$I$3:$I$6881,'obat keluar'!$G$3:$G$6881,'register harian'!G187,'obat keluar'!$B$3:$B$6881,'register harian'!AS187)</f>
        <v>0</v>
      </c>
      <c r="M187" s="46">
        <f>SUMIFS('obat keluar'!$I$3:$I$6881,'obat keluar'!$G$3:$G$6881,'register harian'!H187,'obat keluar'!$B$3:$B$6881,'register harian'!AT187)</f>
        <v>0</v>
      </c>
      <c r="N187" s="46">
        <f>SUMIFS('obat keluar'!$I$3:$I$6881,'obat keluar'!$G$3:$G$6881,'register harian'!I187,'obat keluar'!$B$3:$B$6881,'register harian'!AU187)</f>
        <v>0</v>
      </c>
      <c r="O187" s="46">
        <f>SUMIFS('obat keluar'!$I$3:$I$6881,'obat keluar'!$G$3:$G$6881,'register harian'!J187,'obat keluar'!$B$3:$B$6881,'register harian'!AV187)</f>
        <v>0</v>
      </c>
      <c r="P187" s="46">
        <f>SUMIFS('obat keluar'!$I$3:$I$6881,'obat keluar'!$G$3:$G$6881,'register harian'!K187,'obat keluar'!$B$3:$B$6881,'register harian'!AW187)</f>
        <v>0</v>
      </c>
      <c r="Q187" s="46">
        <f>SUMIFS('obat keluar'!$I$3:$I$6881,'obat keluar'!$G$3:$G$6881,'register harian'!L187,'obat keluar'!$B$3:$B$6881,'register harian'!AX187)</f>
        <v>0</v>
      </c>
      <c r="R187" s="46">
        <f>SUMIFS('obat keluar'!$I$3:$I$6881,'obat keluar'!$G$3:$G$6881,'register harian'!M187,'obat keluar'!$B$3:$B$6881,'register harian'!AY187)</f>
        <v>0</v>
      </c>
      <c r="S187" s="46">
        <f>SUMIFS('obat keluar'!$I$3:$I$6881,'obat keluar'!$G$3:$G$6881,'register harian'!N187,'obat keluar'!$B$3:$B$6881,'register harian'!AZ187)</f>
        <v>0</v>
      </c>
      <c r="T187" s="46">
        <f>SUMIFS('obat keluar'!$I$3:$I$6881,'obat keluar'!$G$3:$G$6881,'register harian'!O187,'obat keluar'!$B$3:$B$6881,'register harian'!BA187)</f>
        <v>0</v>
      </c>
      <c r="U187" s="46">
        <f>SUMIFS('obat keluar'!$I$3:$I$6881,'obat keluar'!$G$3:$G$6881,'register harian'!P187,'obat keluar'!$B$3:$B$6881,'register harian'!BB187)</f>
        <v>0</v>
      </c>
      <c r="V187" s="46">
        <f>SUMIFS('obat keluar'!$I$3:$I$6881,'obat keluar'!$G$3:$G$6881,'register harian'!Q187,'obat keluar'!$B$3:$B$6881,'register harian'!BC187)</f>
        <v>0</v>
      </c>
      <c r="W187" s="46">
        <f>SUMIFS('obat keluar'!$I$3:$I$6881,'obat keluar'!$G$3:$G$6881,'register harian'!R187,'obat keluar'!$B$3:$B$6881,'register harian'!BD187)</f>
        <v>0</v>
      </c>
      <c r="X187" s="46">
        <f>SUMIFS('obat keluar'!$I$3:$I$6881,'obat keluar'!$G$3:$G$6881,'register harian'!S187,'obat keluar'!$B$3:$B$6881,'register harian'!BE187)</f>
        <v>0</v>
      </c>
      <c r="Y187" s="46">
        <f>SUMIFS('obat keluar'!$I$3:$I$6881,'obat keluar'!$G$3:$G$6881,'register harian'!T187,'obat keluar'!$B$3:$B$6881,'register harian'!BF187)</f>
        <v>0</v>
      </c>
      <c r="Z187" s="46">
        <f>SUMIFS('obat keluar'!$I$3:$I$6881,'obat keluar'!$G$3:$G$6881,'register harian'!U187,'obat keluar'!$B$3:$B$6881,'register harian'!BG187)</f>
        <v>0</v>
      </c>
      <c r="AA187" s="46">
        <f>SUMIFS('obat keluar'!$I$3:$I$6881,'obat keluar'!$G$3:$G$6881,'register harian'!V187,'obat keluar'!$B$3:$B$6881,'register harian'!BH187)</f>
        <v>0</v>
      </c>
      <c r="AB187" s="46">
        <f>SUMIFS('obat keluar'!$I$3:$I$6881,'obat keluar'!$G$3:$G$6881,'register harian'!W187,'obat keluar'!$B$3:$B$6881,'register harian'!BI187)</f>
        <v>0</v>
      </c>
      <c r="AC187" s="46">
        <f>SUMIFS('obat keluar'!$I$3:$I$6881,'obat keluar'!$G$3:$G$6881,'register harian'!X187,'obat keluar'!$B$3:$B$6881,'register harian'!BJ187)</f>
        <v>0</v>
      </c>
      <c r="AD187" s="46">
        <f>SUMIFS('obat keluar'!$I$3:$I$6881,'obat keluar'!$G$3:$G$6881,'register harian'!Y187,'obat keluar'!$B$3:$B$6881,'register harian'!BK187)</f>
        <v>0</v>
      </c>
      <c r="AE187" s="46">
        <f>SUMIFS('obat keluar'!$I$3:$I$6881,'obat keluar'!$G$3:$G$6881,'register harian'!Z187,'obat keluar'!$B$3:$B$6881,'register harian'!BL187)</f>
        <v>0</v>
      </c>
      <c r="AF187" s="46">
        <f>SUMIFS('obat keluar'!$I$3:$I$6881,'obat keluar'!$G$3:$G$6881,'register harian'!AA187,'obat keluar'!$B$3:$B$6881,'register harian'!BM187)</f>
        <v>0</v>
      </c>
      <c r="AG187" s="46">
        <f>SUMIFS('obat keluar'!$I$3:$I$6881,'obat keluar'!$G$3:$G$6881,'register harian'!AB187,'obat keluar'!$B$3:$B$6881,'register harian'!BN187)</f>
        <v>0</v>
      </c>
      <c r="AH187" s="46">
        <f>SUMIFS('obat keluar'!$I$3:$I$6881,'obat keluar'!$G$3:$G$6881,'register harian'!AC187,'obat keluar'!$B$3:$B$6881,'register harian'!BO187)</f>
        <v>0</v>
      </c>
      <c r="AI187" s="46">
        <f>SUMIFS('obat keluar'!$I$3:$I$6881,'obat keluar'!$G$3:$G$6881,'register harian'!AD187,'obat keluar'!$B$3:$B$6881,'register harian'!BP187)</f>
        <v>0</v>
      </c>
      <c r="AJ187" s="46">
        <f>SUMIFS('obat keluar'!$I$3:$I$6881,'obat keluar'!$G$3:$G$6881,'register harian'!AE187,'obat keluar'!$B$3:$B$6881,'register harian'!BQ187)</f>
        <v>0</v>
      </c>
      <c r="AK187" s="46">
        <f>SUMIFS('obat keluar'!$I$3:$I$6881,'obat keluar'!$G$3:$G$6881,'register harian'!AF187,'obat keluar'!$B$3:$B$6881,'register harian'!BR187)</f>
        <v>0</v>
      </c>
      <c r="AL187" s="46">
        <f t="shared" si="6"/>
        <v>0</v>
      </c>
      <c r="AM187" s="46">
        <f t="shared" si="7"/>
        <v>0</v>
      </c>
      <c r="AN187" s="51">
        <v>45200</v>
      </c>
      <c r="AO187" s="51">
        <v>45201</v>
      </c>
      <c r="AP187" s="51">
        <v>45202</v>
      </c>
      <c r="AQ187" s="51">
        <v>45203</v>
      </c>
      <c r="AR187" s="51">
        <v>45204</v>
      </c>
      <c r="AS187" s="51">
        <v>45205</v>
      </c>
      <c r="AT187" s="51">
        <v>45206</v>
      </c>
      <c r="AU187" s="51">
        <v>45207</v>
      </c>
      <c r="AV187" s="51">
        <v>45208</v>
      </c>
      <c r="AW187" s="51">
        <v>45209</v>
      </c>
      <c r="AX187" s="51">
        <v>45210</v>
      </c>
      <c r="AY187" s="51">
        <v>45211</v>
      </c>
      <c r="AZ187" s="51">
        <v>45212</v>
      </c>
      <c r="BA187" s="51">
        <v>45213</v>
      </c>
      <c r="BB187" s="51">
        <v>45214</v>
      </c>
      <c r="BC187" s="51">
        <v>45215</v>
      </c>
      <c r="BD187" s="51">
        <v>45216</v>
      </c>
      <c r="BE187" s="51">
        <v>45217</v>
      </c>
      <c r="BF187" s="51">
        <v>45218</v>
      </c>
      <c r="BG187" s="51">
        <v>45219</v>
      </c>
      <c r="BH187" s="51">
        <v>45220</v>
      </c>
      <c r="BI187" s="51">
        <v>45221</v>
      </c>
      <c r="BJ187" s="51">
        <v>45222</v>
      </c>
      <c r="BK187" s="51">
        <v>45223</v>
      </c>
      <c r="BL187" s="51">
        <v>45224</v>
      </c>
      <c r="BM187" s="51">
        <v>45225</v>
      </c>
      <c r="BN187" s="51">
        <v>45226</v>
      </c>
      <c r="BO187" s="51">
        <v>45227</v>
      </c>
      <c r="BP187" s="51">
        <v>45228</v>
      </c>
      <c r="BQ187" s="51">
        <v>45229</v>
      </c>
      <c r="BR187" s="51">
        <v>45230</v>
      </c>
    </row>
    <row r="188" spans="1:70" x14ac:dyDescent="0.25">
      <c r="A188" s="45">
        <v>182</v>
      </c>
      <c r="B188" s="54" t="s">
        <v>1347</v>
      </c>
      <c r="C188" s="14" t="s">
        <v>378</v>
      </c>
      <c r="D188" s="46">
        <f>'form lplpo'!G216</f>
        <v>24</v>
      </c>
      <c r="E188" s="46">
        <f>'form lplpo'!H216</f>
        <v>0</v>
      </c>
      <c r="F188" s="46"/>
      <c r="G188" s="46">
        <f>SUMIFS('obat keluar'!$I$3:$I$6881,'obat keluar'!$G$3:$G$6881,'register harian'!B188,'obat keluar'!$B$3:$B$6881,'register harian'!AN188)</f>
        <v>0</v>
      </c>
      <c r="H188" s="46">
        <f>SUMIFS('obat keluar'!$I$3:$I$6881,'obat keluar'!$G$3:$G$6881,'register harian'!C188,'obat keluar'!$B$3:$B$6881,'register harian'!AO188)</f>
        <v>0</v>
      </c>
      <c r="I188" s="46">
        <f>SUMIFS('obat keluar'!$I$3:$I$6881,'obat keluar'!$G$3:$G$6881,'register harian'!D188,'obat keluar'!$B$3:$B$6881,'register harian'!AP188)</f>
        <v>0</v>
      </c>
      <c r="J188" s="46">
        <f>SUMIFS('obat keluar'!$I$3:$I$6881,'obat keluar'!$G$3:$G$6881,'register harian'!E188,'obat keluar'!$B$3:$B$6881,'register harian'!AQ188)</f>
        <v>0</v>
      </c>
      <c r="K188" s="46">
        <f>SUMIFS('obat keluar'!$I$3:$I$6881,'obat keluar'!$G$3:$G$6881,'register harian'!F188,'obat keluar'!$B$3:$B$6881,'register harian'!AR188)</f>
        <v>0</v>
      </c>
      <c r="L188" s="46">
        <f>SUMIFS('obat keluar'!$I$3:$I$6881,'obat keluar'!$G$3:$G$6881,'register harian'!G188,'obat keluar'!$B$3:$B$6881,'register harian'!AS188)</f>
        <v>0</v>
      </c>
      <c r="M188" s="46">
        <f>SUMIFS('obat keluar'!$I$3:$I$6881,'obat keluar'!$G$3:$G$6881,'register harian'!H188,'obat keluar'!$B$3:$B$6881,'register harian'!AT188)</f>
        <v>0</v>
      </c>
      <c r="N188" s="46">
        <f>SUMIFS('obat keluar'!$I$3:$I$6881,'obat keluar'!$G$3:$G$6881,'register harian'!I188,'obat keluar'!$B$3:$B$6881,'register harian'!AU188)</f>
        <v>0</v>
      </c>
      <c r="O188" s="46">
        <f>SUMIFS('obat keluar'!$I$3:$I$6881,'obat keluar'!$G$3:$G$6881,'register harian'!J188,'obat keluar'!$B$3:$B$6881,'register harian'!AV188)</f>
        <v>0</v>
      </c>
      <c r="P188" s="46">
        <f>SUMIFS('obat keluar'!$I$3:$I$6881,'obat keluar'!$G$3:$G$6881,'register harian'!K188,'obat keluar'!$B$3:$B$6881,'register harian'!AW188)</f>
        <v>0</v>
      </c>
      <c r="Q188" s="46">
        <f>SUMIFS('obat keluar'!$I$3:$I$6881,'obat keluar'!$G$3:$G$6881,'register harian'!L188,'obat keluar'!$B$3:$B$6881,'register harian'!AX188)</f>
        <v>0</v>
      </c>
      <c r="R188" s="46">
        <f>SUMIFS('obat keluar'!$I$3:$I$6881,'obat keluar'!$G$3:$G$6881,'register harian'!M188,'obat keluar'!$B$3:$B$6881,'register harian'!AY188)</f>
        <v>0</v>
      </c>
      <c r="S188" s="46">
        <f>SUMIFS('obat keluar'!$I$3:$I$6881,'obat keluar'!$G$3:$G$6881,'register harian'!N188,'obat keluar'!$B$3:$B$6881,'register harian'!AZ188)</f>
        <v>0</v>
      </c>
      <c r="T188" s="46">
        <f>SUMIFS('obat keluar'!$I$3:$I$6881,'obat keluar'!$G$3:$G$6881,'register harian'!O188,'obat keluar'!$B$3:$B$6881,'register harian'!BA188)</f>
        <v>0</v>
      </c>
      <c r="U188" s="46">
        <f>SUMIFS('obat keluar'!$I$3:$I$6881,'obat keluar'!$G$3:$G$6881,'register harian'!P188,'obat keluar'!$B$3:$B$6881,'register harian'!BB188)</f>
        <v>0</v>
      </c>
      <c r="V188" s="46">
        <f>SUMIFS('obat keluar'!$I$3:$I$6881,'obat keluar'!$G$3:$G$6881,'register harian'!Q188,'obat keluar'!$B$3:$B$6881,'register harian'!BC188)</f>
        <v>0</v>
      </c>
      <c r="W188" s="46">
        <f>SUMIFS('obat keluar'!$I$3:$I$6881,'obat keluar'!$G$3:$G$6881,'register harian'!R188,'obat keluar'!$B$3:$B$6881,'register harian'!BD188)</f>
        <v>0</v>
      </c>
      <c r="X188" s="46">
        <f>SUMIFS('obat keluar'!$I$3:$I$6881,'obat keluar'!$G$3:$G$6881,'register harian'!S188,'obat keluar'!$B$3:$B$6881,'register harian'!BE188)</f>
        <v>0</v>
      </c>
      <c r="Y188" s="46">
        <f>SUMIFS('obat keluar'!$I$3:$I$6881,'obat keluar'!$G$3:$G$6881,'register harian'!T188,'obat keluar'!$B$3:$B$6881,'register harian'!BF188)</f>
        <v>0</v>
      </c>
      <c r="Z188" s="46">
        <f>SUMIFS('obat keluar'!$I$3:$I$6881,'obat keluar'!$G$3:$G$6881,'register harian'!U188,'obat keluar'!$B$3:$B$6881,'register harian'!BG188)</f>
        <v>0</v>
      </c>
      <c r="AA188" s="46">
        <f>SUMIFS('obat keluar'!$I$3:$I$6881,'obat keluar'!$G$3:$G$6881,'register harian'!V188,'obat keluar'!$B$3:$B$6881,'register harian'!BH188)</f>
        <v>0</v>
      </c>
      <c r="AB188" s="46">
        <f>SUMIFS('obat keluar'!$I$3:$I$6881,'obat keluar'!$G$3:$G$6881,'register harian'!W188,'obat keluar'!$B$3:$B$6881,'register harian'!BI188)</f>
        <v>0</v>
      </c>
      <c r="AC188" s="46">
        <f>SUMIFS('obat keluar'!$I$3:$I$6881,'obat keluar'!$G$3:$G$6881,'register harian'!X188,'obat keluar'!$B$3:$B$6881,'register harian'!BJ188)</f>
        <v>0</v>
      </c>
      <c r="AD188" s="46">
        <f>SUMIFS('obat keluar'!$I$3:$I$6881,'obat keluar'!$G$3:$G$6881,'register harian'!Y188,'obat keluar'!$B$3:$B$6881,'register harian'!BK188)</f>
        <v>0</v>
      </c>
      <c r="AE188" s="46">
        <f>SUMIFS('obat keluar'!$I$3:$I$6881,'obat keluar'!$G$3:$G$6881,'register harian'!Z188,'obat keluar'!$B$3:$B$6881,'register harian'!BL188)</f>
        <v>0</v>
      </c>
      <c r="AF188" s="46">
        <f>SUMIFS('obat keluar'!$I$3:$I$6881,'obat keluar'!$G$3:$G$6881,'register harian'!AA188,'obat keluar'!$B$3:$B$6881,'register harian'!BM188)</f>
        <v>0</v>
      </c>
      <c r="AG188" s="46">
        <f>SUMIFS('obat keluar'!$I$3:$I$6881,'obat keluar'!$G$3:$G$6881,'register harian'!AB188,'obat keluar'!$B$3:$B$6881,'register harian'!BN188)</f>
        <v>0</v>
      </c>
      <c r="AH188" s="46">
        <f>SUMIFS('obat keluar'!$I$3:$I$6881,'obat keluar'!$G$3:$G$6881,'register harian'!AC188,'obat keluar'!$B$3:$B$6881,'register harian'!BO188)</f>
        <v>0</v>
      </c>
      <c r="AI188" s="46">
        <f>SUMIFS('obat keluar'!$I$3:$I$6881,'obat keluar'!$G$3:$G$6881,'register harian'!AD188,'obat keluar'!$B$3:$B$6881,'register harian'!BP188)</f>
        <v>0</v>
      </c>
      <c r="AJ188" s="46">
        <f>SUMIFS('obat keluar'!$I$3:$I$6881,'obat keluar'!$G$3:$G$6881,'register harian'!AE188,'obat keluar'!$B$3:$B$6881,'register harian'!BQ188)</f>
        <v>0</v>
      </c>
      <c r="AK188" s="46">
        <f>SUMIFS('obat keluar'!$I$3:$I$6881,'obat keluar'!$G$3:$G$6881,'register harian'!AF188,'obat keluar'!$B$3:$B$6881,'register harian'!BR188)</f>
        <v>0</v>
      </c>
      <c r="AL188" s="46">
        <f t="shared" si="6"/>
        <v>0</v>
      </c>
      <c r="AM188" s="46">
        <f t="shared" si="7"/>
        <v>0</v>
      </c>
      <c r="AN188" s="51">
        <v>45200</v>
      </c>
      <c r="AO188" s="51">
        <v>45201</v>
      </c>
      <c r="AP188" s="51">
        <v>45202</v>
      </c>
      <c r="AQ188" s="51">
        <v>45203</v>
      </c>
      <c r="AR188" s="51">
        <v>45204</v>
      </c>
      <c r="AS188" s="51">
        <v>45205</v>
      </c>
      <c r="AT188" s="51">
        <v>45206</v>
      </c>
      <c r="AU188" s="51">
        <v>45207</v>
      </c>
      <c r="AV188" s="51">
        <v>45208</v>
      </c>
      <c r="AW188" s="51">
        <v>45209</v>
      </c>
      <c r="AX188" s="51">
        <v>45210</v>
      </c>
      <c r="AY188" s="51">
        <v>45211</v>
      </c>
      <c r="AZ188" s="51">
        <v>45212</v>
      </c>
      <c r="BA188" s="51">
        <v>45213</v>
      </c>
      <c r="BB188" s="51">
        <v>45214</v>
      </c>
      <c r="BC188" s="51">
        <v>45215</v>
      </c>
      <c r="BD188" s="51">
        <v>45216</v>
      </c>
      <c r="BE188" s="51">
        <v>45217</v>
      </c>
      <c r="BF188" s="51">
        <v>45218</v>
      </c>
      <c r="BG188" s="51">
        <v>45219</v>
      </c>
      <c r="BH188" s="51">
        <v>45220</v>
      </c>
      <c r="BI188" s="51">
        <v>45221</v>
      </c>
      <c r="BJ188" s="51">
        <v>45222</v>
      </c>
      <c r="BK188" s="51">
        <v>45223</v>
      </c>
      <c r="BL188" s="51">
        <v>45224</v>
      </c>
      <c r="BM188" s="51">
        <v>45225</v>
      </c>
      <c r="BN188" s="51">
        <v>45226</v>
      </c>
      <c r="BO188" s="51">
        <v>45227</v>
      </c>
      <c r="BP188" s="51">
        <v>45228</v>
      </c>
      <c r="BQ188" s="51">
        <v>45229</v>
      </c>
      <c r="BR188" s="51">
        <v>45230</v>
      </c>
    </row>
    <row r="189" spans="1:70" x14ac:dyDescent="0.25">
      <c r="A189" s="45">
        <v>183</v>
      </c>
      <c r="B189" s="54" t="s">
        <v>1350</v>
      </c>
      <c r="C189" s="14" t="s">
        <v>380</v>
      </c>
      <c r="D189" s="46">
        <f>'form lplpo'!G217</f>
        <v>240</v>
      </c>
      <c r="E189" s="46">
        <f>'form lplpo'!H217</f>
        <v>0</v>
      </c>
      <c r="F189" s="46"/>
      <c r="G189" s="46">
        <f>SUMIFS('obat keluar'!$I$3:$I$6881,'obat keluar'!$G$3:$G$6881,'register harian'!B189,'obat keluar'!$B$3:$B$6881,'register harian'!AN189)</f>
        <v>0</v>
      </c>
      <c r="H189" s="46">
        <f>SUMIFS('obat keluar'!$I$3:$I$6881,'obat keluar'!$G$3:$G$6881,'register harian'!C189,'obat keluar'!$B$3:$B$6881,'register harian'!AO189)</f>
        <v>0</v>
      </c>
      <c r="I189" s="46">
        <f>SUMIFS('obat keluar'!$I$3:$I$6881,'obat keluar'!$G$3:$G$6881,'register harian'!D189,'obat keluar'!$B$3:$B$6881,'register harian'!AP189)</f>
        <v>0</v>
      </c>
      <c r="J189" s="46">
        <f>SUMIFS('obat keluar'!$I$3:$I$6881,'obat keluar'!$G$3:$G$6881,'register harian'!E189,'obat keluar'!$B$3:$B$6881,'register harian'!AQ189)</f>
        <v>0</v>
      </c>
      <c r="K189" s="46">
        <f>SUMIFS('obat keluar'!$I$3:$I$6881,'obat keluar'!$G$3:$G$6881,'register harian'!F189,'obat keluar'!$B$3:$B$6881,'register harian'!AR189)</f>
        <v>0</v>
      </c>
      <c r="L189" s="46">
        <f>SUMIFS('obat keluar'!$I$3:$I$6881,'obat keluar'!$G$3:$G$6881,'register harian'!G189,'obat keluar'!$B$3:$B$6881,'register harian'!AS189)</f>
        <v>0</v>
      </c>
      <c r="M189" s="46">
        <f>SUMIFS('obat keluar'!$I$3:$I$6881,'obat keluar'!$G$3:$G$6881,'register harian'!H189,'obat keluar'!$B$3:$B$6881,'register harian'!AT189)</f>
        <v>0</v>
      </c>
      <c r="N189" s="46">
        <f>SUMIFS('obat keluar'!$I$3:$I$6881,'obat keluar'!$G$3:$G$6881,'register harian'!I189,'obat keluar'!$B$3:$B$6881,'register harian'!AU189)</f>
        <v>0</v>
      </c>
      <c r="O189" s="46">
        <f>SUMIFS('obat keluar'!$I$3:$I$6881,'obat keluar'!$G$3:$G$6881,'register harian'!J189,'obat keluar'!$B$3:$B$6881,'register harian'!AV189)</f>
        <v>0</v>
      </c>
      <c r="P189" s="46">
        <f>SUMIFS('obat keluar'!$I$3:$I$6881,'obat keluar'!$G$3:$G$6881,'register harian'!K189,'obat keluar'!$B$3:$B$6881,'register harian'!AW189)</f>
        <v>0</v>
      </c>
      <c r="Q189" s="46">
        <f>SUMIFS('obat keluar'!$I$3:$I$6881,'obat keluar'!$G$3:$G$6881,'register harian'!L189,'obat keluar'!$B$3:$B$6881,'register harian'!AX189)</f>
        <v>0</v>
      </c>
      <c r="R189" s="46">
        <f>SUMIFS('obat keluar'!$I$3:$I$6881,'obat keluar'!$G$3:$G$6881,'register harian'!M189,'obat keluar'!$B$3:$B$6881,'register harian'!AY189)</f>
        <v>0</v>
      </c>
      <c r="S189" s="46">
        <f>SUMIFS('obat keluar'!$I$3:$I$6881,'obat keluar'!$G$3:$G$6881,'register harian'!N189,'obat keluar'!$B$3:$B$6881,'register harian'!AZ189)</f>
        <v>0</v>
      </c>
      <c r="T189" s="46">
        <f>SUMIFS('obat keluar'!$I$3:$I$6881,'obat keluar'!$G$3:$G$6881,'register harian'!O189,'obat keluar'!$B$3:$B$6881,'register harian'!BA189)</f>
        <v>0</v>
      </c>
      <c r="U189" s="46">
        <f>SUMIFS('obat keluar'!$I$3:$I$6881,'obat keluar'!$G$3:$G$6881,'register harian'!P189,'obat keluar'!$B$3:$B$6881,'register harian'!BB189)</f>
        <v>0</v>
      </c>
      <c r="V189" s="46">
        <f>SUMIFS('obat keluar'!$I$3:$I$6881,'obat keluar'!$G$3:$G$6881,'register harian'!Q189,'obat keluar'!$B$3:$B$6881,'register harian'!BC189)</f>
        <v>0</v>
      </c>
      <c r="W189" s="46">
        <f>SUMIFS('obat keluar'!$I$3:$I$6881,'obat keluar'!$G$3:$G$6881,'register harian'!R189,'obat keluar'!$B$3:$B$6881,'register harian'!BD189)</f>
        <v>0</v>
      </c>
      <c r="X189" s="46">
        <f>SUMIFS('obat keluar'!$I$3:$I$6881,'obat keluar'!$G$3:$G$6881,'register harian'!S189,'obat keluar'!$B$3:$B$6881,'register harian'!BE189)</f>
        <v>0</v>
      </c>
      <c r="Y189" s="46">
        <f>SUMIFS('obat keluar'!$I$3:$I$6881,'obat keluar'!$G$3:$G$6881,'register harian'!T189,'obat keluar'!$B$3:$B$6881,'register harian'!BF189)</f>
        <v>0</v>
      </c>
      <c r="Z189" s="46">
        <f>SUMIFS('obat keluar'!$I$3:$I$6881,'obat keluar'!$G$3:$G$6881,'register harian'!U189,'obat keluar'!$B$3:$B$6881,'register harian'!BG189)</f>
        <v>0</v>
      </c>
      <c r="AA189" s="46">
        <f>SUMIFS('obat keluar'!$I$3:$I$6881,'obat keluar'!$G$3:$G$6881,'register harian'!V189,'obat keluar'!$B$3:$B$6881,'register harian'!BH189)</f>
        <v>0</v>
      </c>
      <c r="AB189" s="46">
        <f>SUMIFS('obat keluar'!$I$3:$I$6881,'obat keluar'!$G$3:$G$6881,'register harian'!W189,'obat keluar'!$B$3:$B$6881,'register harian'!BI189)</f>
        <v>0</v>
      </c>
      <c r="AC189" s="46">
        <f>SUMIFS('obat keluar'!$I$3:$I$6881,'obat keluar'!$G$3:$G$6881,'register harian'!X189,'obat keluar'!$B$3:$B$6881,'register harian'!BJ189)</f>
        <v>0</v>
      </c>
      <c r="AD189" s="46">
        <f>SUMIFS('obat keluar'!$I$3:$I$6881,'obat keluar'!$G$3:$G$6881,'register harian'!Y189,'obat keluar'!$B$3:$B$6881,'register harian'!BK189)</f>
        <v>0</v>
      </c>
      <c r="AE189" s="46">
        <f>SUMIFS('obat keluar'!$I$3:$I$6881,'obat keluar'!$G$3:$G$6881,'register harian'!Z189,'obat keluar'!$B$3:$B$6881,'register harian'!BL189)</f>
        <v>0</v>
      </c>
      <c r="AF189" s="46">
        <f>SUMIFS('obat keluar'!$I$3:$I$6881,'obat keluar'!$G$3:$G$6881,'register harian'!AA189,'obat keluar'!$B$3:$B$6881,'register harian'!BM189)</f>
        <v>0</v>
      </c>
      <c r="AG189" s="46">
        <f>SUMIFS('obat keluar'!$I$3:$I$6881,'obat keluar'!$G$3:$G$6881,'register harian'!AB189,'obat keluar'!$B$3:$B$6881,'register harian'!BN189)</f>
        <v>0</v>
      </c>
      <c r="AH189" s="46">
        <f>SUMIFS('obat keluar'!$I$3:$I$6881,'obat keluar'!$G$3:$G$6881,'register harian'!AC189,'obat keluar'!$B$3:$B$6881,'register harian'!BO189)</f>
        <v>0</v>
      </c>
      <c r="AI189" s="46">
        <f>SUMIFS('obat keluar'!$I$3:$I$6881,'obat keluar'!$G$3:$G$6881,'register harian'!AD189,'obat keluar'!$B$3:$B$6881,'register harian'!BP189)</f>
        <v>0</v>
      </c>
      <c r="AJ189" s="46">
        <f>SUMIFS('obat keluar'!$I$3:$I$6881,'obat keluar'!$G$3:$G$6881,'register harian'!AE189,'obat keluar'!$B$3:$B$6881,'register harian'!BQ189)</f>
        <v>0</v>
      </c>
      <c r="AK189" s="46">
        <f>SUMIFS('obat keluar'!$I$3:$I$6881,'obat keluar'!$G$3:$G$6881,'register harian'!AF189,'obat keluar'!$B$3:$B$6881,'register harian'!BR189)</f>
        <v>0</v>
      </c>
      <c r="AL189" s="46">
        <f t="shared" si="6"/>
        <v>0</v>
      </c>
      <c r="AM189" s="46">
        <f t="shared" si="7"/>
        <v>0</v>
      </c>
      <c r="AN189" s="51">
        <v>45200</v>
      </c>
      <c r="AO189" s="51">
        <v>45201</v>
      </c>
      <c r="AP189" s="51">
        <v>45202</v>
      </c>
      <c r="AQ189" s="51">
        <v>45203</v>
      </c>
      <c r="AR189" s="51">
        <v>45204</v>
      </c>
      <c r="AS189" s="51">
        <v>45205</v>
      </c>
      <c r="AT189" s="51">
        <v>45206</v>
      </c>
      <c r="AU189" s="51">
        <v>45207</v>
      </c>
      <c r="AV189" s="51">
        <v>45208</v>
      </c>
      <c r="AW189" s="51">
        <v>45209</v>
      </c>
      <c r="AX189" s="51">
        <v>45210</v>
      </c>
      <c r="AY189" s="51">
        <v>45211</v>
      </c>
      <c r="AZ189" s="51">
        <v>45212</v>
      </c>
      <c r="BA189" s="51">
        <v>45213</v>
      </c>
      <c r="BB189" s="51">
        <v>45214</v>
      </c>
      <c r="BC189" s="51">
        <v>45215</v>
      </c>
      <c r="BD189" s="51">
        <v>45216</v>
      </c>
      <c r="BE189" s="51">
        <v>45217</v>
      </c>
      <c r="BF189" s="51">
        <v>45218</v>
      </c>
      <c r="BG189" s="51">
        <v>45219</v>
      </c>
      <c r="BH189" s="51">
        <v>45220</v>
      </c>
      <c r="BI189" s="51">
        <v>45221</v>
      </c>
      <c r="BJ189" s="51">
        <v>45222</v>
      </c>
      <c r="BK189" s="51">
        <v>45223</v>
      </c>
      <c r="BL189" s="51">
        <v>45224</v>
      </c>
      <c r="BM189" s="51">
        <v>45225</v>
      </c>
      <c r="BN189" s="51">
        <v>45226</v>
      </c>
      <c r="BO189" s="51">
        <v>45227</v>
      </c>
      <c r="BP189" s="51">
        <v>45228</v>
      </c>
      <c r="BQ189" s="51">
        <v>45229</v>
      </c>
      <c r="BR189" s="51">
        <v>45230</v>
      </c>
    </row>
    <row r="190" spans="1:70" x14ac:dyDescent="0.25">
      <c r="A190" s="45">
        <v>184</v>
      </c>
      <c r="B190" s="54" t="s">
        <v>1352</v>
      </c>
      <c r="C190" s="14" t="s">
        <v>382</v>
      </c>
      <c r="D190" s="46">
        <f>'form lplpo'!G218</f>
        <v>1500</v>
      </c>
      <c r="E190" s="46">
        <f>'form lplpo'!H218</f>
        <v>0</v>
      </c>
      <c r="F190" s="46"/>
      <c r="G190" s="46">
        <f>SUMIFS('obat keluar'!$I$3:$I$6881,'obat keluar'!$G$3:$G$6881,'register harian'!B190,'obat keluar'!$B$3:$B$6881,'register harian'!AN190)</f>
        <v>0</v>
      </c>
      <c r="H190" s="46">
        <f>SUMIFS('obat keluar'!$I$3:$I$6881,'obat keluar'!$G$3:$G$6881,'register harian'!C190,'obat keluar'!$B$3:$B$6881,'register harian'!AO190)</f>
        <v>0</v>
      </c>
      <c r="I190" s="46">
        <f>SUMIFS('obat keluar'!$I$3:$I$6881,'obat keluar'!$G$3:$G$6881,'register harian'!D190,'obat keluar'!$B$3:$B$6881,'register harian'!AP190)</f>
        <v>0</v>
      </c>
      <c r="J190" s="46">
        <f>SUMIFS('obat keluar'!$I$3:$I$6881,'obat keluar'!$G$3:$G$6881,'register harian'!E190,'obat keluar'!$B$3:$B$6881,'register harian'!AQ190)</f>
        <v>0</v>
      </c>
      <c r="K190" s="46">
        <f>SUMIFS('obat keluar'!$I$3:$I$6881,'obat keluar'!$G$3:$G$6881,'register harian'!F190,'obat keluar'!$B$3:$B$6881,'register harian'!AR190)</f>
        <v>0</v>
      </c>
      <c r="L190" s="46">
        <f>SUMIFS('obat keluar'!$I$3:$I$6881,'obat keluar'!$G$3:$G$6881,'register harian'!G190,'obat keluar'!$B$3:$B$6881,'register harian'!AS190)</f>
        <v>0</v>
      </c>
      <c r="M190" s="46">
        <f>SUMIFS('obat keluar'!$I$3:$I$6881,'obat keluar'!$G$3:$G$6881,'register harian'!H190,'obat keluar'!$B$3:$B$6881,'register harian'!AT190)</f>
        <v>0</v>
      </c>
      <c r="N190" s="46">
        <f>SUMIFS('obat keluar'!$I$3:$I$6881,'obat keluar'!$G$3:$G$6881,'register harian'!I190,'obat keluar'!$B$3:$B$6881,'register harian'!AU190)</f>
        <v>0</v>
      </c>
      <c r="O190" s="46">
        <f>SUMIFS('obat keluar'!$I$3:$I$6881,'obat keluar'!$G$3:$G$6881,'register harian'!J190,'obat keluar'!$B$3:$B$6881,'register harian'!AV190)</f>
        <v>0</v>
      </c>
      <c r="P190" s="46">
        <f>SUMIFS('obat keluar'!$I$3:$I$6881,'obat keluar'!$G$3:$G$6881,'register harian'!K190,'obat keluar'!$B$3:$B$6881,'register harian'!AW190)</f>
        <v>0</v>
      </c>
      <c r="Q190" s="46">
        <f>SUMIFS('obat keluar'!$I$3:$I$6881,'obat keluar'!$G$3:$G$6881,'register harian'!L190,'obat keluar'!$B$3:$B$6881,'register harian'!AX190)</f>
        <v>0</v>
      </c>
      <c r="R190" s="46">
        <f>SUMIFS('obat keluar'!$I$3:$I$6881,'obat keluar'!$G$3:$G$6881,'register harian'!M190,'obat keluar'!$B$3:$B$6881,'register harian'!AY190)</f>
        <v>0</v>
      </c>
      <c r="S190" s="46">
        <f>SUMIFS('obat keluar'!$I$3:$I$6881,'obat keluar'!$G$3:$G$6881,'register harian'!N190,'obat keluar'!$B$3:$B$6881,'register harian'!AZ190)</f>
        <v>0</v>
      </c>
      <c r="T190" s="46">
        <f>SUMIFS('obat keluar'!$I$3:$I$6881,'obat keluar'!$G$3:$G$6881,'register harian'!O190,'obat keluar'!$B$3:$B$6881,'register harian'!BA190)</f>
        <v>0</v>
      </c>
      <c r="U190" s="46">
        <f>SUMIFS('obat keluar'!$I$3:$I$6881,'obat keluar'!$G$3:$G$6881,'register harian'!P190,'obat keluar'!$B$3:$B$6881,'register harian'!BB190)</f>
        <v>0</v>
      </c>
      <c r="V190" s="46">
        <f>SUMIFS('obat keluar'!$I$3:$I$6881,'obat keluar'!$G$3:$G$6881,'register harian'!Q190,'obat keluar'!$B$3:$B$6881,'register harian'!BC190)</f>
        <v>0</v>
      </c>
      <c r="W190" s="46">
        <f>SUMIFS('obat keluar'!$I$3:$I$6881,'obat keluar'!$G$3:$G$6881,'register harian'!R190,'obat keluar'!$B$3:$B$6881,'register harian'!BD190)</f>
        <v>0</v>
      </c>
      <c r="X190" s="46">
        <f>SUMIFS('obat keluar'!$I$3:$I$6881,'obat keluar'!$G$3:$G$6881,'register harian'!S190,'obat keluar'!$B$3:$B$6881,'register harian'!BE190)</f>
        <v>0</v>
      </c>
      <c r="Y190" s="46">
        <f>SUMIFS('obat keluar'!$I$3:$I$6881,'obat keluar'!$G$3:$G$6881,'register harian'!T190,'obat keluar'!$B$3:$B$6881,'register harian'!BF190)</f>
        <v>0</v>
      </c>
      <c r="Z190" s="46">
        <f>SUMIFS('obat keluar'!$I$3:$I$6881,'obat keluar'!$G$3:$G$6881,'register harian'!U190,'obat keluar'!$B$3:$B$6881,'register harian'!BG190)</f>
        <v>0</v>
      </c>
      <c r="AA190" s="46">
        <f>SUMIFS('obat keluar'!$I$3:$I$6881,'obat keluar'!$G$3:$G$6881,'register harian'!V190,'obat keluar'!$B$3:$B$6881,'register harian'!BH190)</f>
        <v>0</v>
      </c>
      <c r="AB190" s="46">
        <f>SUMIFS('obat keluar'!$I$3:$I$6881,'obat keluar'!$G$3:$G$6881,'register harian'!W190,'obat keluar'!$B$3:$B$6881,'register harian'!BI190)</f>
        <v>0</v>
      </c>
      <c r="AC190" s="46">
        <f>SUMIFS('obat keluar'!$I$3:$I$6881,'obat keluar'!$G$3:$G$6881,'register harian'!X190,'obat keluar'!$B$3:$B$6881,'register harian'!BJ190)</f>
        <v>0</v>
      </c>
      <c r="AD190" s="46">
        <f>SUMIFS('obat keluar'!$I$3:$I$6881,'obat keluar'!$G$3:$G$6881,'register harian'!Y190,'obat keluar'!$B$3:$B$6881,'register harian'!BK190)</f>
        <v>0</v>
      </c>
      <c r="AE190" s="46">
        <f>SUMIFS('obat keluar'!$I$3:$I$6881,'obat keluar'!$G$3:$G$6881,'register harian'!Z190,'obat keluar'!$B$3:$B$6881,'register harian'!BL190)</f>
        <v>0</v>
      </c>
      <c r="AF190" s="46">
        <f>SUMIFS('obat keluar'!$I$3:$I$6881,'obat keluar'!$G$3:$G$6881,'register harian'!AA190,'obat keluar'!$B$3:$B$6881,'register harian'!BM190)</f>
        <v>0</v>
      </c>
      <c r="AG190" s="46">
        <f>SUMIFS('obat keluar'!$I$3:$I$6881,'obat keluar'!$G$3:$G$6881,'register harian'!AB190,'obat keluar'!$B$3:$B$6881,'register harian'!BN190)</f>
        <v>0</v>
      </c>
      <c r="AH190" s="46">
        <f>SUMIFS('obat keluar'!$I$3:$I$6881,'obat keluar'!$G$3:$G$6881,'register harian'!AC190,'obat keluar'!$B$3:$B$6881,'register harian'!BO190)</f>
        <v>0</v>
      </c>
      <c r="AI190" s="46">
        <f>SUMIFS('obat keluar'!$I$3:$I$6881,'obat keluar'!$G$3:$G$6881,'register harian'!AD190,'obat keluar'!$B$3:$B$6881,'register harian'!BP190)</f>
        <v>0</v>
      </c>
      <c r="AJ190" s="46">
        <f>SUMIFS('obat keluar'!$I$3:$I$6881,'obat keluar'!$G$3:$G$6881,'register harian'!AE190,'obat keluar'!$B$3:$B$6881,'register harian'!BQ190)</f>
        <v>0</v>
      </c>
      <c r="AK190" s="46">
        <f>SUMIFS('obat keluar'!$I$3:$I$6881,'obat keluar'!$G$3:$G$6881,'register harian'!AF190,'obat keluar'!$B$3:$B$6881,'register harian'!BR190)</f>
        <v>0</v>
      </c>
      <c r="AL190" s="46">
        <f t="shared" si="6"/>
        <v>0</v>
      </c>
      <c r="AM190" s="46">
        <f t="shared" si="7"/>
        <v>0</v>
      </c>
      <c r="AN190" s="51">
        <v>45200</v>
      </c>
      <c r="AO190" s="51">
        <v>45201</v>
      </c>
      <c r="AP190" s="51">
        <v>45202</v>
      </c>
      <c r="AQ190" s="51">
        <v>45203</v>
      </c>
      <c r="AR190" s="51">
        <v>45204</v>
      </c>
      <c r="AS190" s="51">
        <v>45205</v>
      </c>
      <c r="AT190" s="51">
        <v>45206</v>
      </c>
      <c r="AU190" s="51">
        <v>45207</v>
      </c>
      <c r="AV190" s="51">
        <v>45208</v>
      </c>
      <c r="AW190" s="51">
        <v>45209</v>
      </c>
      <c r="AX190" s="51">
        <v>45210</v>
      </c>
      <c r="AY190" s="51">
        <v>45211</v>
      </c>
      <c r="AZ190" s="51">
        <v>45212</v>
      </c>
      <c r="BA190" s="51">
        <v>45213</v>
      </c>
      <c r="BB190" s="51">
        <v>45214</v>
      </c>
      <c r="BC190" s="51">
        <v>45215</v>
      </c>
      <c r="BD190" s="51">
        <v>45216</v>
      </c>
      <c r="BE190" s="51">
        <v>45217</v>
      </c>
      <c r="BF190" s="51">
        <v>45218</v>
      </c>
      <c r="BG190" s="51">
        <v>45219</v>
      </c>
      <c r="BH190" s="51">
        <v>45220</v>
      </c>
      <c r="BI190" s="51">
        <v>45221</v>
      </c>
      <c r="BJ190" s="51">
        <v>45222</v>
      </c>
      <c r="BK190" s="51">
        <v>45223</v>
      </c>
      <c r="BL190" s="51">
        <v>45224</v>
      </c>
      <c r="BM190" s="51">
        <v>45225</v>
      </c>
      <c r="BN190" s="51">
        <v>45226</v>
      </c>
      <c r="BO190" s="51">
        <v>45227</v>
      </c>
      <c r="BP190" s="51">
        <v>45228</v>
      </c>
      <c r="BQ190" s="51">
        <v>45229</v>
      </c>
      <c r="BR190" s="51">
        <v>45230</v>
      </c>
    </row>
    <row r="191" spans="1:70" x14ac:dyDescent="0.25">
      <c r="A191" s="45">
        <v>185</v>
      </c>
      <c r="B191" s="54" t="s">
        <v>1283</v>
      </c>
      <c r="C191" s="14" t="s">
        <v>384</v>
      </c>
      <c r="D191" s="46">
        <f>'form lplpo'!G219</f>
        <v>0</v>
      </c>
      <c r="E191" s="46">
        <f>'form lplpo'!H219</f>
        <v>0</v>
      </c>
      <c r="F191" s="46"/>
      <c r="G191" s="46">
        <f>SUMIFS('obat keluar'!$I$3:$I$6881,'obat keluar'!$G$3:$G$6881,'register harian'!B191,'obat keluar'!$B$3:$B$6881,'register harian'!AN191)</f>
        <v>0</v>
      </c>
      <c r="H191" s="46">
        <f>SUMIFS('obat keluar'!$I$3:$I$6881,'obat keluar'!$G$3:$G$6881,'register harian'!C191,'obat keluar'!$B$3:$B$6881,'register harian'!AO191)</f>
        <v>0</v>
      </c>
      <c r="I191" s="46">
        <f>SUMIFS('obat keluar'!$I$3:$I$6881,'obat keluar'!$G$3:$G$6881,'register harian'!D191,'obat keluar'!$B$3:$B$6881,'register harian'!AP191)</f>
        <v>0</v>
      </c>
      <c r="J191" s="46">
        <f>SUMIFS('obat keluar'!$I$3:$I$6881,'obat keluar'!$G$3:$G$6881,'register harian'!E191,'obat keluar'!$B$3:$B$6881,'register harian'!AQ191)</f>
        <v>0</v>
      </c>
      <c r="K191" s="46">
        <f>SUMIFS('obat keluar'!$I$3:$I$6881,'obat keluar'!$G$3:$G$6881,'register harian'!F191,'obat keluar'!$B$3:$B$6881,'register harian'!AR191)</f>
        <v>0</v>
      </c>
      <c r="L191" s="46">
        <f>SUMIFS('obat keluar'!$I$3:$I$6881,'obat keluar'!$G$3:$G$6881,'register harian'!G191,'obat keluar'!$B$3:$B$6881,'register harian'!AS191)</f>
        <v>0</v>
      </c>
      <c r="M191" s="46">
        <f>SUMIFS('obat keluar'!$I$3:$I$6881,'obat keluar'!$G$3:$G$6881,'register harian'!H191,'obat keluar'!$B$3:$B$6881,'register harian'!AT191)</f>
        <v>0</v>
      </c>
      <c r="N191" s="46">
        <f>SUMIFS('obat keluar'!$I$3:$I$6881,'obat keluar'!$G$3:$G$6881,'register harian'!I191,'obat keluar'!$B$3:$B$6881,'register harian'!AU191)</f>
        <v>0</v>
      </c>
      <c r="O191" s="46">
        <f>SUMIFS('obat keluar'!$I$3:$I$6881,'obat keluar'!$G$3:$G$6881,'register harian'!J191,'obat keluar'!$B$3:$B$6881,'register harian'!AV191)</f>
        <v>0</v>
      </c>
      <c r="P191" s="46">
        <f>SUMIFS('obat keluar'!$I$3:$I$6881,'obat keluar'!$G$3:$G$6881,'register harian'!K191,'obat keluar'!$B$3:$B$6881,'register harian'!AW191)</f>
        <v>0</v>
      </c>
      <c r="Q191" s="46">
        <f>SUMIFS('obat keluar'!$I$3:$I$6881,'obat keluar'!$G$3:$G$6881,'register harian'!L191,'obat keluar'!$B$3:$B$6881,'register harian'!AX191)</f>
        <v>0</v>
      </c>
      <c r="R191" s="46">
        <f>SUMIFS('obat keluar'!$I$3:$I$6881,'obat keluar'!$G$3:$G$6881,'register harian'!M191,'obat keluar'!$B$3:$B$6881,'register harian'!AY191)</f>
        <v>0</v>
      </c>
      <c r="S191" s="46">
        <f>SUMIFS('obat keluar'!$I$3:$I$6881,'obat keluar'!$G$3:$G$6881,'register harian'!N191,'obat keluar'!$B$3:$B$6881,'register harian'!AZ191)</f>
        <v>0</v>
      </c>
      <c r="T191" s="46">
        <f>SUMIFS('obat keluar'!$I$3:$I$6881,'obat keluar'!$G$3:$G$6881,'register harian'!O191,'obat keluar'!$B$3:$B$6881,'register harian'!BA191)</f>
        <v>0</v>
      </c>
      <c r="U191" s="46">
        <f>SUMIFS('obat keluar'!$I$3:$I$6881,'obat keluar'!$G$3:$G$6881,'register harian'!P191,'obat keluar'!$B$3:$B$6881,'register harian'!BB191)</f>
        <v>0</v>
      </c>
      <c r="V191" s="46">
        <f>SUMIFS('obat keluar'!$I$3:$I$6881,'obat keluar'!$G$3:$G$6881,'register harian'!Q191,'obat keluar'!$B$3:$B$6881,'register harian'!BC191)</f>
        <v>0</v>
      </c>
      <c r="W191" s="46">
        <f>SUMIFS('obat keluar'!$I$3:$I$6881,'obat keluar'!$G$3:$G$6881,'register harian'!R191,'obat keluar'!$B$3:$B$6881,'register harian'!BD191)</f>
        <v>0</v>
      </c>
      <c r="X191" s="46">
        <f>SUMIFS('obat keluar'!$I$3:$I$6881,'obat keluar'!$G$3:$G$6881,'register harian'!S191,'obat keluar'!$B$3:$B$6881,'register harian'!BE191)</f>
        <v>0</v>
      </c>
      <c r="Y191" s="46">
        <f>SUMIFS('obat keluar'!$I$3:$I$6881,'obat keluar'!$G$3:$G$6881,'register harian'!T191,'obat keluar'!$B$3:$B$6881,'register harian'!BF191)</f>
        <v>0</v>
      </c>
      <c r="Z191" s="46">
        <f>SUMIFS('obat keluar'!$I$3:$I$6881,'obat keluar'!$G$3:$G$6881,'register harian'!U191,'obat keluar'!$B$3:$B$6881,'register harian'!BG191)</f>
        <v>0</v>
      </c>
      <c r="AA191" s="46">
        <f>SUMIFS('obat keluar'!$I$3:$I$6881,'obat keluar'!$G$3:$G$6881,'register harian'!V191,'obat keluar'!$B$3:$B$6881,'register harian'!BH191)</f>
        <v>0</v>
      </c>
      <c r="AB191" s="46">
        <f>SUMIFS('obat keluar'!$I$3:$I$6881,'obat keluar'!$G$3:$G$6881,'register harian'!W191,'obat keluar'!$B$3:$B$6881,'register harian'!BI191)</f>
        <v>0</v>
      </c>
      <c r="AC191" s="46">
        <f>SUMIFS('obat keluar'!$I$3:$I$6881,'obat keluar'!$G$3:$G$6881,'register harian'!X191,'obat keluar'!$B$3:$B$6881,'register harian'!BJ191)</f>
        <v>0</v>
      </c>
      <c r="AD191" s="46">
        <f>SUMIFS('obat keluar'!$I$3:$I$6881,'obat keluar'!$G$3:$G$6881,'register harian'!Y191,'obat keluar'!$B$3:$B$6881,'register harian'!BK191)</f>
        <v>0</v>
      </c>
      <c r="AE191" s="46">
        <f>SUMIFS('obat keluar'!$I$3:$I$6881,'obat keluar'!$G$3:$G$6881,'register harian'!Z191,'obat keluar'!$B$3:$B$6881,'register harian'!BL191)</f>
        <v>0</v>
      </c>
      <c r="AF191" s="46">
        <f>SUMIFS('obat keluar'!$I$3:$I$6881,'obat keluar'!$G$3:$G$6881,'register harian'!AA191,'obat keluar'!$B$3:$B$6881,'register harian'!BM191)</f>
        <v>0</v>
      </c>
      <c r="AG191" s="46">
        <f>SUMIFS('obat keluar'!$I$3:$I$6881,'obat keluar'!$G$3:$G$6881,'register harian'!AB191,'obat keluar'!$B$3:$B$6881,'register harian'!BN191)</f>
        <v>0</v>
      </c>
      <c r="AH191" s="46">
        <f>SUMIFS('obat keluar'!$I$3:$I$6881,'obat keluar'!$G$3:$G$6881,'register harian'!AC191,'obat keluar'!$B$3:$B$6881,'register harian'!BO191)</f>
        <v>0</v>
      </c>
      <c r="AI191" s="46">
        <f>SUMIFS('obat keluar'!$I$3:$I$6881,'obat keluar'!$G$3:$G$6881,'register harian'!AD191,'obat keluar'!$B$3:$B$6881,'register harian'!BP191)</f>
        <v>0</v>
      </c>
      <c r="AJ191" s="46">
        <f>SUMIFS('obat keluar'!$I$3:$I$6881,'obat keluar'!$G$3:$G$6881,'register harian'!AE191,'obat keluar'!$B$3:$B$6881,'register harian'!BQ191)</f>
        <v>0</v>
      </c>
      <c r="AK191" s="46">
        <f>SUMIFS('obat keluar'!$I$3:$I$6881,'obat keluar'!$G$3:$G$6881,'register harian'!AF191,'obat keluar'!$B$3:$B$6881,'register harian'!BR191)</f>
        <v>0</v>
      </c>
      <c r="AL191" s="46">
        <f t="shared" si="6"/>
        <v>0</v>
      </c>
      <c r="AM191" s="46">
        <f t="shared" si="7"/>
        <v>0</v>
      </c>
      <c r="AN191" s="51">
        <v>45200</v>
      </c>
      <c r="AO191" s="51">
        <v>45201</v>
      </c>
      <c r="AP191" s="51">
        <v>45202</v>
      </c>
      <c r="AQ191" s="51">
        <v>45203</v>
      </c>
      <c r="AR191" s="51">
        <v>45204</v>
      </c>
      <c r="AS191" s="51">
        <v>45205</v>
      </c>
      <c r="AT191" s="51">
        <v>45206</v>
      </c>
      <c r="AU191" s="51">
        <v>45207</v>
      </c>
      <c r="AV191" s="51">
        <v>45208</v>
      </c>
      <c r="AW191" s="51">
        <v>45209</v>
      </c>
      <c r="AX191" s="51">
        <v>45210</v>
      </c>
      <c r="AY191" s="51">
        <v>45211</v>
      </c>
      <c r="AZ191" s="51">
        <v>45212</v>
      </c>
      <c r="BA191" s="51">
        <v>45213</v>
      </c>
      <c r="BB191" s="51">
        <v>45214</v>
      </c>
      <c r="BC191" s="51">
        <v>45215</v>
      </c>
      <c r="BD191" s="51">
        <v>45216</v>
      </c>
      <c r="BE191" s="51">
        <v>45217</v>
      </c>
      <c r="BF191" s="51">
        <v>45218</v>
      </c>
      <c r="BG191" s="51">
        <v>45219</v>
      </c>
      <c r="BH191" s="51">
        <v>45220</v>
      </c>
      <c r="BI191" s="51">
        <v>45221</v>
      </c>
      <c r="BJ191" s="51">
        <v>45222</v>
      </c>
      <c r="BK191" s="51">
        <v>45223</v>
      </c>
      <c r="BL191" s="51">
        <v>45224</v>
      </c>
      <c r="BM191" s="51">
        <v>45225</v>
      </c>
      <c r="BN191" s="51">
        <v>45226</v>
      </c>
      <c r="BO191" s="51">
        <v>45227</v>
      </c>
      <c r="BP191" s="51">
        <v>45228</v>
      </c>
      <c r="BQ191" s="51">
        <v>45229</v>
      </c>
      <c r="BR191" s="51">
        <v>45230</v>
      </c>
    </row>
    <row r="192" spans="1:70" x14ac:dyDescent="0.25">
      <c r="A192" s="45">
        <v>186</v>
      </c>
      <c r="B192" s="54" t="s">
        <v>1357</v>
      </c>
      <c r="C192" s="14" t="s">
        <v>386</v>
      </c>
      <c r="D192" s="46">
        <f>'form lplpo'!G220</f>
        <v>0</v>
      </c>
      <c r="E192" s="46">
        <f>'form lplpo'!H220</f>
        <v>0</v>
      </c>
      <c r="F192" s="46"/>
      <c r="G192" s="46">
        <f>SUMIFS('obat keluar'!$I$3:$I$6881,'obat keluar'!$G$3:$G$6881,'register harian'!B192,'obat keluar'!$B$3:$B$6881,'register harian'!AN192)</f>
        <v>0</v>
      </c>
      <c r="H192" s="46">
        <f>SUMIFS('obat keluar'!$I$3:$I$6881,'obat keluar'!$G$3:$G$6881,'register harian'!C192,'obat keluar'!$B$3:$B$6881,'register harian'!AO192)</f>
        <v>0</v>
      </c>
      <c r="I192" s="46">
        <f>SUMIFS('obat keluar'!$I$3:$I$6881,'obat keluar'!$G$3:$G$6881,'register harian'!D192,'obat keluar'!$B$3:$B$6881,'register harian'!AP192)</f>
        <v>0</v>
      </c>
      <c r="J192" s="46">
        <f>SUMIFS('obat keluar'!$I$3:$I$6881,'obat keluar'!$G$3:$G$6881,'register harian'!E192,'obat keluar'!$B$3:$B$6881,'register harian'!AQ192)</f>
        <v>0</v>
      </c>
      <c r="K192" s="46">
        <f>SUMIFS('obat keluar'!$I$3:$I$6881,'obat keluar'!$G$3:$G$6881,'register harian'!F192,'obat keluar'!$B$3:$B$6881,'register harian'!AR192)</f>
        <v>0</v>
      </c>
      <c r="L192" s="46">
        <f>SUMIFS('obat keluar'!$I$3:$I$6881,'obat keluar'!$G$3:$G$6881,'register harian'!G192,'obat keluar'!$B$3:$B$6881,'register harian'!AS192)</f>
        <v>0</v>
      </c>
      <c r="M192" s="46">
        <f>SUMIFS('obat keluar'!$I$3:$I$6881,'obat keluar'!$G$3:$G$6881,'register harian'!H192,'obat keluar'!$B$3:$B$6881,'register harian'!AT192)</f>
        <v>0</v>
      </c>
      <c r="N192" s="46">
        <f>SUMIFS('obat keluar'!$I$3:$I$6881,'obat keluar'!$G$3:$G$6881,'register harian'!I192,'obat keluar'!$B$3:$B$6881,'register harian'!AU192)</f>
        <v>0</v>
      </c>
      <c r="O192" s="46">
        <f>SUMIFS('obat keluar'!$I$3:$I$6881,'obat keluar'!$G$3:$G$6881,'register harian'!J192,'obat keluar'!$B$3:$B$6881,'register harian'!AV192)</f>
        <v>0</v>
      </c>
      <c r="P192" s="46">
        <f>SUMIFS('obat keluar'!$I$3:$I$6881,'obat keluar'!$G$3:$G$6881,'register harian'!K192,'obat keluar'!$B$3:$B$6881,'register harian'!AW192)</f>
        <v>0</v>
      </c>
      <c r="Q192" s="46">
        <f>SUMIFS('obat keluar'!$I$3:$I$6881,'obat keluar'!$G$3:$G$6881,'register harian'!L192,'obat keluar'!$B$3:$B$6881,'register harian'!AX192)</f>
        <v>0</v>
      </c>
      <c r="R192" s="46">
        <f>SUMIFS('obat keluar'!$I$3:$I$6881,'obat keluar'!$G$3:$G$6881,'register harian'!M192,'obat keluar'!$B$3:$B$6881,'register harian'!AY192)</f>
        <v>0</v>
      </c>
      <c r="S192" s="46">
        <f>SUMIFS('obat keluar'!$I$3:$I$6881,'obat keluar'!$G$3:$G$6881,'register harian'!N192,'obat keluar'!$B$3:$B$6881,'register harian'!AZ192)</f>
        <v>0</v>
      </c>
      <c r="T192" s="46">
        <f>SUMIFS('obat keluar'!$I$3:$I$6881,'obat keluar'!$G$3:$G$6881,'register harian'!O192,'obat keluar'!$B$3:$B$6881,'register harian'!BA192)</f>
        <v>0</v>
      </c>
      <c r="U192" s="46">
        <f>SUMIFS('obat keluar'!$I$3:$I$6881,'obat keluar'!$G$3:$G$6881,'register harian'!P192,'obat keluar'!$B$3:$B$6881,'register harian'!BB192)</f>
        <v>0</v>
      </c>
      <c r="V192" s="46">
        <f>SUMIFS('obat keluar'!$I$3:$I$6881,'obat keluar'!$G$3:$G$6881,'register harian'!Q192,'obat keluar'!$B$3:$B$6881,'register harian'!BC192)</f>
        <v>0</v>
      </c>
      <c r="W192" s="46">
        <f>SUMIFS('obat keluar'!$I$3:$I$6881,'obat keluar'!$G$3:$G$6881,'register harian'!R192,'obat keluar'!$B$3:$B$6881,'register harian'!BD192)</f>
        <v>0</v>
      </c>
      <c r="X192" s="46">
        <f>SUMIFS('obat keluar'!$I$3:$I$6881,'obat keluar'!$G$3:$G$6881,'register harian'!S192,'obat keluar'!$B$3:$B$6881,'register harian'!BE192)</f>
        <v>0</v>
      </c>
      <c r="Y192" s="46">
        <f>SUMIFS('obat keluar'!$I$3:$I$6881,'obat keluar'!$G$3:$G$6881,'register harian'!T192,'obat keluar'!$B$3:$B$6881,'register harian'!BF192)</f>
        <v>0</v>
      </c>
      <c r="Z192" s="46">
        <f>SUMIFS('obat keluar'!$I$3:$I$6881,'obat keluar'!$G$3:$G$6881,'register harian'!U192,'obat keluar'!$B$3:$B$6881,'register harian'!BG192)</f>
        <v>0</v>
      </c>
      <c r="AA192" s="46">
        <f>SUMIFS('obat keluar'!$I$3:$I$6881,'obat keluar'!$G$3:$G$6881,'register harian'!V192,'obat keluar'!$B$3:$B$6881,'register harian'!BH192)</f>
        <v>0</v>
      </c>
      <c r="AB192" s="46">
        <f>SUMIFS('obat keluar'!$I$3:$I$6881,'obat keluar'!$G$3:$G$6881,'register harian'!W192,'obat keluar'!$B$3:$B$6881,'register harian'!BI192)</f>
        <v>0</v>
      </c>
      <c r="AC192" s="46">
        <f>SUMIFS('obat keluar'!$I$3:$I$6881,'obat keluar'!$G$3:$G$6881,'register harian'!X192,'obat keluar'!$B$3:$B$6881,'register harian'!BJ192)</f>
        <v>0</v>
      </c>
      <c r="AD192" s="46">
        <f>SUMIFS('obat keluar'!$I$3:$I$6881,'obat keluar'!$G$3:$G$6881,'register harian'!Y192,'obat keluar'!$B$3:$B$6881,'register harian'!BK192)</f>
        <v>0</v>
      </c>
      <c r="AE192" s="46">
        <f>SUMIFS('obat keluar'!$I$3:$I$6881,'obat keluar'!$G$3:$G$6881,'register harian'!Z192,'obat keluar'!$B$3:$B$6881,'register harian'!BL192)</f>
        <v>0</v>
      </c>
      <c r="AF192" s="46">
        <f>SUMIFS('obat keluar'!$I$3:$I$6881,'obat keluar'!$G$3:$G$6881,'register harian'!AA192,'obat keluar'!$B$3:$B$6881,'register harian'!BM192)</f>
        <v>0</v>
      </c>
      <c r="AG192" s="46">
        <f>SUMIFS('obat keluar'!$I$3:$I$6881,'obat keluar'!$G$3:$G$6881,'register harian'!AB192,'obat keluar'!$B$3:$B$6881,'register harian'!BN192)</f>
        <v>0</v>
      </c>
      <c r="AH192" s="46">
        <f>SUMIFS('obat keluar'!$I$3:$I$6881,'obat keluar'!$G$3:$G$6881,'register harian'!AC192,'obat keluar'!$B$3:$B$6881,'register harian'!BO192)</f>
        <v>0</v>
      </c>
      <c r="AI192" s="46">
        <f>SUMIFS('obat keluar'!$I$3:$I$6881,'obat keluar'!$G$3:$G$6881,'register harian'!AD192,'obat keluar'!$B$3:$B$6881,'register harian'!BP192)</f>
        <v>0</v>
      </c>
      <c r="AJ192" s="46">
        <f>SUMIFS('obat keluar'!$I$3:$I$6881,'obat keluar'!$G$3:$G$6881,'register harian'!AE192,'obat keluar'!$B$3:$B$6881,'register harian'!BQ192)</f>
        <v>0</v>
      </c>
      <c r="AK192" s="46">
        <f>SUMIFS('obat keluar'!$I$3:$I$6881,'obat keluar'!$G$3:$G$6881,'register harian'!AF192,'obat keluar'!$B$3:$B$6881,'register harian'!BR192)</f>
        <v>0</v>
      </c>
      <c r="AL192" s="46">
        <f t="shared" si="6"/>
        <v>0</v>
      </c>
      <c r="AM192" s="46">
        <f t="shared" si="7"/>
        <v>0</v>
      </c>
      <c r="AN192" s="51">
        <v>45200</v>
      </c>
      <c r="AO192" s="51">
        <v>45201</v>
      </c>
      <c r="AP192" s="51">
        <v>45202</v>
      </c>
      <c r="AQ192" s="51">
        <v>45203</v>
      </c>
      <c r="AR192" s="51">
        <v>45204</v>
      </c>
      <c r="AS192" s="51">
        <v>45205</v>
      </c>
      <c r="AT192" s="51">
        <v>45206</v>
      </c>
      <c r="AU192" s="51">
        <v>45207</v>
      </c>
      <c r="AV192" s="51">
        <v>45208</v>
      </c>
      <c r="AW192" s="51">
        <v>45209</v>
      </c>
      <c r="AX192" s="51">
        <v>45210</v>
      </c>
      <c r="AY192" s="51">
        <v>45211</v>
      </c>
      <c r="AZ192" s="51">
        <v>45212</v>
      </c>
      <c r="BA192" s="51">
        <v>45213</v>
      </c>
      <c r="BB192" s="51">
        <v>45214</v>
      </c>
      <c r="BC192" s="51">
        <v>45215</v>
      </c>
      <c r="BD192" s="51">
        <v>45216</v>
      </c>
      <c r="BE192" s="51">
        <v>45217</v>
      </c>
      <c r="BF192" s="51">
        <v>45218</v>
      </c>
      <c r="BG192" s="51">
        <v>45219</v>
      </c>
      <c r="BH192" s="51">
        <v>45220</v>
      </c>
      <c r="BI192" s="51">
        <v>45221</v>
      </c>
      <c r="BJ192" s="51">
        <v>45222</v>
      </c>
      <c r="BK192" s="51">
        <v>45223</v>
      </c>
      <c r="BL192" s="51">
        <v>45224</v>
      </c>
      <c r="BM192" s="51">
        <v>45225</v>
      </c>
      <c r="BN192" s="51">
        <v>45226</v>
      </c>
      <c r="BO192" s="51">
        <v>45227</v>
      </c>
      <c r="BP192" s="51">
        <v>45228</v>
      </c>
      <c r="BQ192" s="51">
        <v>45229</v>
      </c>
      <c r="BR192" s="51">
        <v>45230</v>
      </c>
    </row>
    <row r="193" spans="1:70" x14ac:dyDescent="0.25">
      <c r="A193" s="45">
        <v>187</v>
      </c>
      <c r="B193" s="54" t="s">
        <v>1358</v>
      </c>
      <c r="C193" s="14" t="s">
        <v>388</v>
      </c>
      <c r="D193" s="46">
        <f>'form lplpo'!G221</f>
        <v>700</v>
      </c>
      <c r="E193" s="46">
        <f>'form lplpo'!H221</f>
        <v>0</v>
      </c>
      <c r="F193" s="46"/>
      <c r="G193" s="46">
        <f>SUMIFS('obat keluar'!$I$3:$I$6881,'obat keluar'!$G$3:$G$6881,'register harian'!B193,'obat keluar'!$B$3:$B$6881,'register harian'!AN193)</f>
        <v>0</v>
      </c>
      <c r="H193" s="46">
        <f>SUMIFS('obat keluar'!$I$3:$I$6881,'obat keluar'!$G$3:$G$6881,'register harian'!C193,'obat keluar'!$B$3:$B$6881,'register harian'!AO193)</f>
        <v>0</v>
      </c>
      <c r="I193" s="46">
        <f>SUMIFS('obat keluar'!$I$3:$I$6881,'obat keluar'!$G$3:$G$6881,'register harian'!D193,'obat keluar'!$B$3:$B$6881,'register harian'!AP193)</f>
        <v>0</v>
      </c>
      <c r="J193" s="46">
        <f>SUMIFS('obat keluar'!$I$3:$I$6881,'obat keluar'!$G$3:$G$6881,'register harian'!E193,'obat keluar'!$B$3:$B$6881,'register harian'!AQ193)</f>
        <v>0</v>
      </c>
      <c r="K193" s="46">
        <f>SUMIFS('obat keluar'!$I$3:$I$6881,'obat keluar'!$G$3:$G$6881,'register harian'!F193,'obat keluar'!$B$3:$B$6881,'register harian'!AR193)</f>
        <v>0</v>
      </c>
      <c r="L193" s="46">
        <f>SUMIFS('obat keluar'!$I$3:$I$6881,'obat keluar'!$G$3:$G$6881,'register harian'!G193,'obat keluar'!$B$3:$B$6881,'register harian'!AS193)</f>
        <v>0</v>
      </c>
      <c r="M193" s="46">
        <f>SUMIFS('obat keluar'!$I$3:$I$6881,'obat keluar'!$G$3:$G$6881,'register harian'!H193,'obat keluar'!$B$3:$B$6881,'register harian'!AT193)</f>
        <v>0</v>
      </c>
      <c r="N193" s="46">
        <f>SUMIFS('obat keluar'!$I$3:$I$6881,'obat keluar'!$G$3:$G$6881,'register harian'!I193,'obat keluar'!$B$3:$B$6881,'register harian'!AU193)</f>
        <v>0</v>
      </c>
      <c r="O193" s="46">
        <f>SUMIFS('obat keluar'!$I$3:$I$6881,'obat keluar'!$G$3:$G$6881,'register harian'!J193,'obat keluar'!$B$3:$B$6881,'register harian'!AV193)</f>
        <v>0</v>
      </c>
      <c r="P193" s="46">
        <f>SUMIFS('obat keluar'!$I$3:$I$6881,'obat keluar'!$G$3:$G$6881,'register harian'!K193,'obat keluar'!$B$3:$B$6881,'register harian'!AW193)</f>
        <v>0</v>
      </c>
      <c r="Q193" s="46">
        <f>SUMIFS('obat keluar'!$I$3:$I$6881,'obat keluar'!$G$3:$G$6881,'register harian'!L193,'obat keluar'!$B$3:$B$6881,'register harian'!AX193)</f>
        <v>0</v>
      </c>
      <c r="R193" s="46">
        <f>SUMIFS('obat keluar'!$I$3:$I$6881,'obat keluar'!$G$3:$G$6881,'register harian'!M193,'obat keluar'!$B$3:$B$6881,'register harian'!AY193)</f>
        <v>0</v>
      </c>
      <c r="S193" s="46">
        <f>SUMIFS('obat keluar'!$I$3:$I$6881,'obat keluar'!$G$3:$G$6881,'register harian'!N193,'obat keluar'!$B$3:$B$6881,'register harian'!AZ193)</f>
        <v>0</v>
      </c>
      <c r="T193" s="46">
        <f>SUMIFS('obat keluar'!$I$3:$I$6881,'obat keluar'!$G$3:$G$6881,'register harian'!O193,'obat keluar'!$B$3:$B$6881,'register harian'!BA193)</f>
        <v>0</v>
      </c>
      <c r="U193" s="46">
        <f>SUMIFS('obat keluar'!$I$3:$I$6881,'obat keluar'!$G$3:$G$6881,'register harian'!P193,'obat keluar'!$B$3:$B$6881,'register harian'!BB193)</f>
        <v>0</v>
      </c>
      <c r="V193" s="46">
        <f>SUMIFS('obat keluar'!$I$3:$I$6881,'obat keluar'!$G$3:$G$6881,'register harian'!Q193,'obat keluar'!$B$3:$B$6881,'register harian'!BC193)</f>
        <v>0</v>
      </c>
      <c r="W193" s="46">
        <f>SUMIFS('obat keluar'!$I$3:$I$6881,'obat keluar'!$G$3:$G$6881,'register harian'!R193,'obat keluar'!$B$3:$B$6881,'register harian'!BD193)</f>
        <v>0</v>
      </c>
      <c r="X193" s="46">
        <f>SUMIFS('obat keluar'!$I$3:$I$6881,'obat keluar'!$G$3:$G$6881,'register harian'!S193,'obat keluar'!$B$3:$B$6881,'register harian'!BE193)</f>
        <v>0</v>
      </c>
      <c r="Y193" s="46">
        <f>SUMIFS('obat keluar'!$I$3:$I$6881,'obat keluar'!$G$3:$G$6881,'register harian'!T193,'obat keluar'!$B$3:$B$6881,'register harian'!BF193)</f>
        <v>0</v>
      </c>
      <c r="Z193" s="46">
        <f>SUMIFS('obat keluar'!$I$3:$I$6881,'obat keluar'!$G$3:$G$6881,'register harian'!U193,'obat keluar'!$B$3:$B$6881,'register harian'!BG193)</f>
        <v>0</v>
      </c>
      <c r="AA193" s="46">
        <f>SUMIFS('obat keluar'!$I$3:$I$6881,'obat keluar'!$G$3:$G$6881,'register harian'!V193,'obat keluar'!$B$3:$B$6881,'register harian'!BH193)</f>
        <v>0</v>
      </c>
      <c r="AB193" s="46">
        <f>SUMIFS('obat keluar'!$I$3:$I$6881,'obat keluar'!$G$3:$G$6881,'register harian'!W193,'obat keluar'!$B$3:$B$6881,'register harian'!BI193)</f>
        <v>0</v>
      </c>
      <c r="AC193" s="46">
        <f>SUMIFS('obat keluar'!$I$3:$I$6881,'obat keluar'!$G$3:$G$6881,'register harian'!X193,'obat keluar'!$B$3:$B$6881,'register harian'!BJ193)</f>
        <v>0</v>
      </c>
      <c r="AD193" s="46">
        <f>SUMIFS('obat keluar'!$I$3:$I$6881,'obat keluar'!$G$3:$G$6881,'register harian'!Y193,'obat keluar'!$B$3:$B$6881,'register harian'!BK193)</f>
        <v>0</v>
      </c>
      <c r="AE193" s="46">
        <f>SUMIFS('obat keluar'!$I$3:$I$6881,'obat keluar'!$G$3:$G$6881,'register harian'!Z193,'obat keluar'!$B$3:$B$6881,'register harian'!BL193)</f>
        <v>0</v>
      </c>
      <c r="AF193" s="46">
        <f>SUMIFS('obat keluar'!$I$3:$I$6881,'obat keluar'!$G$3:$G$6881,'register harian'!AA193,'obat keluar'!$B$3:$B$6881,'register harian'!BM193)</f>
        <v>0</v>
      </c>
      <c r="AG193" s="46">
        <f>SUMIFS('obat keluar'!$I$3:$I$6881,'obat keluar'!$G$3:$G$6881,'register harian'!AB193,'obat keluar'!$B$3:$B$6881,'register harian'!BN193)</f>
        <v>0</v>
      </c>
      <c r="AH193" s="46">
        <f>SUMIFS('obat keluar'!$I$3:$I$6881,'obat keluar'!$G$3:$G$6881,'register harian'!AC193,'obat keluar'!$B$3:$B$6881,'register harian'!BO193)</f>
        <v>0</v>
      </c>
      <c r="AI193" s="46">
        <f>SUMIFS('obat keluar'!$I$3:$I$6881,'obat keluar'!$G$3:$G$6881,'register harian'!AD193,'obat keluar'!$B$3:$B$6881,'register harian'!BP193)</f>
        <v>0</v>
      </c>
      <c r="AJ193" s="46">
        <f>SUMIFS('obat keluar'!$I$3:$I$6881,'obat keluar'!$G$3:$G$6881,'register harian'!AE193,'obat keluar'!$B$3:$B$6881,'register harian'!BQ193)</f>
        <v>0</v>
      </c>
      <c r="AK193" s="46">
        <f>SUMIFS('obat keluar'!$I$3:$I$6881,'obat keluar'!$G$3:$G$6881,'register harian'!AF193,'obat keluar'!$B$3:$B$6881,'register harian'!BR193)</f>
        <v>0</v>
      </c>
      <c r="AL193" s="46">
        <f t="shared" si="6"/>
        <v>0</v>
      </c>
      <c r="AM193" s="46">
        <f t="shared" si="7"/>
        <v>0</v>
      </c>
      <c r="AN193" s="51">
        <v>45200</v>
      </c>
      <c r="AO193" s="51">
        <v>45201</v>
      </c>
      <c r="AP193" s="51">
        <v>45202</v>
      </c>
      <c r="AQ193" s="51">
        <v>45203</v>
      </c>
      <c r="AR193" s="51">
        <v>45204</v>
      </c>
      <c r="AS193" s="51">
        <v>45205</v>
      </c>
      <c r="AT193" s="51">
        <v>45206</v>
      </c>
      <c r="AU193" s="51">
        <v>45207</v>
      </c>
      <c r="AV193" s="51">
        <v>45208</v>
      </c>
      <c r="AW193" s="51">
        <v>45209</v>
      </c>
      <c r="AX193" s="51">
        <v>45210</v>
      </c>
      <c r="AY193" s="51">
        <v>45211</v>
      </c>
      <c r="AZ193" s="51">
        <v>45212</v>
      </c>
      <c r="BA193" s="51">
        <v>45213</v>
      </c>
      <c r="BB193" s="51">
        <v>45214</v>
      </c>
      <c r="BC193" s="51">
        <v>45215</v>
      </c>
      <c r="BD193" s="51">
        <v>45216</v>
      </c>
      <c r="BE193" s="51">
        <v>45217</v>
      </c>
      <c r="BF193" s="51">
        <v>45218</v>
      </c>
      <c r="BG193" s="51">
        <v>45219</v>
      </c>
      <c r="BH193" s="51">
        <v>45220</v>
      </c>
      <c r="BI193" s="51">
        <v>45221</v>
      </c>
      <c r="BJ193" s="51">
        <v>45222</v>
      </c>
      <c r="BK193" s="51">
        <v>45223</v>
      </c>
      <c r="BL193" s="51">
        <v>45224</v>
      </c>
      <c r="BM193" s="51">
        <v>45225</v>
      </c>
      <c r="BN193" s="51">
        <v>45226</v>
      </c>
      <c r="BO193" s="51">
        <v>45227</v>
      </c>
      <c r="BP193" s="51">
        <v>45228</v>
      </c>
      <c r="BQ193" s="51">
        <v>45229</v>
      </c>
      <c r="BR193" s="51">
        <v>45230</v>
      </c>
    </row>
    <row r="194" spans="1:70" x14ac:dyDescent="0.25">
      <c r="A194" s="45">
        <v>188</v>
      </c>
      <c r="B194" s="54" t="s">
        <v>1361</v>
      </c>
      <c r="C194" s="14" t="s">
        <v>390</v>
      </c>
      <c r="D194" s="46">
        <f>'form lplpo'!G222</f>
        <v>0</v>
      </c>
      <c r="E194" s="46">
        <f>'form lplpo'!H222</f>
        <v>0</v>
      </c>
      <c r="F194" s="46"/>
      <c r="G194" s="46">
        <f>SUMIFS('obat keluar'!$I$3:$I$6881,'obat keluar'!$G$3:$G$6881,'register harian'!B194,'obat keluar'!$B$3:$B$6881,'register harian'!AN194)</f>
        <v>0</v>
      </c>
      <c r="H194" s="46">
        <f>SUMIFS('obat keluar'!$I$3:$I$6881,'obat keluar'!$G$3:$G$6881,'register harian'!C194,'obat keluar'!$B$3:$B$6881,'register harian'!AO194)</f>
        <v>0</v>
      </c>
      <c r="I194" s="46">
        <f>SUMIFS('obat keluar'!$I$3:$I$6881,'obat keluar'!$G$3:$G$6881,'register harian'!D194,'obat keluar'!$B$3:$B$6881,'register harian'!AP194)</f>
        <v>0</v>
      </c>
      <c r="J194" s="46">
        <f>SUMIFS('obat keluar'!$I$3:$I$6881,'obat keluar'!$G$3:$G$6881,'register harian'!E194,'obat keluar'!$B$3:$B$6881,'register harian'!AQ194)</f>
        <v>0</v>
      </c>
      <c r="K194" s="46">
        <f>SUMIFS('obat keluar'!$I$3:$I$6881,'obat keluar'!$G$3:$G$6881,'register harian'!F194,'obat keluar'!$B$3:$B$6881,'register harian'!AR194)</f>
        <v>0</v>
      </c>
      <c r="L194" s="46">
        <f>SUMIFS('obat keluar'!$I$3:$I$6881,'obat keluar'!$G$3:$G$6881,'register harian'!G194,'obat keluar'!$B$3:$B$6881,'register harian'!AS194)</f>
        <v>0</v>
      </c>
      <c r="M194" s="46">
        <f>SUMIFS('obat keluar'!$I$3:$I$6881,'obat keluar'!$G$3:$G$6881,'register harian'!H194,'obat keluar'!$B$3:$B$6881,'register harian'!AT194)</f>
        <v>0</v>
      </c>
      <c r="N194" s="46">
        <f>SUMIFS('obat keluar'!$I$3:$I$6881,'obat keluar'!$G$3:$G$6881,'register harian'!I194,'obat keluar'!$B$3:$B$6881,'register harian'!AU194)</f>
        <v>0</v>
      </c>
      <c r="O194" s="46">
        <f>SUMIFS('obat keluar'!$I$3:$I$6881,'obat keluar'!$G$3:$G$6881,'register harian'!J194,'obat keluar'!$B$3:$B$6881,'register harian'!AV194)</f>
        <v>0</v>
      </c>
      <c r="P194" s="46">
        <f>SUMIFS('obat keluar'!$I$3:$I$6881,'obat keluar'!$G$3:$G$6881,'register harian'!K194,'obat keluar'!$B$3:$B$6881,'register harian'!AW194)</f>
        <v>0</v>
      </c>
      <c r="Q194" s="46">
        <f>SUMIFS('obat keluar'!$I$3:$I$6881,'obat keluar'!$G$3:$G$6881,'register harian'!L194,'obat keluar'!$B$3:$B$6881,'register harian'!AX194)</f>
        <v>0</v>
      </c>
      <c r="R194" s="46">
        <f>SUMIFS('obat keluar'!$I$3:$I$6881,'obat keluar'!$G$3:$G$6881,'register harian'!M194,'obat keluar'!$B$3:$B$6881,'register harian'!AY194)</f>
        <v>0</v>
      </c>
      <c r="S194" s="46">
        <f>SUMIFS('obat keluar'!$I$3:$I$6881,'obat keluar'!$G$3:$G$6881,'register harian'!N194,'obat keluar'!$B$3:$B$6881,'register harian'!AZ194)</f>
        <v>0</v>
      </c>
      <c r="T194" s="46">
        <f>SUMIFS('obat keluar'!$I$3:$I$6881,'obat keluar'!$G$3:$G$6881,'register harian'!O194,'obat keluar'!$B$3:$B$6881,'register harian'!BA194)</f>
        <v>0</v>
      </c>
      <c r="U194" s="46">
        <f>SUMIFS('obat keluar'!$I$3:$I$6881,'obat keluar'!$G$3:$G$6881,'register harian'!P194,'obat keluar'!$B$3:$B$6881,'register harian'!BB194)</f>
        <v>0</v>
      </c>
      <c r="V194" s="46">
        <f>SUMIFS('obat keluar'!$I$3:$I$6881,'obat keluar'!$G$3:$G$6881,'register harian'!Q194,'obat keluar'!$B$3:$B$6881,'register harian'!BC194)</f>
        <v>0</v>
      </c>
      <c r="W194" s="46">
        <f>SUMIFS('obat keluar'!$I$3:$I$6881,'obat keluar'!$G$3:$G$6881,'register harian'!R194,'obat keluar'!$B$3:$B$6881,'register harian'!BD194)</f>
        <v>0</v>
      </c>
      <c r="X194" s="46">
        <f>SUMIFS('obat keluar'!$I$3:$I$6881,'obat keluar'!$G$3:$G$6881,'register harian'!S194,'obat keluar'!$B$3:$B$6881,'register harian'!BE194)</f>
        <v>0</v>
      </c>
      <c r="Y194" s="46">
        <f>SUMIFS('obat keluar'!$I$3:$I$6881,'obat keluar'!$G$3:$G$6881,'register harian'!T194,'obat keluar'!$B$3:$B$6881,'register harian'!BF194)</f>
        <v>0</v>
      </c>
      <c r="Z194" s="46">
        <f>SUMIFS('obat keluar'!$I$3:$I$6881,'obat keluar'!$G$3:$G$6881,'register harian'!U194,'obat keluar'!$B$3:$B$6881,'register harian'!BG194)</f>
        <v>0</v>
      </c>
      <c r="AA194" s="46">
        <f>SUMIFS('obat keluar'!$I$3:$I$6881,'obat keluar'!$G$3:$G$6881,'register harian'!V194,'obat keluar'!$B$3:$B$6881,'register harian'!BH194)</f>
        <v>0</v>
      </c>
      <c r="AB194" s="46">
        <f>SUMIFS('obat keluar'!$I$3:$I$6881,'obat keluar'!$G$3:$G$6881,'register harian'!W194,'obat keluar'!$B$3:$B$6881,'register harian'!BI194)</f>
        <v>0</v>
      </c>
      <c r="AC194" s="46">
        <f>SUMIFS('obat keluar'!$I$3:$I$6881,'obat keluar'!$G$3:$G$6881,'register harian'!X194,'obat keluar'!$B$3:$B$6881,'register harian'!BJ194)</f>
        <v>0</v>
      </c>
      <c r="AD194" s="46">
        <f>SUMIFS('obat keluar'!$I$3:$I$6881,'obat keluar'!$G$3:$G$6881,'register harian'!Y194,'obat keluar'!$B$3:$B$6881,'register harian'!BK194)</f>
        <v>0</v>
      </c>
      <c r="AE194" s="46">
        <f>SUMIFS('obat keluar'!$I$3:$I$6881,'obat keluar'!$G$3:$G$6881,'register harian'!Z194,'obat keluar'!$B$3:$B$6881,'register harian'!BL194)</f>
        <v>0</v>
      </c>
      <c r="AF194" s="46">
        <f>SUMIFS('obat keluar'!$I$3:$I$6881,'obat keluar'!$G$3:$G$6881,'register harian'!AA194,'obat keluar'!$B$3:$B$6881,'register harian'!BM194)</f>
        <v>0</v>
      </c>
      <c r="AG194" s="46">
        <f>SUMIFS('obat keluar'!$I$3:$I$6881,'obat keluar'!$G$3:$G$6881,'register harian'!AB194,'obat keluar'!$B$3:$B$6881,'register harian'!BN194)</f>
        <v>0</v>
      </c>
      <c r="AH194" s="46">
        <f>SUMIFS('obat keluar'!$I$3:$I$6881,'obat keluar'!$G$3:$G$6881,'register harian'!AC194,'obat keluar'!$B$3:$B$6881,'register harian'!BO194)</f>
        <v>0</v>
      </c>
      <c r="AI194" s="46">
        <f>SUMIFS('obat keluar'!$I$3:$I$6881,'obat keluar'!$G$3:$G$6881,'register harian'!AD194,'obat keluar'!$B$3:$B$6881,'register harian'!BP194)</f>
        <v>0</v>
      </c>
      <c r="AJ194" s="46">
        <f>SUMIFS('obat keluar'!$I$3:$I$6881,'obat keluar'!$G$3:$G$6881,'register harian'!AE194,'obat keluar'!$B$3:$B$6881,'register harian'!BQ194)</f>
        <v>0</v>
      </c>
      <c r="AK194" s="46">
        <f>SUMIFS('obat keluar'!$I$3:$I$6881,'obat keluar'!$G$3:$G$6881,'register harian'!AF194,'obat keluar'!$B$3:$B$6881,'register harian'!BR194)</f>
        <v>0</v>
      </c>
      <c r="AL194" s="46">
        <f t="shared" si="6"/>
        <v>0</v>
      </c>
      <c r="AM194" s="46">
        <f t="shared" si="7"/>
        <v>0</v>
      </c>
      <c r="AN194" s="51">
        <v>45200</v>
      </c>
      <c r="AO194" s="51">
        <v>45201</v>
      </c>
      <c r="AP194" s="51">
        <v>45202</v>
      </c>
      <c r="AQ194" s="51">
        <v>45203</v>
      </c>
      <c r="AR194" s="51">
        <v>45204</v>
      </c>
      <c r="AS194" s="51">
        <v>45205</v>
      </c>
      <c r="AT194" s="51">
        <v>45206</v>
      </c>
      <c r="AU194" s="51">
        <v>45207</v>
      </c>
      <c r="AV194" s="51">
        <v>45208</v>
      </c>
      <c r="AW194" s="51">
        <v>45209</v>
      </c>
      <c r="AX194" s="51">
        <v>45210</v>
      </c>
      <c r="AY194" s="51">
        <v>45211</v>
      </c>
      <c r="AZ194" s="51">
        <v>45212</v>
      </c>
      <c r="BA194" s="51">
        <v>45213</v>
      </c>
      <c r="BB194" s="51">
        <v>45214</v>
      </c>
      <c r="BC194" s="51">
        <v>45215</v>
      </c>
      <c r="BD194" s="51">
        <v>45216</v>
      </c>
      <c r="BE194" s="51">
        <v>45217</v>
      </c>
      <c r="BF194" s="51">
        <v>45218</v>
      </c>
      <c r="BG194" s="51">
        <v>45219</v>
      </c>
      <c r="BH194" s="51">
        <v>45220</v>
      </c>
      <c r="BI194" s="51">
        <v>45221</v>
      </c>
      <c r="BJ194" s="51">
        <v>45222</v>
      </c>
      <c r="BK194" s="51">
        <v>45223</v>
      </c>
      <c r="BL194" s="51">
        <v>45224</v>
      </c>
      <c r="BM194" s="51">
        <v>45225</v>
      </c>
      <c r="BN194" s="51">
        <v>45226</v>
      </c>
      <c r="BO194" s="51">
        <v>45227</v>
      </c>
      <c r="BP194" s="51">
        <v>45228</v>
      </c>
      <c r="BQ194" s="51">
        <v>45229</v>
      </c>
      <c r="BR194" s="51">
        <v>45230</v>
      </c>
    </row>
    <row r="195" spans="1:70" x14ac:dyDescent="0.25">
      <c r="A195" s="45">
        <v>189</v>
      </c>
      <c r="B195" s="54" t="s">
        <v>391</v>
      </c>
      <c r="C195" s="14" t="s">
        <v>393</v>
      </c>
      <c r="D195" s="46">
        <f>'form lplpo'!G223</f>
        <v>4500</v>
      </c>
      <c r="E195" s="46">
        <f>'form lplpo'!H223</f>
        <v>0</v>
      </c>
      <c r="F195" s="46"/>
      <c r="G195" s="46">
        <f>SUMIFS('obat keluar'!$I$3:$I$6881,'obat keluar'!$G$3:$G$6881,'register harian'!B195,'obat keluar'!$B$3:$B$6881,'register harian'!AN195)</f>
        <v>0</v>
      </c>
      <c r="H195" s="46">
        <f>SUMIFS('obat keluar'!$I$3:$I$6881,'obat keluar'!$G$3:$G$6881,'register harian'!C195,'obat keluar'!$B$3:$B$6881,'register harian'!AO195)</f>
        <v>0</v>
      </c>
      <c r="I195" s="46">
        <f>SUMIFS('obat keluar'!$I$3:$I$6881,'obat keluar'!$G$3:$G$6881,'register harian'!D195,'obat keluar'!$B$3:$B$6881,'register harian'!AP195)</f>
        <v>0</v>
      </c>
      <c r="J195" s="46">
        <f>SUMIFS('obat keluar'!$I$3:$I$6881,'obat keluar'!$G$3:$G$6881,'register harian'!E195,'obat keluar'!$B$3:$B$6881,'register harian'!AQ195)</f>
        <v>0</v>
      </c>
      <c r="K195" s="46">
        <f>SUMIFS('obat keluar'!$I$3:$I$6881,'obat keluar'!$G$3:$G$6881,'register harian'!F195,'obat keluar'!$B$3:$B$6881,'register harian'!AR195)</f>
        <v>0</v>
      </c>
      <c r="L195" s="46">
        <f>SUMIFS('obat keluar'!$I$3:$I$6881,'obat keluar'!$G$3:$G$6881,'register harian'!G195,'obat keluar'!$B$3:$B$6881,'register harian'!AS195)</f>
        <v>0</v>
      </c>
      <c r="M195" s="46">
        <f>SUMIFS('obat keluar'!$I$3:$I$6881,'obat keluar'!$G$3:$G$6881,'register harian'!H195,'obat keluar'!$B$3:$B$6881,'register harian'!AT195)</f>
        <v>0</v>
      </c>
      <c r="N195" s="46">
        <f>SUMIFS('obat keluar'!$I$3:$I$6881,'obat keluar'!$G$3:$G$6881,'register harian'!I195,'obat keluar'!$B$3:$B$6881,'register harian'!AU195)</f>
        <v>0</v>
      </c>
      <c r="O195" s="46">
        <f>SUMIFS('obat keluar'!$I$3:$I$6881,'obat keluar'!$G$3:$G$6881,'register harian'!J195,'obat keluar'!$B$3:$B$6881,'register harian'!AV195)</f>
        <v>0</v>
      </c>
      <c r="P195" s="46">
        <f>SUMIFS('obat keluar'!$I$3:$I$6881,'obat keluar'!$G$3:$G$6881,'register harian'!K195,'obat keluar'!$B$3:$B$6881,'register harian'!AW195)</f>
        <v>0</v>
      </c>
      <c r="Q195" s="46">
        <f>SUMIFS('obat keluar'!$I$3:$I$6881,'obat keluar'!$G$3:$G$6881,'register harian'!L195,'obat keluar'!$B$3:$B$6881,'register harian'!AX195)</f>
        <v>0</v>
      </c>
      <c r="R195" s="46">
        <f>SUMIFS('obat keluar'!$I$3:$I$6881,'obat keluar'!$G$3:$G$6881,'register harian'!M195,'obat keluar'!$B$3:$B$6881,'register harian'!AY195)</f>
        <v>0</v>
      </c>
      <c r="S195" s="46">
        <f>SUMIFS('obat keluar'!$I$3:$I$6881,'obat keluar'!$G$3:$G$6881,'register harian'!N195,'obat keluar'!$B$3:$B$6881,'register harian'!AZ195)</f>
        <v>0</v>
      </c>
      <c r="T195" s="46">
        <f>SUMIFS('obat keluar'!$I$3:$I$6881,'obat keluar'!$G$3:$G$6881,'register harian'!O195,'obat keluar'!$B$3:$B$6881,'register harian'!BA195)</f>
        <v>0</v>
      </c>
      <c r="U195" s="46">
        <f>SUMIFS('obat keluar'!$I$3:$I$6881,'obat keluar'!$G$3:$G$6881,'register harian'!P195,'obat keluar'!$B$3:$B$6881,'register harian'!BB195)</f>
        <v>0</v>
      </c>
      <c r="V195" s="46">
        <f>SUMIFS('obat keluar'!$I$3:$I$6881,'obat keluar'!$G$3:$G$6881,'register harian'!Q195,'obat keluar'!$B$3:$B$6881,'register harian'!BC195)</f>
        <v>0</v>
      </c>
      <c r="W195" s="46">
        <f>SUMIFS('obat keluar'!$I$3:$I$6881,'obat keluar'!$G$3:$G$6881,'register harian'!R195,'obat keluar'!$B$3:$B$6881,'register harian'!BD195)</f>
        <v>0</v>
      </c>
      <c r="X195" s="46">
        <f>SUMIFS('obat keluar'!$I$3:$I$6881,'obat keluar'!$G$3:$G$6881,'register harian'!S195,'obat keluar'!$B$3:$B$6881,'register harian'!BE195)</f>
        <v>0</v>
      </c>
      <c r="Y195" s="46">
        <f>SUMIFS('obat keluar'!$I$3:$I$6881,'obat keluar'!$G$3:$G$6881,'register harian'!T195,'obat keluar'!$B$3:$B$6881,'register harian'!BF195)</f>
        <v>0</v>
      </c>
      <c r="Z195" s="46">
        <f>SUMIFS('obat keluar'!$I$3:$I$6881,'obat keluar'!$G$3:$G$6881,'register harian'!U195,'obat keluar'!$B$3:$B$6881,'register harian'!BG195)</f>
        <v>0</v>
      </c>
      <c r="AA195" s="46">
        <f>SUMIFS('obat keluar'!$I$3:$I$6881,'obat keluar'!$G$3:$G$6881,'register harian'!V195,'obat keluar'!$B$3:$B$6881,'register harian'!BH195)</f>
        <v>0</v>
      </c>
      <c r="AB195" s="46">
        <f>SUMIFS('obat keluar'!$I$3:$I$6881,'obat keluar'!$G$3:$G$6881,'register harian'!W195,'obat keluar'!$B$3:$B$6881,'register harian'!BI195)</f>
        <v>0</v>
      </c>
      <c r="AC195" s="46">
        <f>SUMIFS('obat keluar'!$I$3:$I$6881,'obat keluar'!$G$3:$G$6881,'register harian'!X195,'obat keluar'!$B$3:$B$6881,'register harian'!BJ195)</f>
        <v>0</v>
      </c>
      <c r="AD195" s="46">
        <f>SUMIFS('obat keluar'!$I$3:$I$6881,'obat keluar'!$G$3:$G$6881,'register harian'!Y195,'obat keluar'!$B$3:$B$6881,'register harian'!BK195)</f>
        <v>0</v>
      </c>
      <c r="AE195" s="46">
        <f>SUMIFS('obat keluar'!$I$3:$I$6881,'obat keluar'!$G$3:$G$6881,'register harian'!Z195,'obat keluar'!$B$3:$B$6881,'register harian'!BL195)</f>
        <v>0</v>
      </c>
      <c r="AF195" s="46">
        <f>SUMIFS('obat keluar'!$I$3:$I$6881,'obat keluar'!$G$3:$G$6881,'register harian'!AA195,'obat keluar'!$B$3:$B$6881,'register harian'!BM195)</f>
        <v>0</v>
      </c>
      <c r="AG195" s="46">
        <f>SUMIFS('obat keluar'!$I$3:$I$6881,'obat keluar'!$G$3:$G$6881,'register harian'!AB195,'obat keluar'!$B$3:$B$6881,'register harian'!BN195)</f>
        <v>0</v>
      </c>
      <c r="AH195" s="46">
        <f>SUMIFS('obat keluar'!$I$3:$I$6881,'obat keluar'!$G$3:$G$6881,'register harian'!AC195,'obat keluar'!$B$3:$B$6881,'register harian'!BO195)</f>
        <v>0</v>
      </c>
      <c r="AI195" s="46">
        <f>SUMIFS('obat keluar'!$I$3:$I$6881,'obat keluar'!$G$3:$G$6881,'register harian'!AD195,'obat keluar'!$B$3:$B$6881,'register harian'!BP195)</f>
        <v>0</v>
      </c>
      <c r="AJ195" s="46">
        <f>SUMIFS('obat keluar'!$I$3:$I$6881,'obat keluar'!$G$3:$G$6881,'register harian'!AE195,'obat keluar'!$B$3:$B$6881,'register harian'!BQ195)</f>
        <v>0</v>
      </c>
      <c r="AK195" s="46">
        <f>SUMIFS('obat keluar'!$I$3:$I$6881,'obat keluar'!$G$3:$G$6881,'register harian'!AF195,'obat keluar'!$B$3:$B$6881,'register harian'!BR195)</f>
        <v>0</v>
      </c>
      <c r="AL195" s="46">
        <f t="shared" si="6"/>
        <v>0</v>
      </c>
      <c r="AM195" s="46">
        <f t="shared" si="7"/>
        <v>0</v>
      </c>
      <c r="AN195" s="51">
        <v>45200</v>
      </c>
      <c r="AO195" s="51">
        <v>45201</v>
      </c>
      <c r="AP195" s="51">
        <v>45202</v>
      </c>
      <c r="AQ195" s="51">
        <v>45203</v>
      </c>
      <c r="AR195" s="51">
        <v>45204</v>
      </c>
      <c r="AS195" s="51">
        <v>45205</v>
      </c>
      <c r="AT195" s="51">
        <v>45206</v>
      </c>
      <c r="AU195" s="51">
        <v>45207</v>
      </c>
      <c r="AV195" s="51">
        <v>45208</v>
      </c>
      <c r="AW195" s="51">
        <v>45209</v>
      </c>
      <c r="AX195" s="51">
        <v>45210</v>
      </c>
      <c r="AY195" s="51">
        <v>45211</v>
      </c>
      <c r="AZ195" s="51">
        <v>45212</v>
      </c>
      <c r="BA195" s="51">
        <v>45213</v>
      </c>
      <c r="BB195" s="51">
        <v>45214</v>
      </c>
      <c r="BC195" s="51">
        <v>45215</v>
      </c>
      <c r="BD195" s="51">
        <v>45216</v>
      </c>
      <c r="BE195" s="51">
        <v>45217</v>
      </c>
      <c r="BF195" s="51">
        <v>45218</v>
      </c>
      <c r="BG195" s="51">
        <v>45219</v>
      </c>
      <c r="BH195" s="51">
        <v>45220</v>
      </c>
      <c r="BI195" s="51">
        <v>45221</v>
      </c>
      <c r="BJ195" s="51">
        <v>45222</v>
      </c>
      <c r="BK195" s="51">
        <v>45223</v>
      </c>
      <c r="BL195" s="51">
        <v>45224</v>
      </c>
      <c r="BM195" s="51">
        <v>45225</v>
      </c>
      <c r="BN195" s="51">
        <v>45226</v>
      </c>
      <c r="BO195" s="51">
        <v>45227</v>
      </c>
      <c r="BP195" s="51">
        <v>45228</v>
      </c>
      <c r="BQ195" s="51">
        <v>45229</v>
      </c>
      <c r="BR195" s="51">
        <v>45230</v>
      </c>
    </row>
    <row r="196" spans="1:70" x14ac:dyDescent="0.25">
      <c r="A196" s="45">
        <v>190</v>
      </c>
      <c r="B196" s="54" t="s">
        <v>1363</v>
      </c>
      <c r="C196" s="14" t="s">
        <v>395</v>
      </c>
      <c r="D196" s="46">
        <f>'form lplpo'!G224</f>
        <v>0</v>
      </c>
      <c r="E196" s="46">
        <f>'form lplpo'!H224</f>
        <v>0</v>
      </c>
      <c r="F196" s="46"/>
      <c r="G196" s="46">
        <f>SUMIFS('obat keluar'!$I$3:$I$6881,'obat keluar'!$G$3:$G$6881,'register harian'!B196,'obat keluar'!$B$3:$B$6881,'register harian'!AN196)</f>
        <v>0</v>
      </c>
      <c r="H196" s="46">
        <f>SUMIFS('obat keluar'!$I$3:$I$6881,'obat keluar'!$G$3:$G$6881,'register harian'!C196,'obat keluar'!$B$3:$B$6881,'register harian'!AO196)</f>
        <v>0</v>
      </c>
      <c r="I196" s="46">
        <f>SUMIFS('obat keluar'!$I$3:$I$6881,'obat keluar'!$G$3:$G$6881,'register harian'!D196,'obat keluar'!$B$3:$B$6881,'register harian'!AP196)</f>
        <v>0</v>
      </c>
      <c r="J196" s="46">
        <f>SUMIFS('obat keluar'!$I$3:$I$6881,'obat keluar'!$G$3:$G$6881,'register harian'!E196,'obat keluar'!$B$3:$B$6881,'register harian'!AQ196)</f>
        <v>0</v>
      </c>
      <c r="K196" s="46">
        <f>SUMIFS('obat keluar'!$I$3:$I$6881,'obat keluar'!$G$3:$G$6881,'register harian'!F196,'obat keluar'!$B$3:$B$6881,'register harian'!AR196)</f>
        <v>0</v>
      </c>
      <c r="L196" s="46">
        <f>SUMIFS('obat keluar'!$I$3:$I$6881,'obat keluar'!$G$3:$G$6881,'register harian'!G196,'obat keluar'!$B$3:$B$6881,'register harian'!AS196)</f>
        <v>0</v>
      </c>
      <c r="M196" s="46">
        <f>SUMIFS('obat keluar'!$I$3:$I$6881,'obat keluar'!$G$3:$G$6881,'register harian'!H196,'obat keluar'!$B$3:$B$6881,'register harian'!AT196)</f>
        <v>0</v>
      </c>
      <c r="N196" s="46">
        <f>SUMIFS('obat keluar'!$I$3:$I$6881,'obat keluar'!$G$3:$G$6881,'register harian'!I196,'obat keluar'!$B$3:$B$6881,'register harian'!AU196)</f>
        <v>0</v>
      </c>
      <c r="O196" s="46">
        <f>SUMIFS('obat keluar'!$I$3:$I$6881,'obat keluar'!$G$3:$G$6881,'register harian'!J196,'obat keluar'!$B$3:$B$6881,'register harian'!AV196)</f>
        <v>0</v>
      </c>
      <c r="P196" s="46">
        <f>SUMIFS('obat keluar'!$I$3:$I$6881,'obat keluar'!$G$3:$G$6881,'register harian'!K196,'obat keluar'!$B$3:$B$6881,'register harian'!AW196)</f>
        <v>0</v>
      </c>
      <c r="Q196" s="46">
        <f>SUMIFS('obat keluar'!$I$3:$I$6881,'obat keluar'!$G$3:$G$6881,'register harian'!L196,'obat keluar'!$B$3:$B$6881,'register harian'!AX196)</f>
        <v>0</v>
      </c>
      <c r="R196" s="46">
        <f>SUMIFS('obat keluar'!$I$3:$I$6881,'obat keluar'!$G$3:$G$6881,'register harian'!M196,'obat keluar'!$B$3:$B$6881,'register harian'!AY196)</f>
        <v>0</v>
      </c>
      <c r="S196" s="46">
        <f>SUMIFS('obat keluar'!$I$3:$I$6881,'obat keluar'!$G$3:$G$6881,'register harian'!N196,'obat keluar'!$B$3:$B$6881,'register harian'!AZ196)</f>
        <v>0</v>
      </c>
      <c r="T196" s="46">
        <f>SUMIFS('obat keluar'!$I$3:$I$6881,'obat keluar'!$G$3:$G$6881,'register harian'!O196,'obat keluar'!$B$3:$B$6881,'register harian'!BA196)</f>
        <v>0</v>
      </c>
      <c r="U196" s="46">
        <f>SUMIFS('obat keluar'!$I$3:$I$6881,'obat keluar'!$G$3:$G$6881,'register harian'!P196,'obat keluar'!$B$3:$B$6881,'register harian'!BB196)</f>
        <v>0</v>
      </c>
      <c r="V196" s="46">
        <f>SUMIFS('obat keluar'!$I$3:$I$6881,'obat keluar'!$G$3:$G$6881,'register harian'!Q196,'obat keluar'!$B$3:$B$6881,'register harian'!BC196)</f>
        <v>0</v>
      </c>
      <c r="W196" s="46">
        <f>SUMIFS('obat keluar'!$I$3:$I$6881,'obat keluar'!$G$3:$G$6881,'register harian'!R196,'obat keluar'!$B$3:$B$6881,'register harian'!BD196)</f>
        <v>0</v>
      </c>
      <c r="X196" s="46">
        <f>SUMIFS('obat keluar'!$I$3:$I$6881,'obat keluar'!$G$3:$G$6881,'register harian'!S196,'obat keluar'!$B$3:$B$6881,'register harian'!BE196)</f>
        <v>0</v>
      </c>
      <c r="Y196" s="46">
        <f>SUMIFS('obat keluar'!$I$3:$I$6881,'obat keluar'!$G$3:$G$6881,'register harian'!T196,'obat keluar'!$B$3:$B$6881,'register harian'!BF196)</f>
        <v>0</v>
      </c>
      <c r="Z196" s="46">
        <f>SUMIFS('obat keluar'!$I$3:$I$6881,'obat keluar'!$G$3:$G$6881,'register harian'!U196,'obat keluar'!$B$3:$B$6881,'register harian'!BG196)</f>
        <v>0</v>
      </c>
      <c r="AA196" s="46">
        <f>SUMIFS('obat keluar'!$I$3:$I$6881,'obat keluar'!$G$3:$G$6881,'register harian'!V196,'obat keluar'!$B$3:$B$6881,'register harian'!BH196)</f>
        <v>0</v>
      </c>
      <c r="AB196" s="46">
        <f>SUMIFS('obat keluar'!$I$3:$I$6881,'obat keluar'!$G$3:$G$6881,'register harian'!W196,'obat keluar'!$B$3:$B$6881,'register harian'!BI196)</f>
        <v>0</v>
      </c>
      <c r="AC196" s="46">
        <f>SUMIFS('obat keluar'!$I$3:$I$6881,'obat keluar'!$G$3:$G$6881,'register harian'!X196,'obat keluar'!$B$3:$B$6881,'register harian'!BJ196)</f>
        <v>0</v>
      </c>
      <c r="AD196" s="46">
        <f>SUMIFS('obat keluar'!$I$3:$I$6881,'obat keluar'!$G$3:$G$6881,'register harian'!Y196,'obat keluar'!$B$3:$B$6881,'register harian'!BK196)</f>
        <v>0</v>
      </c>
      <c r="AE196" s="46">
        <f>SUMIFS('obat keluar'!$I$3:$I$6881,'obat keluar'!$G$3:$G$6881,'register harian'!Z196,'obat keluar'!$B$3:$B$6881,'register harian'!BL196)</f>
        <v>0</v>
      </c>
      <c r="AF196" s="46">
        <f>SUMIFS('obat keluar'!$I$3:$I$6881,'obat keluar'!$G$3:$G$6881,'register harian'!AA196,'obat keluar'!$B$3:$B$6881,'register harian'!BM196)</f>
        <v>0</v>
      </c>
      <c r="AG196" s="46">
        <f>SUMIFS('obat keluar'!$I$3:$I$6881,'obat keluar'!$G$3:$G$6881,'register harian'!AB196,'obat keluar'!$B$3:$B$6881,'register harian'!BN196)</f>
        <v>0</v>
      </c>
      <c r="AH196" s="46">
        <f>SUMIFS('obat keluar'!$I$3:$I$6881,'obat keluar'!$G$3:$G$6881,'register harian'!AC196,'obat keluar'!$B$3:$B$6881,'register harian'!BO196)</f>
        <v>0</v>
      </c>
      <c r="AI196" s="46">
        <f>SUMIFS('obat keluar'!$I$3:$I$6881,'obat keluar'!$G$3:$G$6881,'register harian'!AD196,'obat keluar'!$B$3:$B$6881,'register harian'!BP196)</f>
        <v>0</v>
      </c>
      <c r="AJ196" s="46">
        <f>SUMIFS('obat keluar'!$I$3:$I$6881,'obat keluar'!$G$3:$G$6881,'register harian'!AE196,'obat keluar'!$B$3:$B$6881,'register harian'!BQ196)</f>
        <v>0</v>
      </c>
      <c r="AK196" s="46">
        <f>SUMIFS('obat keluar'!$I$3:$I$6881,'obat keluar'!$G$3:$G$6881,'register harian'!AF196,'obat keluar'!$B$3:$B$6881,'register harian'!BR196)</f>
        <v>0</v>
      </c>
      <c r="AL196" s="46">
        <f t="shared" si="6"/>
        <v>0</v>
      </c>
      <c r="AM196" s="46">
        <f t="shared" si="7"/>
        <v>0</v>
      </c>
      <c r="AN196" s="51">
        <v>45200</v>
      </c>
      <c r="AO196" s="51">
        <v>45201</v>
      </c>
      <c r="AP196" s="51">
        <v>45202</v>
      </c>
      <c r="AQ196" s="51">
        <v>45203</v>
      </c>
      <c r="AR196" s="51">
        <v>45204</v>
      </c>
      <c r="AS196" s="51">
        <v>45205</v>
      </c>
      <c r="AT196" s="51">
        <v>45206</v>
      </c>
      <c r="AU196" s="51">
        <v>45207</v>
      </c>
      <c r="AV196" s="51">
        <v>45208</v>
      </c>
      <c r="AW196" s="51">
        <v>45209</v>
      </c>
      <c r="AX196" s="51">
        <v>45210</v>
      </c>
      <c r="AY196" s="51">
        <v>45211</v>
      </c>
      <c r="AZ196" s="51">
        <v>45212</v>
      </c>
      <c r="BA196" s="51">
        <v>45213</v>
      </c>
      <c r="BB196" s="51">
        <v>45214</v>
      </c>
      <c r="BC196" s="51">
        <v>45215</v>
      </c>
      <c r="BD196" s="51">
        <v>45216</v>
      </c>
      <c r="BE196" s="51">
        <v>45217</v>
      </c>
      <c r="BF196" s="51">
        <v>45218</v>
      </c>
      <c r="BG196" s="51">
        <v>45219</v>
      </c>
      <c r="BH196" s="51">
        <v>45220</v>
      </c>
      <c r="BI196" s="51">
        <v>45221</v>
      </c>
      <c r="BJ196" s="51">
        <v>45222</v>
      </c>
      <c r="BK196" s="51">
        <v>45223</v>
      </c>
      <c r="BL196" s="51">
        <v>45224</v>
      </c>
      <c r="BM196" s="51">
        <v>45225</v>
      </c>
      <c r="BN196" s="51">
        <v>45226</v>
      </c>
      <c r="BO196" s="51">
        <v>45227</v>
      </c>
      <c r="BP196" s="51">
        <v>45228</v>
      </c>
      <c r="BQ196" s="51">
        <v>45229</v>
      </c>
      <c r="BR196" s="51">
        <v>45230</v>
      </c>
    </row>
    <row r="197" spans="1:70" x14ac:dyDescent="0.25">
      <c r="A197" s="45">
        <v>191</v>
      </c>
      <c r="B197" s="57" t="s">
        <v>1372</v>
      </c>
      <c r="C197" s="26" t="s">
        <v>397</v>
      </c>
      <c r="D197" s="46">
        <f>'form lplpo'!G225</f>
        <v>0</v>
      </c>
      <c r="E197" s="46">
        <f>'form lplpo'!H225</f>
        <v>0</v>
      </c>
      <c r="F197" s="46"/>
      <c r="G197" s="46">
        <f>SUMIFS('obat keluar'!$I$3:$I$6881,'obat keluar'!$G$3:$G$6881,'register harian'!B197,'obat keluar'!$B$3:$B$6881,'register harian'!AN197)</f>
        <v>0</v>
      </c>
      <c r="H197" s="46">
        <f>SUMIFS('obat keluar'!$I$3:$I$6881,'obat keluar'!$G$3:$G$6881,'register harian'!C197,'obat keluar'!$B$3:$B$6881,'register harian'!AO197)</f>
        <v>0</v>
      </c>
      <c r="I197" s="46">
        <f>SUMIFS('obat keluar'!$I$3:$I$6881,'obat keluar'!$G$3:$G$6881,'register harian'!D197,'obat keluar'!$B$3:$B$6881,'register harian'!AP197)</f>
        <v>0</v>
      </c>
      <c r="J197" s="46">
        <f>SUMIFS('obat keluar'!$I$3:$I$6881,'obat keluar'!$G$3:$G$6881,'register harian'!E197,'obat keluar'!$B$3:$B$6881,'register harian'!AQ197)</f>
        <v>0</v>
      </c>
      <c r="K197" s="46">
        <f>SUMIFS('obat keluar'!$I$3:$I$6881,'obat keluar'!$G$3:$G$6881,'register harian'!F197,'obat keluar'!$B$3:$B$6881,'register harian'!AR197)</f>
        <v>0</v>
      </c>
      <c r="L197" s="46">
        <f>SUMIFS('obat keluar'!$I$3:$I$6881,'obat keluar'!$G$3:$G$6881,'register harian'!G197,'obat keluar'!$B$3:$B$6881,'register harian'!AS197)</f>
        <v>0</v>
      </c>
      <c r="M197" s="46">
        <f>SUMIFS('obat keluar'!$I$3:$I$6881,'obat keluar'!$G$3:$G$6881,'register harian'!H197,'obat keluar'!$B$3:$B$6881,'register harian'!AT197)</f>
        <v>0</v>
      </c>
      <c r="N197" s="46">
        <f>SUMIFS('obat keluar'!$I$3:$I$6881,'obat keluar'!$G$3:$G$6881,'register harian'!I197,'obat keluar'!$B$3:$B$6881,'register harian'!AU197)</f>
        <v>0</v>
      </c>
      <c r="O197" s="46">
        <f>SUMIFS('obat keluar'!$I$3:$I$6881,'obat keluar'!$G$3:$G$6881,'register harian'!J197,'obat keluar'!$B$3:$B$6881,'register harian'!AV197)</f>
        <v>0</v>
      </c>
      <c r="P197" s="46">
        <f>SUMIFS('obat keluar'!$I$3:$I$6881,'obat keluar'!$G$3:$G$6881,'register harian'!K197,'obat keluar'!$B$3:$B$6881,'register harian'!AW197)</f>
        <v>0</v>
      </c>
      <c r="Q197" s="46">
        <f>SUMIFS('obat keluar'!$I$3:$I$6881,'obat keluar'!$G$3:$G$6881,'register harian'!L197,'obat keluar'!$B$3:$B$6881,'register harian'!AX197)</f>
        <v>0</v>
      </c>
      <c r="R197" s="46">
        <f>SUMIFS('obat keluar'!$I$3:$I$6881,'obat keluar'!$G$3:$G$6881,'register harian'!M197,'obat keluar'!$B$3:$B$6881,'register harian'!AY197)</f>
        <v>0</v>
      </c>
      <c r="S197" s="46">
        <f>SUMIFS('obat keluar'!$I$3:$I$6881,'obat keluar'!$G$3:$G$6881,'register harian'!N197,'obat keluar'!$B$3:$B$6881,'register harian'!AZ197)</f>
        <v>0</v>
      </c>
      <c r="T197" s="46">
        <f>SUMIFS('obat keluar'!$I$3:$I$6881,'obat keluar'!$G$3:$G$6881,'register harian'!O197,'obat keluar'!$B$3:$B$6881,'register harian'!BA197)</f>
        <v>0</v>
      </c>
      <c r="U197" s="46">
        <f>SUMIFS('obat keluar'!$I$3:$I$6881,'obat keluar'!$G$3:$G$6881,'register harian'!P197,'obat keluar'!$B$3:$B$6881,'register harian'!BB197)</f>
        <v>0</v>
      </c>
      <c r="V197" s="46">
        <f>SUMIFS('obat keluar'!$I$3:$I$6881,'obat keluar'!$G$3:$G$6881,'register harian'!Q197,'obat keluar'!$B$3:$B$6881,'register harian'!BC197)</f>
        <v>0</v>
      </c>
      <c r="W197" s="46">
        <f>SUMIFS('obat keluar'!$I$3:$I$6881,'obat keluar'!$G$3:$G$6881,'register harian'!R197,'obat keluar'!$B$3:$B$6881,'register harian'!BD197)</f>
        <v>0</v>
      </c>
      <c r="X197" s="46">
        <f>SUMIFS('obat keluar'!$I$3:$I$6881,'obat keluar'!$G$3:$G$6881,'register harian'!S197,'obat keluar'!$B$3:$B$6881,'register harian'!BE197)</f>
        <v>0</v>
      </c>
      <c r="Y197" s="46">
        <f>SUMIFS('obat keluar'!$I$3:$I$6881,'obat keluar'!$G$3:$G$6881,'register harian'!T197,'obat keluar'!$B$3:$B$6881,'register harian'!BF197)</f>
        <v>0</v>
      </c>
      <c r="Z197" s="46">
        <f>SUMIFS('obat keluar'!$I$3:$I$6881,'obat keluar'!$G$3:$G$6881,'register harian'!U197,'obat keluar'!$B$3:$B$6881,'register harian'!BG197)</f>
        <v>0</v>
      </c>
      <c r="AA197" s="46">
        <f>SUMIFS('obat keluar'!$I$3:$I$6881,'obat keluar'!$G$3:$G$6881,'register harian'!V197,'obat keluar'!$B$3:$B$6881,'register harian'!BH197)</f>
        <v>0</v>
      </c>
      <c r="AB197" s="46">
        <f>SUMIFS('obat keluar'!$I$3:$I$6881,'obat keluar'!$G$3:$G$6881,'register harian'!W197,'obat keluar'!$B$3:$B$6881,'register harian'!BI197)</f>
        <v>0</v>
      </c>
      <c r="AC197" s="46">
        <f>SUMIFS('obat keluar'!$I$3:$I$6881,'obat keluar'!$G$3:$G$6881,'register harian'!X197,'obat keluar'!$B$3:$B$6881,'register harian'!BJ197)</f>
        <v>0</v>
      </c>
      <c r="AD197" s="46">
        <f>SUMIFS('obat keluar'!$I$3:$I$6881,'obat keluar'!$G$3:$G$6881,'register harian'!Y197,'obat keluar'!$B$3:$B$6881,'register harian'!BK197)</f>
        <v>0</v>
      </c>
      <c r="AE197" s="46">
        <f>SUMIFS('obat keluar'!$I$3:$I$6881,'obat keluar'!$G$3:$G$6881,'register harian'!Z197,'obat keluar'!$B$3:$B$6881,'register harian'!BL197)</f>
        <v>0</v>
      </c>
      <c r="AF197" s="46">
        <f>SUMIFS('obat keluar'!$I$3:$I$6881,'obat keluar'!$G$3:$G$6881,'register harian'!AA197,'obat keluar'!$B$3:$B$6881,'register harian'!BM197)</f>
        <v>0</v>
      </c>
      <c r="AG197" s="46">
        <f>SUMIFS('obat keluar'!$I$3:$I$6881,'obat keluar'!$G$3:$G$6881,'register harian'!AB197,'obat keluar'!$B$3:$B$6881,'register harian'!BN197)</f>
        <v>0</v>
      </c>
      <c r="AH197" s="46">
        <f>SUMIFS('obat keluar'!$I$3:$I$6881,'obat keluar'!$G$3:$G$6881,'register harian'!AC197,'obat keluar'!$B$3:$B$6881,'register harian'!BO197)</f>
        <v>0</v>
      </c>
      <c r="AI197" s="46">
        <f>SUMIFS('obat keluar'!$I$3:$I$6881,'obat keluar'!$G$3:$G$6881,'register harian'!AD197,'obat keluar'!$B$3:$B$6881,'register harian'!BP197)</f>
        <v>0</v>
      </c>
      <c r="AJ197" s="46">
        <f>SUMIFS('obat keluar'!$I$3:$I$6881,'obat keluar'!$G$3:$G$6881,'register harian'!AE197,'obat keluar'!$B$3:$B$6881,'register harian'!BQ197)</f>
        <v>0</v>
      </c>
      <c r="AK197" s="46">
        <f>SUMIFS('obat keluar'!$I$3:$I$6881,'obat keluar'!$G$3:$G$6881,'register harian'!AF197,'obat keluar'!$B$3:$B$6881,'register harian'!BR197)</f>
        <v>0</v>
      </c>
      <c r="AL197" s="46">
        <f t="shared" si="6"/>
        <v>0</v>
      </c>
      <c r="AM197" s="46">
        <f t="shared" si="7"/>
        <v>0</v>
      </c>
      <c r="AN197" s="51">
        <v>45200</v>
      </c>
      <c r="AO197" s="51">
        <v>45201</v>
      </c>
      <c r="AP197" s="51">
        <v>45202</v>
      </c>
      <c r="AQ197" s="51">
        <v>45203</v>
      </c>
      <c r="AR197" s="51">
        <v>45204</v>
      </c>
      <c r="AS197" s="51">
        <v>45205</v>
      </c>
      <c r="AT197" s="51">
        <v>45206</v>
      </c>
      <c r="AU197" s="51">
        <v>45207</v>
      </c>
      <c r="AV197" s="51">
        <v>45208</v>
      </c>
      <c r="AW197" s="51">
        <v>45209</v>
      </c>
      <c r="AX197" s="51">
        <v>45210</v>
      </c>
      <c r="AY197" s="51">
        <v>45211</v>
      </c>
      <c r="AZ197" s="51">
        <v>45212</v>
      </c>
      <c r="BA197" s="51">
        <v>45213</v>
      </c>
      <c r="BB197" s="51">
        <v>45214</v>
      </c>
      <c r="BC197" s="51">
        <v>45215</v>
      </c>
      <c r="BD197" s="51">
        <v>45216</v>
      </c>
      <c r="BE197" s="51">
        <v>45217</v>
      </c>
      <c r="BF197" s="51">
        <v>45218</v>
      </c>
      <c r="BG197" s="51">
        <v>45219</v>
      </c>
      <c r="BH197" s="51">
        <v>45220</v>
      </c>
      <c r="BI197" s="51">
        <v>45221</v>
      </c>
      <c r="BJ197" s="51">
        <v>45222</v>
      </c>
      <c r="BK197" s="51">
        <v>45223</v>
      </c>
      <c r="BL197" s="51">
        <v>45224</v>
      </c>
      <c r="BM197" s="51">
        <v>45225</v>
      </c>
      <c r="BN197" s="51">
        <v>45226</v>
      </c>
      <c r="BO197" s="51">
        <v>45227</v>
      </c>
      <c r="BP197" s="51">
        <v>45228</v>
      </c>
      <c r="BQ197" s="51">
        <v>45229</v>
      </c>
      <c r="BR197" s="51">
        <v>45230</v>
      </c>
    </row>
    <row r="198" spans="1:70" x14ac:dyDescent="0.25">
      <c r="A198" s="45">
        <v>192</v>
      </c>
      <c r="B198" s="55" t="s">
        <v>1373</v>
      </c>
      <c r="C198" s="15" t="s">
        <v>399</v>
      </c>
      <c r="D198" s="46">
        <f>'form lplpo'!G226</f>
        <v>600</v>
      </c>
      <c r="E198" s="46">
        <f>'form lplpo'!H226</f>
        <v>0</v>
      </c>
      <c r="F198" s="46"/>
      <c r="G198" s="46">
        <f>SUMIFS('obat keluar'!$I$3:$I$6881,'obat keluar'!$G$3:$G$6881,'register harian'!B198,'obat keluar'!$B$3:$B$6881,'register harian'!AN198)</f>
        <v>0</v>
      </c>
      <c r="H198" s="46">
        <f>SUMIFS('obat keluar'!$I$3:$I$6881,'obat keluar'!$G$3:$G$6881,'register harian'!C198,'obat keluar'!$B$3:$B$6881,'register harian'!AO198)</f>
        <v>0</v>
      </c>
      <c r="I198" s="46">
        <f>SUMIFS('obat keluar'!$I$3:$I$6881,'obat keluar'!$G$3:$G$6881,'register harian'!D198,'obat keluar'!$B$3:$B$6881,'register harian'!AP198)</f>
        <v>0</v>
      </c>
      <c r="J198" s="46">
        <f>SUMIFS('obat keluar'!$I$3:$I$6881,'obat keluar'!$G$3:$G$6881,'register harian'!E198,'obat keluar'!$B$3:$B$6881,'register harian'!AQ198)</f>
        <v>0</v>
      </c>
      <c r="K198" s="46">
        <f>SUMIFS('obat keluar'!$I$3:$I$6881,'obat keluar'!$G$3:$G$6881,'register harian'!F198,'obat keluar'!$B$3:$B$6881,'register harian'!AR198)</f>
        <v>0</v>
      </c>
      <c r="L198" s="46">
        <f>SUMIFS('obat keluar'!$I$3:$I$6881,'obat keluar'!$G$3:$G$6881,'register harian'!G198,'obat keluar'!$B$3:$B$6881,'register harian'!AS198)</f>
        <v>0</v>
      </c>
      <c r="M198" s="46">
        <f>SUMIFS('obat keluar'!$I$3:$I$6881,'obat keluar'!$G$3:$G$6881,'register harian'!H198,'obat keluar'!$B$3:$B$6881,'register harian'!AT198)</f>
        <v>0</v>
      </c>
      <c r="N198" s="46">
        <f>SUMIFS('obat keluar'!$I$3:$I$6881,'obat keluar'!$G$3:$G$6881,'register harian'!I198,'obat keluar'!$B$3:$B$6881,'register harian'!AU198)</f>
        <v>0</v>
      </c>
      <c r="O198" s="46">
        <f>SUMIFS('obat keluar'!$I$3:$I$6881,'obat keluar'!$G$3:$G$6881,'register harian'!J198,'obat keluar'!$B$3:$B$6881,'register harian'!AV198)</f>
        <v>0</v>
      </c>
      <c r="P198" s="46">
        <f>SUMIFS('obat keluar'!$I$3:$I$6881,'obat keluar'!$G$3:$G$6881,'register harian'!K198,'obat keluar'!$B$3:$B$6881,'register harian'!AW198)</f>
        <v>0</v>
      </c>
      <c r="Q198" s="46">
        <f>SUMIFS('obat keluar'!$I$3:$I$6881,'obat keluar'!$G$3:$G$6881,'register harian'!L198,'obat keluar'!$B$3:$B$6881,'register harian'!AX198)</f>
        <v>0</v>
      </c>
      <c r="R198" s="46">
        <f>SUMIFS('obat keluar'!$I$3:$I$6881,'obat keluar'!$G$3:$G$6881,'register harian'!M198,'obat keluar'!$B$3:$B$6881,'register harian'!AY198)</f>
        <v>0</v>
      </c>
      <c r="S198" s="46">
        <f>SUMIFS('obat keluar'!$I$3:$I$6881,'obat keluar'!$G$3:$G$6881,'register harian'!N198,'obat keluar'!$B$3:$B$6881,'register harian'!AZ198)</f>
        <v>0</v>
      </c>
      <c r="T198" s="46">
        <f>SUMIFS('obat keluar'!$I$3:$I$6881,'obat keluar'!$G$3:$G$6881,'register harian'!O198,'obat keluar'!$B$3:$B$6881,'register harian'!BA198)</f>
        <v>0</v>
      </c>
      <c r="U198" s="46">
        <f>SUMIFS('obat keluar'!$I$3:$I$6881,'obat keluar'!$G$3:$G$6881,'register harian'!P198,'obat keluar'!$B$3:$B$6881,'register harian'!BB198)</f>
        <v>0</v>
      </c>
      <c r="V198" s="46">
        <f>SUMIFS('obat keluar'!$I$3:$I$6881,'obat keluar'!$G$3:$G$6881,'register harian'!Q198,'obat keluar'!$B$3:$B$6881,'register harian'!BC198)</f>
        <v>0</v>
      </c>
      <c r="W198" s="46">
        <f>SUMIFS('obat keluar'!$I$3:$I$6881,'obat keluar'!$G$3:$G$6881,'register harian'!R198,'obat keluar'!$B$3:$B$6881,'register harian'!BD198)</f>
        <v>0</v>
      </c>
      <c r="X198" s="46">
        <f>SUMIFS('obat keluar'!$I$3:$I$6881,'obat keluar'!$G$3:$G$6881,'register harian'!S198,'obat keluar'!$B$3:$B$6881,'register harian'!BE198)</f>
        <v>0</v>
      </c>
      <c r="Y198" s="46">
        <f>SUMIFS('obat keluar'!$I$3:$I$6881,'obat keluar'!$G$3:$G$6881,'register harian'!T198,'obat keluar'!$B$3:$B$6881,'register harian'!BF198)</f>
        <v>0</v>
      </c>
      <c r="Z198" s="46">
        <f>SUMIFS('obat keluar'!$I$3:$I$6881,'obat keluar'!$G$3:$G$6881,'register harian'!U198,'obat keluar'!$B$3:$B$6881,'register harian'!BG198)</f>
        <v>0</v>
      </c>
      <c r="AA198" s="46">
        <f>SUMIFS('obat keluar'!$I$3:$I$6881,'obat keluar'!$G$3:$G$6881,'register harian'!V198,'obat keluar'!$B$3:$B$6881,'register harian'!BH198)</f>
        <v>0</v>
      </c>
      <c r="AB198" s="46">
        <f>SUMIFS('obat keluar'!$I$3:$I$6881,'obat keluar'!$G$3:$G$6881,'register harian'!W198,'obat keluar'!$B$3:$B$6881,'register harian'!BI198)</f>
        <v>0</v>
      </c>
      <c r="AC198" s="46">
        <f>SUMIFS('obat keluar'!$I$3:$I$6881,'obat keluar'!$G$3:$G$6881,'register harian'!X198,'obat keluar'!$B$3:$B$6881,'register harian'!BJ198)</f>
        <v>0</v>
      </c>
      <c r="AD198" s="46">
        <f>SUMIFS('obat keluar'!$I$3:$I$6881,'obat keluar'!$G$3:$G$6881,'register harian'!Y198,'obat keluar'!$B$3:$B$6881,'register harian'!BK198)</f>
        <v>0</v>
      </c>
      <c r="AE198" s="46">
        <f>SUMIFS('obat keluar'!$I$3:$I$6881,'obat keluar'!$G$3:$G$6881,'register harian'!Z198,'obat keluar'!$B$3:$B$6881,'register harian'!BL198)</f>
        <v>0</v>
      </c>
      <c r="AF198" s="46">
        <f>SUMIFS('obat keluar'!$I$3:$I$6881,'obat keluar'!$G$3:$G$6881,'register harian'!AA198,'obat keluar'!$B$3:$B$6881,'register harian'!BM198)</f>
        <v>0</v>
      </c>
      <c r="AG198" s="46">
        <f>SUMIFS('obat keluar'!$I$3:$I$6881,'obat keluar'!$G$3:$G$6881,'register harian'!AB198,'obat keluar'!$B$3:$B$6881,'register harian'!BN198)</f>
        <v>0</v>
      </c>
      <c r="AH198" s="46">
        <f>SUMIFS('obat keluar'!$I$3:$I$6881,'obat keluar'!$G$3:$G$6881,'register harian'!AC198,'obat keluar'!$B$3:$B$6881,'register harian'!BO198)</f>
        <v>0</v>
      </c>
      <c r="AI198" s="46">
        <f>SUMIFS('obat keluar'!$I$3:$I$6881,'obat keluar'!$G$3:$G$6881,'register harian'!AD198,'obat keluar'!$B$3:$B$6881,'register harian'!BP198)</f>
        <v>0</v>
      </c>
      <c r="AJ198" s="46">
        <f>SUMIFS('obat keluar'!$I$3:$I$6881,'obat keluar'!$G$3:$G$6881,'register harian'!AE198,'obat keluar'!$B$3:$B$6881,'register harian'!BQ198)</f>
        <v>0</v>
      </c>
      <c r="AK198" s="46">
        <f>SUMIFS('obat keluar'!$I$3:$I$6881,'obat keluar'!$G$3:$G$6881,'register harian'!AF198,'obat keluar'!$B$3:$B$6881,'register harian'!BR198)</f>
        <v>0</v>
      </c>
      <c r="AL198" s="46">
        <f t="shared" si="6"/>
        <v>0</v>
      </c>
      <c r="AM198" s="46">
        <f t="shared" si="7"/>
        <v>0</v>
      </c>
      <c r="AN198" s="51">
        <v>45200</v>
      </c>
      <c r="AO198" s="51">
        <v>45201</v>
      </c>
      <c r="AP198" s="51">
        <v>45202</v>
      </c>
      <c r="AQ198" s="51">
        <v>45203</v>
      </c>
      <c r="AR198" s="51">
        <v>45204</v>
      </c>
      <c r="AS198" s="51">
        <v>45205</v>
      </c>
      <c r="AT198" s="51">
        <v>45206</v>
      </c>
      <c r="AU198" s="51">
        <v>45207</v>
      </c>
      <c r="AV198" s="51">
        <v>45208</v>
      </c>
      <c r="AW198" s="51">
        <v>45209</v>
      </c>
      <c r="AX198" s="51">
        <v>45210</v>
      </c>
      <c r="AY198" s="51">
        <v>45211</v>
      </c>
      <c r="AZ198" s="51">
        <v>45212</v>
      </c>
      <c r="BA198" s="51">
        <v>45213</v>
      </c>
      <c r="BB198" s="51">
        <v>45214</v>
      </c>
      <c r="BC198" s="51">
        <v>45215</v>
      </c>
      <c r="BD198" s="51">
        <v>45216</v>
      </c>
      <c r="BE198" s="51">
        <v>45217</v>
      </c>
      <c r="BF198" s="51">
        <v>45218</v>
      </c>
      <c r="BG198" s="51">
        <v>45219</v>
      </c>
      <c r="BH198" s="51">
        <v>45220</v>
      </c>
      <c r="BI198" s="51">
        <v>45221</v>
      </c>
      <c r="BJ198" s="51">
        <v>45222</v>
      </c>
      <c r="BK198" s="51">
        <v>45223</v>
      </c>
      <c r="BL198" s="51">
        <v>45224</v>
      </c>
      <c r="BM198" s="51">
        <v>45225</v>
      </c>
      <c r="BN198" s="51">
        <v>45226</v>
      </c>
      <c r="BO198" s="51">
        <v>45227</v>
      </c>
      <c r="BP198" s="51">
        <v>45228</v>
      </c>
      <c r="BQ198" s="51">
        <v>45229</v>
      </c>
      <c r="BR198" s="51">
        <v>45230</v>
      </c>
    </row>
    <row r="199" spans="1:70" x14ac:dyDescent="0.25">
      <c r="A199" s="45">
        <v>193</v>
      </c>
      <c r="B199" s="54" t="s">
        <v>1379</v>
      </c>
      <c r="C199" s="14" t="s">
        <v>401</v>
      </c>
      <c r="D199" s="46">
        <f>'form lplpo'!G227</f>
        <v>0</v>
      </c>
      <c r="E199" s="46">
        <f>'form lplpo'!H227</f>
        <v>100</v>
      </c>
      <c r="F199" s="46"/>
      <c r="G199" s="46">
        <f>SUMIFS('obat keluar'!$I$3:$I$6881,'obat keluar'!$G$3:$G$6881,'register harian'!B199,'obat keluar'!$B$3:$B$6881,'register harian'!AN199)</f>
        <v>0</v>
      </c>
      <c r="H199" s="46">
        <f>SUMIFS('obat keluar'!$I$3:$I$6881,'obat keluar'!$G$3:$G$6881,'register harian'!C199,'obat keluar'!$B$3:$B$6881,'register harian'!AO199)</f>
        <v>0</v>
      </c>
      <c r="I199" s="46">
        <f>SUMIFS('obat keluar'!$I$3:$I$6881,'obat keluar'!$G$3:$G$6881,'register harian'!D199,'obat keluar'!$B$3:$B$6881,'register harian'!AP199)</f>
        <v>0</v>
      </c>
      <c r="J199" s="46">
        <f>SUMIFS('obat keluar'!$I$3:$I$6881,'obat keluar'!$G$3:$G$6881,'register harian'!E199,'obat keluar'!$B$3:$B$6881,'register harian'!AQ199)</f>
        <v>0</v>
      </c>
      <c r="K199" s="46">
        <f>SUMIFS('obat keluar'!$I$3:$I$6881,'obat keluar'!$G$3:$G$6881,'register harian'!F199,'obat keluar'!$B$3:$B$6881,'register harian'!AR199)</f>
        <v>0</v>
      </c>
      <c r="L199" s="46">
        <f>SUMIFS('obat keluar'!$I$3:$I$6881,'obat keluar'!$G$3:$G$6881,'register harian'!G199,'obat keluar'!$B$3:$B$6881,'register harian'!AS199)</f>
        <v>0</v>
      </c>
      <c r="M199" s="46">
        <f>SUMIFS('obat keluar'!$I$3:$I$6881,'obat keluar'!$G$3:$G$6881,'register harian'!H199,'obat keluar'!$B$3:$B$6881,'register harian'!AT199)</f>
        <v>0</v>
      </c>
      <c r="N199" s="46">
        <f>SUMIFS('obat keluar'!$I$3:$I$6881,'obat keluar'!$G$3:$G$6881,'register harian'!I199,'obat keluar'!$B$3:$B$6881,'register harian'!AU199)</f>
        <v>0</v>
      </c>
      <c r="O199" s="46">
        <f>SUMIFS('obat keluar'!$I$3:$I$6881,'obat keluar'!$G$3:$G$6881,'register harian'!J199,'obat keluar'!$B$3:$B$6881,'register harian'!AV199)</f>
        <v>0</v>
      </c>
      <c r="P199" s="46">
        <f>SUMIFS('obat keluar'!$I$3:$I$6881,'obat keluar'!$G$3:$G$6881,'register harian'!K199,'obat keluar'!$B$3:$B$6881,'register harian'!AW199)</f>
        <v>0</v>
      </c>
      <c r="Q199" s="46">
        <f>SUMIFS('obat keluar'!$I$3:$I$6881,'obat keluar'!$G$3:$G$6881,'register harian'!L199,'obat keluar'!$B$3:$B$6881,'register harian'!AX199)</f>
        <v>0</v>
      </c>
      <c r="R199" s="46">
        <f>SUMIFS('obat keluar'!$I$3:$I$6881,'obat keluar'!$G$3:$G$6881,'register harian'!M199,'obat keluar'!$B$3:$B$6881,'register harian'!AY199)</f>
        <v>0</v>
      </c>
      <c r="S199" s="46">
        <f>SUMIFS('obat keluar'!$I$3:$I$6881,'obat keluar'!$G$3:$G$6881,'register harian'!N199,'obat keluar'!$B$3:$B$6881,'register harian'!AZ199)</f>
        <v>0</v>
      </c>
      <c r="T199" s="46">
        <f>SUMIFS('obat keluar'!$I$3:$I$6881,'obat keluar'!$G$3:$G$6881,'register harian'!O199,'obat keluar'!$B$3:$B$6881,'register harian'!BA199)</f>
        <v>0</v>
      </c>
      <c r="U199" s="46">
        <f>SUMIFS('obat keluar'!$I$3:$I$6881,'obat keluar'!$G$3:$G$6881,'register harian'!P199,'obat keluar'!$B$3:$B$6881,'register harian'!BB199)</f>
        <v>0</v>
      </c>
      <c r="V199" s="46">
        <f>SUMIFS('obat keluar'!$I$3:$I$6881,'obat keluar'!$G$3:$G$6881,'register harian'!Q199,'obat keluar'!$B$3:$B$6881,'register harian'!BC199)</f>
        <v>0</v>
      </c>
      <c r="W199" s="46">
        <f>SUMIFS('obat keluar'!$I$3:$I$6881,'obat keluar'!$G$3:$G$6881,'register harian'!R199,'obat keluar'!$B$3:$B$6881,'register harian'!BD199)</f>
        <v>0</v>
      </c>
      <c r="X199" s="46">
        <f>SUMIFS('obat keluar'!$I$3:$I$6881,'obat keluar'!$G$3:$G$6881,'register harian'!S199,'obat keluar'!$B$3:$B$6881,'register harian'!BE199)</f>
        <v>0</v>
      </c>
      <c r="Y199" s="46">
        <f>SUMIFS('obat keluar'!$I$3:$I$6881,'obat keluar'!$G$3:$G$6881,'register harian'!T199,'obat keluar'!$B$3:$B$6881,'register harian'!BF199)</f>
        <v>0</v>
      </c>
      <c r="Z199" s="46">
        <f>SUMIFS('obat keluar'!$I$3:$I$6881,'obat keluar'!$G$3:$G$6881,'register harian'!U199,'obat keluar'!$B$3:$B$6881,'register harian'!BG199)</f>
        <v>0</v>
      </c>
      <c r="AA199" s="46">
        <f>SUMIFS('obat keluar'!$I$3:$I$6881,'obat keluar'!$G$3:$G$6881,'register harian'!V199,'obat keluar'!$B$3:$B$6881,'register harian'!BH199)</f>
        <v>0</v>
      </c>
      <c r="AB199" s="46">
        <f>SUMIFS('obat keluar'!$I$3:$I$6881,'obat keluar'!$G$3:$G$6881,'register harian'!W199,'obat keluar'!$B$3:$B$6881,'register harian'!BI199)</f>
        <v>0</v>
      </c>
      <c r="AC199" s="46">
        <f>SUMIFS('obat keluar'!$I$3:$I$6881,'obat keluar'!$G$3:$G$6881,'register harian'!X199,'obat keluar'!$B$3:$B$6881,'register harian'!BJ199)</f>
        <v>0</v>
      </c>
      <c r="AD199" s="46">
        <f>SUMIFS('obat keluar'!$I$3:$I$6881,'obat keluar'!$G$3:$G$6881,'register harian'!Y199,'obat keluar'!$B$3:$B$6881,'register harian'!BK199)</f>
        <v>0</v>
      </c>
      <c r="AE199" s="46">
        <f>SUMIFS('obat keluar'!$I$3:$I$6881,'obat keluar'!$G$3:$G$6881,'register harian'!Z199,'obat keluar'!$B$3:$B$6881,'register harian'!BL199)</f>
        <v>0</v>
      </c>
      <c r="AF199" s="46">
        <f>SUMIFS('obat keluar'!$I$3:$I$6881,'obat keluar'!$G$3:$G$6881,'register harian'!AA199,'obat keluar'!$B$3:$B$6881,'register harian'!BM199)</f>
        <v>0</v>
      </c>
      <c r="AG199" s="46">
        <f>SUMIFS('obat keluar'!$I$3:$I$6881,'obat keluar'!$G$3:$G$6881,'register harian'!AB199,'obat keluar'!$B$3:$B$6881,'register harian'!BN199)</f>
        <v>0</v>
      </c>
      <c r="AH199" s="46">
        <f>SUMIFS('obat keluar'!$I$3:$I$6881,'obat keluar'!$G$3:$G$6881,'register harian'!AC199,'obat keluar'!$B$3:$B$6881,'register harian'!BO199)</f>
        <v>0</v>
      </c>
      <c r="AI199" s="46">
        <f>SUMIFS('obat keluar'!$I$3:$I$6881,'obat keluar'!$G$3:$G$6881,'register harian'!AD199,'obat keluar'!$B$3:$B$6881,'register harian'!BP199)</f>
        <v>0</v>
      </c>
      <c r="AJ199" s="46">
        <f>SUMIFS('obat keluar'!$I$3:$I$6881,'obat keluar'!$G$3:$G$6881,'register harian'!AE199,'obat keluar'!$B$3:$B$6881,'register harian'!BQ199)</f>
        <v>0</v>
      </c>
      <c r="AK199" s="46">
        <f>SUMIFS('obat keluar'!$I$3:$I$6881,'obat keluar'!$G$3:$G$6881,'register harian'!AF199,'obat keluar'!$B$3:$B$6881,'register harian'!BR199)</f>
        <v>0</v>
      </c>
      <c r="AL199" s="46">
        <f t="shared" si="6"/>
        <v>0</v>
      </c>
      <c r="AM199" s="46">
        <f t="shared" si="7"/>
        <v>0</v>
      </c>
      <c r="AN199" s="51">
        <v>45200</v>
      </c>
      <c r="AO199" s="51">
        <v>45201</v>
      </c>
      <c r="AP199" s="51">
        <v>45202</v>
      </c>
      <c r="AQ199" s="51">
        <v>45203</v>
      </c>
      <c r="AR199" s="51">
        <v>45204</v>
      </c>
      <c r="AS199" s="51">
        <v>45205</v>
      </c>
      <c r="AT199" s="51">
        <v>45206</v>
      </c>
      <c r="AU199" s="51">
        <v>45207</v>
      </c>
      <c r="AV199" s="51">
        <v>45208</v>
      </c>
      <c r="AW199" s="51">
        <v>45209</v>
      </c>
      <c r="AX199" s="51">
        <v>45210</v>
      </c>
      <c r="AY199" s="51">
        <v>45211</v>
      </c>
      <c r="AZ199" s="51">
        <v>45212</v>
      </c>
      <c r="BA199" s="51">
        <v>45213</v>
      </c>
      <c r="BB199" s="51">
        <v>45214</v>
      </c>
      <c r="BC199" s="51">
        <v>45215</v>
      </c>
      <c r="BD199" s="51">
        <v>45216</v>
      </c>
      <c r="BE199" s="51">
        <v>45217</v>
      </c>
      <c r="BF199" s="51">
        <v>45218</v>
      </c>
      <c r="BG199" s="51">
        <v>45219</v>
      </c>
      <c r="BH199" s="51">
        <v>45220</v>
      </c>
      <c r="BI199" s="51">
        <v>45221</v>
      </c>
      <c r="BJ199" s="51">
        <v>45222</v>
      </c>
      <c r="BK199" s="51">
        <v>45223</v>
      </c>
      <c r="BL199" s="51">
        <v>45224</v>
      </c>
      <c r="BM199" s="51">
        <v>45225</v>
      </c>
      <c r="BN199" s="51">
        <v>45226</v>
      </c>
      <c r="BO199" s="51">
        <v>45227</v>
      </c>
      <c r="BP199" s="51">
        <v>45228</v>
      </c>
      <c r="BQ199" s="51">
        <v>45229</v>
      </c>
      <c r="BR199" s="51">
        <v>45230</v>
      </c>
    </row>
    <row r="200" spans="1:70" x14ac:dyDescent="0.25">
      <c r="A200" s="45">
        <v>194</v>
      </c>
      <c r="B200" s="54" t="s">
        <v>1351</v>
      </c>
      <c r="C200" s="14" t="s">
        <v>403</v>
      </c>
      <c r="D200" s="46">
        <f>'form lplpo'!G228</f>
        <v>0</v>
      </c>
      <c r="E200" s="46">
        <f>'form lplpo'!H228</f>
        <v>0</v>
      </c>
      <c r="F200" s="46"/>
      <c r="G200" s="46">
        <f>SUMIFS('obat keluar'!$I$3:$I$6881,'obat keluar'!$G$3:$G$6881,'register harian'!B200,'obat keluar'!$B$3:$B$6881,'register harian'!AN200)</f>
        <v>0</v>
      </c>
      <c r="H200" s="46">
        <f>SUMIFS('obat keluar'!$I$3:$I$6881,'obat keluar'!$G$3:$G$6881,'register harian'!C200,'obat keluar'!$B$3:$B$6881,'register harian'!AO200)</f>
        <v>0</v>
      </c>
      <c r="I200" s="46">
        <f>SUMIFS('obat keluar'!$I$3:$I$6881,'obat keluar'!$G$3:$G$6881,'register harian'!D200,'obat keluar'!$B$3:$B$6881,'register harian'!AP200)</f>
        <v>0</v>
      </c>
      <c r="J200" s="46">
        <f>SUMIFS('obat keluar'!$I$3:$I$6881,'obat keluar'!$G$3:$G$6881,'register harian'!E200,'obat keluar'!$B$3:$B$6881,'register harian'!AQ200)</f>
        <v>0</v>
      </c>
      <c r="K200" s="46">
        <f>SUMIFS('obat keluar'!$I$3:$I$6881,'obat keluar'!$G$3:$G$6881,'register harian'!F200,'obat keluar'!$B$3:$B$6881,'register harian'!AR200)</f>
        <v>0</v>
      </c>
      <c r="L200" s="46">
        <f>SUMIFS('obat keluar'!$I$3:$I$6881,'obat keluar'!$G$3:$G$6881,'register harian'!G200,'obat keluar'!$B$3:$B$6881,'register harian'!AS200)</f>
        <v>0</v>
      </c>
      <c r="M200" s="46">
        <f>SUMIFS('obat keluar'!$I$3:$I$6881,'obat keluar'!$G$3:$G$6881,'register harian'!H200,'obat keluar'!$B$3:$B$6881,'register harian'!AT200)</f>
        <v>0</v>
      </c>
      <c r="N200" s="46">
        <f>SUMIFS('obat keluar'!$I$3:$I$6881,'obat keluar'!$G$3:$G$6881,'register harian'!I200,'obat keluar'!$B$3:$B$6881,'register harian'!AU200)</f>
        <v>0</v>
      </c>
      <c r="O200" s="46">
        <f>SUMIFS('obat keluar'!$I$3:$I$6881,'obat keluar'!$G$3:$G$6881,'register harian'!J200,'obat keluar'!$B$3:$B$6881,'register harian'!AV200)</f>
        <v>0</v>
      </c>
      <c r="P200" s="46">
        <f>SUMIFS('obat keluar'!$I$3:$I$6881,'obat keluar'!$G$3:$G$6881,'register harian'!K200,'obat keluar'!$B$3:$B$6881,'register harian'!AW200)</f>
        <v>0</v>
      </c>
      <c r="Q200" s="46">
        <f>SUMIFS('obat keluar'!$I$3:$I$6881,'obat keluar'!$G$3:$G$6881,'register harian'!L200,'obat keluar'!$B$3:$B$6881,'register harian'!AX200)</f>
        <v>0</v>
      </c>
      <c r="R200" s="46">
        <f>SUMIFS('obat keluar'!$I$3:$I$6881,'obat keluar'!$G$3:$G$6881,'register harian'!M200,'obat keluar'!$B$3:$B$6881,'register harian'!AY200)</f>
        <v>0</v>
      </c>
      <c r="S200" s="46">
        <f>SUMIFS('obat keluar'!$I$3:$I$6881,'obat keluar'!$G$3:$G$6881,'register harian'!N200,'obat keluar'!$B$3:$B$6881,'register harian'!AZ200)</f>
        <v>0</v>
      </c>
      <c r="T200" s="46">
        <f>SUMIFS('obat keluar'!$I$3:$I$6881,'obat keluar'!$G$3:$G$6881,'register harian'!O200,'obat keluar'!$B$3:$B$6881,'register harian'!BA200)</f>
        <v>0</v>
      </c>
      <c r="U200" s="46">
        <f>SUMIFS('obat keluar'!$I$3:$I$6881,'obat keluar'!$G$3:$G$6881,'register harian'!P200,'obat keluar'!$B$3:$B$6881,'register harian'!BB200)</f>
        <v>0</v>
      </c>
      <c r="V200" s="46">
        <f>SUMIFS('obat keluar'!$I$3:$I$6881,'obat keluar'!$G$3:$G$6881,'register harian'!Q200,'obat keluar'!$B$3:$B$6881,'register harian'!BC200)</f>
        <v>0</v>
      </c>
      <c r="W200" s="46">
        <f>SUMIFS('obat keluar'!$I$3:$I$6881,'obat keluar'!$G$3:$G$6881,'register harian'!R200,'obat keluar'!$B$3:$B$6881,'register harian'!BD200)</f>
        <v>0</v>
      </c>
      <c r="X200" s="46">
        <f>SUMIFS('obat keluar'!$I$3:$I$6881,'obat keluar'!$G$3:$G$6881,'register harian'!S200,'obat keluar'!$B$3:$B$6881,'register harian'!BE200)</f>
        <v>0</v>
      </c>
      <c r="Y200" s="46">
        <f>SUMIFS('obat keluar'!$I$3:$I$6881,'obat keluar'!$G$3:$G$6881,'register harian'!T200,'obat keluar'!$B$3:$B$6881,'register harian'!BF200)</f>
        <v>0</v>
      </c>
      <c r="Z200" s="46">
        <f>SUMIFS('obat keluar'!$I$3:$I$6881,'obat keluar'!$G$3:$G$6881,'register harian'!U200,'obat keluar'!$B$3:$B$6881,'register harian'!BG200)</f>
        <v>0</v>
      </c>
      <c r="AA200" s="46">
        <f>SUMIFS('obat keluar'!$I$3:$I$6881,'obat keluar'!$G$3:$G$6881,'register harian'!V200,'obat keluar'!$B$3:$B$6881,'register harian'!BH200)</f>
        <v>0</v>
      </c>
      <c r="AB200" s="46">
        <f>SUMIFS('obat keluar'!$I$3:$I$6881,'obat keluar'!$G$3:$G$6881,'register harian'!W200,'obat keluar'!$B$3:$B$6881,'register harian'!BI200)</f>
        <v>0</v>
      </c>
      <c r="AC200" s="46">
        <f>SUMIFS('obat keluar'!$I$3:$I$6881,'obat keluar'!$G$3:$G$6881,'register harian'!X200,'obat keluar'!$B$3:$B$6881,'register harian'!BJ200)</f>
        <v>0</v>
      </c>
      <c r="AD200" s="46">
        <f>SUMIFS('obat keluar'!$I$3:$I$6881,'obat keluar'!$G$3:$G$6881,'register harian'!Y200,'obat keluar'!$B$3:$B$6881,'register harian'!BK200)</f>
        <v>0</v>
      </c>
      <c r="AE200" s="46">
        <f>SUMIFS('obat keluar'!$I$3:$I$6881,'obat keluar'!$G$3:$G$6881,'register harian'!Z200,'obat keluar'!$B$3:$B$6881,'register harian'!BL200)</f>
        <v>0</v>
      </c>
      <c r="AF200" s="46">
        <f>SUMIFS('obat keluar'!$I$3:$I$6881,'obat keluar'!$G$3:$G$6881,'register harian'!AA200,'obat keluar'!$B$3:$B$6881,'register harian'!BM200)</f>
        <v>0</v>
      </c>
      <c r="AG200" s="46">
        <f>SUMIFS('obat keluar'!$I$3:$I$6881,'obat keluar'!$G$3:$G$6881,'register harian'!AB200,'obat keluar'!$B$3:$B$6881,'register harian'!BN200)</f>
        <v>0</v>
      </c>
      <c r="AH200" s="46">
        <f>SUMIFS('obat keluar'!$I$3:$I$6881,'obat keluar'!$G$3:$G$6881,'register harian'!AC200,'obat keluar'!$B$3:$B$6881,'register harian'!BO200)</f>
        <v>0</v>
      </c>
      <c r="AI200" s="46">
        <f>SUMIFS('obat keluar'!$I$3:$I$6881,'obat keluar'!$G$3:$G$6881,'register harian'!AD200,'obat keluar'!$B$3:$B$6881,'register harian'!BP200)</f>
        <v>0</v>
      </c>
      <c r="AJ200" s="46">
        <f>SUMIFS('obat keluar'!$I$3:$I$6881,'obat keluar'!$G$3:$G$6881,'register harian'!AE200,'obat keluar'!$B$3:$B$6881,'register harian'!BQ200)</f>
        <v>0</v>
      </c>
      <c r="AK200" s="46">
        <f>SUMIFS('obat keluar'!$I$3:$I$6881,'obat keluar'!$G$3:$G$6881,'register harian'!AF200,'obat keluar'!$B$3:$B$6881,'register harian'!BR200)</f>
        <v>0</v>
      </c>
      <c r="AL200" s="46">
        <f t="shared" ref="AL200:AL263" si="8">SUM(G200:AK200)</f>
        <v>0</v>
      </c>
      <c r="AM200" s="46">
        <f t="shared" ref="AM200:AM263" si="9">F200-AL200</f>
        <v>0</v>
      </c>
      <c r="AN200" s="51">
        <v>45200</v>
      </c>
      <c r="AO200" s="51">
        <v>45201</v>
      </c>
      <c r="AP200" s="51">
        <v>45202</v>
      </c>
      <c r="AQ200" s="51">
        <v>45203</v>
      </c>
      <c r="AR200" s="51">
        <v>45204</v>
      </c>
      <c r="AS200" s="51">
        <v>45205</v>
      </c>
      <c r="AT200" s="51">
        <v>45206</v>
      </c>
      <c r="AU200" s="51">
        <v>45207</v>
      </c>
      <c r="AV200" s="51">
        <v>45208</v>
      </c>
      <c r="AW200" s="51">
        <v>45209</v>
      </c>
      <c r="AX200" s="51">
        <v>45210</v>
      </c>
      <c r="AY200" s="51">
        <v>45211</v>
      </c>
      <c r="AZ200" s="51">
        <v>45212</v>
      </c>
      <c r="BA200" s="51">
        <v>45213</v>
      </c>
      <c r="BB200" s="51">
        <v>45214</v>
      </c>
      <c r="BC200" s="51">
        <v>45215</v>
      </c>
      <c r="BD200" s="51">
        <v>45216</v>
      </c>
      <c r="BE200" s="51">
        <v>45217</v>
      </c>
      <c r="BF200" s="51">
        <v>45218</v>
      </c>
      <c r="BG200" s="51">
        <v>45219</v>
      </c>
      <c r="BH200" s="51">
        <v>45220</v>
      </c>
      <c r="BI200" s="51">
        <v>45221</v>
      </c>
      <c r="BJ200" s="51">
        <v>45222</v>
      </c>
      <c r="BK200" s="51">
        <v>45223</v>
      </c>
      <c r="BL200" s="51">
        <v>45224</v>
      </c>
      <c r="BM200" s="51">
        <v>45225</v>
      </c>
      <c r="BN200" s="51">
        <v>45226</v>
      </c>
      <c r="BO200" s="51">
        <v>45227</v>
      </c>
      <c r="BP200" s="51">
        <v>45228</v>
      </c>
      <c r="BQ200" s="51">
        <v>45229</v>
      </c>
      <c r="BR200" s="51">
        <v>45230</v>
      </c>
    </row>
    <row r="201" spans="1:70" x14ac:dyDescent="0.25">
      <c r="A201" s="45">
        <v>195</v>
      </c>
      <c r="B201" s="54" t="s">
        <v>1384</v>
      </c>
      <c r="C201" s="14" t="s">
        <v>405</v>
      </c>
      <c r="D201" s="46">
        <f>'form lplpo'!G229</f>
        <v>0</v>
      </c>
      <c r="E201" s="46">
        <f>'form lplpo'!H229</f>
        <v>0</v>
      </c>
      <c r="F201" s="46"/>
      <c r="G201" s="46">
        <f>SUMIFS('obat keluar'!$I$3:$I$6881,'obat keluar'!$G$3:$G$6881,'register harian'!B201,'obat keluar'!$B$3:$B$6881,'register harian'!AN201)</f>
        <v>0</v>
      </c>
      <c r="H201" s="46">
        <f>SUMIFS('obat keluar'!$I$3:$I$6881,'obat keluar'!$G$3:$G$6881,'register harian'!C201,'obat keluar'!$B$3:$B$6881,'register harian'!AO201)</f>
        <v>0</v>
      </c>
      <c r="I201" s="46">
        <f>SUMIFS('obat keluar'!$I$3:$I$6881,'obat keluar'!$G$3:$G$6881,'register harian'!D201,'obat keluar'!$B$3:$B$6881,'register harian'!AP201)</f>
        <v>0</v>
      </c>
      <c r="J201" s="46">
        <f>SUMIFS('obat keluar'!$I$3:$I$6881,'obat keluar'!$G$3:$G$6881,'register harian'!E201,'obat keluar'!$B$3:$B$6881,'register harian'!AQ201)</f>
        <v>0</v>
      </c>
      <c r="K201" s="46">
        <f>SUMIFS('obat keluar'!$I$3:$I$6881,'obat keluar'!$G$3:$G$6881,'register harian'!F201,'obat keluar'!$B$3:$B$6881,'register harian'!AR201)</f>
        <v>0</v>
      </c>
      <c r="L201" s="46">
        <f>SUMIFS('obat keluar'!$I$3:$I$6881,'obat keluar'!$G$3:$G$6881,'register harian'!G201,'obat keluar'!$B$3:$B$6881,'register harian'!AS201)</f>
        <v>0</v>
      </c>
      <c r="M201" s="46">
        <f>SUMIFS('obat keluar'!$I$3:$I$6881,'obat keluar'!$G$3:$G$6881,'register harian'!H201,'obat keluar'!$B$3:$B$6881,'register harian'!AT201)</f>
        <v>0</v>
      </c>
      <c r="N201" s="46">
        <f>SUMIFS('obat keluar'!$I$3:$I$6881,'obat keluar'!$G$3:$G$6881,'register harian'!I201,'obat keluar'!$B$3:$B$6881,'register harian'!AU201)</f>
        <v>0</v>
      </c>
      <c r="O201" s="46">
        <f>SUMIFS('obat keluar'!$I$3:$I$6881,'obat keluar'!$G$3:$G$6881,'register harian'!J201,'obat keluar'!$B$3:$B$6881,'register harian'!AV201)</f>
        <v>0</v>
      </c>
      <c r="P201" s="46">
        <f>SUMIFS('obat keluar'!$I$3:$I$6881,'obat keluar'!$G$3:$G$6881,'register harian'!K201,'obat keluar'!$B$3:$B$6881,'register harian'!AW201)</f>
        <v>0</v>
      </c>
      <c r="Q201" s="46">
        <f>SUMIFS('obat keluar'!$I$3:$I$6881,'obat keluar'!$G$3:$G$6881,'register harian'!L201,'obat keluar'!$B$3:$B$6881,'register harian'!AX201)</f>
        <v>0</v>
      </c>
      <c r="R201" s="46">
        <f>SUMIFS('obat keluar'!$I$3:$I$6881,'obat keluar'!$G$3:$G$6881,'register harian'!M201,'obat keluar'!$B$3:$B$6881,'register harian'!AY201)</f>
        <v>0</v>
      </c>
      <c r="S201" s="46">
        <f>SUMIFS('obat keluar'!$I$3:$I$6881,'obat keluar'!$G$3:$G$6881,'register harian'!N201,'obat keluar'!$B$3:$B$6881,'register harian'!AZ201)</f>
        <v>0</v>
      </c>
      <c r="T201" s="46">
        <f>SUMIFS('obat keluar'!$I$3:$I$6881,'obat keluar'!$G$3:$G$6881,'register harian'!O201,'obat keluar'!$B$3:$B$6881,'register harian'!BA201)</f>
        <v>0</v>
      </c>
      <c r="U201" s="46">
        <f>SUMIFS('obat keluar'!$I$3:$I$6881,'obat keluar'!$G$3:$G$6881,'register harian'!P201,'obat keluar'!$B$3:$B$6881,'register harian'!BB201)</f>
        <v>0</v>
      </c>
      <c r="V201" s="46">
        <f>SUMIFS('obat keluar'!$I$3:$I$6881,'obat keluar'!$G$3:$G$6881,'register harian'!Q201,'obat keluar'!$B$3:$B$6881,'register harian'!BC201)</f>
        <v>0</v>
      </c>
      <c r="W201" s="46">
        <f>SUMIFS('obat keluar'!$I$3:$I$6881,'obat keluar'!$G$3:$G$6881,'register harian'!R201,'obat keluar'!$B$3:$B$6881,'register harian'!BD201)</f>
        <v>0</v>
      </c>
      <c r="X201" s="46">
        <f>SUMIFS('obat keluar'!$I$3:$I$6881,'obat keluar'!$G$3:$G$6881,'register harian'!S201,'obat keluar'!$B$3:$B$6881,'register harian'!BE201)</f>
        <v>0</v>
      </c>
      <c r="Y201" s="46">
        <f>SUMIFS('obat keluar'!$I$3:$I$6881,'obat keluar'!$G$3:$G$6881,'register harian'!T201,'obat keluar'!$B$3:$B$6881,'register harian'!BF201)</f>
        <v>0</v>
      </c>
      <c r="Z201" s="46">
        <f>SUMIFS('obat keluar'!$I$3:$I$6881,'obat keluar'!$G$3:$G$6881,'register harian'!U201,'obat keluar'!$B$3:$B$6881,'register harian'!BG201)</f>
        <v>0</v>
      </c>
      <c r="AA201" s="46">
        <f>SUMIFS('obat keluar'!$I$3:$I$6881,'obat keluar'!$G$3:$G$6881,'register harian'!V201,'obat keluar'!$B$3:$B$6881,'register harian'!BH201)</f>
        <v>0</v>
      </c>
      <c r="AB201" s="46">
        <f>SUMIFS('obat keluar'!$I$3:$I$6881,'obat keluar'!$G$3:$G$6881,'register harian'!W201,'obat keluar'!$B$3:$B$6881,'register harian'!BI201)</f>
        <v>0</v>
      </c>
      <c r="AC201" s="46">
        <f>SUMIFS('obat keluar'!$I$3:$I$6881,'obat keluar'!$G$3:$G$6881,'register harian'!X201,'obat keluar'!$B$3:$B$6881,'register harian'!BJ201)</f>
        <v>0</v>
      </c>
      <c r="AD201" s="46">
        <f>SUMIFS('obat keluar'!$I$3:$I$6881,'obat keluar'!$G$3:$G$6881,'register harian'!Y201,'obat keluar'!$B$3:$B$6881,'register harian'!BK201)</f>
        <v>0</v>
      </c>
      <c r="AE201" s="46">
        <f>SUMIFS('obat keluar'!$I$3:$I$6881,'obat keluar'!$G$3:$G$6881,'register harian'!Z201,'obat keluar'!$B$3:$B$6881,'register harian'!BL201)</f>
        <v>0</v>
      </c>
      <c r="AF201" s="46">
        <f>SUMIFS('obat keluar'!$I$3:$I$6881,'obat keluar'!$G$3:$G$6881,'register harian'!AA201,'obat keluar'!$B$3:$B$6881,'register harian'!BM201)</f>
        <v>0</v>
      </c>
      <c r="AG201" s="46">
        <f>SUMIFS('obat keluar'!$I$3:$I$6881,'obat keluar'!$G$3:$G$6881,'register harian'!AB201,'obat keluar'!$B$3:$B$6881,'register harian'!BN201)</f>
        <v>0</v>
      </c>
      <c r="AH201" s="46">
        <f>SUMIFS('obat keluar'!$I$3:$I$6881,'obat keluar'!$G$3:$G$6881,'register harian'!AC201,'obat keluar'!$B$3:$B$6881,'register harian'!BO201)</f>
        <v>0</v>
      </c>
      <c r="AI201" s="46">
        <f>SUMIFS('obat keluar'!$I$3:$I$6881,'obat keluar'!$G$3:$G$6881,'register harian'!AD201,'obat keluar'!$B$3:$B$6881,'register harian'!BP201)</f>
        <v>0</v>
      </c>
      <c r="AJ201" s="46">
        <f>SUMIFS('obat keluar'!$I$3:$I$6881,'obat keluar'!$G$3:$G$6881,'register harian'!AE201,'obat keluar'!$B$3:$B$6881,'register harian'!BQ201)</f>
        <v>0</v>
      </c>
      <c r="AK201" s="46">
        <f>SUMIFS('obat keluar'!$I$3:$I$6881,'obat keluar'!$G$3:$G$6881,'register harian'!AF201,'obat keluar'!$B$3:$B$6881,'register harian'!BR201)</f>
        <v>0</v>
      </c>
      <c r="AL201" s="46">
        <f t="shared" si="8"/>
        <v>0</v>
      </c>
      <c r="AM201" s="46">
        <f t="shared" si="9"/>
        <v>0</v>
      </c>
      <c r="AN201" s="51">
        <v>45200</v>
      </c>
      <c r="AO201" s="51">
        <v>45201</v>
      </c>
      <c r="AP201" s="51">
        <v>45202</v>
      </c>
      <c r="AQ201" s="51">
        <v>45203</v>
      </c>
      <c r="AR201" s="51">
        <v>45204</v>
      </c>
      <c r="AS201" s="51">
        <v>45205</v>
      </c>
      <c r="AT201" s="51">
        <v>45206</v>
      </c>
      <c r="AU201" s="51">
        <v>45207</v>
      </c>
      <c r="AV201" s="51">
        <v>45208</v>
      </c>
      <c r="AW201" s="51">
        <v>45209</v>
      </c>
      <c r="AX201" s="51">
        <v>45210</v>
      </c>
      <c r="AY201" s="51">
        <v>45211</v>
      </c>
      <c r="AZ201" s="51">
        <v>45212</v>
      </c>
      <c r="BA201" s="51">
        <v>45213</v>
      </c>
      <c r="BB201" s="51">
        <v>45214</v>
      </c>
      <c r="BC201" s="51">
        <v>45215</v>
      </c>
      <c r="BD201" s="51">
        <v>45216</v>
      </c>
      <c r="BE201" s="51">
        <v>45217</v>
      </c>
      <c r="BF201" s="51">
        <v>45218</v>
      </c>
      <c r="BG201" s="51">
        <v>45219</v>
      </c>
      <c r="BH201" s="51">
        <v>45220</v>
      </c>
      <c r="BI201" s="51">
        <v>45221</v>
      </c>
      <c r="BJ201" s="51">
        <v>45222</v>
      </c>
      <c r="BK201" s="51">
        <v>45223</v>
      </c>
      <c r="BL201" s="51">
        <v>45224</v>
      </c>
      <c r="BM201" s="51">
        <v>45225</v>
      </c>
      <c r="BN201" s="51">
        <v>45226</v>
      </c>
      <c r="BO201" s="51">
        <v>45227</v>
      </c>
      <c r="BP201" s="51">
        <v>45228</v>
      </c>
      <c r="BQ201" s="51">
        <v>45229</v>
      </c>
      <c r="BR201" s="51">
        <v>45230</v>
      </c>
    </row>
    <row r="202" spans="1:70" x14ac:dyDescent="0.25">
      <c r="A202" s="45">
        <v>196</v>
      </c>
      <c r="B202" s="55" t="s">
        <v>1388</v>
      </c>
      <c r="C202" s="15" t="s">
        <v>407</v>
      </c>
      <c r="D202" s="46">
        <f>'form lplpo'!G230</f>
        <v>0</v>
      </c>
      <c r="E202" s="46">
        <f>'form lplpo'!H230</f>
        <v>0</v>
      </c>
      <c r="F202" s="46"/>
      <c r="G202" s="46">
        <f>SUMIFS('obat keluar'!$I$3:$I$6881,'obat keluar'!$G$3:$G$6881,'register harian'!B202,'obat keluar'!$B$3:$B$6881,'register harian'!AN202)</f>
        <v>0</v>
      </c>
      <c r="H202" s="46">
        <f>SUMIFS('obat keluar'!$I$3:$I$6881,'obat keluar'!$G$3:$G$6881,'register harian'!C202,'obat keluar'!$B$3:$B$6881,'register harian'!AO202)</f>
        <v>0</v>
      </c>
      <c r="I202" s="46">
        <f>SUMIFS('obat keluar'!$I$3:$I$6881,'obat keluar'!$G$3:$G$6881,'register harian'!D202,'obat keluar'!$B$3:$B$6881,'register harian'!AP202)</f>
        <v>0</v>
      </c>
      <c r="J202" s="46">
        <f>SUMIFS('obat keluar'!$I$3:$I$6881,'obat keluar'!$G$3:$G$6881,'register harian'!E202,'obat keluar'!$B$3:$B$6881,'register harian'!AQ202)</f>
        <v>0</v>
      </c>
      <c r="K202" s="46">
        <f>SUMIFS('obat keluar'!$I$3:$I$6881,'obat keluar'!$G$3:$G$6881,'register harian'!F202,'obat keluar'!$B$3:$B$6881,'register harian'!AR202)</f>
        <v>0</v>
      </c>
      <c r="L202" s="46">
        <f>SUMIFS('obat keluar'!$I$3:$I$6881,'obat keluar'!$G$3:$G$6881,'register harian'!G202,'obat keluar'!$B$3:$B$6881,'register harian'!AS202)</f>
        <v>0</v>
      </c>
      <c r="M202" s="46">
        <f>SUMIFS('obat keluar'!$I$3:$I$6881,'obat keluar'!$G$3:$G$6881,'register harian'!H202,'obat keluar'!$B$3:$B$6881,'register harian'!AT202)</f>
        <v>0</v>
      </c>
      <c r="N202" s="46">
        <f>SUMIFS('obat keluar'!$I$3:$I$6881,'obat keluar'!$G$3:$G$6881,'register harian'!I202,'obat keluar'!$B$3:$B$6881,'register harian'!AU202)</f>
        <v>0</v>
      </c>
      <c r="O202" s="46">
        <f>SUMIFS('obat keluar'!$I$3:$I$6881,'obat keluar'!$G$3:$G$6881,'register harian'!J202,'obat keluar'!$B$3:$B$6881,'register harian'!AV202)</f>
        <v>0</v>
      </c>
      <c r="P202" s="46">
        <f>SUMIFS('obat keluar'!$I$3:$I$6881,'obat keluar'!$G$3:$G$6881,'register harian'!K202,'obat keluar'!$B$3:$B$6881,'register harian'!AW202)</f>
        <v>0</v>
      </c>
      <c r="Q202" s="46">
        <f>SUMIFS('obat keluar'!$I$3:$I$6881,'obat keluar'!$G$3:$G$6881,'register harian'!L202,'obat keluar'!$B$3:$B$6881,'register harian'!AX202)</f>
        <v>0</v>
      </c>
      <c r="R202" s="46">
        <f>SUMIFS('obat keluar'!$I$3:$I$6881,'obat keluar'!$G$3:$G$6881,'register harian'!M202,'obat keluar'!$B$3:$B$6881,'register harian'!AY202)</f>
        <v>0</v>
      </c>
      <c r="S202" s="46">
        <f>SUMIFS('obat keluar'!$I$3:$I$6881,'obat keluar'!$G$3:$G$6881,'register harian'!N202,'obat keluar'!$B$3:$B$6881,'register harian'!AZ202)</f>
        <v>0</v>
      </c>
      <c r="T202" s="46">
        <f>SUMIFS('obat keluar'!$I$3:$I$6881,'obat keluar'!$G$3:$G$6881,'register harian'!O202,'obat keluar'!$B$3:$B$6881,'register harian'!BA202)</f>
        <v>0</v>
      </c>
      <c r="U202" s="46">
        <f>SUMIFS('obat keluar'!$I$3:$I$6881,'obat keluar'!$G$3:$G$6881,'register harian'!P202,'obat keluar'!$B$3:$B$6881,'register harian'!BB202)</f>
        <v>0</v>
      </c>
      <c r="V202" s="46">
        <f>SUMIFS('obat keluar'!$I$3:$I$6881,'obat keluar'!$G$3:$G$6881,'register harian'!Q202,'obat keluar'!$B$3:$B$6881,'register harian'!BC202)</f>
        <v>0</v>
      </c>
      <c r="W202" s="46">
        <f>SUMIFS('obat keluar'!$I$3:$I$6881,'obat keluar'!$G$3:$G$6881,'register harian'!R202,'obat keluar'!$B$3:$B$6881,'register harian'!BD202)</f>
        <v>0</v>
      </c>
      <c r="X202" s="46">
        <f>SUMIFS('obat keluar'!$I$3:$I$6881,'obat keluar'!$G$3:$G$6881,'register harian'!S202,'obat keluar'!$B$3:$B$6881,'register harian'!BE202)</f>
        <v>0</v>
      </c>
      <c r="Y202" s="46">
        <f>SUMIFS('obat keluar'!$I$3:$I$6881,'obat keluar'!$G$3:$G$6881,'register harian'!T202,'obat keluar'!$B$3:$B$6881,'register harian'!BF202)</f>
        <v>0</v>
      </c>
      <c r="Z202" s="46">
        <f>SUMIFS('obat keluar'!$I$3:$I$6881,'obat keluar'!$G$3:$G$6881,'register harian'!U202,'obat keluar'!$B$3:$B$6881,'register harian'!BG202)</f>
        <v>0</v>
      </c>
      <c r="AA202" s="46">
        <f>SUMIFS('obat keluar'!$I$3:$I$6881,'obat keluar'!$G$3:$G$6881,'register harian'!V202,'obat keluar'!$B$3:$B$6881,'register harian'!BH202)</f>
        <v>0</v>
      </c>
      <c r="AB202" s="46">
        <f>SUMIFS('obat keluar'!$I$3:$I$6881,'obat keluar'!$G$3:$G$6881,'register harian'!W202,'obat keluar'!$B$3:$B$6881,'register harian'!BI202)</f>
        <v>0</v>
      </c>
      <c r="AC202" s="46">
        <f>SUMIFS('obat keluar'!$I$3:$I$6881,'obat keluar'!$G$3:$G$6881,'register harian'!X202,'obat keluar'!$B$3:$B$6881,'register harian'!BJ202)</f>
        <v>0</v>
      </c>
      <c r="AD202" s="46">
        <f>SUMIFS('obat keluar'!$I$3:$I$6881,'obat keluar'!$G$3:$G$6881,'register harian'!Y202,'obat keluar'!$B$3:$B$6881,'register harian'!BK202)</f>
        <v>0</v>
      </c>
      <c r="AE202" s="46">
        <f>SUMIFS('obat keluar'!$I$3:$I$6881,'obat keluar'!$G$3:$G$6881,'register harian'!Z202,'obat keluar'!$B$3:$B$6881,'register harian'!BL202)</f>
        <v>0</v>
      </c>
      <c r="AF202" s="46">
        <f>SUMIFS('obat keluar'!$I$3:$I$6881,'obat keluar'!$G$3:$G$6881,'register harian'!AA202,'obat keluar'!$B$3:$B$6881,'register harian'!BM202)</f>
        <v>0</v>
      </c>
      <c r="AG202" s="46">
        <f>SUMIFS('obat keluar'!$I$3:$I$6881,'obat keluar'!$G$3:$G$6881,'register harian'!AB202,'obat keluar'!$B$3:$B$6881,'register harian'!BN202)</f>
        <v>0</v>
      </c>
      <c r="AH202" s="46">
        <f>SUMIFS('obat keluar'!$I$3:$I$6881,'obat keluar'!$G$3:$G$6881,'register harian'!AC202,'obat keluar'!$B$3:$B$6881,'register harian'!BO202)</f>
        <v>0</v>
      </c>
      <c r="AI202" s="46">
        <f>SUMIFS('obat keluar'!$I$3:$I$6881,'obat keluar'!$G$3:$G$6881,'register harian'!AD202,'obat keluar'!$B$3:$B$6881,'register harian'!BP202)</f>
        <v>0</v>
      </c>
      <c r="AJ202" s="46">
        <f>SUMIFS('obat keluar'!$I$3:$I$6881,'obat keluar'!$G$3:$G$6881,'register harian'!AE202,'obat keluar'!$B$3:$B$6881,'register harian'!BQ202)</f>
        <v>0</v>
      </c>
      <c r="AK202" s="46">
        <f>SUMIFS('obat keluar'!$I$3:$I$6881,'obat keluar'!$G$3:$G$6881,'register harian'!AF202,'obat keluar'!$B$3:$B$6881,'register harian'!BR202)</f>
        <v>0</v>
      </c>
      <c r="AL202" s="46">
        <f t="shared" si="8"/>
        <v>0</v>
      </c>
      <c r="AM202" s="46">
        <f t="shared" si="9"/>
        <v>0</v>
      </c>
      <c r="AN202" s="51">
        <v>45200</v>
      </c>
      <c r="AO202" s="51">
        <v>45201</v>
      </c>
      <c r="AP202" s="51">
        <v>45202</v>
      </c>
      <c r="AQ202" s="51">
        <v>45203</v>
      </c>
      <c r="AR202" s="51">
        <v>45204</v>
      </c>
      <c r="AS202" s="51">
        <v>45205</v>
      </c>
      <c r="AT202" s="51">
        <v>45206</v>
      </c>
      <c r="AU202" s="51">
        <v>45207</v>
      </c>
      <c r="AV202" s="51">
        <v>45208</v>
      </c>
      <c r="AW202" s="51">
        <v>45209</v>
      </c>
      <c r="AX202" s="51">
        <v>45210</v>
      </c>
      <c r="AY202" s="51">
        <v>45211</v>
      </c>
      <c r="AZ202" s="51">
        <v>45212</v>
      </c>
      <c r="BA202" s="51">
        <v>45213</v>
      </c>
      <c r="BB202" s="51">
        <v>45214</v>
      </c>
      <c r="BC202" s="51">
        <v>45215</v>
      </c>
      <c r="BD202" s="51">
        <v>45216</v>
      </c>
      <c r="BE202" s="51">
        <v>45217</v>
      </c>
      <c r="BF202" s="51">
        <v>45218</v>
      </c>
      <c r="BG202" s="51">
        <v>45219</v>
      </c>
      <c r="BH202" s="51">
        <v>45220</v>
      </c>
      <c r="BI202" s="51">
        <v>45221</v>
      </c>
      <c r="BJ202" s="51">
        <v>45222</v>
      </c>
      <c r="BK202" s="51">
        <v>45223</v>
      </c>
      <c r="BL202" s="51">
        <v>45224</v>
      </c>
      <c r="BM202" s="51">
        <v>45225</v>
      </c>
      <c r="BN202" s="51">
        <v>45226</v>
      </c>
      <c r="BO202" s="51">
        <v>45227</v>
      </c>
      <c r="BP202" s="51">
        <v>45228</v>
      </c>
      <c r="BQ202" s="51">
        <v>45229</v>
      </c>
      <c r="BR202" s="51">
        <v>45230</v>
      </c>
    </row>
    <row r="203" spans="1:70" x14ac:dyDescent="0.25">
      <c r="A203" s="45">
        <v>197</v>
      </c>
      <c r="B203" s="54" t="s">
        <v>1397</v>
      </c>
      <c r="C203" s="14" t="s">
        <v>409</v>
      </c>
      <c r="D203" s="46">
        <f>'form lplpo'!G231</f>
        <v>0</v>
      </c>
      <c r="E203" s="46">
        <f>'form lplpo'!H231</f>
        <v>0</v>
      </c>
      <c r="F203" s="46"/>
      <c r="G203" s="46">
        <f>SUMIFS('obat keluar'!$I$3:$I$6881,'obat keluar'!$G$3:$G$6881,'register harian'!B203,'obat keluar'!$B$3:$B$6881,'register harian'!AN203)</f>
        <v>0</v>
      </c>
      <c r="H203" s="46">
        <f>SUMIFS('obat keluar'!$I$3:$I$6881,'obat keluar'!$G$3:$G$6881,'register harian'!C203,'obat keluar'!$B$3:$B$6881,'register harian'!AO203)</f>
        <v>0</v>
      </c>
      <c r="I203" s="46">
        <f>SUMIFS('obat keluar'!$I$3:$I$6881,'obat keluar'!$G$3:$G$6881,'register harian'!D203,'obat keluar'!$B$3:$B$6881,'register harian'!AP203)</f>
        <v>0</v>
      </c>
      <c r="J203" s="46">
        <f>SUMIFS('obat keluar'!$I$3:$I$6881,'obat keluar'!$G$3:$G$6881,'register harian'!E203,'obat keluar'!$B$3:$B$6881,'register harian'!AQ203)</f>
        <v>0</v>
      </c>
      <c r="K203" s="46">
        <f>SUMIFS('obat keluar'!$I$3:$I$6881,'obat keluar'!$G$3:$G$6881,'register harian'!F203,'obat keluar'!$B$3:$B$6881,'register harian'!AR203)</f>
        <v>0</v>
      </c>
      <c r="L203" s="46">
        <f>SUMIFS('obat keluar'!$I$3:$I$6881,'obat keluar'!$G$3:$G$6881,'register harian'!G203,'obat keluar'!$B$3:$B$6881,'register harian'!AS203)</f>
        <v>0</v>
      </c>
      <c r="M203" s="46">
        <f>SUMIFS('obat keluar'!$I$3:$I$6881,'obat keluar'!$G$3:$G$6881,'register harian'!H203,'obat keluar'!$B$3:$B$6881,'register harian'!AT203)</f>
        <v>0</v>
      </c>
      <c r="N203" s="46">
        <f>SUMIFS('obat keluar'!$I$3:$I$6881,'obat keluar'!$G$3:$G$6881,'register harian'!I203,'obat keluar'!$B$3:$B$6881,'register harian'!AU203)</f>
        <v>0</v>
      </c>
      <c r="O203" s="46">
        <f>SUMIFS('obat keluar'!$I$3:$I$6881,'obat keluar'!$G$3:$G$6881,'register harian'!J203,'obat keluar'!$B$3:$B$6881,'register harian'!AV203)</f>
        <v>0</v>
      </c>
      <c r="P203" s="46">
        <f>SUMIFS('obat keluar'!$I$3:$I$6881,'obat keluar'!$G$3:$G$6881,'register harian'!K203,'obat keluar'!$B$3:$B$6881,'register harian'!AW203)</f>
        <v>0</v>
      </c>
      <c r="Q203" s="46">
        <f>SUMIFS('obat keluar'!$I$3:$I$6881,'obat keluar'!$G$3:$G$6881,'register harian'!L203,'obat keluar'!$B$3:$B$6881,'register harian'!AX203)</f>
        <v>0</v>
      </c>
      <c r="R203" s="46">
        <f>SUMIFS('obat keluar'!$I$3:$I$6881,'obat keluar'!$G$3:$G$6881,'register harian'!M203,'obat keluar'!$B$3:$B$6881,'register harian'!AY203)</f>
        <v>0</v>
      </c>
      <c r="S203" s="46">
        <f>SUMIFS('obat keluar'!$I$3:$I$6881,'obat keluar'!$G$3:$G$6881,'register harian'!N203,'obat keluar'!$B$3:$B$6881,'register harian'!AZ203)</f>
        <v>0</v>
      </c>
      <c r="T203" s="46">
        <f>SUMIFS('obat keluar'!$I$3:$I$6881,'obat keluar'!$G$3:$G$6881,'register harian'!O203,'obat keluar'!$B$3:$B$6881,'register harian'!BA203)</f>
        <v>0</v>
      </c>
      <c r="U203" s="46">
        <f>SUMIFS('obat keluar'!$I$3:$I$6881,'obat keluar'!$G$3:$G$6881,'register harian'!P203,'obat keluar'!$B$3:$B$6881,'register harian'!BB203)</f>
        <v>0</v>
      </c>
      <c r="V203" s="46">
        <f>SUMIFS('obat keluar'!$I$3:$I$6881,'obat keluar'!$G$3:$G$6881,'register harian'!Q203,'obat keluar'!$B$3:$B$6881,'register harian'!BC203)</f>
        <v>0</v>
      </c>
      <c r="W203" s="46">
        <f>SUMIFS('obat keluar'!$I$3:$I$6881,'obat keluar'!$G$3:$G$6881,'register harian'!R203,'obat keluar'!$B$3:$B$6881,'register harian'!BD203)</f>
        <v>0</v>
      </c>
      <c r="X203" s="46">
        <f>SUMIFS('obat keluar'!$I$3:$I$6881,'obat keluar'!$G$3:$G$6881,'register harian'!S203,'obat keluar'!$B$3:$B$6881,'register harian'!BE203)</f>
        <v>0</v>
      </c>
      <c r="Y203" s="46">
        <f>SUMIFS('obat keluar'!$I$3:$I$6881,'obat keluar'!$G$3:$G$6881,'register harian'!T203,'obat keluar'!$B$3:$B$6881,'register harian'!BF203)</f>
        <v>0</v>
      </c>
      <c r="Z203" s="46">
        <f>SUMIFS('obat keluar'!$I$3:$I$6881,'obat keluar'!$G$3:$G$6881,'register harian'!U203,'obat keluar'!$B$3:$B$6881,'register harian'!BG203)</f>
        <v>0</v>
      </c>
      <c r="AA203" s="46">
        <f>SUMIFS('obat keluar'!$I$3:$I$6881,'obat keluar'!$G$3:$G$6881,'register harian'!V203,'obat keluar'!$B$3:$B$6881,'register harian'!BH203)</f>
        <v>0</v>
      </c>
      <c r="AB203" s="46">
        <f>SUMIFS('obat keluar'!$I$3:$I$6881,'obat keluar'!$G$3:$G$6881,'register harian'!W203,'obat keluar'!$B$3:$B$6881,'register harian'!BI203)</f>
        <v>0</v>
      </c>
      <c r="AC203" s="46">
        <f>SUMIFS('obat keluar'!$I$3:$I$6881,'obat keluar'!$G$3:$G$6881,'register harian'!X203,'obat keluar'!$B$3:$B$6881,'register harian'!BJ203)</f>
        <v>0</v>
      </c>
      <c r="AD203" s="46">
        <f>SUMIFS('obat keluar'!$I$3:$I$6881,'obat keluar'!$G$3:$G$6881,'register harian'!Y203,'obat keluar'!$B$3:$B$6881,'register harian'!BK203)</f>
        <v>0</v>
      </c>
      <c r="AE203" s="46">
        <f>SUMIFS('obat keluar'!$I$3:$I$6881,'obat keluar'!$G$3:$G$6881,'register harian'!Z203,'obat keluar'!$B$3:$B$6881,'register harian'!BL203)</f>
        <v>0</v>
      </c>
      <c r="AF203" s="46">
        <f>SUMIFS('obat keluar'!$I$3:$I$6881,'obat keluar'!$G$3:$G$6881,'register harian'!AA203,'obat keluar'!$B$3:$B$6881,'register harian'!BM203)</f>
        <v>0</v>
      </c>
      <c r="AG203" s="46">
        <f>SUMIFS('obat keluar'!$I$3:$I$6881,'obat keluar'!$G$3:$G$6881,'register harian'!AB203,'obat keluar'!$B$3:$B$6881,'register harian'!BN203)</f>
        <v>0</v>
      </c>
      <c r="AH203" s="46">
        <f>SUMIFS('obat keluar'!$I$3:$I$6881,'obat keluar'!$G$3:$G$6881,'register harian'!AC203,'obat keluar'!$B$3:$B$6881,'register harian'!BO203)</f>
        <v>0</v>
      </c>
      <c r="AI203" s="46">
        <f>SUMIFS('obat keluar'!$I$3:$I$6881,'obat keluar'!$G$3:$G$6881,'register harian'!AD203,'obat keluar'!$B$3:$B$6881,'register harian'!BP203)</f>
        <v>0</v>
      </c>
      <c r="AJ203" s="46">
        <f>SUMIFS('obat keluar'!$I$3:$I$6881,'obat keluar'!$G$3:$G$6881,'register harian'!AE203,'obat keluar'!$B$3:$B$6881,'register harian'!BQ203)</f>
        <v>0</v>
      </c>
      <c r="AK203" s="46">
        <f>SUMIFS('obat keluar'!$I$3:$I$6881,'obat keluar'!$G$3:$G$6881,'register harian'!AF203,'obat keluar'!$B$3:$B$6881,'register harian'!BR203)</f>
        <v>0</v>
      </c>
      <c r="AL203" s="46">
        <f t="shared" si="8"/>
        <v>0</v>
      </c>
      <c r="AM203" s="46">
        <f t="shared" si="9"/>
        <v>0</v>
      </c>
      <c r="AN203" s="51">
        <v>45200</v>
      </c>
      <c r="AO203" s="51">
        <v>45201</v>
      </c>
      <c r="AP203" s="51">
        <v>45202</v>
      </c>
      <c r="AQ203" s="51">
        <v>45203</v>
      </c>
      <c r="AR203" s="51">
        <v>45204</v>
      </c>
      <c r="AS203" s="51">
        <v>45205</v>
      </c>
      <c r="AT203" s="51">
        <v>45206</v>
      </c>
      <c r="AU203" s="51">
        <v>45207</v>
      </c>
      <c r="AV203" s="51">
        <v>45208</v>
      </c>
      <c r="AW203" s="51">
        <v>45209</v>
      </c>
      <c r="AX203" s="51">
        <v>45210</v>
      </c>
      <c r="AY203" s="51">
        <v>45211</v>
      </c>
      <c r="AZ203" s="51">
        <v>45212</v>
      </c>
      <c r="BA203" s="51">
        <v>45213</v>
      </c>
      <c r="BB203" s="51">
        <v>45214</v>
      </c>
      <c r="BC203" s="51">
        <v>45215</v>
      </c>
      <c r="BD203" s="51">
        <v>45216</v>
      </c>
      <c r="BE203" s="51">
        <v>45217</v>
      </c>
      <c r="BF203" s="51">
        <v>45218</v>
      </c>
      <c r="BG203" s="51">
        <v>45219</v>
      </c>
      <c r="BH203" s="51">
        <v>45220</v>
      </c>
      <c r="BI203" s="51">
        <v>45221</v>
      </c>
      <c r="BJ203" s="51">
        <v>45222</v>
      </c>
      <c r="BK203" s="51">
        <v>45223</v>
      </c>
      <c r="BL203" s="51">
        <v>45224</v>
      </c>
      <c r="BM203" s="51">
        <v>45225</v>
      </c>
      <c r="BN203" s="51">
        <v>45226</v>
      </c>
      <c r="BO203" s="51">
        <v>45227</v>
      </c>
      <c r="BP203" s="51">
        <v>45228</v>
      </c>
      <c r="BQ203" s="51">
        <v>45229</v>
      </c>
      <c r="BR203" s="51">
        <v>45230</v>
      </c>
    </row>
    <row r="204" spans="1:70" x14ac:dyDescent="0.25">
      <c r="A204" s="45">
        <v>198</v>
      </c>
      <c r="B204" s="54" t="s">
        <v>1398</v>
      </c>
      <c r="C204" s="14" t="s">
        <v>412</v>
      </c>
      <c r="D204" s="46">
        <f>'form lplpo'!G232</f>
        <v>0</v>
      </c>
      <c r="E204" s="46">
        <f>'form lplpo'!H232</f>
        <v>0</v>
      </c>
      <c r="F204" s="46"/>
      <c r="G204" s="46">
        <f>SUMIFS('obat keluar'!$I$3:$I$6881,'obat keluar'!$G$3:$G$6881,'register harian'!B204,'obat keluar'!$B$3:$B$6881,'register harian'!AN204)</f>
        <v>0</v>
      </c>
      <c r="H204" s="46">
        <f>SUMIFS('obat keluar'!$I$3:$I$6881,'obat keluar'!$G$3:$G$6881,'register harian'!C204,'obat keluar'!$B$3:$B$6881,'register harian'!AO204)</f>
        <v>0</v>
      </c>
      <c r="I204" s="46">
        <f>SUMIFS('obat keluar'!$I$3:$I$6881,'obat keluar'!$G$3:$G$6881,'register harian'!D204,'obat keluar'!$B$3:$B$6881,'register harian'!AP204)</f>
        <v>0</v>
      </c>
      <c r="J204" s="46">
        <f>SUMIFS('obat keluar'!$I$3:$I$6881,'obat keluar'!$G$3:$G$6881,'register harian'!E204,'obat keluar'!$B$3:$B$6881,'register harian'!AQ204)</f>
        <v>0</v>
      </c>
      <c r="K204" s="46">
        <f>SUMIFS('obat keluar'!$I$3:$I$6881,'obat keluar'!$G$3:$G$6881,'register harian'!F204,'obat keluar'!$B$3:$B$6881,'register harian'!AR204)</f>
        <v>0</v>
      </c>
      <c r="L204" s="46">
        <f>SUMIFS('obat keluar'!$I$3:$I$6881,'obat keluar'!$G$3:$G$6881,'register harian'!G204,'obat keluar'!$B$3:$B$6881,'register harian'!AS204)</f>
        <v>0</v>
      </c>
      <c r="M204" s="46">
        <f>SUMIFS('obat keluar'!$I$3:$I$6881,'obat keluar'!$G$3:$G$6881,'register harian'!H204,'obat keluar'!$B$3:$B$6881,'register harian'!AT204)</f>
        <v>0</v>
      </c>
      <c r="N204" s="46">
        <f>SUMIFS('obat keluar'!$I$3:$I$6881,'obat keluar'!$G$3:$G$6881,'register harian'!I204,'obat keluar'!$B$3:$B$6881,'register harian'!AU204)</f>
        <v>0</v>
      </c>
      <c r="O204" s="46">
        <f>SUMIFS('obat keluar'!$I$3:$I$6881,'obat keluar'!$G$3:$G$6881,'register harian'!J204,'obat keluar'!$B$3:$B$6881,'register harian'!AV204)</f>
        <v>0</v>
      </c>
      <c r="P204" s="46">
        <f>SUMIFS('obat keluar'!$I$3:$I$6881,'obat keluar'!$G$3:$G$6881,'register harian'!K204,'obat keluar'!$B$3:$B$6881,'register harian'!AW204)</f>
        <v>0</v>
      </c>
      <c r="Q204" s="46">
        <f>SUMIFS('obat keluar'!$I$3:$I$6881,'obat keluar'!$G$3:$G$6881,'register harian'!L204,'obat keluar'!$B$3:$B$6881,'register harian'!AX204)</f>
        <v>0</v>
      </c>
      <c r="R204" s="46">
        <f>SUMIFS('obat keluar'!$I$3:$I$6881,'obat keluar'!$G$3:$G$6881,'register harian'!M204,'obat keluar'!$B$3:$B$6881,'register harian'!AY204)</f>
        <v>0</v>
      </c>
      <c r="S204" s="46">
        <f>SUMIFS('obat keluar'!$I$3:$I$6881,'obat keluar'!$G$3:$G$6881,'register harian'!N204,'obat keluar'!$B$3:$B$6881,'register harian'!AZ204)</f>
        <v>0</v>
      </c>
      <c r="T204" s="46">
        <f>SUMIFS('obat keluar'!$I$3:$I$6881,'obat keluar'!$G$3:$G$6881,'register harian'!O204,'obat keluar'!$B$3:$B$6881,'register harian'!BA204)</f>
        <v>0</v>
      </c>
      <c r="U204" s="46">
        <f>SUMIFS('obat keluar'!$I$3:$I$6881,'obat keluar'!$G$3:$G$6881,'register harian'!P204,'obat keluar'!$B$3:$B$6881,'register harian'!BB204)</f>
        <v>0</v>
      </c>
      <c r="V204" s="46">
        <f>SUMIFS('obat keluar'!$I$3:$I$6881,'obat keluar'!$G$3:$G$6881,'register harian'!Q204,'obat keluar'!$B$3:$B$6881,'register harian'!BC204)</f>
        <v>0</v>
      </c>
      <c r="W204" s="46">
        <f>SUMIFS('obat keluar'!$I$3:$I$6881,'obat keluar'!$G$3:$G$6881,'register harian'!R204,'obat keluar'!$B$3:$B$6881,'register harian'!BD204)</f>
        <v>0</v>
      </c>
      <c r="X204" s="46">
        <f>SUMIFS('obat keluar'!$I$3:$I$6881,'obat keluar'!$G$3:$G$6881,'register harian'!S204,'obat keluar'!$B$3:$B$6881,'register harian'!BE204)</f>
        <v>0</v>
      </c>
      <c r="Y204" s="46">
        <f>SUMIFS('obat keluar'!$I$3:$I$6881,'obat keluar'!$G$3:$G$6881,'register harian'!T204,'obat keluar'!$B$3:$B$6881,'register harian'!BF204)</f>
        <v>0</v>
      </c>
      <c r="Z204" s="46">
        <f>SUMIFS('obat keluar'!$I$3:$I$6881,'obat keluar'!$G$3:$G$6881,'register harian'!U204,'obat keluar'!$B$3:$B$6881,'register harian'!BG204)</f>
        <v>0</v>
      </c>
      <c r="AA204" s="46">
        <f>SUMIFS('obat keluar'!$I$3:$I$6881,'obat keluar'!$G$3:$G$6881,'register harian'!V204,'obat keluar'!$B$3:$B$6881,'register harian'!BH204)</f>
        <v>0</v>
      </c>
      <c r="AB204" s="46">
        <f>SUMIFS('obat keluar'!$I$3:$I$6881,'obat keluar'!$G$3:$G$6881,'register harian'!W204,'obat keluar'!$B$3:$B$6881,'register harian'!BI204)</f>
        <v>0</v>
      </c>
      <c r="AC204" s="46">
        <f>SUMIFS('obat keluar'!$I$3:$I$6881,'obat keluar'!$G$3:$G$6881,'register harian'!X204,'obat keluar'!$B$3:$B$6881,'register harian'!BJ204)</f>
        <v>0</v>
      </c>
      <c r="AD204" s="46">
        <f>SUMIFS('obat keluar'!$I$3:$I$6881,'obat keluar'!$G$3:$G$6881,'register harian'!Y204,'obat keluar'!$B$3:$B$6881,'register harian'!BK204)</f>
        <v>0</v>
      </c>
      <c r="AE204" s="46">
        <f>SUMIFS('obat keluar'!$I$3:$I$6881,'obat keluar'!$G$3:$G$6881,'register harian'!Z204,'obat keluar'!$B$3:$B$6881,'register harian'!BL204)</f>
        <v>0</v>
      </c>
      <c r="AF204" s="46">
        <f>SUMIFS('obat keluar'!$I$3:$I$6881,'obat keluar'!$G$3:$G$6881,'register harian'!AA204,'obat keluar'!$B$3:$B$6881,'register harian'!BM204)</f>
        <v>0</v>
      </c>
      <c r="AG204" s="46">
        <f>SUMIFS('obat keluar'!$I$3:$I$6881,'obat keluar'!$G$3:$G$6881,'register harian'!AB204,'obat keluar'!$B$3:$B$6881,'register harian'!BN204)</f>
        <v>0</v>
      </c>
      <c r="AH204" s="46">
        <f>SUMIFS('obat keluar'!$I$3:$I$6881,'obat keluar'!$G$3:$G$6881,'register harian'!AC204,'obat keluar'!$B$3:$B$6881,'register harian'!BO204)</f>
        <v>0</v>
      </c>
      <c r="AI204" s="46">
        <f>SUMIFS('obat keluar'!$I$3:$I$6881,'obat keluar'!$G$3:$G$6881,'register harian'!AD204,'obat keluar'!$B$3:$B$6881,'register harian'!BP204)</f>
        <v>0</v>
      </c>
      <c r="AJ204" s="46">
        <f>SUMIFS('obat keluar'!$I$3:$I$6881,'obat keluar'!$G$3:$G$6881,'register harian'!AE204,'obat keluar'!$B$3:$B$6881,'register harian'!BQ204)</f>
        <v>0</v>
      </c>
      <c r="AK204" s="46">
        <f>SUMIFS('obat keluar'!$I$3:$I$6881,'obat keluar'!$G$3:$G$6881,'register harian'!AF204,'obat keluar'!$B$3:$B$6881,'register harian'!BR204)</f>
        <v>0</v>
      </c>
      <c r="AL204" s="46">
        <f t="shared" si="8"/>
        <v>0</v>
      </c>
      <c r="AM204" s="46">
        <f t="shared" si="9"/>
        <v>0</v>
      </c>
      <c r="AN204" s="51">
        <v>45200</v>
      </c>
      <c r="AO204" s="51">
        <v>45201</v>
      </c>
      <c r="AP204" s="51">
        <v>45202</v>
      </c>
      <c r="AQ204" s="51">
        <v>45203</v>
      </c>
      <c r="AR204" s="51">
        <v>45204</v>
      </c>
      <c r="AS204" s="51">
        <v>45205</v>
      </c>
      <c r="AT204" s="51">
        <v>45206</v>
      </c>
      <c r="AU204" s="51">
        <v>45207</v>
      </c>
      <c r="AV204" s="51">
        <v>45208</v>
      </c>
      <c r="AW204" s="51">
        <v>45209</v>
      </c>
      <c r="AX204" s="51">
        <v>45210</v>
      </c>
      <c r="AY204" s="51">
        <v>45211</v>
      </c>
      <c r="AZ204" s="51">
        <v>45212</v>
      </c>
      <c r="BA204" s="51">
        <v>45213</v>
      </c>
      <c r="BB204" s="51">
        <v>45214</v>
      </c>
      <c r="BC204" s="51">
        <v>45215</v>
      </c>
      <c r="BD204" s="51">
        <v>45216</v>
      </c>
      <c r="BE204" s="51">
        <v>45217</v>
      </c>
      <c r="BF204" s="51">
        <v>45218</v>
      </c>
      <c r="BG204" s="51">
        <v>45219</v>
      </c>
      <c r="BH204" s="51">
        <v>45220</v>
      </c>
      <c r="BI204" s="51">
        <v>45221</v>
      </c>
      <c r="BJ204" s="51">
        <v>45222</v>
      </c>
      <c r="BK204" s="51">
        <v>45223</v>
      </c>
      <c r="BL204" s="51">
        <v>45224</v>
      </c>
      <c r="BM204" s="51">
        <v>45225</v>
      </c>
      <c r="BN204" s="51">
        <v>45226</v>
      </c>
      <c r="BO204" s="51">
        <v>45227</v>
      </c>
      <c r="BP204" s="51">
        <v>45228</v>
      </c>
      <c r="BQ204" s="51">
        <v>45229</v>
      </c>
      <c r="BR204" s="51">
        <v>45230</v>
      </c>
    </row>
    <row r="205" spans="1:70" x14ac:dyDescent="0.25">
      <c r="A205" s="45">
        <v>199</v>
      </c>
      <c r="B205" s="54" t="s">
        <v>1399</v>
      </c>
      <c r="C205" s="14" t="s">
        <v>414</v>
      </c>
      <c r="D205" s="46">
        <f>'form lplpo'!G233</f>
        <v>1000</v>
      </c>
      <c r="E205" s="46">
        <f>'form lplpo'!H233</f>
        <v>100</v>
      </c>
      <c r="F205" s="46"/>
      <c r="G205" s="46">
        <f>SUMIFS('obat keluar'!$I$3:$I$6881,'obat keluar'!$G$3:$G$6881,'register harian'!B205,'obat keluar'!$B$3:$B$6881,'register harian'!AN205)</f>
        <v>0</v>
      </c>
      <c r="H205" s="46">
        <f>SUMIFS('obat keluar'!$I$3:$I$6881,'obat keluar'!$G$3:$G$6881,'register harian'!C205,'obat keluar'!$B$3:$B$6881,'register harian'!AO205)</f>
        <v>0</v>
      </c>
      <c r="I205" s="46">
        <f>SUMIFS('obat keluar'!$I$3:$I$6881,'obat keluar'!$G$3:$G$6881,'register harian'!D205,'obat keluar'!$B$3:$B$6881,'register harian'!AP205)</f>
        <v>0</v>
      </c>
      <c r="J205" s="46">
        <f>SUMIFS('obat keluar'!$I$3:$I$6881,'obat keluar'!$G$3:$G$6881,'register harian'!E205,'obat keluar'!$B$3:$B$6881,'register harian'!AQ205)</f>
        <v>0</v>
      </c>
      <c r="K205" s="46">
        <f>SUMIFS('obat keluar'!$I$3:$I$6881,'obat keluar'!$G$3:$G$6881,'register harian'!F205,'obat keluar'!$B$3:$B$6881,'register harian'!AR205)</f>
        <v>0</v>
      </c>
      <c r="L205" s="46">
        <f>SUMIFS('obat keluar'!$I$3:$I$6881,'obat keluar'!$G$3:$G$6881,'register harian'!G205,'obat keluar'!$B$3:$B$6881,'register harian'!AS205)</f>
        <v>0</v>
      </c>
      <c r="M205" s="46">
        <f>SUMIFS('obat keluar'!$I$3:$I$6881,'obat keluar'!$G$3:$G$6881,'register harian'!H205,'obat keluar'!$B$3:$B$6881,'register harian'!AT205)</f>
        <v>0</v>
      </c>
      <c r="N205" s="46">
        <f>SUMIFS('obat keluar'!$I$3:$I$6881,'obat keluar'!$G$3:$G$6881,'register harian'!I205,'obat keluar'!$B$3:$B$6881,'register harian'!AU205)</f>
        <v>0</v>
      </c>
      <c r="O205" s="46">
        <f>SUMIFS('obat keluar'!$I$3:$I$6881,'obat keluar'!$G$3:$G$6881,'register harian'!J205,'obat keluar'!$B$3:$B$6881,'register harian'!AV205)</f>
        <v>0</v>
      </c>
      <c r="P205" s="46">
        <f>SUMIFS('obat keluar'!$I$3:$I$6881,'obat keluar'!$G$3:$G$6881,'register harian'!K205,'obat keluar'!$B$3:$B$6881,'register harian'!AW205)</f>
        <v>0</v>
      </c>
      <c r="Q205" s="46">
        <f>SUMIFS('obat keluar'!$I$3:$I$6881,'obat keluar'!$G$3:$G$6881,'register harian'!L205,'obat keluar'!$B$3:$B$6881,'register harian'!AX205)</f>
        <v>0</v>
      </c>
      <c r="R205" s="46">
        <f>SUMIFS('obat keluar'!$I$3:$I$6881,'obat keluar'!$G$3:$G$6881,'register harian'!M205,'obat keluar'!$B$3:$B$6881,'register harian'!AY205)</f>
        <v>0</v>
      </c>
      <c r="S205" s="46">
        <f>SUMIFS('obat keluar'!$I$3:$I$6881,'obat keluar'!$G$3:$G$6881,'register harian'!N205,'obat keluar'!$B$3:$B$6881,'register harian'!AZ205)</f>
        <v>0</v>
      </c>
      <c r="T205" s="46">
        <f>SUMIFS('obat keluar'!$I$3:$I$6881,'obat keluar'!$G$3:$G$6881,'register harian'!O205,'obat keluar'!$B$3:$B$6881,'register harian'!BA205)</f>
        <v>0</v>
      </c>
      <c r="U205" s="46">
        <f>SUMIFS('obat keluar'!$I$3:$I$6881,'obat keluar'!$G$3:$G$6881,'register harian'!P205,'obat keluar'!$B$3:$B$6881,'register harian'!BB205)</f>
        <v>0</v>
      </c>
      <c r="V205" s="46">
        <f>SUMIFS('obat keluar'!$I$3:$I$6881,'obat keluar'!$G$3:$G$6881,'register harian'!Q205,'obat keluar'!$B$3:$B$6881,'register harian'!BC205)</f>
        <v>0</v>
      </c>
      <c r="W205" s="46">
        <f>SUMIFS('obat keluar'!$I$3:$I$6881,'obat keluar'!$G$3:$G$6881,'register harian'!R205,'obat keluar'!$B$3:$B$6881,'register harian'!BD205)</f>
        <v>0</v>
      </c>
      <c r="X205" s="46">
        <f>SUMIFS('obat keluar'!$I$3:$I$6881,'obat keluar'!$G$3:$G$6881,'register harian'!S205,'obat keluar'!$B$3:$B$6881,'register harian'!BE205)</f>
        <v>0</v>
      </c>
      <c r="Y205" s="46">
        <f>SUMIFS('obat keluar'!$I$3:$I$6881,'obat keluar'!$G$3:$G$6881,'register harian'!T205,'obat keluar'!$B$3:$B$6881,'register harian'!BF205)</f>
        <v>0</v>
      </c>
      <c r="Z205" s="46">
        <f>SUMIFS('obat keluar'!$I$3:$I$6881,'obat keluar'!$G$3:$G$6881,'register harian'!U205,'obat keluar'!$B$3:$B$6881,'register harian'!BG205)</f>
        <v>0</v>
      </c>
      <c r="AA205" s="46">
        <f>SUMIFS('obat keluar'!$I$3:$I$6881,'obat keluar'!$G$3:$G$6881,'register harian'!V205,'obat keluar'!$B$3:$B$6881,'register harian'!BH205)</f>
        <v>0</v>
      </c>
      <c r="AB205" s="46">
        <f>SUMIFS('obat keluar'!$I$3:$I$6881,'obat keluar'!$G$3:$G$6881,'register harian'!W205,'obat keluar'!$B$3:$B$6881,'register harian'!BI205)</f>
        <v>0</v>
      </c>
      <c r="AC205" s="46">
        <f>SUMIFS('obat keluar'!$I$3:$I$6881,'obat keluar'!$G$3:$G$6881,'register harian'!X205,'obat keluar'!$B$3:$B$6881,'register harian'!BJ205)</f>
        <v>0</v>
      </c>
      <c r="AD205" s="46">
        <f>SUMIFS('obat keluar'!$I$3:$I$6881,'obat keluar'!$G$3:$G$6881,'register harian'!Y205,'obat keluar'!$B$3:$B$6881,'register harian'!BK205)</f>
        <v>0</v>
      </c>
      <c r="AE205" s="46">
        <f>SUMIFS('obat keluar'!$I$3:$I$6881,'obat keluar'!$G$3:$G$6881,'register harian'!Z205,'obat keluar'!$B$3:$B$6881,'register harian'!BL205)</f>
        <v>0</v>
      </c>
      <c r="AF205" s="46">
        <f>SUMIFS('obat keluar'!$I$3:$I$6881,'obat keluar'!$G$3:$G$6881,'register harian'!AA205,'obat keluar'!$B$3:$B$6881,'register harian'!BM205)</f>
        <v>0</v>
      </c>
      <c r="AG205" s="46">
        <f>SUMIFS('obat keluar'!$I$3:$I$6881,'obat keluar'!$G$3:$G$6881,'register harian'!AB205,'obat keluar'!$B$3:$B$6881,'register harian'!BN205)</f>
        <v>0</v>
      </c>
      <c r="AH205" s="46">
        <f>SUMIFS('obat keluar'!$I$3:$I$6881,'obat keluar'!$G$3:$G$6881,'register harian'!AC205,'obat keluar'!$B$3:$B$6881,'register harian'!BO205)</f>
        <v>0</v>
      </c>
      <c r="AI205" s="46">
        <f>SUMIFS('obat keluar'!$I$3:$I$6881,'obat keluar'!$G$3:$G$6881,'register harian'!AD205,'obat keluar'!$B$3:$B$6881,'register harian'!BP205)</f>
        <v>0</v>
      </c>
      <c r="AJ205" s="46">
        <f>SUMIFS('obat keluar'!$I$3:$I$6881,'obat keluar'!$G$3:$G$6881,'register harian'!AE205,'obat keluar'!$B$3:$B$6881,'register harian'!BQ205)</f>
        <v>0</v>
      </c>
      <c r="AK205" s="46">
        <f>SUMIFS('obat keluar'!$I$3:$I$6881,'obat keluar'!$G$3:$G$6881,'register harian'!AF205,'obat keluar'!$B$3:$B$6881,'register harian'!BR205)</f>
        <v>0</v>
      </c>
      <c r="AL205" s="46">
        <f t="shared" si="8"/>
        <v>0</v>
      </c>
      <c r="AM205" s="46">
        <f t="shared" si="9"/>
        <v>0</v>
      </c>
      <c r="AN205" s="51">
        <v>45200</v>
      </c>
      <c r="AO205" s="51">
        <v>45201</v>
      </c>
      <c r="AP205" s="51">
        <v>45202</v>
      </c>
      <c r="AQ205" s="51">
        <v>45203</v>
      </c>
      <c r="AR205" s="51">
        <v>45204</v>
      </c>
      <c r="AS205" s="51">
        <v>45205</v>
      </c>
      <c r="AT205" s="51">
        <v>45206</v>
      </c>
      <c r="AU205" s="51">
        <v>45207</v>
      </c>
      <c r="AV205" s="51">
        <v>45208</v>
      </c>
      <c r="AW205" s="51">
        <v>45209</v>
      </c>
      <c r="AX205" s="51">
        <v>45210</v>
      </c>
      <c r="AY205" s="51">
        <v>45211</v>
      </c>
      <c r="AZ205" s="51">
        <v>45212</v>
      </c>
      <c r="BA205" s="51">
        <v>45213</v>
      </c>
      <c r="BB205" s="51">
        <v>45214</v>
      </c>
      <c r="BC205" s="51">
        <v>45215</v>
      </c>
      <c r="BD205" s="51">
        <v>45216</v>
      </c>
      <c r="BE205" s="51">
        <v>45217</v>
      </c>
      <c r="BF205" s="51">
        <v>45218</v>
      </c>
      <c r="BG205" s="51">
        <v>45219</v>
      </c>
      <c r="BH205" s="51">
        <v>45220</v>
      </c>
      <c r="BI205" s="51">
        <v>45221</v>
      </c>
      <c r="BJ205" s="51">
        <v>45222</v>
      </c>
      <c r="BK205" s="51">
        <v>45223</v>
      </c>
      <c r="BL205" s="51">
        <v>45224</v>
      </c>
      <c r="BM205" s="51">
        <v>45225</v>
      </c>
      <c r="BN205" s="51">
        <v>45226</v>
      </c>
      <c r="BO205" s="51">
        <v>45227</v>
      </c>
      <c r="BP205" s="51">
        <v>45228</v>
      </c>
      <c r="BQ205" s="51">
        <v>45229</v>
      </c>
      <c r="BR205" s="51">
        <v>45230</v>
      </c>
    </row>
    <row r="206" spans="1:70" x14ac:dyDescent="0.25">
      <c r="A206" s="45">
        <v>200</v>
      </c>
      <c r="B206" s="54" t="s">
        <v>1408</v>
      </c>
      <c r="C206" s="14" t="s">
        <v>416</v>
      </c>
      <c r="D206" s="46">
        <f>'form lplpo'!G234</f>
        <v>0</v>
      </c>
      <c r="E206" s="46">
        <f>'form lplpo'!H234</f>
        <v>0</v>
      </c>
      <c r="F206" s="46"/>
      <c r="G206" s="46">
        <f>SUMIFS('obat keluar'!$I$3:$I$6881,'obat keluar'!$G$3:$G$6881,'register harian'!B206,'obat keluar'!$B$3:$B$6881,'register harian'!AN206)</f>
        <v>0</v>
      </c>
      <c r="H206" s="46">
        <f>SUMIFS('obat keluar'!$I$3:$I$6881,'obat keluar'!$G$3:$G$6881,'register harian'!C206,'obat keluar'!$B$3:$B$6881,'register harian'!AO206)</f>
        <v>0</v>
      </c>
      <c r="I206" s="46">
        <f>SUMIFS('obat keluar'!$I$3:$I$6881,'obat keluar'!$G$3:$G$6881,'register harian'!D206,'obat keluar'!$B$3:$B$6881,'register harian'!AP206)</f>
        <v>0</v>
      </c>
      <c r="J206" s="46">
        <f>SUMIFS('obat keluar'!$I$3:$I$6881,'obat keluar'!$G$3:$G$6881,'register harian'!E206,'obat keluar'!$B$3:$B$6881,'register harian'!AQ206)</f>
        <v>0</v>
      </c>
      <c r="K206" s="46">
        <f>SUMIFS('obat keluar'!$I$3:$I$6881,'obat keluar'!$G$3:$G$6881,'register harian'!F206,'obat keluar'!$B$3:$B$6881,'register harian'!AR206)</f>
        <v>0</v>
      </c>
      <c r="L206" s="46">
        <f>SUMIFS('obat keluar'!$I$3:$I$6881,'obat keluar'!$G$3:$G$6881,'register harian'!G206,'obat keluar'!$B$3:$B$6881,'register harian'!AS206)</f>
        <v>0</v>
      </c>
      <c r="M206" s="46">
        <f>SUMIFS('obat keluar'!$I$3:$I$6881,'obat keluar'!$G$3:$G$6881,'register harian'!H206,'obat keluar'!$B$3:$B$6881,'register harian'!AT206)</f>
        <v>0</v>
      </c>
      <c r="N206" s="46">
        <f>SUMIFS('obat keluar'!$I$3:$I$6881,'obat keluar'!$G$3:$G$6881,'register harian'!I206,'obat keluar'!$B$3:$B$6881,'register harian'!AU206)</f>
        <v>0</v>
      </c>
      <c r="O206" s="46">
        <f>SUMIFS('obat keluar'!$I$3:$I$6881,'obat keluar'!$G$3:$G$6881,'register harian'!J206,'obat keluar'!$B$3:$B$6881,'register harian'!AV206)</f>
        <v>0</v>
      </c>
      <c r="P206" s="46">
        <f>SUMIFS('obat keluar'!$I$3:$I$6881,'obat keluar'!$G$3:$G$6881,'register harian'!K206,'obat keluar'!$B$3:$B$6881,'register harian'!AW206)</f>
        <v>0</v>
      </c>
      <c r="Q206" s="46">
        <f>SUMIFS('obat keluar'!$I$3:$I$6881,'obat keluar'!$G$3:$G$6881,'register harian'!L206,'obat keluar'!$B$3:$B$6881,'register harian'!AX206)</f>
        <v>0</v>
      </c>
      <c r="R206" s="46">
        <f>SUMIFS('obat keluar'!$I$3:$I$6881,'obat keluar'!$G$3:$G$6881,'register harian'!M206,'obat keluar'!$B$3:$B$6881,'register harian'!AY206)</f>
        <v>0</v>
      </c>
      <c r="S206" s="46">
        <f>SUMIFS('obat keluar'!$I$3:$I$6881,'obat keluar'!$G$3:$G$6881,'register harian'!N206,'obat keluar'!$B$3:$B$6881,'register harian'!AZ206)</f>
        <v>0</v>
      </c>
      <c r="T206" s="46">
        <f>SUMIFS('obat keluar'!$I$3:$I$6881,'obat keluar'!$G$3:$G$6881,'register harian'!O206,'obat keluar'!$B$3:$B$6881,'register harian'!BA206)</f>
        <v>0</v>
      </c>
      <c r="U206" s="46">
        <f>SUMIFS('obat keluar'!$I$3:$I$6881,'obat keluar'!$G$3:$G$6881,'register harian'!P206,'obat keluar'!$B$3:$B$6881,'register harian'!BB206)</f>
        <v>0</v>
      </c>
      <c r="V206" s="46">
        <f>SUMIFS('obat keluar'!$I$3:$I$6881,'obat keluar'!$G$3:$G$6881,'register harian'!Q206,'obat keluar'!$B$3:$B$6881,'register harian'!BC206)</f>
        <v>0</v>
      </c>
      <c r="W206" s="46">
        <f>SUMIFS('obat keluar'!$I$3:$I$6881,'obat keluar'!$G$3:$G$6881,'register harian'!R206,'obat keluar'!$B$3:$B$6881,'register harian'!BD206)</f>
        <v>0</v>
      </c>
      <c r="X206" s="46">
        <f>SUMIFS('obat keluar'!$I$3:$I$6881,'obat keluar'!$G$3:$G$6881,'register harian'!S206,'obat keluar'!$B$3:$B$6881,'register harian'!BE206)</f>
        <v>0</v>
      </c>
      <c r="Y206" s="46">
        <f>SUMIFS('obat keluar'!$I$3:$I$6881,'obat keluar'!$G$3:$G$6881,'register harian'!T206,'obat keluar'!$B$3:$B$6881,'register harian'!BF206)</f>
        <v>0</v>
      </c>
      <c r="Z206" s="46">
        <f>SUMIFS('obat keluar'!$I$3:$I$6881,'obat keluar'!$G$3:$G$6881,'register harian'!U206,'obat keluar'!$B$3:$B$6881,'register harian'!BG206)</f>
        <v>0</v>
      </c>
      <c r="AA206" s="46">
        <f>SUMIFS('obat keluar'!$I$3:$I$6881,'obat keluar'!$G$3:$G$6881,'register harian'!V206,'obat keluar'!$B$3:$B$6881,'register harian'!BH206)</f>
        <v>0</v>
      </c>
      <c r="AB206" s="46">
        <f>SUMIFS('obat keluar'!$I$3:$I$6881,'obat keluar'!$G$3:$G$6881,'register harian'!W206,'obat keluar'!$B$3:$B$6881,'register harian'!BI206)</f>
        <v>0</v>
      </c>
      <c r="AC206" s="46">
        <f>SUMIFS('obat keluar'!$I$3:$I$6881,'obat keluar'!$G$3:$G$6881,'register harian'!X206,'obat keluar'!$B$3:$B$6881,'register harian'!BJ206)</f>
        <v>0</v>
      </c>
      <c r="AD206" s="46">
        <f>SUMIFS('obat keluar'!$I$3:$I$6881,'obat keluar'!$G$3:$G$6881,'register harian'!Y206,'obat keluar'!$B$3:$B$6881,'register harian'!BK206)</f>
        <v>0</v>
      </c>
      <c r="AE206" s="46">
        <f>SUMIFS('obat keluar'!$I$3:$I$6881,'obat keluar'!$G$3:$G$6881,'register harian'!Z206,'obat keluar'!$B$3:$B$6881,'register harian'!BL206)</f>
        <v>0</v>
      </c>
      <c r="AF206" s="46">
        <f>SUMIFS('obat keluar'!$I$3:$I$6881,'obat keluar'!$G$3:$G$6881,'register harian'!AA206,'obat keluar'!$B$3:$B$6881,'register harian'!BM206)</f>
        <v>0</v>
      </c>
      <c r="AG206" s="46">
        <f>SUMIFS('obat keluar'!$I$3:$I$6881,'obat keluar'!$G$3:$G$6881,'register harian'!AB206,'obat keluar'!$B$3:$B$6881,'register harian'!BN206)</f>
        <v>0</v>
      </c>
      <c r="AH206" s="46">
        <f>SUMIFS('obat keluar'!$I$3:$I$6881,'obat keluar'!$G$3:$G$6881,'register harian'!AC206,'obat keluar'!$B$3:$B$6881,'register harian'!BO206)</f>
        <v>0</v>
      </c>
      <c r="AI206" s="46">
        <f>SUMIFS('obat keluar'!$I$3:$I$6881,'obat keluar'!$G$3:$G$6881,'register harian'!AD206,'obat keluar'!$B$3:$B$6881,'register harian'!BP206)</f>
        <v>0</v>
      </c>
      <c r="AJ206" s="46">
        <f>SUMIFS('obat keluar'!$I$3:$I$6881,'obat keluar'!$G$3:$G$6881,'register harian'!AE206,'obat keluar'!$B$3:$B$6881,'register harian'!BQ206)</f>
        <v>0</v>
      </c>
      <c r="AK206" s="46">
        <f>SUMIFS('obat keluar'!$I$3:$I$6881,'obat keluar'!$G$3:$G$6881,'register harian'!AF206,'obat keluar'!$B$3:$B$6881,'register harian'!BR206)</f>
        <v>0</v>
      </c>
      <c r="AL206" s="46">
        <f t="shared" si="8"/>
        <v>0</v>
      </c>
      <c r="AM206" s="46">
        <f t="shared" si="9"/>
        <v>0</v>
      </c>
      <c r="AN206" s="51">
        <v>45200</v>
      </c>
      <c r="AO206" s="51">
        <v>45201</v>
      </c>
      <c r="AP206" s="51">
        <v>45202</v>
      </c>
      <c r="AQ206" s="51">
        <v>45203</v>
      </c>
      <c r="AR206" s="51">
        <v>45204</v>
      </c>
      <c r="AS206" s="51">
        <v>45205</v>
      </c>
      <c r="AT206" s="51">
        <v>45206</v>
      </c>
      <c r="AU206" s="51">
        <v>45207</v>
      </c>
      <c r="AV206" s="51">
        <v>45208</v>
      </c>
      <c r="AW206" s="51">
        <v>45209</v>
      </c>
      <c r="AX206" s="51">
        <v>45210</v>
      </c>
      <c r="AY206" s="51">
        <v>45211</v>
      </c>
      <c r="AZ206" s="51">
        <v>45212</v>
      </c>
      <c r="BA206" s="51">
        <v>45213</v>
      </c>
      <c r="BB206" s="51">
        <v>45214</v>
      </c>
      <c r="BC206" s="51">
        <v>45215</v>
      </c>
      <c r="BD206" s="51">
        <v>45216</v>
      </c>
      <c r="BE206" s="51">
        <v>45217</v>
      </c>
      <c r="BF206" s="51">
        <v>45218</v>
      </c>
      <c r="BG206" s="51">
        <v>45219</v>
      </c>
      <c r="BH206" s="51">
        <v>45220</v>
      </c>
      <c r="BI206" s="51">
        <v>45221</v>
      </c>
      <c r="BJ206" s="51">
        <v>45222</v>
      </c>
      <c r="BK206" s="51">
        <v>45223</v>
      </c>
      <c r="BL206" s="51">
        <v>45224</v>
      </c>
      <c r="BM206" s="51">
        <v>45225</v>
      </c>
      <c r="BN206" s="51">
        <v>45226</v>
      </c>
      <c r="BO206" s="51">
        <v>45227</v>
      </c>
      <c r="BP206" s="51">
        <v>45228</v>
      </c>
      <c r="BQ206" s="51">
        <v>45229</v>
      </c>
      <c r="BR206" s="51">
        <v>45230</v>
      </c>
    </row>
    <row r="207" spans="1:70" x14ac:dyDescent="0.25">
      <c r="A207" s="45">
        <v>201</v>
      </c>
      <c r="B207" s="54" t="s">
        <v>1427</v>
      </c>
      <c r="C207" s="14" t="s">
        <v>418</v>
      </c>
      <c r="D207" s="46">
        <f>'form lplpo'!G235</f>
        <v>0</v>
      </c>
      <c r="E207" s="46">
        <f>'form lplpo'!H235</f>
        <v>0</v>
      </c>
      <c r="F207" s="46"/>
      <c r="G207" s="46">
        <f>SUMIFS('obat keluar'!$I$3:$I$6881,'obat keluar'!$G$3:$G$6881,'register harian'!B207,'obat keluar'!$B$3:$B$6881,'register harian'!AN207)</f>
        <v>0</v>
      </c>
      <c r="H207" s="46">
        <f>SUMIFS('obat keluar'!$I$3:$I$6881,'obat keluar'!$G$3:$G$6881,'register harian'!C207,'obat keluar'!$B$3:$B$6881,'register harian'!AO207)</f>
        <v>0</v>
      </c>
      <c r="I207" s="46">
        <f>SUMIFS('obat keluar'!$I$3:$I$6881,'obat keluar'!$G$3:$G$6881,'register harian'!D207,'obat keluar'!$B$3:$B$6881,'register harian'!AP207)</f>
        <v>0</v>
      </c>
      <c r="J207" s="46">
        <f>SUMIFS('obat keluar'!$I$3:$I$6881,'obat keluar'!$G$3:$G$6881,'register harian'!E207,'obat keluar'!$B$3:$B$6881,'register harian'!AQ207)</f>
        <v>0</v>
      </c>
      <c r="K207" s="46">
        <f>SUMIFS('obat keluar'!$I$3:$I$6881,'obat keluar'!$G$3:$G$6881,'register harian'!F207,'obat keluar'!$B$3:$B$6881,'register harian'!AR207)</f>
        <v>0</v>
      </c>
      <c r="L207" s="46">
        <f>SUMIFS('obat keluar'!$I$3:$I$6881,'obat keluar'!$G$3:$G$6881,'register harian'!G207,'obat keluar'!$B$3:$B$6881,'register harian'!AS207)</f>
        <v>0</v>
      </c>
      <c r="M207" s="46">
        <f>SUMIFS('obat keluar'!$I$3:$I$6881,'obat keluar'!$G$3:$G$6881,'register harian'!H207,'obat keluar'!$B$3:$B$6881,'register harian'!AT207)</f>
        <v>0</v>
      </c>
      <c r="N207" s="46">
        <f>SUMIFS('obat keluar'!$I$3:$I$6881,'obat keluar'!$G$3:$G$6881,'register harian'!I207,'obat keluar'!$B$3:$B$6881,'register harian'!AU207)</f>
        <v>0</v>
      </c>
      <c r="O207" s="46">
        <f>SUMIFS('obat keluar'!$I$3:$I$6881,'obat keluar'!$G$3:$G$6881,'register harian'!J207,'obat keluar'!$B$3:$B$6881,'register harian'!AV207)</f>
        <v>0</v>
      </c>
      <c r="P207" s="46">
        <f>SUMIFS('obat keluar'!$I$3:$I$6881,'obat keluar'!$G$3:$G$6881,'register harian'!K207,'obat keluar'!$B$3:$B$6881,'register harian'!AW207)</f>
        <v>0</v>
      </c>
      <c r="Q207" s="46">
        <f>SUMIFS('obat keluar'!$I$3:$I$6881,'obat keluar'!$G$3:$G$6881,'register harian'!L207,'obat keluar'!$B$3:$B$6881,'register harian'!AX207)</f>
        <v>0</v>
      </c>
      <c r="R207" s="46">
        <f>SUMIFS('obat keluar'!$I$3:$I$6881,'obat keluar'!$G$3:$G$6881,'register harian'!M207,'obat keluar'!$B$3:$B$6881,'register harian'!AY207)</f>
        <v>0</v>
      </c>
      <c r="S207" s="46">
        <f>SUMIFS('obat keluar'!$I$3:$I$6881,'obat keluar'!$G$3:$G$6881,'register harian'!N207,'obat keluar'!$B$3:$B$6881,'register harian'!AZ207)</f>
        <v>0</v>
      </c>
      <c r="T207" s="46">
        <f>SUMIFS('obat keluar'!$I$3:$I$6881,'obat keluar'!$G$3:$G$6881,'register harian'!O207,'obat keluar'!$B$3:$B$6881,'register harian'!BA207)</f>
        <v>0</v>
      </c>
      <c r="U207" s="46">
        <f>SUMIFS('obat keluar'!$I$3:$I$6881,'obat keluar'!$G$3:$G$6881,'register harian'!P207,'obat keluar'!$B$3:$B$6881,'register harian'!BB207)</f>
        <v>0</v>
      </c>
      <c r="V207" s="46">
        <f>SUMIFS('obat keluar'!$I$3:$I$6881,'obat keluar'!$G$3:$G$6881,'register harian'!Q207,'obat keluar'!$B$3:$B$6881,'register harian'!BC207)</f>
        <v>0</v>
      </c>
      <c r="W207" s="46">
        <f>SUMIFS('obat keluar'!$I$3:$I$6881,'obat keluar'!$G$3:$G$6881,'register harian'!R207,'obat keluar'!$B$3:$B$6881,'register harian'!BD207)</f>
        <v>0</v>
      </c>
      <c r="X207" s="46">
        <f>SUMIFS('obat keluar'!$I$3:$I$6881,'obat keluar'!$G$3:$G$6881,'register harian'!S207,'obat keluar'!$B$3:$B$6881,'register harian'!BE207)</f>
        <v>0</v>
      </c>
      <c r="Y207" s="46">
        <f>SUMIFS('obat keluar'!$I$3:$I$6881,'obat keluar'!$G$3:$G$6881,'register harian'!T207,'obat keluar'!$B$3:$B$6881,'register harian'!BF207)</f>
        <v>0</v>
      </c>
      <c r="Z207" s="46">
        <f>SUMIFS('obat keluar'!$I$3:$I$6881,'obat keluar'!$G$3:$G$6881,'register harian'!U207,'obat keluar'!$B$3:$B$6881,'register harian'!BG207)</f>
        <v>0</v>
      </c>
      <c r="AA207" s="46">
        <f>SUMIFS('obat keluar'!$I$3:$I$6881,'obat keluar'!$G$3:$G$6881,'register harian'!V207,'obat keluar'!$B$3:$B$6881,'register harian'!BH207)</f>
        <v>0</v>
      </c>
      <c r="AB207" s="46">
        <f>SUMIFS('obat keluar'!$I$3:$I$6881,'obat keluar'!$G$3:$G$6881,'register harian'!W207,'obat keluar'!$B$3:$B$6881,'register harian'!BI207)</f>
        <v>0</v>
      </c>
      <c r="AC207" s="46">
        <f>SUMIFS('obat keluar'!$I$3:$I$6881,'obat keluar'!$G$3:$G$6881,'register harian'!X207,'obat keluar'!$B$3:$B$6881,'register harian'!BJ207)</f>
        <v>0</v>
      </c>
      <c r="AD207" s="46">
        <f>SUMIFS('obat keluar'!$I$3:$I$6881,'obat keluar'!$G$3:$G$6881,'register harian'!Y207,'obat keluar'!$B$3:$B$6881,'register harian'!BK207)</f>
        <v>0</v>
      </c>
      <c r="AE207" s="46">
        <f>SUMIFS('obat keluar'!$I$3:$I$6881,'obat keluar'!$G$3:$G$6881,'register harian'!Z207,'obat keluar'!$B$3:$B$6881,'register harian'!BL207)</f>
        <v>0</v>
      </c>
      <c r="AF207" s="46">
        <f>SUMIFS('obat keluar'!$I$3:$I$6881,'obat keluar'!$G$3:$G$6881,'register harian'!AA207,'obat keluar'!$B$3:$B$6881,'register harian'!BM207)</f>
        <v>0</v>
      </c>
      <c r="AG207" s="46">
        <f>SUMIFS('obat keluar'!$I$3:$I$6881,'obat keluar'!$G$3:$G$6881,'register harian'!AB207,'obat keluar'!$B$3:$B$6881,'register harian'!BN207)</f>
        <v>0</v>
      </c>
      <c r="AH207" s="46">
        <f>SUMIFS('obat keluar'!$I$3:$I$6881,'obat keluar'!$G$3:$G$6881,'register harian'!AC207,'obat keluar'!$B$3:$B$6881,'register harian'!BO207)</f>
        <v>0</v>
      </c>
      <c r="AI207" s="46">
        <f>SUMIFS('obat keluar'!$I$3:$I$6881,'obat keluar'!$G$3:$G$6881,'register harian'!AD207,'obat keluar'!$B$3:$B$6881,'register harian'!BP207)</f>
        <v>0</v>
      </c>
      <c r="AJ207" s="46">
        <f>SUMIFS('obat keluar'!$I$3:$I$6881,'obat keluar'!$G$3:$G$6881,'register harian'!AE207,'obat keluar'!$B$3:$B$6881,'register harian'!BQ207)</f>
        <v>0</v>
      </c>
      <c r="AK207" s="46">
        <f>SUMIFS('obat keluar'!$I$3:$I$6881,'obat keluar'!$G$3:$G$6881,'register harian'!AF207,'obat keluar'!$B$3:$B$6881,'register harian'!BR207)</f>
        <v>0</v>
      </c>
      <c r="AL207" s="46">
        <f t="shared" si="8"/>
        <v>0</v>
      </c>
      <c r="AM207" s="46">
        <f t="shared" si="9"/>
        <v>0</v>
      </c>
      <c r="AN207" s="51">
        <v>45200</v>
      </c>
      <c r="AO207" s="51">
        <v>45201</v>
      </c>
      <c r="AP207" s="51">
        <v>45202</v>
      </c>
      <c r="AQ207" s="51">
        <v>45203</v>
      </c>
      <c r="AR207" s="51">
        <v>45204</v>
      </c>
      <c r="AS207" s="51">
        <v>45205</v>
      </c>
      <c r="AT207" s="51">
        <v>45206</v>
      </c>
      <c r="AU207" s="51">
        <v>45207</v>
      </c>
      <c r="AV207" s="51">
        <v>45208</v>
      </c>
      <c r="AW207" s="51">
        <v>45209</v>
      </c>
      <c r="AX207" s="51">
        <v>45210</v>
      </c>
      <c r="AY207" s="51">
        <v>45211</v>
      </c>
      <c r="AZ207" s="51">
        <v>45212</v>
      </c>
      <c r="BA207" s="51">
        <v>45213</v>
      </c>
      <c r="BB207" s="51">
        <v>45214</v>
      </c>
      <c r="BC207" s="51">
        <v>45215</v>
      </c>
      <c r="BD207" s="51">
        <v>45216</v>
      </c>
      <c r="BE207" s="51">
        <v>45217</v>
      </c>
      <c r="BF207" s="51">
        <v>45218</v>
      </c>
      <c r="BG207" s="51">
        <v>45219</v>
      </c>
      <c r="BH207" s="51">
        <v>45220</v>
      </c>
      <c r="BI207" s="51">
        <v>45221</v>
      </c>
      <c r="BJ207" s="51">
        <v>45222</v>
      </c>
      <c r="BK207" s="51">
        <v>45223</v>
      </c>
      <c r="BL207" s="51">
        <v>45224</v>
      </c>
      <c r="BM207" s="51">
        <v>45225</v>
      </c>
      <c r="BN207" s="51">
        <v>45226</v>
      </c>
      <c r="BO207" s="51">
        <v>45227</v>
      </c>
      <c r="BP207" s="51">
        <v>45228</v>
      </c>
      <c r="BQ207" s="51">
        <v>45229</v>
      </c>
      <c r="BR207" s="51">
        <v>45230</v>
      </c>
    </row>
    <row r="208" spans="1:70" x14ac:dyDescent="0.25">
      <c r="A208" s="45">
        <v>202</v>
      </c>
      <c r="B208" s="54" t="s">
        <v>1428</v>
      </c>
      <c r="C208" s="14" t="s">
        <v>420</v>
      </c>
      <c r="D208" s="46">
        <f>'form lplpo'!G236</f>
        <v>60</v>
      </c>
      <c r="E208" s="46">
        <f>'form lplpo'!H236</f>
        <v>60</v>
      </c>
      <c r="F208" s="46"/>
      <c r="G208" s="46">
        <f>SUMIFS('obat keluar'!$I$3:$I$6881,'obat keluar'!$G$3:$G$6881,'register harian'!B208,'obat keluar'!$B$3:$B$6881,'register harian'!AN208)</f>
        <v>0</v>
      </c>
      <c r="H208" s="46">
        <f>SUMIFS('obat keluar'!$I$3:$I$6881,'obat keluar'!$G$3:$G$6881,'register harian'!C208,'obat keluar'!$B$3:$B$6881,'register harian'!AO208)</f>
        <v>0</v>
      </c>
      <c r="I208" s="46">
        <f>SUMIFS('obat keluar'!$I$3:$I$6881,'obat keluar'!$G$3:$G$6881,'register harian'!D208,'obat keluar'!$B$3:$B$6881,'register harian'!AP208)</f>
        <v>0</v>
      </c>
      <c r="J208" s="46">
        <f>SUMIFS('obat keluar'!$I$3:$I$6881,'obat keluar'!$G$3:$G$6881,'register harian'!E208,'obat keluar'!$B$3:$B$6881,'register harian'!AQ208)</f>
        <v>0</v>
      </c>
      <c r="K208" s="46">
        <f>SUMIFS('obat keluar'!$I$3:$I$6881,'obat keluar'!$G$3:$G$6881,'register harian'!F208,'obat keluar'!$B$3:$B$6881,'register harian'!AR208)</f>
        <v>0</v>
      </c>
      <c r="L208" s="46">
        <f>SUMIFS('obat keluar'!$I$3:$I$6881,'obat keluar'!$G$3:$G$6881,'register harian'!G208,'obat keluar'!$B$3:$B$6881,'register harian'!AS208)</f>
        <v>0</v>
      </c>
      <c r="M208" s="46">
        <f>SUMIFS('obat keluar'!$I$3:$I$6881,'obat keluar'!$G$3:$G$6881,'register harian'!H208,'obat keluar'!$B$3:$B$6881,'register harian'!AT208)</f>
        <v>0</v>
      </c>
      <c r="N208" s="46">
        <f>SUMIFS('obat keluar'!$I$3:$I$6881,'obat keluar'!$G$3:$G$6881,'register harian'!I208,'obat keluar'!$B$3:$B$6881,'register harian'!AU208)</f>
        <v>0</v>
      </c>
      <c r="O208" s="46">
        <f>SUMIFS('obat keluar'!$I$3:$I$6881,'obat keluar'!$G$3:$G$6881,'register harian'!J208,'obat keluar'!$B$3:$B$6881,'register harian'!AV208)</f>
        <v>0</v>
      </c>
      <c r="P208" s="46">
        <f>SUMIFS('obat keluar'!$I$3:$I$6881,'obat keluar'!$G$3:$G$6881,'register harian'!K208,'obat keluar'!$B$3:$B$6881,'register harian'!AW208)</f>
        <v>0</v>
      </c>
      <c r="Q208" s="46">
        <f>SUMIFS('obat keluar'!$I$3:$I$6881,'obat keluar'!$G$3:$G$6881,'register harian'!L208,'obat keluar'!$B$3:$B$6881,'register harian'!AX208)</f>
        <v>0</v>
      </c>
      <c r="R208" s="46">
        <f>SUMIFS('obat keluar'!$I$3:$I$6881,'obat keluar'!$G$3:$G$6881,'register harian'!M208,'obat keluar'!$B$3:$B$6881,'register harian'!AY208)</f>
        <v>0</v>
      </c>
      <c r="S208" s="46">
        <f>SUMIFS('obat keluar'!$I$3:$I$6881,'obat keluar'!$G$3:$G$6881,'register harian'!N208,'obat keluar'!$B$3:$B$6881,'register harian'!AZ208)</f>
        <v>0</v>
      </c>
      <c r="T208" s="46">
        <f>SUMIFS('obat keluar'!$I$3:$I$6881,'obat keluar'!$G$3:$G$6881,'register harian'!O208,'obat keluar'!$B$3:$B$6881,'register harian'!BA208)</f>
        <v>0</v>
      </c>
      <c r="U208" s="46">
        <f>SUMIFS('obat keluar'!$I$3:$I$6881,'obat keluar'!$G$3:$G$6881,'register harian'!P208,'obat keluar'!$B$3:$B$6881,'register harian'!BB208)</f>
        <v>0</v>
      </c>
      <c r="V208" s="46">
        <f>SUMIFS('obat keluar'!$I$3:$I$6881,'obat keluar'!$G$3:$G$6881,'register harian'!Q208,'obat keluar'!$B$3:$B$6881,'register harian'!BC208)</f>
        <v>0</v>
      </c>
      <c r="W208" s="46">
        <f>SUMIFS('obat keluar'!$I$3:$I$6881,'obat keluar'!$G$3:$G$6881,'register harian'!R208,'obat keluar'!$B$3:$B$6881,'register harian'!BD208)</f>
        <v>0</v>
      </c>
      <c r="X208" s="46">
        <f>SUMIFS('obat keluar'!$I$3:$I$6881,'obat keluar'!$G$3:$G$6881,'register harian'!S208,'obat keluar'!$B$3:$B$6881,'register harian'!BE208)</f>
        <v>0</v>
      </c>
      <c r="Y208" s="46">
        <f>SUMIFS('obat keluar'!$I$3:$I$6881,'obat keluar'!$G$3:$G$6881,'register harian'!T208,'obat keluar'!$B$3:$B$6881,'register harian'!BF208)</f>
        <v>0</v>
      </c>
      <c r="Z208" s="46">
        <f>SUMIFS('obat keluar'!$I$3:$I$6881,'obat keluar'!$G$3:$G$6881,'register harian'!U208,'obat keluar'!$B$3:$B$6881,'register harian'!BG208)</f>
        <v>0</v>
      </c>
      <c r="AA208" s="46">
        <f>SUMIFS('obat keluar'!$I$3:$I$6881,'obat keluar'!$G$3:$G$6881,'register harian'!V208,'obat keluar'!$B$3:$B$6881,'register harian'!BH208)</f>
        <v>0</v>
      </c>
      <c r="AB208" s="46">
        <f>SUMIFS('obat keluar'!$I$3:$I$6881,'obat keluar'!$G$3:$G$6881,'register harian'!W208,'obat keluar'!$B$3:$B$6881,'register harian'!BI208)</f>
        <v>0</v>
      </c>
      <c r="AC208" s="46">
        <f>SUMIFS('obat keluar'!$I$3:$I$6881,'obat keluar'!$G$3:$G$6881,'register harian'!X208,'obat keluar'!$B$3:$B$6881,'register harian'!BJ208)</f>
        <v>0</v>
      </c>
      <c r="AD208" s="46">
        <f>SUMIFS('obat keluar'!$I$3:$I$6881,'obat keluar'!$G$3:$G$6881,'register harian'!Y208,'obat keluar'!$B$3:$B$6881,'register harian'!BK208)</f>
        <v>0</v>
      </c>
      <c r="AE208" s="46">
        <f>SUMIFS('obat keluar'!$I$3:$I$6881,'obat keluar'!$G$3:$G$6881,'register harian'!Z208,'obat keluar'!$B$3:$B$6881,'register harian'!BL208)</f>
        <v>0</v>
      </c>
      <c r="AF208" s="46">
        <f>SUMIFS('obat keluar'!$I$3:$I$6881,'obat keluar'!$G$3:$G$6881,'register harian'!AA208,'obat keluar'!$B$3:$B$6881,'register harian'!BM208)</f>
        <v>0</v>
      </c>
      <c r="AG208" s="46">
        <f>SUMIFS('obat keluar'!$I$3:$I$6881,'obat keluar'!$G$3:$G$6881,'register harian'!AB208,'obat keluar'!$B$3:$B$6881,'register harian'!BN208)</f>
        <v>0</v>
      </c>
      <c r="AH208" s="46">
        <f>SUMIFS('obat keluar'!$I$3:$I$6881,'obat keluar'!$G$3:$G$6881,'register harian'!AC208,'obat keluar'!$B$3:$B$6881,'register harian'!BO208)</f>
        <v>0</v>
      </c>
      <c r="AI208" s="46">
        <f>SUMIFS('obat keluar'!$I$3:$I$6881,'obat keluar'!$G$3:$G$6881,'register harian'!AD208,'obat keluar'!$B$3:$B$6881,'register harian'!BP208)</f>
        <v>0</v>
      </c>
      <c r="AJ208" s="46">
        <f>SUMIFS('obat keluar'!$I$3:$I$6881,'obat keluar'!$G$3:$G$6881,'register harian'!AE208,'obat keluar'!$B$3:$B$6881,'register harian'!BQ208)</f>
        <v>0</v>
      </c>
      <c r="AK208" s="46">
        <f>SUMIFS('obat keluar'!$I$3:$I$6881,'obat keluar'!$G$3:$G$6881,'register harian'!AF208,'obat keluar'!$B$3:$B$6881,'register harian'!BR208)</f>
        <v>0</v>
      </c>
      <c r="AL208" s="46">
        <f t="shared" si="8"/>
        <v>0</v>
      </c>
      <c r="AM208" s="46">
        <f t="shared" si="9"/>
        <v>0</v>
      </c>
      <c r="AN208" s="51">
        <v>45200</v>
      </c>
      <c r="AO208" s="51">
        <v>45201</v>
      </c>
      <c r="AP208" s="51">
        <v>45202</v>
      </c>
      <c r="AQ208" s="51">
        <v>45203</v>
      </c>
      <c r="AR208" s="51">
        <v>45204</v>
      </c>
      <c r="AS208" s="51">
        <v>45205</v>
      </c>
      <c r="AT208" s="51">
        <v>45206</v>
      </c>
      <c r="AU208" s="51">
        <v>45207</v>
      </c>
      <c r="AV208" s="51">
        <v>45208</v>
      </c>
      <c r="AW208" s="51">
        <v>45209</v>
      </c>
      <c r="AX208" s="51">
        <v>45210</v>
      </c>
      <c r="AY208" s="51">
        <v>45211</v>
      </c>
      <c r="AZ208" s="51">
        <v>45212</v>
      </c>
      <c r="BA208" s="51">
        <v>45213</v>
      </c>
      <c r="BB208" s="51">
        <v>45214</v>
      </c>
      <c r="BC208" s="51">
        <v>45215</v>
      </c>
      <c r="BD208" s="51">
        <v>45216</v>
      </c>
      <c r="BE208" s="51">
        <v>45217</v>
      </c>
      <c r="BF208" s="51">
        <v>45218</v>
      </c>
      <c r="BG208" s="51">
        <v>45219</v>
      </c>
      <c r="BH208" s="51">
        <v>45220</v>
      </c>
      <c r="BI208" s="51">
        <v>45221</v>
      </c>
      <c r="BJ208" s="51">
        <v>45222</v>
      </c>
      <c r="BK208" s="51">
        <v>45223</v>
      </c>
      <c r="BL208" s="51">
        <v>45224</v>
      </c>
      <c r="BM208" s="51">
        <v>45225</v>
      </c>
      <c r="BN208" s="51">
        <v>45226</v>
      </c>
      <c r="BO208" s="51">
        <v>45227</v>
      </c>
      <c r="BP208" s="51">
        <v>45228</v>
      </c>
      <c r="BQ208" s="51">
        <v>45229</v>
      </c>
      <c r="BR208" s="51">
        <v>45230</v>
      </c>
    </row>
    <row r="209" spans="1:70" x14ac:dyDescent="0.25">
      <c r="A209" s="45">
        <v>203</v>
      </c>
      <c r="B209" s="55" t="s">
        <v>1265</v>
      </c>
      <c r="C209" s="15" t="s">
        <v>422</v>
      </c>
      <c r="D209" s="46">
        <f>'form lplpo'!G237</f>
        <v>0</v>
      </c>
      <c r="E209" s="46">
        <f>'form lplpo'!H237</f>
        <v>0</v>
      </c>
      <c r="F209" s="46"/>
      <c r="G209" s="46">
        <f>SUMIFS('obat keluar'!$I$3:$I$6881,'obat keluar'!$G$3:$G$6881,'register harian'!B209,'obat keluar'!$B$3:$B$6881,'register harian'!AN209)</f>
        <v>0</v>
      </c>
      <c r="H209" s="46">
        <f>SUMIFS('obat keluar'!$I$3:$I$6881,'obat keluar'!$G$3:$G$6881,'register harian'!C209,'obat keluar'!$B$3:$B$6881,'register harian'!AO209)</f>
        <v>0</v>
      </c>
      <c r="I209" s="46">
        <f>SUMIFS('obat keluar'!$I$3:$I$6881,'obat keluar'!$G$3:$G$6881,'register harian'!D209,'obat keluar'!$B$3:$B$6881,'register harian'!AP209)</f>
        <v>0</v>
      </c>
      <c r="J209" s="46">
        <f>SUMIFS('obat keluar'!$I$3:$I$6881,'obat keluar'!$G$3:$G$6881,'register harian'!E209,'obat keluar'!$B$3:$B$6881,'register harian'!AQ209)</f>
        <v>0</v>
      </c>
      <c r="K209" s="46">
        <f>SUMIFS('obat keluar'!$I$3:$I$6881,'obat keluar'!$G$3:$G$6881,'register harian'!F209,'obat keluar'!$B$3:$B$6881,'register harian'!AR209)</f>
        <v>0</v>
      </c>
      <c r="L209" s="46">
        <f>SUMIFS('obat keluar'!$I$3:$I$6881,'obat keluar'!$G$3:$G$6881,'register harian'!G209,'obat keluar'!$B$3:$B$6881,'register harian'!AS209)</f>
        <v>0</v>
      </c>
      <c r="M209" s="46">
        <f>SUMIFS('obat keluar'!$I$3:$I$6881,'obat keluar'!$G$3:$G$6881,'register harian'!H209,'obat keluar'!$B$3:$B$6881,'register harian'!AT209)</f>
        <v>0</v>
      </c>
      <c r="N209" s="46">
        <f>SUMIFS('obat keluar'!$I$3:$I$6881,'obat keluar'!$G$3:$G$6881,'register harian'!I209,'obat keluar'!$B$3:$B$6881,'register harian'!AU209)</f>
        <v>0</v>
      </c>
      <c r="O209" s="46">
        <f>SUMIFS('obat keluar'!$I$3:$I$6881,'obat keluar'!$G$3:$G$6881,'register harian'!J209,'obat keluar'!$B$3:$B$6881,'register harian'!AV209)</f>
        <v>0</v>
      </c>
      <c r="P209" s="46">
        <f>SUMIFS('obat keluar'!$I$3:$I$6881,'obat keluar'!$G$3:$G$6881,'register harian'!K209,'obat keluar'!$B$3:$B$6881,'register harian'!AW209)</f>
        <v>0</v>
      </c>
      <c r="Q209" s="46">
        <f>SUMIFS('obat keluar'!$I$3:$I$6881,'obat keluar'!$G$3:$G$6881,'register harian'!L209,'obat keluar'!$B$3:$B$6881,'register harian'!AX209)</f>
        <v>0</v>
      </c>
      <c r="R209" s="46">
        <f>SUMIFS('obat keluar'!$I$3:$I$6881,'obat keluar'!$G$3:$G$6881,'register harian'!M209,'obat keluar'!$B$3:$B$6881,'register harian'!AY209)</f>
        <v>0</v>
      </c>
      <c r="S209" s="46">
        <f>SUMIFS('obat keluar'!$I$3:$I$6881,'obat keluar'!$G$3:$G$6881,'register harian'!N209,'obat keluar'!$B$3:$B$6881,'register harian'!AZ209)</f>
        <v>0</v>
      </c>
      <c r="T209" s="46">
        <f>SUMIFS('obat keluar'!$I$3:$I$6881,'obat keluar'!$G$3:$G$6881,'register harian'!O209,'obat keluar'!$B$3:$B$6881,'register harian'!BA209)</f>
        <v>0</v>
      </c>
      <c r="U209" s="46">
        <f>SUMIFS('obat keluar'!$I$3:$I$6881,'obat keluar'!$G$3:$G$6881,'register harian'!P209,'obat keluar'!$B$3:$B$6881,'register harian'!BB209)</f>
        <v>0</v>
      </c>
      <c r="V209" s="46">
        <f>SUMIFS('obat keluar'!$I$3:$I$6881,'obat keluar'!$G$3:$G$6881,'register harian'!Q209,'obat keluar'!$B$3:$B$6881,'register harian'!BC209)</f>
        <v>0</v>
      </c>
      <c r="W209" s="46">
        <f>SUMIFS('obat keluar'!$I$3:$I$6881,'obat keluar'!$G$3:$G$6881,'register harian'!R209,'obat keluar'!$B$3:$B$6881,'register harian'!BD209)</f>
        <v>0</v>
      </c>
      <c r="X209" s="46">
        <f>SUMIFS('obat keluar'!$I$3:$I$6881,'obat keluar'!$G$3:$G$6881,'register harian'!S209,'obat keluar'!$B$3:$B$6881,'register harian'!BE209)</f>
        <v>0</v>
      </c>
      <c r="Y209" s="46">
        <f>SUMIFS('obat keluar'!$I$3:$I$6881,'obat keluar'!$G$3:$G$6881,'register harian'!T209,'obat keluar'!$B$3:$B$6881,'register harian'!BF209)</f>
        <v>0</v>
      </c>
      <c r="Z209" s="46">
        <f>SUMIFS('obat keluar'!$I$3:$I$6881,'obat keluar'!$G$3:$G$6881,'register harian'!U209,'obat keluar'!$B$3:$B$6881,'register harian'!BG209)</f>
        <v>0</v>
      </c>
      <c r="AA209" s="46">
        <f>SUMIFS('obat keluar'!$I$3:$I$6881,'obat keluar'!$G$3:$G$6881,'register harian'!V209,'obat keluar'!$B$3:$B$6881,'register harian'!BH209)</f>
        <v>0</v>
      </c>
      <c r="AB209" s="46">
        <f>SUMIFS('obat keluar'!$I$3:$I$6881,'obat keluar'!$G$3:$G$6881,'register harian'!W209,'obat keluar'!$B$3:$B$6881,'register harian'!BI209)</f>
        <v>0</v>
      </c>
      <c r="AC209" s="46">
        <f>SUMIFS('obat keluar'!$I$3:$I$6881,'obat keluar'!$G$3:$G$6881,'register harian'!X209,'obat keluar'!$B$3:$B$6881,'register harian'!BJ209)</f>
        <v>0</v>
      </c>
      <c r="AD209" s="46">
        <f>SUMIFS('obat keluar'!$I$3:$I$6881,'obat keluar'!$G$3:$G$6881,'register harian'!Y209,'obat keluar'!$B$3:$B$6881,'register harian'!BK209)</f>
        <v>0</v>
      </c>
      <c r="AE209" s="46">
        <f>SUMIFS('obat keluar'!$I$3:$I$6881,'obat keluar'!$G$3:$G$6881,'register harian'!Z209,'obat keluar'!$B$3:$B$6881,'register harian'!BL209)</f>
        <v>0</v>
      </c>
      <c r="AF209" s="46">
        <f>SUMIFS('obat keluar'!$I$3:$I$6881,'obat keluar'!$G$3:$G$6881,'register harian'!AA209,'obat keluar'!$B$3:$B$6881,'register harian'!BM209)</f>
        <v>0</v>
      </c>
      <c r="AG209" s="46">
        <f>SUMIFS('obat keluar'!$I$3:$I$6881,'obat keluar'!$G$3:$G$6881,'register harian'!AB209,'obat keluar'!$B$3:$B$6881,'register harian'!BN209)</f>
        <v>0</v>
      </c>
      <c r="AH209" s="46">
        <f>SUMIFS('obat keluar'!$I$3:$I$6881,'obat keluar'!$G$3:$G$6881,'register harian'!AC209,'obat keluar'!$B$3:$B$6881,'register harian'!BO209)</f>
        <v>0</v>
      </c>
      <c r="AI209" s="46">
        <f>SUMIFS('obat keluar'!$I$3:$I$6881,'obat keluar'!$G$3:$G$6881,'register harian'!AD209,'obat keluar'!$B$3:$B$6881,'register harian'!BP209)</f>
        <v>0</v>
      </c>
      <c r="AJ209" s="46">
        <f>SUMIFS('obat keluar'!$I$3:$I$6881,'obat keluar'!$G$3:$G$6881,'register harian'!AE209,'obat keluar'!$B$3:$B$6881,'register harian'!BQ209)</f>
        <v>0</v>
      </c>
      <c r="AK209" s="46">
        <f>SUMIFS('obat keluar'!$I$3:$I$6881,'obat keluar'!$G$3:$G$6881,'register harian'!AF209,'obat keluar'!$B$3:$B$6881,'register harian'!BR209)</f>
        <v>0</v>
      </c>
      <c r="AL209" s="46">
        <f t="shared" si="8"/>
        <v>0</v>
      </c>
      <c r="AM209" s="46">
        <f t="shared" si="9"/>
        <v>0</v>
      </c>
      <c r="AN209" s="51">
        <v>45200</v>
      </c>
      <c r="AO209" s="51">
        <v>45201</v>
      </c>
      <c r="AP209" s="51">
        <v>45202</v>
      </c>
      <c r="AQ209" s="51">
        <v>45203</v>
      </c>
      <c r="AR209" s="51">
        <v>45204</v>
      </c>
      <c r="AS209" s="51">
        <v>45205</v>
      </c>
      <c r="AT209" s="51">
        <v>45206</v>
      </c>
      <c r="AU209" s="51">
        <v>45207</v>
      </c>
      <c r="AV209" s="51">
        <v>45208</v>
      </c>
      <c r="AW209" s="51">
        <v>45209</v>
      </c>
      <c r="AX209" s="51">
        <v>45210</v>
      </c>
      <c r="AY209" s="51">
        <v>45211</v>
      </c>
      <c r="AZ209" s="51">
        <v>45212</v>
      </c>
      <c r="BA209" s="51">
        <v>45213</v>
      </c>
      <c r="BB209" s="51">
        <v>45214</v>
      </c>
      <c r="BC209" s="51">
        <v>45215</v>
      </c>
      <c r="BD209" s="51">
        <v>45216</v>
      </c>
      <c r="BE209" s="51">
        <v>45217</v>
      </c>
      <c r="BF209" s="51">
        <v>45218</v>
      </c>
      <c r="BG209" s="51">
        <v>45219</v>
      </c>
      <c r="BH209" s="51">
        <v>45220</v>
      </c>
      <c r="BI209" s="51">
        <v>45221</v>
      </c>
      <c r="BJ209" s="51">
        <v>45222</v>
      </c>
      <c r="BK209" s="51">
        <v>45223</v>
      </c>
      <c r="BL209" s="51">
        <v>45224</v>
      </c>
      <c r="BM209" s="51">
        <v>45225</v>
      </c>
      <c r="BN209" s="51">
        <v>45226</v>
      </c>
      <c r="BO209" s="51">
        <v>45227</v>
      </c>
      <c r="BP209" s="51">
        <v>45228</v>
      </c>
      <c r="BQ209" s="51">
        <v>45229</v>
      </c>
      <c r="BR209" s="51">
        <v>45230</v>
      </c>
    </row>
    <row r="210" spans="1:70" x14ac:dyDescent="0.25">
      <c r="A210" s="45">
        <v>204</v>
      </c>
      <c r="B210" s="54" t="s">
        <v>1432</v>
      </c>
      <c r="C210" s="14" t="s">
        <v>424</v>
      </c>
      <c r="D210" s="46">
        <f>'form lplpo'!G238</f>
        <v>1200</v>
      </c>
      <c r="E210" s="46">
        <f>'form lplpo'!H238</f>
        <v>1000</v>
      </c>
      <c r="F210" s="46"/>
      <c r="G210" s="46">
        <f>SUMIFS('obat keluar'!$I$3:$I$6881,'obat keluar'!$G$3:$G$6881,'register harian'!B210,'obat keluar'!$B$3:$B$6881,'register harian'!AN210)</f>
        <v>0</v>
      </c>
      <c r="H210" s="46">
        <f>SUMIFS('obat keluar'!$I$3:$I$6881,'obat keluar'!$G$3:$G$6881,'register harian'!C210,'obat keluar'!$B$3:$B$6881,'register harian'!AO210)</f>
        <v>0</v>
      </c>
      <c r="I210" s="46">
        <f>SUMIFS('obat keluar'!$I$3:$I$6881,'obat keluar'!$G$3:$G$6881,'register harian'!D210,'obat keluar'!$B$3:$B$6881,'register harian'!AP210)</f>
        <v>0</v>
      </c>
      <c r="J210" s="46">
        <f>SUMIFS('obat keluar'!$I$3:$I$6881,'obat keluar'!$G$3:$G$6881,'register harian'!E210,'obat keluar'!$B$3:$B$6881,'register harian'!AQ210)</f>
        <v>0</v>
      </c>
      <c r="K210" s="46">
        <f>SUMIFS('obat keluar'!$I$3:$I$6881,'obat keluar'!$G$3:$G$6881,'register harian'!F210,'obat keluar'!$B$3:$B$6881,'register harian'!AR210)</f>
        <v>0</v>
      </c>
      <c r="L210" s="46">
        <f>SUMIFS('obat keluar'!$I$3:$I$6881,'obat keluar'!$G$3:$G$6881,'register harian'!G210,'obat keluar'!$B$3:$B$6881,'register harian'!AS210)</f>
        <v>0</v>
      </c>
      <c r="M210" s="46">
        <f>SUMIFS('obat keluar'!$I$3:$I$6881,'obat keluar'!$G$3:$G$6881,'register harian'!H210,'obat keluar'!$B$3:$B$6881,'register harian'!AT210)</f>
        <v>0</v>
      </c>
      <c r="N210" s="46">
        <f>SUMIFS('obat keluar'!$I$3:$I$6881,'obat keluar'!$G$3:$G$6881,'register harian'!I210,'obat keluar'!$B$3:$B$6881,'register harian'!AU210)</f>
        <v>0</v>
      </c>
      <c r="O210" s="46">
        <f>SUMIFS('obat keluar'!$I$3:$I$6881,'obat keluar'!$G$3:$G$6881,'register harian'!J210,'obat keluar'!$B$3:$B$6881,'register harian'!AV210)</f>
        <v>0</v>
      </c>
      <c r="P210" s="46">
        <f>SUMIFS('obat keluar'!$I$3:$I$6881,'obat keluar'!$G$3:$G$6881,'register harian'!K210,'obat keluar'!$B$3:$B$6881,'register harian'!AW210)</f>
        <v>0</v>
      </c>
      <c r="Q210" s="46">
        <f>SUMIFS('obat keluar'!$I$3:$I$6881,'obat keluar'!$G$3:$G$6881,'register harian'!L210,'obat keluar'!$B$3:$B$6881,'register harian'!AX210)</f>
        <v>0</v>
      </c>
      <c r="R210" s="46">
        <f>SUMIFS('obat keluar'!$I$3:$I$6881,'obat keluar'!$G$3:$G$6881,'register harian'!M210,'obat keluar'!$B$3:$B$6881,'register harian'!AY210)</f>
        <v>0</v>
      </c>
      <c r="S210" s="46">
        <f>SUMIFS('obat keluar'!$I$3:$I$6881,'obat keluar'!$G$3:$G$6881,'register harian'!N210,'obat keluar'!$B$3:$B$6881,'register harian'!AZ210)</f>
        <v>0</v>
      </c>
      <c r="T210" s="46">
        <f>SUMIFS('obat keluar'!$I$3:$I$6881,'obat keluar'!$G$3:$G$6881,'register harian'!O210,'obat keluar'!$B$3:$B$6881,'register harian'!BA210)</f>
        <v>0</v>
      </c>
      <c r="U210" s="46">
        <f>SUMIFS('obat keluar'!$I$3:$I$6881,'obat keluar'!$G$3:$G$6881,'register harian'!P210,'obat keluar'!$B$3:$B$6881,'register harian'!BB210)</f>
        <v>0</v>
      </c>
      <c r="V210" s="46">
        <f>SUMIFS('obat keluar'!$I$3:$I$6881,'obat keluar'!$G$3:$G$6881,'register harian'!Q210,'obat keluar'!$B$3:$B$6881,'register harian'!BC210)</f>
        <v>0</v>
      </c>
      <c r="W210" s="46">
        <f>SUMIFS('obat keluar'!$I$3:$I$6881,'obat keluar'!$G$3:$G$6881,'register harian'!R210,'obat keluar'!$B$3:$B$6881,'register harian'!BD210)</f>
        <v>0</v>
      </c>
      <c r="X210" s="46">
        <f>SUMIFS('obat keluar'!$I$3:$I$6881,'obat keluar'!$G$3:$G$6881,'register harian'!S210,'obat keluar'!$B$3:$B$6881,'register harian'!BE210)</f>
        <v>0</v>
      </c>
      <c r="Y210" s="46">
        <f>SUMIFS('obat keluar'!$I$3:$I$6881,'obat keluar'!$G$3:$G$6881,'register harian'!T210,'obat keluar'!$B$3:$B$6881,'register harian'!BF210)</f>
        <v>0</v>
      </c>
      <c r="Z210" s="46">
        <f>SUMIFS('obat keluar'!$I$3:$I$6881,'obat keluar'!$G$3:$G$6881,'register harian'!U210,'obat keluar'!$B$3:$B$6881,'register harian'!BG210)</f>
        <v>0</v>
      </c>
      <c r="AA210" s="46">
        <f>SUMIFS('obat keluar'!$I$3:$I$6881,'obat keluar'!$G$3:$G$6881,'register harian'!V210,'obat keluar'!$B$3:$B$6881,'register harian'!BH210)</f>
        <v>0</v>
      </c>
      <c r="AB210" s="46">
        <f>SUMIFS('obat keluar'!$I$3:$I$6881,'obat keluar'!$G$3:$G$6881,'register harian'!W210,'obat keluar'!$B$3:$B$6881,'register harian'!BI210)</f>
        <v>0</v>
      </c>
      <c r="AC210" s="46">
        <f>SUMIFS('obat keluar'!$I$3:$I$6881,'obat keluar'!$G$3:$G$6881,'register harian'!X210,'obat keluar'!$B$3:$B$6881,'register harian'!BJ210)</f>
        <v>0</v>
      </c>
      <c r="AD210" s="46">
        <f>SUMIFS('obat keluar'!$I$3:$I$6881,'obat keluar'!$G$3:$G$6881,'register harian'!Y210,'obat keluar'!$B$3:$B$6881,'register harian'!BK210)</f>
        <v>0</v>
      </c>
      <c r="AE210" s="46">
        <f>SUMIFS('obat keluar'!$I$3:$I$6881,'obat keluar'!$G$3:$G$6881,'register harian'!Z210,'obat keluar'!$B$3:$B$6881,'register harian'!BL210)</f>
        <v>0</v>
      </c>
      <c r="AF210" s="46">
        <f>SUMIFS('obat keluar'!$I$3:$I$6881,'obat keluar'!$G$3:$G$6881,'register harian'!AA210,'obat keluar'!$B$3:$B$6881,'register harian'!BM210)</f>
        <v>0</v>
      </c>
      <c r="AG210" s="46">
        <f>SUMIFS('obat keluar'!$I$3:$I$6881,'obat keluar'!$G$3:$G$6881,'register harian'!AB210,'obat keluar'!$B$3:$B$6881,'register harian'!BN210)</f>
        <v>0</v>
      </c>
      <c r="AH210" s="46">
        <f>SUMIFS('obat keluar'!$I$3:$I$6881,'obat keluar'!$G$3:$G$6881,'register harian'!AC210,'obat keluar'!$B$3:$B$6881,'register harian'!BO210)</f>
        <v>0</v>
      </c>
      <c r="AI210" s="46">
        <f>SUMIFS('obat keluar'!$I$3:$I$6881,'obat keluar'!$G$3:$G$6881,'register harian'!AD210,'obat keluar'!$B$3:$B$6881,'register harian'!BP210)</f>
        <v>0</v>
      </c>
      <c r="AJ210" s="46">
        <f>SUMIFS('obat keluar'!$I$3:$I$6881,'obat keluar'!$G$3:$G$6881,'register harian'!AE210,'obat keluar'!$B$3:$B$6881,'register harian'!BQ210)</f>
        <v>0</v>
      </c>
      <c r="AK210" s="46">
        <f>SUMIFS('obat keluar'!$I$3:$I$6881,'obat keluar'!$G$3:$G$6881,'register harian'!AF210,'obat keluar'!$B$3:$B$6881,'register harian'!BR210)</f>
        <v>0</v>
      </c>
      <c r="AL210" s="46">
        <f t="shared" si="8"/>
        <v>0</v>
      </c>
      <c r="AM210" s="46">
        <f t="shared" si="9"/>
        <v>0</v>
      </c>
      <c r="AN210" s="51">
        <v>45200</v>
      </c>
      <c r="AO210" s="51">
        <v>45201</v>
      </c>
      <c r="AP210" s="51">
        <v>45202</v>
      </c>
      <c r="AQ210" s="51">
        <v>45203</v>
      </c>
      <c r="AR210" s="51">
        <v>45204</v>
      </c>
      <c r="AS210" s="51">
        <v>45205</v>
      </c>
      <c r="AT210" s="51">
        <v>45206</v>
      </c>
      <c r="AU210" s="51">
        <v>45207</v>
      </c>
      <c r="AV210" s="51">
        <v>45208</v>
      </c>
      <c r="AW210" s="51">
        <v>45209</v>
      </c>
      <c r="AX210" s="51">
        <v>45210</v>
      </c>
      <c r="AY210" s="51">
        <v>45211</v>
      </c>
      <c r="AZ210" s="51">
        <v>45212</v>
      </c>
      <c r="BA210" s="51">
        <v>45213</v>
      </c>
      <c r="BB210" s="51">
        <v>45214</v>
      </c>
      <c r="BC210" s="51">
        <v>45215</v>
      </c>
      <c r="BD210" s="51">
        <v>45216</v>
      </c>
      <c r="BE210" s="51">
        <v>45217</v>
      </c>
      <c r="BF210" s="51">
        <v>45218</v>
      </c>
      <c r="BG210" s="51">
        <v>45219</v>
      </c>
      <c r="BH210" s="51">
        <v>45220</v>
      </c>
      <c r="BI210" s="51">
        <v>45221</v>
      </c>
      <c r="BJ210" s="51">
        <v>45222</v>
      </c>
      <c r="BK210" s="51">
        <v>45223</v>
      </c>
      <c r="BL210" s="51">
        <v>45224</v>
      </c>
      <c r="BM210" s="51">
        <v>45225</v>
      </c>
      <c r="BN210" s="51">
        <v>45226</v>
      </c>
      <c r="BO210" s="51">
        <v>45227</v>
      </c>
      <c r="BP210" s="51">
        <v>45228</v>
      </c>
      <c r="BQ210" s="51">
        <v>45229</v>
      </c>
      <c r="BR210" s="51">
        <v>45230</v>
      </c>
    </row>
    <row r="211" spans="1:70" x14ac:dyDescent="0.25">
      <c r="A211" s="45">
        <v>205</v>
      </c>
      <c r="B211" s="54" t="s">
        <v>1437</v>
      </c>
      <c r="C211" s="14" t="s">
        <v>426</v>
      </c>
      <c r="D211" s="46">
        <f>'form lplpo'!G239</f>
        <v>2100</v>
      </c>
      <c r="E211" s="46">
        <f>'form lplpo'!H239</f>
        <v>3960</v>
      </c>
      <c r="F211" s="46"/>
      <c r="G211" s="46">
        <f>SUMIFS('obat keluar'!$I$3:$I$6881,'obat keluar'!$G$3:$G$6881,'register harian'!B211,'obat keluar'!$B$3:$B$6881,'register harian'!AN211)</f>
        <v>0</v>
      </c>
      <c r="H211" s="46">
        <f>SUMIFS('obat keluar'!$I$3:$I$6881,'obat keluar'!$G$3:$G$6881,'register harian'!C211,'obat keluar'!$B$3:$B$6881,'register harian'!AO211)</f>
        <v>0</v>
      </c>
      <c r="I211" s="46">
        <f>SUMIFS('obat keluar'!$I$3:$I$6881,'obat keluar'!$G$3:$G$6881,'register harian'!D211,'obat keluar'!$B$3:$B$6881,'register harian'!AP211)</f>
        <v>0</v>
      </c>
      <c r="J211" s="46">
        <f>SUMIFS('obat keluar'!$I$3:$I$6881,'obat keluar'!$G$3:$G$6881,'register harian'!E211,'obat keluar'!$B$3:$B$6881,'register harian'!AQ211)</f>
        <v>0</v>
      </c>
      <c r="K211" s="46">
        <f>SUMIFS('obat keluar'!$I$3:$I$6881,'obat keluar'!$G$3:$G$6881,'register harian'!F211,'obat keluar'!$B$3:$B$6881,'register harian'!AR211)</f>
        <v>0</v>
      </c>
      <c r="L211" s="46">
        <f>SUMIFS('obat keluar'!$I$3:$I$6881,'obat keluar'!$G$3:$G$6881,'register harian'!G211,'obat keluar'!$B$3:$B$6881,'register harian'!AS211)</f>
        <v>0</v>
      </c>
      <c r="M211" s="46">
        <f>SUMIFS('obat keluar'!$I$3:$I$6881,'obat keluar'!$G$3:$G$6881,'register harian'!H211,'obat keluar'!$B$3:$B$6881,'register harian'!AT211)</f>
        <v>0</v>
      </c>
      <c r="N211" s="46">
        <f>SUMIFS('obat keluar'!$I$3:$I$6881,'obat keluar'!$G$3:$G$6881,'register harian'!I211,'obat keluar'!$B$3:$B$6881,'register harian'!AU211)</f>
        <v>0</v>
      </c>
      <c r="O211" s="46">
        <f>SUMIFS('obat keluar'!$I$3:$I$6881,'obat keluar'!$G$3:$G$6881,'register harian'!J211,'obat keluar'!$B$3:$B$6881,'register harian'!AV211)</f>
        <v>0</v>
      </c>
      <c r="P211" s="46">
        <f>SUMIFS('obat keluar'!$I$3:$I$6881,'obat keluar'!$G$3:$G$6881,'register harian'!K211,'obat keluar'!$B$3:$B$6881,'register harian'!AW211)</f>
        <v>0</v>
      </c>
      <c r="Q211" s="46">
        <f>SUMIFS('obat keluar'!$I$3:$I$6881,'obat keluar'!$G$3:$G$6881,'register harian'!L211,'obat keluar'!$B$3:$B$6881,'register harian'!AX211)</f>
        <v>0</v>
      </c>
      <c r="R211" s="46">
        <f>SUMIFS('obat keluar'!$I$3:$I$6881,'obat keluar'!$G$3:$G$6881,'register harian'!M211,'obat keluar'!$B$3:$B$6881,'register harian'!AY211)</f>
        <v>0</v>
      </c>
      <c r="S211" s="46">
        <f>SUMIFS('obat keluar'!$I$3:$I$6881,'obat keluar'!$G$3:$G$6881,'register harian'!N211,'obat keluar'!$B$3:$B$6881,'register harian'!AZ211)</f>
        <v>0</v>
      </c>
      <c r="T211" s="46">
        <f>SUMIFS('obat keluar'!$I$3:$I$6881,'obat keluar'!$G$3:$G$6881,'register harian'!O211,'obat keluar'!$B$3:$B$6881,'register harian'!BA211)</f>
        <v>0</v>
      </c>
      <c r="U211" s="46">
        <f>SUMIFS('obat keluar'!$I$3:$I$6881,'obat keluar'!$G$3:$G$6881,'register harian'!P211,'obat keluar'!$B$3:$B$6881,'register harian'!BB211)</f>
        <v>0</v>
      </c>
      <c r="V211" s="46">
        <f>SUMIFS('obat keluar'!$I$3:$I$6881,'obat keluar'!$G$3:$G$6881,'register harian'!Q211,'obat keluar'!$B$3:$B$6881,'register harian'!BC211)</f>
        <v>0</v>
      </c>
      <c r="W211" s="46">
        <f>SUMIFS('obat keluar'!$I$3:$I$6881,'obat keluar'!$G$3:$G$6881,'register harian'!R211,'obat keluar'!$B$3:$B$6881,'register harian'!BD211)</f>
        <v>0</v>
      </c>
      <c r="X211" s="46">
        <f>SUMIFS('obat keluar'!$I$3:$I$6881,'obat keluar'!$G$3:$G$6881,'register harian'!S211,'obat keluar'!$B$3:$B$6881,'register harian'!BE211)</f>
        <v>0</v>
      </c>
      <c r="Y211" s="46">
        <f>SUMIFS('obat keluar'!$I$3:$I$6881,'obat keluar'!$G$3:$G$6881,'register harian'!T211,'obat keluar'!$B$3:$B$6881,'register harian'!BF211)</f>
        <v>0</v>
      </c>
      <c r="Z211" s="46">
        <f>SUMIFS('obat keluar'!$I$3:$I$6881,'obat keluar'!$G$3:$G$6881,'register harian'!U211,'obat keluar'!$B$3:$B$6881,'register harian'!BG211)</f>
        <v>0</v>
      </c>
      <c r="AA211" s="46">
        <f>SUMIFS('obat keluar'!$I$3:$I$6881,'obat keluar'!$G$3:$G$6881,'register harian'!V211,'obat keluar'!$B$3:$B$6881,'register harian'!BH211)</f>
        <v>0</v>
      </c>
      <c r="AB211" s="46">
        <f>SUMIFS('obat keluar'!$I$3:$I$6881,'obat keluar'!$G$3:$G$6881,'register harian'!W211,'obat keluar'!$B$3:$B$6881,'register harian'!BI211)</f>
        <v>0</v>
      </c>
      <c r="AC211" s="46">
        <f>SUMIFS('obat keluar'!$I$3:$I$6881,'obat keluar'!$G$3:$G$6881,'register harian'!X211,'obat keluar'!$B$3:$B$6881,'register harian'!BJ211)</f>
        <v>0</v>
      </c>
      <c r="AD211" s="46">
        <f>SUMIFS('obat keluar'!$I$3:$I$6881,'obat keluar'!$G$3:$G$6881,'register harian'!Y211,'obat keluar'!$B$3:$B$6881,'register harian'!BK211)</f>
        <v>0</v>
      </c>
      <c r="AE211" s="46">
        <f>SUMIFS('obat keluar'!$I$3:$I$6881,'obat keluar'!$G$3:$G$6881,'register harian'!Z211,'obat keluar'!$B$3:$B$6881,'register harian'!BL211)</f>
        <v>0</v>
      </c>
      <c r="AF211" s="46">
        <f>SUMIFS('obat keluar'!$I$3:$I$6881,'obat keluar'!$G$3:$G$6881,'register harian'!AA211,'obat keluar'!$B$3:$B$6881,'register harian'!BM211)</f>
        <v>0</v>
      </c>
      <c r="AG211" s="46">
        <f>SUMIFS('obat keluar'!$I$3:$I$6881,'obat keluar'!$G$3:$G$6881,'register harian'!AB211,'obat keluar'!$B$3:$B$6881,'register harian'!BN211)</f>
        <v>0</v>
      </c>
      <c r="AH211" s="46">
        <f>SUMIFS('obat keluar'!$I$3:$I$6881,'obat keluar'!$G$3:$G$6881,'register harian'!AC211,'obat keluar'!$B$3:$B$6881,'register harian'!BO211)</f>
        <v>0</v>
      </c>
      <c r="AI211" s="46">
        <f>SUMIFS('obat keluar'!$I$3:$I$6881,'obat keluar'!$G$3:$G$6881,'register harian'!AD211,'obat keluar'!$B$3:$B$6881,'register harian'!BP211)</f>
        <v>0</v>
      </c>
      <c r="AJ211" s="46">
        <f>SUMIFS('obat keluar'!$I$3:$I$6881,'obat keluar'!$G$3:$G$6881,'register harian'!AE211,'obat keluar'!$B$3:$B$6881,'register harian'!BQ211)</f>
        <v>0</v>
      </c>
      <c r="AK211" s="46">
        <f>SUMIFS('obat keluar'!$I$3:$I$6881,'obat keluar'!$G$3:$G$6881,'register harian'!AF211,'obat keluar'!$B$3:$B$6881,'register harian'!BR211)</f>
        <v>0</v>
      </c>
      <c r="AL211" s="46">
        <f t="shared" si="8"/>
        <v>0</v>
      </c>
      <c r="AM211" s="46">
        <f t="shared" si="9"/>
        <v>0</v>
      </c>
      <c r="AN211" s="51">
        <v>45200</v>
      </c>
      <c r="AO211" s="51">
        <v>45201</v>
      </c>
      <c r="AP211" s="51">
        <v>45202</v>
      </c>
      <c r="AQ211" s="51">
        <v>45203</v>
      </c>
      <c r="AR211" s="51">
        <v>45204</v>
      </c>
      <c r="AS211" s="51">
        <v>45205</v>
      </c>
      <c r="AT211" s="51">
        <v>45206</v>
      </c>
      <c r="AU211" s="51">
        <v>45207</v>
      </c>
      <c r="AV211" s="51">
        <v>45208</v>
      </c>
      <c r="AW211" s="51">
        <v>45209</v>
      </c>
      <c r="AX211" s="51">
        <v>45210</v>
      </c>
      <c r="AY211" s="51">
        <v>45211</v>
      </c>
      <c r="AZ211" s="51">
        <v>45212</v>
      </c>
      <c r="BA211" s="51">
        <v>45213</v>
      </c>
      <c r="BB211" s="51">
        <v>45214</v>
      </c>
      <c r="BC211" s="51">
        <v>45215</v>
      </c>
      <c r="BD211" s="51">
        <v>45216</v>
      </c>
      <c r="BE211" s="51">
        <v>45217</v>
      </c>
      <c r="BF211" s="51">
        <v>45218</v>
      </c>
      <c r="BG211" s="51">
        <v>45219</v>
      </c>
      <c r="BH211" s="51">
        <v>45220</v>
      </c>
      <c r="BI211" s="51">
        <v>45221</v>
      </c>
      <c r="BJ211" s="51">
        <v>45222</v>
      </c>
      <c r="BK211" s="51">
        <v>45223</v>
      </c>
      <c r="BL211" s="51">
        <v>45224</v>
      </c>
      <c r="BM211" s="51">
        <v>45225</v>
      </c>
      <c r="BN211" s="51">
        <v>45226</v>
      </c>
      <c r="BO211" s="51">
        <v>45227</v>
      </c>
      <c r="BP211" s="51">
        <v>45228</v>
      </c>
      <c r="BQ211" s="51">
        <v>45229</v>
      </c>
      <c r="BR211" s="51">
        <v>45230</v>
      </c>
    </row>
    <row r="212" spans="1:70" x14ac:dyDescent="0.25">
      <c r="A212" s="45">
        <v>206</v>
      </c>
      <c r="B212" s="54" t="s">
        <v>1441</v>
      </c>
      <c r="C212" s="14" t="s">
        <v>428</v>
      </c>
      <c r="D212" s="46">
        <f>'form lplpo'!G240</f>
        <v>0</v>
      </c>
      <c r="E212" s="46">
        <f>'form lplpo'!H240</f>
        <v>0</v>
      </c>
      <c r="F212" s="46"/>
      <c r="G212" s="46">
        <f>SUMIFS('obat keluar'!$I$3:$I$6881,'obat keluar'!$G$3:$G$6881,'register harian'!B212,'obat keluar'!$B$3:$B$6881,'register harian'!AN212)</f>
        <v>0</v>
      </c>
      <c r="H212" s="46">
        <f>SUMIFS('obat keluar'!$I$3:$I$6881,'obat keluar'!$G$3:$G$6881,'register harian'!C212,'obat keluar'!$B$3:$B$6881,'register harian'!AO212)</f>
        <v>0</v>
      </c>
      <c r="I212" s="46">
        <f>SUMIFS('obat keluar'!$I$3:$I$6881,'obat keluar'!$G$3:$G$6881,'register harian'!D212,'obat keluar'!$B$3:$B$6881,'register harian'!AP212)</f>
        <v>0</v>
      </c>
      <c r="J212" s="46">
        <f>SUMIFS('obat keluar'!$I$3:$I$6881,'obat keluar'!$G$3:$G$6881,'register harian'!E212,'obat keluar'!$B$3:$B$6881,'register harian'!AQ212)</f>
        <v>0</v>
      </c>
      <c r="K212" s="46">
        <f>SUMIFS('obat keluar'!$I$3:$I$6881,'obat keluar'!$G$3:$G$6881,'register harian'!F212,'obat keluar'!$B$3:$B$6881,'register harian'!AR212)</f>
        <v>0</v>
      </c>
      <c r="L212" s="46">
        <f>SUMIFS('obat keluar'!$I$3:$I$6881,'obat keluar'!$G$3:$G$6881,'register harian'!G212,'obat keluar'!$B$3:$B$6881,'register harian'!AS212)</f>
        <v>0</v>
      </c>
      <c r="M212" s="46">
        <f>SUMIFS('obat keluar'!$I$3:$I$6881,'obat keluar'!$G$3:$G$6881,'register harian'!H212,'obat keluar'!$B$3:$B$6881,'register harian'!AT212)</f>
        <v>0</v>
      </c>
      <c r="N212" s="46">
        <f>SUMIFS('obat keluar'!$I$3:$I$6881,'obat keluar'!$G$3:$G$6881,'register harian'!I212,'obat keluar'!$B$3:$B$6881,'register harian'!AU212)</f>
        <v>0</v>
      </c>
      <c r="O212" s="46">
        <f>SUMIFS('obat keluar'!$I$3:$I$6881,'obat keluar'!$G$3:$G$6881,'register harian'!J212,'obat keluar'!$B$3:$B$6881,'register harian'!AV212)</f>
        <v>0</v>
      </c>
      <c r="P212" s="46">
        <f>SUMIFS('obat keluar'!$I$3:$I$6881,'obat keluar'!$G$3:$G$6881,'register harian'!K212,'obat keluar'!$B$3:$B$6881,'register harian'!AW212)</f>
        <v>0</v>
      </c>
      <c r="Q212" s="46">
        <f>SUMIFS('obat keluar'!$I$3:$I$6881,'obat keluar'!$G$3:$G$6881,'register harian'!L212,'obat keluar'!$B$3:$B$6881,'register harian'!AX212)</f>
        <v>0</v>
      </c>
      <c r="R212" s="46">
        <f>SUMIFS('obat keluar'!$I$3:$I$6881,'obat keluar'!$G$3:$G$6881,'register harian'!M212,'obat keluar'!$B$3:$B$6881,'register harian'!AY212)</f>
        <v>0</v>
      </c>
      <c r="S212" s="46">
        <f>SUMIFS('obat keluar'!$I$3:$I$6881,'obat keluar'!$G$3:$G$6881,'register harian'!N212,'obat keluar'!$B$3:$B$6881,'register harian'!AZ212)</f>
        <v>0</v>
      </c>
      <c r="T212" s="46">
        <f>SUMIFS('obat keluar'!$I$3:$I$6881,'obat keluar'!$G$3:$G$6881,'register harian'!O212,'obat keluar'!$B$3:$B$6881,'register harian'!BA212)</f>
        <v>0</v>
      </c>
      <c r="U212" s="46">
        <f>SUMIFS('obat keluar'!$I$3:$I$6881,'obat keluar'!$G$3:$G$6881,'register harian'!P212,'obat keluar'!$B$3:$B$6881,'register harian'!BB212)</f>
        <v>0</v>
      </c>
      <c r="V212" s="46">
        <f>SUMIFS('obat keluar'!$I$3:$I$6881,'obat keluar'!$G$3:$G$6881,'register harian'!Q212,'obat keluar'!$B$3:$B$6881,'register harian'!BC212)</f>
        <v>0</v>
      </c>
      <c r="W212" s="46">
        <f>SUMIFS('obat keluar'!$I$3:$I$6881,'obat keluar'!$G$3:$G$6881,'register harian'!R212,'obat keluar'!$B$3:$B$6881,'register harian'!BD212)</f>
        <v>0</v>
      </c>
      <c r="X212" s="46">
        <f>SUMIFS('obat keluar'!$I$3:$I$6881,'obat keluar'!$G$3:$G$6881,'register harian'!S212,'obat keluar'!$B$3:$B$6881,'register harian'!BE212)</f>
        <v>0</v>
      </c>
      <c r="Y212" s="46">
        <f>SUMIFS('obat keluar'!$I$3:$I$6881,'obat keluar'!$G$3:$G$6881,'register harian'!T212,'obat keluar'!$B$3:$B$6881,'register harian'!BF212)</f>
        <v>0</v>
      </c>
      <c r="Z212" s="46">
        <f>SUMIFS('obat keluar'!$I$3:$I$6881,'obat keluar'!$G$3:$G$6881,'register harian'!U212,'obat keluar'!$B$3:$B$6881,'register harian'!BG212)</f>
        <v>0</v>
      </c>
      <c r="AA212" s="46">
        <f>SUMIFS('obat keluar'!$I$3:$I$6881,'obat keluar'!$G$3:$G$6881,'register harian'!V212,'obat keluar'!$B$3:$B$6881,'register harian'!BH212)</f>
        <v>0</v>
      </c>
      <c r="AB212" s="46">
        <f>SUMIFS('obat keluar'!$I$3:$I$6881,'obat keluar'!$G$3:$G$6881,'register harian'!W212,'obat keluar'!$B$3:$B$6881,'register harian'!BI212)</f>
        <v>0</v>
      </c>
      <c r="AC212" s="46">
        <f>SUMIFS('obat keluar'!$I$3:$I$6881,'obat keluar'!$G$3:$G$6881,'register harian'!X212,'obat keluar'!$B$3:$B$6881,'register harian'!BJ212)</f>
        <v>0</v>
      </c>
      <c r="AD212" s="46">
        <f>SUMIFS('obat keluar'!$I$3:$I$6881,'obat keluar'!$G$3:$G$6881,'register harian'!Y212,'obat keluar'!$B$3:$B$6881,'register harian'!BK212)</f>
        <v>0</v>
      </c>
      <c r="AE212" s="46">
        <f>SUMIFS('obat keluar'!$I$3:$I$6881,'obat keluar'!$G$3:$G$6881,'register harian'!Z212,'obat keluar'!$B$3:$B$6881,'register harian'!BL212)</f>
        <v>0</v>
      </c>
      <c r="AF212" s="46">
        <f>SUMIFS('obat keluar'!$I$3:$I$6881,'obat keluar'!$G$3:$G$6881,'register harian'!AA212,'obat keluar'!$B$3:$B$6881,'register harian'!BM212)</f>
        <v>0</v>
      </c>
      <c r="AG212" s="46">
        <f>SUMIFS('obat keluar'!$I$3:$I$6881,'obat keluar'!$G$3:$G$6881,'register harian'!AB212,'obat keluar'!$B$3:$B$6881,'register harian'!BN212)</f>
        <v>0</v>
      </c>
      <c r="AH212" s="46">
        <f>SUMIFS('obat keluar'!$I$3:$I$6881,'obat keluar'!$G$3:$G$6881,'register harian'!AC212,'obat keluar'!$B$3:$B$6881,'register harian'!BO212)</f>
        <v>0</v>
      </c>
      <c r="AI212" s="46">
        <f>SUMIFS('obat keluar'!$I$3:$I$6881,'obat keluar'!$G$3:$G$6881,'register harian'!AD212,'obat keluar'!$B$3:$B$6881,'register harian'!BP212)</f>
        <v>0</v>
      </c>
      <c r="AJ212" s="46">
        <f>SUMIFS('obat keluar'!$I$3:$I$6881,'obat keluar'!$G$3:$G$6881,'register harian'!AE212,'obat keluar'!$B$3:$B$6881,'register harian'!BQ212)</f>
        <v>0</v>
      </c>
      <c r="AK212" s="46">
        <f>SUMIFS('obat keluar'!$I$3:$I$6881,'obat keluar'!$G$3:$G$6881,'register harian'!AF212,'obat keluar'!$B$3:$B$6881,'register harian'!BR212)</f>
        <v>0</v>
      </c>
      <c r="AL212" s="46">
        <f t="shared" si="8"/>
        <v>0</v>
      </c>
      <c r="AM212" s="46">
        <f t="shared" si="9"/>
        <v>0</v>
      </c>
      <c r="AN212" s="51">
        <v>45200</v>
      </c>
      <c r="AO212" s="51">
        <v>45201</v>
      </c>
      <c r="AP212" s="51">
        <v>45202</v>
      </c>
      <c r="AQ212" s="51">
        <v>45203</v>
      </c>
      <c r="AR212" s="51">
        <v>45204</v>
      </c>
      <c r="AS212" s="51">
        <v>45205</v>
      </c>
      <c r="AT212" s="51">
        <v>45206</v>
      </c>
      <c r="AU212" s="51">
        <v>45207</v>
      </c>
      <c r="AV212" s="51">
        <v>45208</v>
      </c>
      <c r="AW212" s="51">
        <v>45209</v>
      </c>
      <c r="AX212" s="51">
        <v>45210</v>
      </c>
      <c r="AY212" s="51">
        <v>45211</v>
      </c>
      <c r="AZ212" s="51">
        <v>45212</v>
      </c>
      <c r="BA212" s="51">
        <v>45213</v>
      </c>
      <c r="BB212" s="51">
        <v>45214</v>
      </c>
      <c r="BC212" s="51">
        <v>45215</v>
      </c>
      <c r="BD212" s="51">
        <v>45216</v>
      </c>
      <c r="BE212" s="51">
        <v>45217</v>
      </c>
      <c r="BF212" s="51">
        <v>45218</v>
      </c>
      <c r="BG212" s="51">
        <v>45219</v>
      </c>
      <c r="BH212" s="51">
        <v>45220</v>
      </c>
      <c r="BI212" s="51">
        <v>45221</v>
      </c>
      <c r="BJ212" s="51">
        <v>45222</v>
      </c>
      <c r="BK212" s="51">
        <v>45223</v>
      </c>
      <c r="BL212" s="51">
        <v>45224</v>
      </c>
      <c r="BM212" s="51">
        <v>45225</v>
      </c>
      <c r="BN212" s="51">
        <v>45226</v>
      </c>
      <c r="BO212" s="51">
        <v>45227</v>
      </c>
      <c r="BP212" s="51">
        <v>45228</v>
      </c>
      <c r="BQ212" s="51">
        <v>45229</v>
      </c>
      <c r="BR212" s="51">
        <v>45230</v>
      </c>
    </row>
    <row r="213" spans="1:70" x14ac:dyDescent="0.25">
      <c r="A213" s="45">
        <v>207</v>
      </c>
      <c r="B213" s="55" t="s">
        <v>1445</v>
      </c>
      <c r="C213" s="15" t="s">
        <v>430</v>
      </c>
      <c r="D213" s="46">
        <f>'form lplpo'!G241</f>
        <v>0</v>
      </c>
      <c r="E213" s="46">
        <f>'form lplpo'!H241</f>
        <v>0</v>
      </c>
      <c r="F213" s="46"/>
      <c r="G213" s="46">
        <f>SUMIFS('obat keluar'!$I$3:$I$6881,'obat keluar'!$G$3:$G$6881,'register harian'!B213,'obat keluar'!$B$3:$B$6881,'register harian'!AN213)</f>
        <v>0</v>
      </c>
      <c r="H213" s="46">
        <f>SUMIFS('obat keluar'!$I$3:$I$6881,'obat keluar'!$G$3:$G$6881,'register harian'!C213,'obat keluar'!$B$3:$B$6881,'register harian'!AO213)</f>
        <v>0</v>
      </c>
      <c r="I213" s="46">
        <f>SUMIFS('obat keluar'!$I$3:$I$6881,'obat keluar'!$G$3:$G$6881,'register harian'!D213,'obat keluar'!$B$3:$B$6881,'register harian'!AP213)</f>
        <v>0</v>
      </c>
      <c r="J213" s="46">
        <f>SUMIFS('obat keluar'!$I$3:$I$6881,'obat keluar'!$G$3:$G$6881,'register harian'!E213,'obat keluar'!$B$3:$B$6881,'register harian'!AQ213)</f>
        <v>0</v>
      </c>
      <c r="K213" s="46">
        <f>SUMIFS('obat keluar'!$I$3:$I$6881,'obat keluar'!$G$3:$G$6881,'register harian'!F213,'obat keluar'!$B$3:$B$6881,'register harian'!AR213)</f>
        <v>0</v>
      </c>
      <c r="L213" s="46">
        <f>SUMIFS('obat keluar'!$I$3:$I$6881,'obat keluar'!$G$3:$G$6881,'register harian'!G213,'obat keluar'!$B$3:$B$6881,'register harian'!AS213)</f>
        <v>0</v>
      </c>
      <c r="M213" s="46">
        <f>SUMIFS('obat keluar'!$I$3:$I$6881,'obat keluar'!$G$3:$G$6881,'register harian'!H213,'obat keluar'!$B$3:$B$6881,'register harian'!AT213)</f>
        <v>0</v>
      </c>
      <c r="N213" s="46">
        <f>SUMIFS('obat keluar'!$I$3:$I$6881,'obat keluar'!$G$3:$G$6881,'register harian'!I213,'obat keluar'!$B$3:$B$6881,'register harian'!AU213)</f>
        <v>0</v>
      </c>
      <c r="O213" s="46">
        <f>SUMIFS('obat keluar'!$I$3:$I$6881,'obat keluar'!$G$3:$G$6881,'register harian'!J213,'obat keluar'!$B$3:$B$6881,'register harian'!AV213)</f>
        <v>0</v>
      </c>
      <c r="P213" s="46">
        <f>SUMIFS('obat keluar'!$I$3:$I$6881,'obat keluar'!$G$3:$G$6881,'register harian'!K213,'obat keluar'!$B$3:$B$6881,'register harian'!AW213)</f>
        <v>0</v>
      </c>
      <c r="Q213" s="46">
        <f>SUMIFS('obat keluar'!$I$3:$I$6881,'obat keluar'!$G$3:$G$6881,'register harian'!L213,'obat keluar'!$B$3:$B$6881,'register harian'!AX213)</f>
        <v>0</v>
      </c>
      <c r="R213" s="46">
        <f>SUMIFS('obat keluar'!$I$3:$I$6881,'obat keluar'!$G$3:$G$6881,'register harian'!M213,'obat keluar'!$B$3:$B$6881,'register harian'!AY213)</f>
        <v>0</v>
      </c>
      <c r="S213" s="46">
        <f>SUMIFS('obat keluar'!$I$3:$I$6881,'obat keluar'!$G$3:$G$6881,'register harian'!N213,'obat keluar'!$B$3:$B$6881,'register harian'!AZ213)</f>
        <v>0</v>
      </c>
      <c r="T213" s="46">
        <f>SUMIFS('obat keluar'!$I$3:$I$6881,'obat keluar'!$G$3:$G$6881,'register harian'!O213,'obat keluar'!$B$3:$B$6881,'register harian'!BA213)</f>
        <v>0</v>
      </c>
      <c r="U213" s="46">
        <f>SUMIFS('obat keluar'!$I$3:$I$6881,'obat keluar'!$G$3:$G$6881,'register harian'!P213,'obat keluar'!$B$3:$B$6881,'register harian'!BB213)</f>
        <v>0</v>
      </c>
      <c r="V213" s="46">
        <f>SUMIFS('obat keluar'!$I$3:$I$6881,'obat keluar'!$G$3:$G$6881,'register harian'!Q213,'obat keluar'!$B$3:$B$6881,'register harian'!BC213)</f>
        <v>0</v>
      </c>
      <c r="W213" s="46">
        <f>SUMIFS('obat keluar'!$I$3:$I$6881,'obat keluar'!$G$3:$G$6881,'register harian'!R213,'obat keluar'!$B$3:$B$6881,'register harian'!BD213)</f>
        <v>0</v>
      </c>
      <c r="X213" s="46">
        <f>SUMIFS('obat keluar'!$I$3:$I$6881,'obat keluar'!$G$3:$G$6881,'register harian'!S213,'obat keluar'!$B$3:$B$6881,'register harian'!BE213)</f>
        <v>0</v>
      </c>
      <c r="Y213" s="46">
        <f>SUMIFS('obat keluar'!$I$3:$I$6881,'obat keluar'!$G$3:$G$6881,'register harian'!T213,'obat keluar'!$B$3:$B$6881,'register harian'!BF213)</f>
        <v>0</v>
      </c>
      <c r="Z213" s="46">
        <f>SUMIFS('obat keluar'!$I$3:$I$6881,'obat keluar'!$G$3:$G$6881,'register harian'!U213,'obat keluar'!$B$3:$B$6881,'register harian'!BG213)</f>
        <v>0</v>
      </c>
      <c r="AA213" s="46">
        <f>SUMIFS('obat keluar'!$I$3:$I$6881,'obat keluar'!$G$3:$G$6881,'register harian'!V213,'obat keluar'!$B$3:$B$6881,'register harian'!BH213)</f>
        <v>0</v>
      </c>
      <c r="AB213" s="46">
        <f>SUMIFS('obat keluar'!$I$3:$I$6881,'obat keluar'!$G$3:$G$6881,'register harian'!W213,'obat keluar'!$B$3:$B$6881,'register harian'!BI213)</f>
        <v>0</v>
      </c>
      <c r="AC213" s="46">
        <f>SUMIFS('obat keluar'!$I$3:$I$6881,'obat keluar'!$G$3:$G$6881,'register harian'!X213,'obat keluar'!$B$3:$B$6881,'register harian'!BJ213)</f>
        <v>0</v>
      </c>
      <c r="AD213" s="46">
        <f>SUMIFS('obat keluar'!$I$3:$I$6881,'obat keluar'!$G$3:$G$6881,'register harian'!Y213,'obat keluar'!$B$3:$B$6881,'register harian'!BK213)</f>
        <v>0</v>
      </c>
      <c r="AE213" s="46">
        <f>SUMIFS('obat keluar'!$I$3:$I$6881,'obat keluar'!$G$3:$G$6881,'register harian'!Z213,'obat keluar'!$B$3:$B$6881,'register harian'!BL213)</f>
        <v>0</v>
      </c>
      <c r="AF213" s="46">
        <f>SUMIFS('obat keluar'!$I$3:$I$6881,'obat keluar'!$G$3:$G$6881,'register harian'!AA213,'obat keluar'!$B$3:$B$6881,'register harian'!BM213)</f>
        <v>0</v>
      </c>
      <c r="AG213" s="46">
        <f>SUMIFS('obat keluar'!$I$3:$I$6881,'obat keluar'!$G$3:$G$6881,'register harian'!AB213,'obat keluar'!$B$3:$B$6881,'register harian'!BN213)</f>
        <v>0</v>
      </c>
      <c r="AH213" s="46">
        <f>SUMIFS('obat keluar'!$I$3:$I$6881,'obat keluar'!$G$3:$G$6881,'register harian'!AC213,'obat keluar'!$B$3:$B$6881,'register harian'!BO213)</f>
        <v>0</v>
      </c>
      <c r="AI213" s="46">
        <f>SUMIFS('obat keluar'!$I$3:$I$6881,'obat keluar'!$G$3:$G$6881,'register harian'!AD213,'obat keluar'!$B$3:$B$6881,'register harian'!BP213)</f>
        <v>0</v>
      </c>
      <c r="AJ213" s="46">
        <f>SUMIFS('obat keluar'!$I$3:$I$6881,'obat keluar'!$G$3:$G$6881,'register harian'!AE213,'obat keluar'!$B$3:$B$6881,'register harian'!BQ213)</f>
        <v>0</v>
      </c>
      <c r="AK213" s="46">
        <f>SUMIFS('obat keluar'!$I$3:$I$6881,'obat keluar'!$G$3:$G$6881,'register harian'!AF213,'obat keluar'!$B$3:$B$6881,'register harian'!BR213)</f>
        <v>0</v>
      </c>
      <c r="AL213" s="46">
        <f t="shared" si="8"/>
        <v>0</v>
      </c>
      <c r="AM213" s="46">
        <f t="shared" si="9"/>
        <v>0</v>
      </c>
      <c r="AN213" s="51">
        <v>45200</v>
      </c>
      <c r="AO213" s="51">
        <v>45201</v>
      </c>
      <c r="AP213" s="51">
        <v>45202</v>
      </c>
      <c r="AQ213" s="51">
        <v>45203</v>
      </c>
      <c r="AR213" s="51">
        <v>45204</v>
      </c>
      <c r="AS213" s="51">
        <v>45205</v>
      </c>
      <c r="AT213" s="51">
        <v>45206</v>
      </c>
      <c r="AU213" s="51">
        <v>45207</v>
      </c>
      <c r="AV213" s="51">
        <v>45208</v>
      </c>
      <c r="AW213" s="51">
        <v>45209</v>
      </c>
      <c r="AX213" s="51">
        <v>45210</v>
      </c>
      <c r="AY213" s="51">
        <v>45211</v>
      </c>
      <c r="AZ213" s="51">
        <v>45212</v>
      </c>
      <c r="BA213" s="51">
        <v>45213</v>
      </c>
      <c r="BB213" s="51">
        <v>45214</v>
      </c>
      <c r="BC213" s="51">
        <v>45215</v>
      </c>
      <c r="BD213" s="51">
        <v>45216</v>
      </c>
      <c r="BE213" s="51">
        <v>45217</v>
      </c>
      <c r="BF213" s="51">
        <v>45218</v>
      </c>
      <c r="BG213" s="51">
        <v>45219</v>
      </c>
      <c r="BH213" s="51">
        <v>45220</v>
      </c>
      <c r="BI213" s="51">
        <v>45221</v>
      </c>
      <c r="BJ213" s="51">
        <v>45222</v>
      </c>
      <c r="BK213" s="51">
        <v>45223</v>
      </c>
      <c r="BL213" s="51">
        <v>45224</v>
      </c>
      <c r="BM213" s="51">
        <v>45225</v>
      </c>
      <c r="BN213" s="51">
        <v>45226</v>
      </c>
      <c r="BO213" s="51">
        <v>45227</v>
      </c>
      <c r="BP213" s="51">
        <v>45228</v>
      </c>
      <c r="BQ213" s="51">
        <v>45229</v>
      </c>
      <c r="BR213" s="51">
        <v>45230</v>
      </c>
    </row>
    <row r="214" spans="1:70" x14ac:dyDescent="0.25">
      <c r="A214" s="45">
        <v>208</v>
      </c>
      <c r="B214" s="54" t="s">
        <v>1446</v>
      </c>
      <c r="C214" s="14" t="s">
        <v>432</v>
      </c>
      <c r="D214" s="46">
        <f>'form lplpo'!G248</f>
        <v>0</v>
      </c>
      <c r="E214" s="46">
        <f>'form lplpo'!H248</f>
        <v>0</v>
      </c>
      <c r="F214" s="46"/>
      <c r="G214" s="46">
        <f>SUMIFS('obat keluar'!$I$3:$I$6881,'obat keluar'!$G$3:$G$6881,'register harian'!B214,'obat keluar'!$B$3:$B$6881,'register harian'!AN214)</f>
        <v>0</v>
      </c>
      <c r="H214" s="46">
        <f>SUMIFS('obat keluar'!$I$3:$I$6881,'obat keluar'!$G$3:$G$6881,'register harian'!C214,'obat keluar'!$B$3:$B$6881,'register harian'!AO214)</f>
        <v>0</v>
      </c>
      <c r="I214" s="46">
        <f>SUMIFS('obat keluar'!$I$3:$I$6881,'obat keluar'!$G$3:$G$6881,'register harian'!D214,'obat keluar'!$B$3:$B$6881,'register harian'!AP214)</f>
        <v>0</v>
      </c>
      <c r="J214" s="46">
        <f>SUMIFS('obat keluar'!$I$3:$I$6881,'obat keluar'!$G$3:$G$6881,'register harian'!E214,'obat keluar'!$B$3:$B$6881,'register harian'!AQ214)</f>
        <v>0</v>
      </c>
      <c r="K214" s="46">
        <f>SUMIFS('obat keluar'!$I$3:$I$6881,'obat keluar'!$G$3:$G$6881,'register harian'!F214,'obat keluar'!$B$3:$B$6881,'register harian'!AR214)</f>
        <v>0</v>
      </c>
      <c r="L214" s="46">
        <f>SUMIFS('obat keluar'!$I$3:$I$6881,'obat keluar'!$G$3:$G$6881,'register harian'!G214,'obat keluar'!$B$3:$B$6881,'register harian'!AS214)</f>
        <v>0</v>
      </c>
      <c r="M214" s="46">
        <f>SUMIFS('obat keluar'!$I$3:$I$6881,'obat keluar'!$G$3:$G$6881,'register harian'!H214,'obat keluar'!$B$3:$B$6881,'register harian'!AT214)</f>
        <v>0</v>
      </c>
      <c r="N214" s="46">
        <f>SUMIFS('obat keluar'!$I$3:$I$6881,'obat keluar'!$G$3:$G$6881,'register harian'!I214,'obat keluar'!$B$3:$B$6881,'register harian'!AU214)</f>
        <v>0</v>
      </c>
      <c r="O214" s="46">
        <f>SUMIFS('obat keluar'!$I$3:$I$6881,'obat keluar'!$G$3:$G$6881,'register harian'!J214,'obat keluar'!$B$3:$B$6881,'register harian'!AV214)</f>
        <v>0</v>
      </c>
      <c r="P214" s="46">
        <f>SUMIFS('obat keluar'!$I$3:$I$6881,'obat keluar'!$G$3:$G$6881,'register harian'!K214,'obat keluar'!$B$3:$B$6881,'register harian'!AW214)</f>
        <v>0</v>
      </c>
      <c r="Q214" s="46">
        <f>SUMIFS('obat keluar'!$I$3:$I$6881,'obat keluar'!$G$3:$G$6881,'register harian'!L214,'obat keluar'!$B$3:$B$6881,'register harian'!AX214)</f>
        <v>0</v>
      </c>
      <c r="R214" s="46">
        <f>SUMIFS('obat keluar'!$I$3:$I$6881,'obat keluar'!$G$3:$G$6881,'register harian'!M214,'obat keluar'!$B$3:$B$6881,'register harian'!AY214)</f>
        <v>0</v>
      </c>
      <c r="S214" s="46">
        <f>SUMIFS('obat keluar'!$I$3:$I$6881,'obat keluar'!$G$3:$G$6881,'register harian'!N214,'obat keluar'!$B$3:$B$6881,'register harian'!AZ214)</f>
        <v>0</v>
      </c>
      <c r="T214" s="46">
        <f>SUMIFS('obat keluar'!$I$3:$I$6881,'obat keluar'!$G$3:$G$6881,'register harian'!O214,'obat keluar'!$B$3:$B$6881,'register harian'!BA214)</f>
        <v>0</v>
      </c>
      <c r="U214" s="46">
        <f>SUMIFS('obat keluar'!$I$3:$I$6881,'obat keluar'!$G$3:$G$6881,'register harian'!P214,'obat keluar'!$B$3:$B$6881,'register harian'!BB214)</f>
        <v>0</v>
      </c>
      <c r="V214" s="46">
        <f>SUMIFS('obat keluar'!$I$3:$I$6881,'obat keluar'!$G$3:$G$6881,'register harian'!Q214,'obat keluar'!$B$3:$B$6881,'register harian'!BC214)</f>
        <v>0</v>
      </c>
      <c r="W214" s="46">
        <f>SUMIFS('obat keluar'!$I$3:$I$6881,'obat keluar'!$G$3:$G$6881,'register harian'!R214,'obat keluar'!$B$3:$B$6881,'register harian'!BD214)</f>
        <v>0</v>
      </c>
      <c r="X214" s="46">
        <f>SUMIFS('obat keluar'!$I$3:$I$6881,'obat keluar'!$G$3:$G$6881,'register harian'!S214,'obat keluar'!$B$3:$B$6881,'register harian'!BE214)</f>
        <v>0</v>
      </c>
      <c r="Y214" s="46">
        <f>SUMIFS('obat keluar'!$I$3:$I$6881,'obat keluar'!$G$3:$G$6881,'register harian'!T214,'obat keluar'!$B$3:$B$6881,'register harian'!BF214)</f>
        <v>0</v>
      </c>
      <c r="Z214" s="46">
        <f>SUMIFS('obat keluar'!$I$3:$I$6881,'obat keluar'!$G$3:$G$6881,'register harian'!U214,'obat keluar'!$B$3:$B$6881,'register harian'!BG214)</f>
        <v>0</v>
      </c>
      <c r="AA214" s="46">
        <f>SUMIFS('obat keluar'!$I$3:$I$6881,'obat keluar'!$G$3:$G$6881,'register harian'!V214,'obat keluar'!$B$3:$B$6881,'register harian'!BH214)</f>
        <v>0</v>
      </c>
      <c r="AB214" s="46">
        <f>SUMIFS('obat keluar'!$I$3:$I$6881,'obat keluar'!$G$3:$G$6881,'register harian'!W214,'obat keluar'!$B$3:$B$6881,'register harian'!BI214)</f>
        <v>0</v>
      </c>
      <c r="AC214" s="46">
        <f>SUMIFS('obat keluar'!$I$3:$I$6881,'obat keluar'!$G$3:$G$6881,'register harian'!X214,'obat keluar'!$B$3:$B$6881,'register harian'!BJ214)</f>
        <v>0</v>
      </c>
      <c r="AD214" s="46">
        <f>SUMIFS('obat keluar'!$I$3:$I$6881,'obat keluar'!$G$3:$G$6881,'register harian'!Y214,'obat keluar'!$B$3:$B$6881,'register harian'!BK214)</f>
        <v>0</v>
      </c>
      <c r="AE214" s="46">
        <f>SUMIFS('obat keluar'!$I$3:$I$6881,'obat keluar'!$G$3:$G$6881,'register harian'!Z214,'obat keluar'!$B$3:$B$6881,'register harian'!BL214)</f>
        <v>0</v>
      </c>
      <c r="AF214" s="46">
        <f>SUMIFS('obat keluar'!$I$3:$I$6881,'obat keluar'!$G$3:$G$6881,'register harian'!AA214,'obat keluar'!$B$3:$B$6881,'register harian'!BM214)</f>
        <v>0</v>
      </c>
      <c r="AG214" s="46">
        <f>SUMIFS('obat keluar'!$I$3:$I$6881,'obat keluar'!$G$3:$G$6881,'register harian'!AB214,'obat keluar'!$B$3:$B$6881,'register harian'!BN214)</f>
        <v>0</v>
      </c>
      <c r="AH214" s="46">
        <f>SUMIFS('obat keluar'!$I$3:$I$6881,'obat keluar'!$G$3:$G$6881,'register harian'!AC214,'obat keluar'!$B$3:$B$6881,'register harian'!BO214)</f>
        <v>0</v>
      </c>
      <c r="AI214" s="46">
        <f>SUMIFS('obat keluar'!$I$3:$I$6881,'obat keluar'!$G$3:$G$6881,'register harian'!AD214,'obat keluar'!$B$3:$B$6881,'register harian'!BP214)</f>
        <v>0</v>
      </c>
      <c r="AJ214" s="46">
        <f>SUMIFS('obat keluar'!$I$3:$I$6881,'obat keluar'!$G$3:$G$6881,'register harian'!AE214,'obat keluar'!$B$3:$B$6881,'register harian'!BQ214)</f>
        <v>0</v>
      </c>
      <c r="AK214" s="46">
        <f>SUMIFS('obat keluar'!$I$3:$I$6881,'obat keluar'!$G$3:$G$6881,'register harian'!AF214,'obat keluar'!$B$3:$B$6881,'register harian'!BR214)</f>
        <v>0</v>
      </c>
      <c r="AL214" s="46">
        <f t="shared" si="8"/>
        <v>0</v>
      </c>
      <c r="AM214" s="46">
        <f t="shared" si="9"/>
        <v>0</v>
      </c>
      <c r="AN214" s="51">
        <v>45200</v>
      </c>
      <c r="AO214" s="51">
        <v>45201</v>
      </c>
      <c r="AP214" s="51">
        <v>45202</v>
      </c>
      <c r="AQ214" s="51">
        <v>45203</v>
      </c>
      <c r="AR214" s="51">
        <v>45204</v>
      </c>
      <c r="AS214" s="51">
        <v>45205</v>
      </c>
      <c r="AT214" s="51">
        <v>45206</v>
      </c>
      <c r="AU214" s="51">
        <v>45207</v>
      </c>
      <c r="AV214" s="51">
        <v>45208</v>
      </c>
      <c r="AW214" s="51">
        <v>45209</v>
      </c>
      <c r="AX214" s="51">
        <v>45210</v>
      </c>
      <c r="AY214" s="51">
        <v>45211</v>
      </c>
      <c r="AZ214" s="51">
        <v>45212</v>
      </c>
      <c r="BA214" s="51">
        <v>45213</v>
      </c>
      <c r="BB214" s="51">
        <v>45214</v>
      </c>
      <c r="BC214" s="51">
        <v>45215</v>
      </c>
      <c r="BD214" s="51">
        <v>45216</v>
      </c>
      <c r="BE214" s="51">
        <v>45217</v>
      </c>
      <c r="BF214" s="51">
        <v>45218</v>
      </c>
      <c r="BG214" s="51">
        <v>45219</v>
      </c>
      <c r="BH214" s="51">
        <v>45220</v>
      </c>
      <c r="BI214" s="51">
        <v>45221</v>
      </c>
      <c r="BJ214" s="51">
        <v>45222</v>
      </c>
      <c r="BK214" s="51">
        <v>45223</v>
      </c>
      <c r="BL214" s="51">
        <v>45224</v>
      </c>
      <c r="BM214" s="51">
        <v>45225</v>
      </c>
      <c r="BN214" s="51">
        <v>45226</v>
      </c>
      <c r="BO214" s="51">
        <v>45227</v>
      </c>
      <c r="BP214" s="51">
        <v>45228</v>
      </c>
      <c r="BQ214" s="51">
        <v>45229</v>
      </c>
      <c r="BR214" s="51">
        <v>45230</v>
      </c>
    </row>
    <row r="215" spans="1:70" x14ac:dyDescent="0.25">
      <c r="A215" s="45">
        <v>209</v>
      </c>
      <c r="B215" s="55" t="s">
        <v>1449</v>
      </c>
      <c r="C215" s="15" t="s">
        <v>434</v>
      </c>
      <c r="D215" s="46">
        <f>'form lplpo'!G249</f>
        <v>0</v>
      </c>
      <c r="E215" s="46">
        <f>'form lplpo'!H249</f>
        <v>0</v>
      </c>
      <c r="F215" s="46"/>
      <c r="G215" s="46">
        <f>SUMIFS('obat keluar'!$I$3:$I$6881,'obat keluar'!$G$3:$G$6881,'register harian'!B215,'obat keluar'!$B$3:$B$6881,'register harian'!AN215)</f>
        <v>0</v>
      </c>
      <c r="H215" s="46">
        <f>SUMIFS('obat keluar'!$I$3:$I$6881,'obat keluar'!$G$3:$G$6881,'register harian'!C215,'obat keluar'!$B$3:$B$6881,'register harian'!AO215)</f>
        <v>0</v>
      </c>
      <c r="I215" s="46">
        <f>SUMIFS('obat keluar'!$I$3:$I$6881,'obat keluar'!$G$3:$G$6881,'register harian'!D215,'obat keluar'!$B$3:$B$6881,'register harian'!AP215)</f>
        <v>0</v>
      </c>
      <c r="J215" s="46">
        <f>SUMIFS('obat keluar'!$I$3:$I$6881,'obat keluar'!$G$3:$G$6881,'register harian'!E215,'obat keluar'!$B$3:$B$6881,'register harian'!AQ215)</f>
        <v>0</v>
      </c>
      <c r="K215" s="46">
        <f>SUMIFS('obat keluar'!$I$3:$I$6881,'obat keluar'!$G$3:$G$6881,'register harian'!F215,'obat keluar'!$B$3:$B$6881,'register harian'!AR215)</f>
        <v>0</v>
      </c>
      <c r="L215" s="46">
        <f>SUMIFS('obat keluar'!$I$3:$I$6881,'obat keluar'!$G$3:$G$6881,'register harian'!G215,'obat keluar'!$B$3:$B$6881,'register harian'!AS215)</f>
        <v>0</v>
      </c>
      <c r="M215" s="46">
        <f>SUMIFS('obat keluar'!$I$3:$I$6881,'obat keluar'!$G$3:$G$6881,'register harian'!H215,'obat keluar'!$B$3:$B$6881,'register harian'!AT215)</f>
        <v>0</v>
      </c>
      <c r="N215" s="46">
        <f>SUMIFS('obat keluar'!$I$3:$I$6881,'obat keluar'!$G$3:$G$6881,'register harian'!I215,'obat keluar'!$B$3:$B$6881,'register harian'!AU215)</f>
        <v>0</v>
      </c>
      <c r="O215" s="46">
        <f>SUMIFS('obat keluar'!$I$3:$I$6881,'obat keluar'!$G$3:$G$6881,'register harian'!J215,'obat keluar'!$B$3:$B$6881,'register harian'!AV215)</f>
        <v>0</v>
      </c>
      <c r="P215" s="46">
        <f>SUMIFS('obat keluar'!$I$3:$I$6881,'obat keluar'!$G$3:$G$6881,'register harian'!K215,'obat keluar'!$B$3:$B$6881,'register harian'!AW215)</f>
        <v>0</v>
      </c>
      <c r="Q215" s="46">
        <f>SUMIFS('obat keluar'!$I$3:$I$6881,'obat keluar'!$G$3:$G$6881,'register harian'!L215,'obat keluar'!$B$3:$B$6881,'register harian'!AX215)</f>
        <v>0</v>
      </c>
      <c r="R215" s="46">
        <f>SUMIFS('obat keluar'!$I$3:$I$6881,'obat keluar'!$G$3:$G$6881,'register harian'!M215,'obat keluar'!$B$3:$B$6881,'register harian'!AY215)</f>
        <v>0</v>
      </c>
      <c r="S215" s="46">
        <f>SUMIFS('obat keluar'!$I$3:$I$6881,'obat keluar'!$G$3:$G$6881,'register harian'!N215,'obat keluar'!$B$3:$B$6881,'register harian'!AZ215)</f>
        <v>0</v>
      </c>
      <c r="T215" s="46">
        <f>SUMIFS('obat keluar'!$I$3:$I$6881,'obat keluar'!$G$3:$G$6881,'register harian'!O215,'obat keluar'!$B$3:$B$6881,'register harian'!BA215)</f>
        <v>0</v>
      </c>
      <c r="U215" s="46">
        <f>SUMIFS('obat keluar'!$I$3:$I$6881,'obat keluar'!$G$3:$G$6881,'register harian'!P215,'obat keluar'!$B$3:$B$6881,'register harian'!BB215)</f>
        <v>0</v>
      </c>
      <c r="V215" s="46">
        <f>SUMIFS('obat keluar'!$I$3:$I$6881,'obat keluar'!$G$3:$G$6881,'register harian'!Q215,'obat keluar'!$B$3:$B$6881,'register harian'!BC215)</f>
        <v>0</v>
      </c>
      <c r="W215" s="46">
        <f>SUMIFS('obat keluar'!$I$3:$I$6881,'obat keluar'!$G$3:$G$6881,'register harian'!R215,'obat keluar'!$B$3:$B$6881,'register harian'!BD215)</f>
        <v>0</v>
      </c>
      <c r="X215" s="46">
        <f>SUMIFS('obat keluar'!$I$3:$I$6881,'obat keluar'!$G$3:$G$6881,'register harian'!S215,'obat keluar'!$B$3:$B$6881,'register harian'!BE215)</f>
        <v>0</v>
      </c>
      <c r="Y215" s="46">
        <f>SUMIFS('obat keluar'!$I$3:$I$6881,'obat keluar'!$G$3:$G$6881,'register harian'!T215,'obat keluar'!$B$3:$B$6881,'register harian'!BF215)</f>
        <v>0</v>
      </c>
      <c r="Z215" s="46">
        <f>SUMIFS('obat keluar'!$I$3:$I$6881,'obat keluar'!$G$3:$G$6881,'register harian'!U215,'obat keluar'!$B$3:$B$6881,'register harian'!BG215)</f>
        <v>0</v>
      </c>
      <c r="AA215" s="46">
        <f>SUMIFS('obat keluar'!$I$3:$I$6881,'obat keluar'!$G$3:$G$6881,'register harian'!V215,'obat keluar'!$B$3:$B$6881,'register harian'!BH215)</f>
        <v>0</v>
      </c>
      <c r="AB215" s="46">
        <f>SUMIFS('obat keluar'!$I$3:$I$6881,'obat keluar'!$G$3:$G$6881,'register harian'!W215,'obat keluar'!$B$3:$B$6881,'register harian'!BI215)</f>
        <v>0</v>
      </c>
      <c r="AC215" s="46">
        <f>SUMIFS('obat keluar'!$I$3:$I$6881,'obat keluar'!$G$3:$G$6881,'register harian'!X215,'obat keluar'!$B$3:$B$6881,'register harian'!BJ215)</f>
        <v>0</v>
      </c>
      <c r="AD215" s="46">
        <f>SUMIFS('obat keluar'!$I$3:$I$6881,'obat keluar'!$G$3:$G$6881,'register harian'!Y215,'obat keluar'!$B$3:$B$6881,'register harian'!BK215)</f>
        <v>0</v>
      </c>
      <c r="AE215" s="46">
        <f>SUMIFS('obat keluar'!$I$3:$I$6881,'obat keluar'!$G$3:$G$6881,'register harian'!Z215,'obat keluar'!$B$3:$B$6881,'register harian'!BL215)</f>
        <v>0</v>
      </c>
      <c r="AF215" s="46">
        <f>SUMIFS('obat keluar'!$I$3:$I$6881,'obat keluar'!$G$3:$G$6881,'register harian'!AA215,'obat keluar'!$B$3:$B$6881,'register harian'!BM215)</f>
        <v>0</v>
      </c>
      <c r="AG215" s="46">
        <f>SUMIFS('obat keluar'!$I$3:$I$6881,'obat keluar'!$G$3:$G$6881,'register harian'!AB215,'obat keluar'!$B$3:$B$6881,'register harian'!BN215)</f>
        <v>0</v>
      </c>
      <c r="AH215" s="46">
        <f>SUMIFS('obat keluar'!$I$3:$I$6881,'obat keluar'!$G$3:$G$6881,'register harian'!AC215,'obat keluar'!$B$3:$B$6881,'register harian'!BO215)</f>
        <v>0</v>
      </c>
      <c r="AI215" s="46">
        <f>SUMIFS('obat keluar'!$I$3:$I$6881,'obat keluar'!$G$3:$G$6881,'register harian'!AD215,'obat keluar'!$B$3:$B$6881,'register harian'!BP215)</f>
        <v>0</v>
      </c>
      <c r="AJ215" s="46">
        <f>SUMIFS('obat keluar'!$I$3:$I$6881,'obat keluar'!$G$3:$G$6881,'register harian'!AE215,'obat keluar'!$B$3:$B$6881,'register harian'!BQ215)</f>
        <v>0</v>
      </c>
      <c r="AK215" s="46">
        <f>SUMIFS('obat keluar'!$I$3:$I$6881,'obat keluar'!$G$3:$G$6881,'register harian'!AF215,'obat keluar'!$B$3:$B$6881,'register harian'!BR215)</f>
        <v>0</v>
      </c>
      <c r="AL215" s="46">
        <f t="shared" si="8"/>
        <v>0</v>
      </c>
      <c r="AM215" s="46">
        <f t="shared" si="9"/>
        <v>0</v>
      </c>
      <c r="AN215" s="51">
        <v>45200</v>
      </c>
      <c r="AO215" s="51">
        <v>45201</v>
      </c>
      <c r="AP215" s="51">
        <v>45202</v>
      </c>
      <c r="AQ215" s="51">
        <v>45203</v>
      </c>
      <c r="AR215" s="51">
        <v>45204</v>
      </c>
      <c r="AS215" s="51">
        <v>45205</v>
      </c>
      <c r="AT215" s="51">
        <v>45206</v>
      </c>
      <c r="AU215" s="51">
        <v>45207</v>
      </c>
      <c r="AV215" s="51">
        <v>45208</v>
      </c>
      <c r="AW215" s="51">
        <v>45209</v>
      </c>
      <c r="AX215" s="51">
        <v>45210</v>
      </c>
      <c r="AY215" s="51">
        <v>45211</v>
      </c>
      <c r="AZ215" s="51">
        <v>45212</v>
      </c>
      <c r="BA215" s="51">
        <v>45213</v>
      </c>
      <c r="BB215" s="51">
        <v>45214</v>
      </c>
      <c r="BC215" s="51">
        <v>45215</v>
      </c>
      <c r="BD215" s="51">
        <v>45216</v>
      </c>
      <c r="BE215" s="51">
        <v>45217</v>
      </c>
      <c r="BF215" s="51">
        <v>45218</v>
      </c>
      <c r="BG215" s="51">
        <v>45219</v>
      </c>
      <c r="BH215" s="51">
        <v>45220</v>
      </c>
      <c r="BI215" s="51">
        <v>45221</v>
      </c>
      <c r="BJ215" s="51">
        <v>45222</v>
      </c>
      <c r="BK215" s="51">
        <v>45223</v>
      </c>
      <c r="BL215" s="51">
        <v>45224</v>
      </c>
      <c r="BM215" s="51">
        <v>45225</v>
      </c>
      <c r="BN215" s="51">
        <v>45226</v>
      </c>
      <c r="BO215" s="51">
        <v>45227</v>
      </c>
      <c r="BP215" s="51">
        <v>45228</v>
      </c>
      <c r="BQ215" s="51">
        <v>45229</v>
      </c>
      <c r="BR215" s="51">
        <v>45230</v>
      </c>
    </row>
    <row r="216" spans="1:70" x14ac:dyDescent="0.25">
      <c r="A216" s="45">
        <v>210</v>
      </c>
      <c r="B216" s="54" t="s">
        <v>1460</v>
      </c>
      <c r="C216" s="14" t="s">
        <v>436</v>
      </c>
      <c r="D216" s="46">
        <f>'form lplpo'!G250</f>
        <v>0</v>
      </c>
      <c r="E216" s="46">
        <f>'form lplpo'!H250</f>
        <v>0</v>
      </c>
      <c r="F216" s="46"/>
      <c r="G216" s="46">
        <f>SUMIFS('obat keluar'!$I$3:$I$6881,'obat keluar'!$G$3:$G$6881,'register harian'!B216,'obat keluar'!$B$3:$B$6881,'register harian'!AN216)</f>
        <v>0</v>
      </c>
      <c r="H216" s="46">
        <f>SUMIFS('obat keluar'!$I$3:$I$6881,'obat keluar'!$G$3:$G$6881,'register harian'!C216,'obat keluar'!$B$3:$B$6881,'register harian'!AO216)</f>
        <v>0</v>
      </c>
      <c r="I216" s="46">
        <f>SUMIFS('obat keluar'!$I$3:$I$6881,'obat keluar'!$G$3:$G$6881,'register harian'!D216,'obat keluar'!$B$3:$B$6881,'register harian'!AP216)</f>
        <v>0</v>
      </c>
      <c r="J216" s="46">
        <f>SUMIFS('obat keluar'!$I$3:$I$6881,'obat keluar'!$G$3:$G$6881,'register harian'!E216,'obat keluar'!$B$3:$B$6881,'register harian'!AQ216)</f>
        <v>0</v>
      </c>
      <c r="K216" s="46">
        <f>SUMIFS('obat keluar'!$I$3:$I$6881,'obat keluar'!$G$3:$G$6881,'register harian'!F216,'obat keluar'!$B$3:$B$6881,'register harian'!AR216)</f>
        <v>0</v>
      </c>
      <c r="L216" s="46">
        <f>SUMIFS('obat keluar'!$I$3:$I$6881,'obat keluar'!$G$3:$G$6881,'register harian'!G216,'obat keluar'!$B$3:$B$6881,'register harian'!AS216)</f>
        <v>0</v>
      </c>
      <c r="M216" s="46">
        <f>SUMIFS('obat keluar'!$I$3:$I$6881,'obat keluar'!$G$3:$G$6881,'register harian'!H216,'obat keluar'!$B$3:$B$6881,'register harian'!AT216)</f>
        <v>0</v>
      </c>
      <c r="N216" s="46">
        <f>SUMIFS('obat keluar'!$I$3:$I$6881,'obat keluar'!$G$3:$G$6881,'register harian'!I216,'obat keluar'!$B$3:$B$6881,'register harian'!AU216)</f>
        <v>0</v>
      </c>
      <c r="O216" s="46">
        <f>SUMIFS('obat keluar'!$I$3:$I$6881,'obat keluar'!$G$3:$G$6881,'register harian'!J216,'obat keluar'!$B$3:$B$6881,'register harian'!AV216)</f>
        <v>0</v>
      </c>
      <c r="P216" s="46">
        <f>SUMIFS('obat keluar'!$I$3:$I$6881,'obat keluar'!$G$3:$G$6881,'register harian'!K216,'obat keluar'!$B$3:$B$6881,'register harian'!AW216)</f>
        <v>0</v>
      </c>
      <c r="Q216" s="46">
        <f>SUMIFS('obat keluar'!$I$3:$I$6881,'obat keluar'!$G$3:$G$6881,'register harian'!L216,'obat keluar'!$B$3:$B$6881,'register harian'!AX216)</f>
        <v>0</v>
      </c>
      <c r="R216" s="46">
        <f>SUMIFS('obat keluar'!$I$3:$I$6881,'obat keluar'!$G$3:$G$6881,'register harian'!M216,'obat keluar'!$B$3:$B$6881,'register harian'!AY216)</f>
        <v>0</v>
      </c>
      <c r="S216" s="46">
        <f>SUMIFS('obat keluar'!$I$3:$I$6881,'obat keluar'!$G$3:$G$6881,'register harian'!N216,'obat keluar'!$B$3:$B$6881,'register harian'!AZ216)</f>
        <v>0</v>
      </c>
      <c r="T216" s="46">
        <f>SUMIFS('obat keluar'!$I$3:$I$6881,'obat keluar'!$G$3:$G$6881,'register harian'!O216,'obat keluar'!$B$3:$B$6881,'register harian'!BA216)</f>
        <v>0</v>
      </c>
      <c r="U216" s="46">
        <f>SUMIFS('obat keluar'!$I$3:$I$6881,'obat keluar'!$G$3:$G$6881,'register harian'!P216,'obat keluar'!$B$3:$B$6881,'register harian'!BB216)</f>
        <v>0</v>
      </c>
      <c r="V216" s="46">
        <f>SUMIFS('obat keluar'!$I$3:$I$6881,'obat keluar'!$G$3:$G$6881,'register harian'!Q216,'obat keluar'!$B$3:$B$6881,'register harian'!BC216)</f>
        <v>0</v>
      </c>
      <c r="W216" s="46">
        <f>SUMIFS('obat keluar'!$I$3:$I$6881,'obat keluar'!$G$3:$G$6881,'register harian'!R216,'obat keluar'!$B$3:$B$6881,'register harian'!BD216)</f>
        <v>0</v>
      </c>
      <c r="X216" s="46">
        <f>SUMIFS('obat keluar'!$I$3:$I$6881,'obat keluar'!$G$3:$G$6881,'register harian'!S216,'obat keluar'!$B$3:$B$6881,'register harian'!BE216)</f>
        <v>0</v>
      </c>
      <c r="Y216" s="46">
        <f>SUMIFS('obat keluar'!$I$3:$I$6881,'obat keluar'!$G$3:$G$6881,'register harian'!T216,'obat keluar'!$B$3:$B$6881,'register harian'!BF216)</f>
        <v>0</v>
      </c>
      <c r="Z216" s="46">
        <f>SUMIFS('obat keluar'!$I$3:$I$6881,'obat keluar'!$G$3:$G$6881,'register harian'!U216,'obat keluar'!$B$3:$B$6881,'register harian'!BG216)</f>
        <v>0</v>
      </c>
      <c r="AA216" s="46">
        <f>SUMIFS('obat keluar'!$I$3:$I$6881,'obat keluar'!$G$3:$G$6881,'register harian'!V216,'obat keluar'!$B$3:$B$6881,'register harian'!BH216)</f>
        <v>0</v>
      </c>
      <c r="AB216" s="46">
        <f>SUMIFS('obat keluar'!$I$3:$I$6881,'obat keluar'!$G$3:$G$6881,'register harian'!W216,'obat keluar'!$B$3:$B$6881,'register harian'!BI216)</f>
        <v>0</v>
      </c>
      <c r="AC216" s="46">
        <f>SUMIFS('obat keluar'!$I$3:$I$6881,'obat keluar'!$G$3:$G$6881,'register harian'!X216,'obat keluar'!$B$3:$B$6881,'register harian'!BJ216)</f>
        <v>0</v>
      </c>
      <c r="AD216" s="46">
        <f>SUMIFS('obat keluar'!$I$3:$I$6881,'obat keluar'!$G$3:$G$6881,'register harian'!Y216,'obat keluar'!$B$3:$B$6881,'register harian'!BK216)</f>
        <v>0</v>
      </c>
      <c r="AE216" s="46">
        <f>SUMIFS('obat keluar'!$I$3:$I$6881,'obat keluar'!$G$3:$G$6881,'register harian'!Z216,'obat keluar'!$B$3:$B$6881,'register harian'!BL216)</f>
        <v>0</v>
      </c>
      <c r="AF216" s="46">
        <f>SUMIFS('obat keluar'!$I$3:$I$6881,'obat keluar'!$G$3:$G$6881,'register harian'!AA216,'obat keluar'!$B$3:$B$6881,'register harian'!BM216)</f>
        <v>0</v>
      </c>
      <c r="AG216" s="46">
        <f>SUMIFS('obat keluar'!$I$3:$I$6881,'obat keluar'!$G$3:$G$6881,'register harian'!AB216,'obat keluar'!$B$3:$B$6881,'register harian'!BN216)</f>
        <v>0</v>
      </c>
      <c r="AH216" s="46">
        <f>SUMIFS('obat keluar'!$I$3:$I$6881,'obat keluar'!$G$3:$G$6881,'register harian'!AC216,'obat keluar'!$B$3:$B$6881,'register harian'!BO216)</f>
        <v>0</v>
      </c>
      <c r="AI216" s="46">
        <f>SUMIFS('obat keluar'!$I$3:$I$6881,'obat keluar'!$G$3:$G$6881,'register harian'!AD216,'obat keluar'!$B$3:$B$6881,'register harian'!BP216)</f>
        <v>0</v>
      </c>
      <c r="AJ216" s="46">
        <f>SUMIFS('obat keluar'!$I$3:$I$6881,'obat keluar'!$G$3:$G$6881,'register harian'!AE216,'obat keluar'!$B$3:$B$6881,'register harian'!BQ216)</f>
        <v>0</v>
      </c>
      <c r="AK216" s="46">
        <f>SUMIFS('obat keluar'!$I$3:$I$6881,'obat keluar'!$G$3:$G$6881,'register harian'!AF216,'obat keluar'!$B$3:$B$6881,'register harian'!BR216)</f>
        <v>0</v>
      </c>
      <c r="AL216" s="46">
        <f t="shared" si="8"/>
        <v>0</v>
      </c>
      <c r="AM216" s="46">
        <f t="shared" si="9"/>
        <v>0</v>
      </c>
      <c r="AN216" s="51">
        <v>45200</v>
      </c>
      <c r="AO216" s="51">
        <v>45201</v>
      </c>
      <c r="AP216" s="51">
        <v>45202</v>
      </c>
      <c r="AQ216" s="51">
        <v>45203</v>
      </c>
      <c r="AR216" s="51">
        <v>45204</v>
      </c>
      <c r="AS216" s="51">
        <v>45205</v>
      </c>
      <c r="AT216" s="51">
        <v>45206</v>
      </c>
      <c r="AU216" s="51">
        <v>45207</v>
      </c>
      <c r="AV216" s="51">
        <v>45208</v>
      </c>
      <c r="AW216" s="51">
        <v>45209</v>
      </c>
      <c r="AX216" s="51">
        <v>45210</v>
      </c>
      <c r="AY216" s="51">
        <v>45211</v>
      </c>
      <c r="AZ216" s="51">
        <v>45212</v>
      </c>
      <c r="BA216" s="51">
        <v>45213</v>
      </c>
      <c r="BB216" s="51">
        <v>45214</v>
      </c>
      <c r="BC216" s="51">
        <v>45215</v>
      </c>
      <c r="BD216" s="51">
        <v>45216</v>
      </c>
      <c r="BE216" s="51">
        <v>45217</v>
      </c>
      <c r="BF216" s="51">
        <v>45218</v>
      </c>
      <c r="BG216" s="51">
        <v>45219</v>
      </c>
      <c r="BH216" s="51">
        <v>45220</v>
      </c>
      <c r="BI216" s="51">
        <v>45221</v>
      </c>
      <c r="BJ216" s="51">
        <v>45222</v>
      </c>
      <c r="BK216" s="51">
        <v>45223</v>
      </c>
      <c r="BL216" s="51">
        <v>45224</v>
      </c>
      <c r="BM216" s="51">
        <v>45225</v>
      </c>
      <c r="BN216" s="51">
        <v>45226</v>
      </c>
      <c r="BO216" s="51">
        <v>45227</v>
      </c>
      <c r="BP216" s="51">
        <v>45228</v>
      </c>
      <c r="BQ216" s="51">
        <v>45229</v>
      </c>
      <c r="BR216" s="51">
        <v>45230</v>
      </c>
    </row>
    <row r="217" spans="1:70" x14ac:dyDescent="0.25">
      <c r="A217" s="45">
        <v>211</v>
      </c>
      <c r="B217" s="55" t="s">
        <v>1463</v>
      </c>
      <c r="C217" s="15" t="s">
        <v>438</v>
      </c>
      <c r="D217" s="46">
        <f>'form lplpo'!G251</f>
        <v>0</v>
      </c>
      <c r="E217" s="46">
        <f>'form lplpo'!H251</f>
        <v>0</v>
      </c>
      <c r="F217" s="46"/>
      <c r="G217" s="46">
        <f>SUMIFS('obat keluar'!$I$3:$I$6881,'obat keluar'!$G$3:$G$6881,'register harian'!B217,'obat keluar'!$B$3:$B$6881,'register harian'!AN217)</f>
        <v>0</v>
      </c>
      <c r="H217" s="46">
        <f>SUMIFS('obat keluar'!$I$3:$I$6881,'obat keluar'!$G$3:$G$6881,'register harian'!C217,'obat keluar'!$B$3:$B$6881,'register harian'!AO217)</f>
        <v>0</v>
      </c>
      <c r="I217" s="46">
        <f>SUMIFS('obat keluar'!$I$3:$I$6881,'obat keluar'!$G$3:$G$6881,'register harian'!D217,'obat keluar'!$B$3:$B$6881,'register harian'!AP217)</f>
        <v>0</v>
      </c>
      <c r="J217" s="46">
        <f>SUMIFS('obat keluar'!$I$3:$I$6881,'obat keluar'!$G$3:$G$6881,'register harian'!E217,'obat keluar'!$B$3:$B$6881,'register harian'!AQ217)</f>
        <v>0</v>
      </c>
      <c r="K217" s="46">
        <f>SUMIFS('obat keluar'!$I$3:$I$6881,'obat keluar'!$G$3:$G$6881,'register harian'!F217,'obat keluar'!$B$3:$B$6881,'register harian'!AR217)</f>
        <v>0</v>
      </c>
      <c r="L217" s="46">
        <f>SUMIFS('obat keluar'!$I$3:$I$6881,'obat keluar'!$G$3:$G$6881,'register harian'!G217,'obat keluar'!$B$3:$B$6881,'register harian'!AS217)</f>
        <v>0</v>
      </c>
      <c r="M217" s="46">
        <f>SUMIFS('obat keluar'!$I$3:$I$6881,'obat keluar'!$G$3:$G$6881,'register harian'!H217,'obat keluar'!$B$3:$B$6881,'register harian'!AT217)</f>
        <v>0</v>
      </c>
      <c r="N217" s="46">
        <f>SUMIFS('obat keluar'!$I$3:$I$6881,'obat keluar'!$G$3:$G$6881,'register harian'!I217,'obat keluar'!$B$3:$B$6881,'register harian'!AU217)</f>
        <v>0</v>
      </c>
      <c r="O217" s="46">
        <f>SUMIFS('obat keluar'!$I$3:$I$6881,'obat keluar'!$G$3:$G$6881,'register harian'!J217,'obat keluar'!$B$3:$B$6881,'register harian'!AV217)</f>
        <v>0</v>
      </c>
      <c r="P217" s="46">
        <f>SUMIFS('obat keluar'!$I$3:$I$6881,'obat keluar'!$G$3:$G$6881,'register harian'!K217,'obat keluar'!$B$3:$B$6881,'register harian'!AW217)</f>
        <v>0</v>
      </c>
      <c r="Q217" s="46">
        <f>SUMIFS('obat keluar'!$I$3:$I$6881,'obat keluar'!$G$3:$G$6881,'register harian'!L217,'obat keluar'!$B$3:$B$6881,'register harian'!AX217)</f>
        <v>0</v>
      </c>
      <c r="R217" s="46">
        <f>SUMIFS('obat keluar'!$I$3:$I$6881,'obat keluar'!$G$3:$G$6881,'register harian'!M217,'obat keluar'!$B$3:$B$6881,'register harian'!AY217)</f>
        <v>0</v>
      </c>
      <c r="S217" s="46">
        <f>SUMIFS('obat keluar'!$I$3:$I$6881,'obat keluar'!$G$3:$G$6881,'register harian'!N217,'obat keluar'!$B$3:$B$6881,'register harian'!AZ217)</f>
        <v>0</v>
      </c>
      <c r="T217" s="46">
        <f>SUMIFS('obat keluar'!$I$3:$I$6881,'obat keluar'!$G$3:$G$6881,'register harian'!O217,'obat keluar'!$B$3:$B$6881,'register harian'!BA217)</f>
        <v>0</v>
      </c>
      <c r="U217" s="46">
        <f>SUMIFS('obat keluar'!$I$3:$I$6881,'obat keluar'!$G$3:$G$6881,'register harian'!P217,'obat keluar'!$B$3:$B$6881,'register harian'!BB217)</f>
        <v>0</v>
      </c>
      <c r="V217" s="46">
        <f>SUMIFS('obat keluar'!$I$3:$I$6881,'obat keluar'!$G$3:$G$6881,'register harian'!Q217,'obat keluar'!$B$3:$B$6881,'register harian'!BC217)</f>
        <v>0</v>
      </c>
      <c r="W217" s="46">
        <f>SUMIFS('obat keluar'!$I$3:$I$6881,'obat keluar'!$G$3:$G$6881,'register harian'!R217,'obat keluar'!$B$3:$B$6881,'register harian'!BD217)</f>
        <v>0</v>
      </c>
      <c r="X217" s="46">
        <f>SUMIFS('obat keluar'!$I$3:$I$6881,'obat keluar'!$G$3:$G$6881,'register harian'!S217,'obat keluar'!$B$3:$B$6881,'register harian'!BE217)</f>
        <v>0</v>
      </c>
      <c r="Y217" s="46">
        <f>SUMIFS('obat keluar'!$I$3:$I$6881,'obat keluar'!$G$3:$G$6881,'register harian'!T217,'obat keluar'!$B$3:$B$6881,'register harian'!BF217)</f>
        <v>0</v>
      </c>
      <c r="Z217" s="46">
        <f>SUMIFS('obat keluar'!$I$3:$I$6881,'obat keluar'!$G$3:$G$6881,'register harian'!U217,'obat keluar'!$B$3:$B$6881,'register harian'!BG217)</f>
        <v>0</v>
      </c>
      <c r="AA217" s="46">
        <f>SUMIFS('obat keluar'!$I$3:$I$6881,'obat keluar'!$G$3:$G$6881,'register harian'!V217,'obat keluar'!$B$3:$B$6881,'register harian'!BH217)</f>
        <v>0</v>
      </c>
      <c r="AB217" s="46">
        <f>SUMIFS('obat keluar'!$I$3:$I$6881,'obat keluar'!$G$3:$G$6881,'register harian'!W217,'obat keluar'!$B$3:$B$6881,'register harian'!BI217)</f>
        <v>0</v>
      </c>
      <c r="AC217" s="46">
        <f>SUMIFS('obat keluar'!$I$3:$I$6881,'obat keluar'!$G$3:$G$6881,'register harian'!X217,'obat keluar'!$B$3:$B$6881,'register harian'!BJ217)</f>
        <v>0</v>
      </c>
      <c r="AD217" s="46">
        <f>SUMIFS('obat keluar'!$I$3:$I$6881,'obat keluar'!$G$3:$G$6881,'register harian'!Y217,'obat keluar'!$B$3:$B$6881,'register harian'!BK217)</f>
        <v>0</v>
      </c>
      <c r="AE217" s="46">
        <f>SUMIFS('obat keluar'!$I$3:$I$6881,'obat keluar'!$G$3:$G$6881,'register harian'!Z217,'obat keluar'!$B$3:$B$6881,'register harian'!BL217)</f>
        <v>0</v>
      </c>
      <c r="AF217" s="46">
        <f>SUMIFS('obat keluar'!$I$3:$I$6881,'obat keluar'!$G$3:$G$6881,'register harian'!AA217,'obat keluar'!$B$3:$B$6881,'register harian'!BM217)</f>
        <v>0</v>
      </c>
      <c r="AG217" s="46">
        <f>SUMIFS('obat keluar'!$I$3:$I$6881,'obat keluar'!$G$3:$G$6881,'register harian'!AB217,'obat keluar'!$B$3:$B$6881,'register harian'!BN217)</f>
        <v>0</v>
      </c>
      <c r="AH217" s="46">
        <f>SUMIFS('obat keluar'!$I$3:$I$6881,'obat keluar'!$G$3:$G$6881,'register harian'!AC217,'obat keluar'!$B$3:$B$6881,'register harian'!BO217)</f>
        <v>0</v>
      </c>
      <c r="AI217" s="46">
        <f>SUMIFS('obat keluar'!$I$3:$I$6881,'obat keluar'!$G$3:$G$6881,'register harian'!AD217,'obat keluar'!$B$3:$B$6881,'register harian'!BP217)</f>
        <v>0</v>
      </c>
      <c r="AJ217" s="46">
        <f>SUMIFS('obat keluar'!$I$3:$I$6881,'obat keluar'!$G$3:$G$6881,'register harian'!AE217,'obat keluar'!$B$3:$B$6881,'register harian'!BQ217)</f>
        <v>0</v>
      </c>
      <c r="AK217" s="46">
        <f>SUMIFS('obat keluar'!$I$3:$I$6881,'obat keluar'!$G$3:$G$6881,'register harian'!AF217,'obat keluar'!$B$3:$B$6881,'register harian'!BR217)</f>
        <v>0</v>
      </c>
      <c r="AL217" s="46">
        <f t="shared" si="8"/>
        <v>0</v>
      </c>
      <c r="AM217" s="46">
        <f t="shared" si="9"/>
        <v>0</v>
      </c>
      <c r="AN217" s="51">
        <v>45200</v>
      </c>
      <c r="AO217" s="51">
        <v>45201</v>
      </c>
      <c r="AP217" s="51">
        <v>45202</v>
      </c>
      <c r="AQ217" s="51">
        <v>45203</v>
      </c>
      <c r="AR217" s="51">
        <v>45204</v>
      </c>
      <c r="AS217" s="51">
        <v>45205</v>
      </c>
      <c r="AT217" s="51">
        <v>45206</v>
      </c>
      <c r="AU217" s="51">
        <v>45207</v>
      </c>
      <c r="AV217" s="51">
        <v>45208</v>
      </c>
      <c r="AW217" s="51">
        <v>45209</v>
      </c>
      <c r="AX217" s="51">
        <v>45210</v>
      </c>
      <c r="AY217" s="51">
        <v>45211</v>
      </c>
      <c r="AZ217" s="51">
        <v>45212</v>
      </c>
      <c r="BA217" s="51">
        <v>45213</v>
      </c>
      <c r="BB217" s="51">
        <v>45214</v>
      </c>
      <c r="BC217" s="51">
        <v>45215</v>
      </c>
      <c r="BD217" s="51">
        <v>45216</v>
      </c>
      <c r="BE217" s="51">
        <v>45217</v>
      </c>
      <c r="BF217" s="51">
        <v>45218</v>
      </c>
      <c r="BG217" s="51">
        <v>45219</v>
      </c>
      <c r="BH217" s="51">
        <v>45220</v>
      </c>
      <c r="BI217" s="51">
        <v>45221</v>
      </c>
      <c r="BJ217" s="51">
        <v>45222</v>
      </c>
      <c r="BK217" s="51">
        <v>45223</v>
      </c>
      <c r="BL217" s="51">
        <v>45224</v>
      </c>
      <c r="BM217" s="51">
        <v>45225</v>
      </c>
      <c r="BN217" s="51">
        <v>45226</v>
      </c>
      <c r="BO217" s="51">
        <v>45227</v>
      </c>
      <c r="BP217" s="51">
        <v>45228</v>
      </c>
      <c r="BQ217" s="51">
        <v>45229</v>
      </c>
      <c r="BR217" s="51">
        <v>45230</v>
      </c>
    </row>
    <row r="218" spans="1:70" x14ac:dyDescent="0.25">
      <c r="A218" s="45">
        <v>212</v>
      </c>
      <c r="B218" s="54" t="s">
        <v>1465</v>
      </c>
      <c r="C218" s="14" t="s">
        <v>440</v>
      </c>
      <c r="D218" s="46">
        <f>'form lplpo'!G252</f>
        <v>0</v>
      </c>
      <c r="E218" s="46">
        <f>'form lplpo'!H252</f>
        <v>0</v>
      </c>
      <c r="F218" s="46"/>
      <c r="G218" s="46">
        <f>SUMIFS('obat keluar'!$I$3:$I$6881,'obat keluar'!$G$3:$G$6881,'register harian'!B218,'obat keluar'!$B$3:$B$6881,'register harian'!AN218)</f>
        <v>0</v>
      </c>
      <c r="H218" s="46">
        <f>SUMIFS('obat keluar'!$I$3:$I$6881,'obat keluar'!$G$3:$G$6881,'register harian'!C218,'obat keluar'!$B$3:$B$6881,'register harian'!AO218)</f>
        <v>0</v>
      </c>
      <c r="I218" s="46">
        <f>SUMIFS('obat keluar'!$I$3:$I$6881,'obat keluar'!$G$3:$G$6881,'register harian'!D218,'obat keluar'!$B$3:$B$6881,'register harian'!AP218)</f>
        <v>0</v>
      </c>
      <c r="J218" s="46">
        <f>SUMIFS('obat keluar'!$I$3:$I$6881,'obat keluar'!$G$3:$G$6881,'register harian'!E218,'obat keluar'!$B$3:$B$6881,'register harian'!AQ218)</f>
        <v>0</v>
      </c>
      <c r="K218" s="46">
        <f>SUMIFS('obat keluar'!$I$3:$I$6881,'obat keluar'!$G$3:$G$6881,'register harian'!F218,'obat keluar'!$B$3:$B$6881,'register harian'!AR218)</f>
        <v>0</v>
      </c>
      <c r="L218" s="46">
        <f>SUMIFS('obat keluar'!$I$3:$I$6881,'obat keluar'!$G$3:$G$6881,'register harian'!G218,'obat keluar'!$B$3:$B$6881,'register harian'!AS218)</f>
        <v>0</v>
      </c>
      <c r="M218" s="46">
        <f>SUMIFS('obat keluar'!$I$3:$I$6881,'obat keluar'!$G$3:$G$6881,'register harian'!H218,'obat keluar'!$B$3:$B$6881,'register harian'!AT218)</f>
        <v>0</v>
      </c>
      <c r="N218" s="46">
        <f>SUMIFS('obat keluar'!$I$3:$I$6881,'obat keluar'!$G$3:$G$6881,'register harian'!I218,'obat keluar'!$B$3:$B$6881,'register harian'!AU218)</f>
        <v>0</v>
      </c>
      <c r="O218" s="46">
        <f>SUMIFS('obat keluar'!$I$3:$I$6881,'obat keluar'!$G$3:$G$6881,'register harian'!J218,'obat keluar'!$B$3:$B$6881,'register harian'!AV218)</f>
        <v>0</v>
      </c>
      <c r="P218" s="46">
        <f>SUMIFS('obat keluar'!$I$3:$I$6881,'obat keluar'!$G$3:$G$6881,'register harian'!K218,'obat keluar'!$B$3:$B$6881,'register harian'!AW218)</f>
        <v>0</v>
      </c>
      <c r="Q218" s="46">
        <f>SUMIFS('obat keluar'!$I$3:$I$6881,'obat keluar'!$G$3:$G$6881,'register harian'!L218,'obat keluar'!$B$3:$B$6881,'register harian'!AX218)</f>
        <v>0</v>
      </c>
      <c r="R218" s="46">
        <f>SUMIFS('obat keluar'!$I$3:$I$6881,'obat keluar'!$G$3:$G$6881,'register harian'!M218,'obat keluar'!$B$3:$B$6881,'register harian'!AY218)</f>
        <v>0</v>
      </c>
      <c r="S218" s="46">
        <f>SUMIFS('obat keluar'!$I$3:$I$6881,'obat keluar'!$G$3:$G$6881,'register harian'!N218,'obat keluar'!$B$3:$B$6881,'register harian'!AZ218)</f>
        <v>0</v>
      </c>
      <c r="T218" s="46">
        <f>SUMIFS('obat keluar'!$I$3:$I$6881,'obat keluar'!$G$3:$G$6881,'register harian'!O218,'obat keluar'!$B$3:$B$6881,'register harian'!BA218)</f>
        <v>0</v>
      </c>
      <c r="U218" s="46">
        <f>SUMIFS('obat keluar'!$I$3:$I$6881,'obat keluar'!$G$3:$G$6881,'register harian'!P218,'obat keluar'!$B$3:$B$6881,'register harian'!BB218)</f>
        <v>0</v>
      </c>
      <c r="V218" s="46">
        <f>SUMIFS('obat keluar'!$I$3:$I$6881,'obat keluar'!$G$3:$G$6881,'register harian'!Q218,'obat keluar'!$B$3:$B$6881,'register harian'!BC218)</f>
        <v>0</v>
      </c>
      <c r="W218" s="46">
        <f>SUMIFS('obat keluar'!$I$3:$I$6881,'obat keluar'!$G$3:$G$6881,'register harian'!R218,'obat keluar'!$B$3:$B$6881,'register harian'!BD218)</f>
        <v>0</v>
      </c>
      <c r="X218" s="46">
        <f>SUMIFS('obat keluar'!$I$3:$I$6881,'obat keluar'!$G$3:$G$6881,'register harian'!S218,'obat keluar'!$B$3:$B$6881,'register harian'!BE218)</f>
        <v>0</v>
      </c>
      <c r="Y218" s="46">
        <f>SUMIFS('obat keluar'!$I$3:$I$6881,'obat keluar'!$G$3:$G$6881,'register harian'!T218,'obat keluar'!$B$3:$B$6881,'register harian'!BF218)</f>
        <v>0</v>
      </c>
      <c r="Z218" s="46">
        <f>SUMIFS('obat keluar'!$I$3:$I$6881,'obat keluar'!$G$3:$G$6881,'register harian'!U218,'obat keluar'!$B$3:$B$6881,'register harian'!BG218)</f>
        <v>0</v>
      </c>
      <c r="AA218" s="46">
        <f>SUMIFS('obat keluar'!$I$3:$I$6881,'obat keluar'!$G$3:$G$6881,'register harian'!V218,'obat keluar'!$B$3:$B$6881,'register harian'!BH218)</f>
        <v>0</v>
      </c>
      <c r="AB218" s="46">
        <f>SUMIFS('obat keluar'!$I$3:$I$6881,'obat keluar'!$G$3:$G$6881,'register harian'!W218,'obat keluar'!$B$3:$B$6881,'register harian'!BI218)</f>
        <v>0</v>
      </c>
      <c r="AC218" s="46">
        <f>SUMIFS('obat keluar'!$I$3:$I$6881,'obat keluar'!$G$3:$G$6881,'register harian'!X218,'obat keluar'!$B$3:$B$6881,'register harian'!BJ218)</f>
        <v>0</v>
      </c>
      <c r="AD218" s="46">
        <f>SUMIFS('obat keluar'!$I$3:$I$6881,'obat keluar'!$G$3:$G$6881,'register harian'!Y218,'obat keluar'!$B$3:$B$6881,'register harian'!BK218)</f>
        <v>0</v>
      </c>
      <c r="AE218" s="46">
        <f>SUMIFS('obat keluar'!$I$3:$I$6881,'obat keluar'!$G$3:$G$6881,'register harian'!Z218,'obat keluar'!$B$3:$B$6881,'register harian'!BL218)</f>
        <v>0</v>
      </c>
      <c r="AF218" s="46">
        <f>SUMIFS('obat keluar'!$I$3:$I$6881,'obat keluar'!$G$3:$G$6881,'register harian'!AA218,'obat keluar'!$B$3:$B$6881,'register harian'!BM218)</f>
        <v>0</v>
      </c>
      <c r="AG218" s="46">
        <f>SUMIFS('obat keluar'!$I$3:$I$6881,'obat keluar'!$G$3:$G$6881,'register harian'!AB218,'obat keluar'!$B$3:$B$6881,'register harian'!BN218)</f>
        <v>0</v>
      </c>
      <c r="AH218" s="46">
        <f>SUMIFS('obat keluar'!$I$3:$I$6881,'obat keluar'!$G$3:$G$6881,'register harian'!AC218,'obat keluar'!$B$3:$B$6881,'register harian'!BO218)</f>
        <v>0</v>
      </c>
      <c r="AI218" s="46">
        <f>SUMIFS('obat keluar'!$I$3:$I$6881,'obat keluar'!$G$3:$G$6881,'register harian'!AD218,'obat keluar'!$B$3:$B$6881,'register harian'!BP218)</f>
        <v>0</v>
      </c>
      <c r="AJ218" s="46">
        <f>SUMIFS('obat keluar'!$I$3:$I$6881,'obat keluar'!$G$3:$G$6881,'register harian'!AE218,'obat keluar'!$B$3:$B$6881,'register harian'!BQ218)</f>
        <v>0</v>
      </c>
      <c r="AK218" s="46">
        <f>SUMIFS('obat keluar'!$I$3:$I$6881,'obat keluar'!$G$3:$G$6881,'register harian'!AF218,'obat keluar'!$B$3:$B$6881,'register harian'!BR218)</f>
        <v>0</v>
      </c>
      <c r="AL218" s="46">
        <f t="shared" si="8"/>
        <v>0</v>
      </c>
      <c r="AM218" s="46">
        <f t="shared" si="9"/>
        <v>0</v>
      </c>
      <c r="AN218" s="51">
        <v>45200</v>
      </c>
      <c r="AO218" s="51">
        <v>45201</v>
      </c>
      <c r="AP218" s="51">
        <v>45202</v>
      </c>
      <c r="AQ218" s="51">
        <v>45203</v>
      </c>
      <c r="AR218" s="51">
        <v>45204</v>
      </c>
      <c r="AS218" s="51">
        <v>45205</v>
      </c>
      <c r="AT218" s="51">
        <v>45206</v>
      </c>
      <c r="AU218" s="51">
        <v>45207</v>
      </c>
      <c r="AV218" s="51">
        <v>45208</v>
      </c>
      <c r="AW218" s="51">
        <v>45209</v>
      </c>
      <c r="AX218" s="51">
        <v>45210</v>
      </c>
      <c r="AY218" s="51">
        <v>45211</v>
      </c>
      <c r="AZ218" s="51">
        <v>45212</v>
      </c>
      <c r="BA218" s="51">
        <v>45213</v>
      </c>
      <c r="BB218" s="51">
        <v>45214</v>
      </c>
      <c r="BC218" s="51">
        <v>45215</v>
      </c>
      <c r="BD218" s="51">
        <v>45216</v>
      </c>
      <c r="BE218" s="51">
        <v>45217</v>
      </c>
      <c r="BF218" s="51">
        <v>45218</v>
      </c>
      <c r="BG218" s="51">
        <v>45219</v>
      </c>
      <c r="BH218" s="51">
        <v>45220</v>
      </c>
      <c r="BI218" s="51">
        <v>45221</v>
      </c>
      <c r="BJ218" s="51">
        <v>45222</v>
      </c>
      <c r="BK218" s="51">
        <v>45223</v>
      </c>
      <c r="BL218" s="51">
        <v>45224</v>
      </c>
      <c r="BM218" s="51">
        <v>45225</v>
      </c>
      <c r="BN218" s="51">
        <v>45226</v>
      </c>
      <c r="BO218" s="51">
        <v>45227</v>
      </c>
      <c r="BP218" s="51">
        <v>45228</v>
      </c>
      <c r="BQ218" s="51">
        <v>45229</v>
      </c>
      <c r="BR218" s="51">
        <v>45230</v>
      </c>
    </row>
    <row r="219" spans="1:70" x14ac:dyDescent="0.25">
      <c r="A219" s="45">
        <v>213</v>
      </c>
      <c r="B219" s="54" t="s">
        <v>1411</v>
      </c>
      <c r="C219" s="14" t="s">
        <v>442</v>
      </c>
      <c r="D219" s="46">
        <f>'form lplpo'!G253</f>
        <v>0</v>
      </c>
      <c r="E219" s="46">
        <f>'form lplpo'!H253</f>
        <v>0</v>
      </c>
      <c r="F219" s="46"/>
      <c r="G219" s="46">
        <f>SUMIFS('obat keluar'!$I$3:$I$6881,'obat keluar'!$G$3:$G$6881,'register harian'!B219,'obat keluar'!$B$3:$B$6881,'register harian'!AN219)</f>
        <v>0</v>
      </c>
      <c r="H219" s="46">
        <f>SUMIFS('obat keluar'!$I$3:$I$6881,'obat keluar'!$G$3:$G$6881,'register harian'!C219,'obat keluar'!$B$3:$B$6881,'register harian'!AO219)</f>
        <v>0</v>
      </c>
      <c r="I219" s="46">
        <f>SUMIFS('obat keluar'!$I$3:$I$6881,'obat keluar'!$G$3:$G$6881,'register harian'!D219,'obat keluar'!$B$3:$B$6881,'register harian'!AP219)</f>
        <v>0</v>
      </c>
      <c r="J219" s="46">
        <f>SUMIFS('obat keluar'!$I$3:$I$6881,'obat keluar'!$G$3:$G$6881,'register harian'!E219,'obat keluar'!$B$3:$B$6881,'register harian'!AQ219)</f>
        <v>0</v>
      </c>
      <c r="K219" s="46">
        <f>SUMIFS('obat keluar'!$I$3:$I$6881,'obat keluar'!$G$3:$G$6881,'register harian'!F219,'obat keluar'!$B$3:$B$6881,'register harian'!AR219)</f>
        <v>0</v>
      </c>
      <c r="L219" s="46">
        <f>SUMIFS('obat keluar'!$I$3:$I$6881,'obat keluar'!$G$3:$G$6881,'register harian'!G219,'obat keluar'!$B$3:$B$6881,'register harian'!AS219)</f>
        <v>0</v>
      </c>
      <c r="M219" s="46">
        <f>SUMIFS('obat keluar'!$I$3:$I$6881,'obat keluar'!$G$3:$G$6881,'register harian'!H219,'obat keluar'!$B$3:$B$6881,'register harian'!AT219)</f>
        <v>0</v>
      </c>
      <c r="N219" s="46">
        <f>SUMIFS('obat keluar'!$I$3:$I$6881,'obat keluar'!$G$3:$G$6881,'register harian'!I219,'obat keluar'!$B$3:$B$6881,'register harian'!AU219)</f>
        <v>0</v>
      </c>
      <c r="O219" s="46">
        <f>SUMIFS('obat keluar'!$I$3:$I$6881,'obat keluar'!$G$3:$G$6881,'register harian'!J219,'obat keluar'!$B$3:$B$6881,'register harian'!AV219)</f>
        <v>0</v>
      </c>
      <c r="P219" s="46">
        <f>SUMIFS('obat keluar'!$I$3:$I$6881,'obat keluar'!$G$3:$G$6881,'register harian'!K219,'obat keluar'!$B$3:$B$6881,'register harian'!AW219)</f>
        <v>0</v>
      </c>
      <c r="Q219" s="46">
        <f>SUMIFS('obat keluar'!$I$3:$I$6881,'obat keluar'!$G$3:$G$6881,'register harian'!L219,'obat keluar'!$B$3:$B$6881,'register harian'!AX219)</f>
        <v>0</v>
      </c>
      <c r="R219" s="46">
        <f>SUMIFS('obat keluar'!$I$3:$I$6881,'obat keluar'!$G$3:$G$6881,'register harian'!M219,'obat keluar'!$B$3:$B$6881,'register harian'!AY219)</f>
        <v>0</v>
      </c>
      <c r="S219" s="46">
        <f>SUMIFS('obat keluar'!$I$3:$I$6881,'obat keluar'!$G$3:$G$6881,'register harian'!N219,'obat keluar'!$B$3:$B$6881,'register harian'!AZ219)</f>
        <v>0</v>
      </c>
      <c r="T219" s="46">
        <f>SUMIFS('obat keluar'!$I$3:$I$6881,'obat keluar'!$G$3:$G$6881,'register harian'!O219,'obat keluar'!$B$3:$B$6881,'register harian'!BA219)</f>
        <v>0</v>
      </c>
      <c r="U219" s="46">
        <f>SUMIFS('obat keluar'!$I$3:$I$6881,'obat keluar'!$G$3:$G$6881,'register harian'!P219,'obat keluar'!$B$3:$B$6881,'register harian'!BB219)</f>
        <v>0</v>
      </c>
      <c r="V219" s="46">
        <f>SUMIFS('obat keluar'!$I$3:$I$6881,'obat keluar'!$G$3:$G$6881,'register harian'!Q219,'obat keluar'!$B$3:$B$6881,'register harian'!BC219)</f>
        <v>0</v>
      </c>
      <c r="W219" s="46">
        <f>SUMIFS('obat keluar'!$I$3:$I$6881,'obat keluar'!$G$3:$G$6881,'register harian'!R219,'obat keluar'!$B$3:$B$6881,'register harian'!BD219)</f>
        <v>0</v>
      </c>
      <c r="X219" s="46">
        <f>SUMIFS('obat keluar'!$I$3:$I$6881,'obat keluar'!$G$3:$G$6881,'register harian'!S219,'obat keluar'!$B$3:$B$6881,'register harian'!BE219)</f>
        <v>0</v>
      </c>
      <c r="Y219" s="46">
        <f>SUMIFS('obat keluar'!$I$3:$I$6881,'obat keluar'!$G$3:$G$6881,'register harian'!T219,'obat keluar'!$B$3:$B$6881,'register harian'!BF219)</f>
        <v>0</v>
      </c>
      <c r="Z219" s="46">
        <f>SUMIFS('obat keluar'!$I$3:$I$6881,'obat keluar'!$G$3:$G$6881,'register harian'!U219,'obat keluar'!$B$3:$B$6881,'register harian'!BG219)</f>
        <v>0</v>
      </c>
      <c r="AA219" s="46">
        <f>SUMIFS('obat keluar'!$I$3:$I$6881,'obat keluar'!$G$3:$G$6881,'register harian'!V219,'obat keluar'!$B$3:$B$6881,'register harian'!BH219)</f>
        <v>0</v>
      </c>
      <c r="AB219" s="46">
        <f>SUMIFS('obat keluar'!$I$3:$I$6881,'obat keluar'!$G$3:$G$6881,'register harian'!W219,'obat keluar'!$B$3:$B$6881,'register harian'!BI219)</f>
        <v>0</v>
      </c>
      <c r="AC219" s="46">
        <f>SUMIFS('obat keluar'!$I$3:$I$6881,'obat keluar'!$G$3:$G$6881,'register harian'!X219,'obat keluar'!$B$3:$B$6881,'register harian'!BJ219)</f>
        <v>0</v>
      </c>
      <c r="AD219" s="46">
        <f>SUMIFS('obat keluar'!$I$3:$I$6881,'obat keluar'!$G$3:$G$6881,'register harian'!Y219,'obat keluar'!$B$3:$B$6881,'register harian'!BK219)</f>
        <v>0</v>
      </c>
      <c r="AE219" s="46">
        <f>SUMIFS('obat keluar'!$I$3:$I$6881,'obat keluar'!$G$3:$G$6881,'register harian'!Z219,'obat keluar'!$B$3:$B$6881,'register harian'!BL219)</f>
        <v>0</v>
      </c>
      <c r="AF219" s="46">
        <f>SUMIFS('obat keluar'!$I$3:$I$6881,'obat keluar'!$G$3:$G$6881,'register harian'!AA219,'obat keluar'!$B$3:$B$6881,'register harian'!BM219)</f>
        <v>0</v>
      </c>
      <c r="AG219" s="46">
        <f>SUMIFS('obat keluar'!$I$3:$I$6881,'obat keluar'!$G$3:$G$6881,'register harian'!AB219,'obat keluar'!$B$3:$B$6881,'register harian'!BN219)</f>
        <v>0</v>
      </c>
      <c r="AH219" s="46">
        <f>SUMIFS('obat keluar'!$I$3:$I$6881,'obat keluar'!$G$3:$G$6881,'register harian'!AC219,'obat keluar'!$B$3:$B$6881,'register harian'!BO219)</f>
        <v>0</v>
      </c>
      <c r="AI219" s="46">
        <f>SUMIFS('obat keluar'!$I$3:$I$6881,'obat keluar'!$G$3:$G$6881,'register harian'!AD219,'obat keluar'!$B$3:$B$6881,'register harian'!BP219)</f>
        <v>0</v>
      </c>
      <c r="AJ219" s="46">
        <f>SUMIFS('obat keluar'!$I$3:$I$6881,'obat keluar'!$G$3:$G$6881,'register harian'!AE219,'obat keluar'!$B$3:$B$6881,'register harian'!BQ219)</f>
        <v>0</v>
      </c>
      <c r="AK219" s="46">
        <f>SUMIFS('obat keluar'!$I$3:$I$6881,'obat keluar'!$G$3:$G$6881,'register harian'!AF219,'obat keluar'!$B$3:$B$6881,'register harian'!BR219)</f>
        <v>0</v>
      </c>
      <c r="AL219" s="46">
        <f t="shared" si="8"/>
        <v>0</v>
      </c>
      <c r="AM219" s="46">
        <f t="shared" si="9"/>
        <v>0</v>
      </c>
      <c r="AN219" s="51">
        <v>45200</v>
      </c>
      <c r="AO219" s="51">
        <v>45201</v>
      </c>
      <c r="AP219" s="51">
        <v>45202</v>
      </c>
      <c r="AQ219" s="51">
        <v>45203</v>
      </c>
      <c r="AR219" s="51">
        <v>45204</v>
      </c>
      <c r="AS219" s="51">
        <v>45205</v>
      </c>
      <c r="AT219" s="51">
        <v>45206</v>
      </c>
      <c r="AU219" s="51">
        <v>45207</v>
      </c>
      <c r="AV219" s="51">
        <v>45208</v>
      </c>
      <c r="AW219" s="51">
        <v>45209</v>
      </c>
      <c r="AX219" s="51">
        <v>45210</v>
      </c>
      <c r="AY219" s="51">
        <v>45211</v>
      </c>
      <c r="AZ219" s="51">
        <v>45212</v>
      </c>
      <c r="BA219" s="51">
        <v>45213</v>
      </c>
      <c r="BB219" s="51">
        <v>45214</v>
      </c>
      <c r="BC219" s="51">
        <v>45215</v>
      </c>
      <c r="BD219" s="51">
        <v>45216</v>
      </c>
      <c r="BE219" s="51">
        <v>45217</v>
      </c>
      <c r="BF219" s="51">
        <v>45218</v>
      </c>
      <c r="BG219" s="51">
        <v>45219</v>
      </c>
      <c r="BH219" s="51">
        <v>45220</v>
      </c>
      <c r="BI219" s="51">
        <v>45221</v>
      </c>
      <c r="BJ219" s="51">
        <v>45222</v>
      </c>
      <c r="BK219" s="51">
        <v>45223</v>
      </c>
      <c r="BL219" s="51">
        <v>45224</v>
      </c>
      <c r="BM219" s="51">
        <v>45225</v>
      </c>
      <c r="BN219" s="51">
        <v>45226</v>
      </c>
      <c r="BO219" s="51">
        <v>45227</v>
      </c>
      <c r="BP219" s="51">
        <v>45228</v>
      </c>
      <c r="BQ219" s="51">
        <v>45229</v>
      </c>
      <c r="BR219" s="51">
        <v>45230</v>
      </c>
    </row>
    <row r="220" spans="1:70" x14ac:dyDescent="0.25">
      <c r="A220" s="45">
        <v>214</v>
      </c>
      <c r="B220" s="54" t="s">
        <v>1249</v>
      </c>
      <c r="C220" s="14" t="s">
        <v>444</v>
      </c>
      <c r="D220" s="46">
        <f>'form lplpo'!G254</f>
        <v>0</v>
      </c>
      <c r="E220" s="46">
        <f>'form lplpo'!H254</f>
        <v>0</v>
      </c>
      <c r="F220" s="46"/>
      <c r="G220" s="46">
        <f>SUMIFS('obat keluar'!$I$3:$I$6881,'obat keluar'!$G$3:$G$6881,'register harian'!B220,'obat keluar'!$B$3:$B$6881,'register harian'!AN220)</f>
        <v>0</v>
      </c>
      <c r="H220" s="46">
        <f>SUMIFS('obat keluar'!$I$3:$I$6881,'obat keluar'!$G$3:$G$6881,'register harian'!C220,'obat keluar'!$B$3:$B$6881,'register harian'!AO220)</f>
        <v>0</v>
      </c>
      <c r="I220" s="46">
        <f>SUMIFS('obat keluar'!$I$3:$I$6881,'obat keluar'!$G$3:$G$6881,'register harian'!D220,'obat keluar'!$B$3:$B$6881,'register harian'!AP220)</f>
        <v>0</v>
      </c>
      <c r="J220" s="46">
        <f>SUMIFS('obat keluar'!$I$3:$I$6881,'obat keluar'!$G$3:$G$6881,'register harian'!E220,'obat keluar'!$B$3:$B$6881,'register harian'!AQ220)</f>
        <v>0</v>
      </c>
      <c r="K220" s="46">
        <f>SUMIFS('obat keluar'!$I$3:$I$6881,'obat keluar'!$G$3:$G$6881,'register harian'!F220,'obat keluar'!$B$3:$B$6881,'register harian'!AR220)</f>
        <v>0</v>
      </c>
      <c r="L220" s="46">
        <f>SUMIFS('obat keluar'!$I$3:$I$6881,'obat keluar'!$G$3:$G$6881,'register harian'!G220,'obat keluar'!$B$3:$B$6881,'register harian'!AS220)</f>
        <v>0</v>
      </c>
      <c r="M220" s="46">
        <f>SUMIFS('obat keluar'!$I$3:$I$6881,'obat keluar'!$G$3:$G$6881,'register harian'!H220,'obat keluar'!$B$3:$B$6881,'register harian'!AT220)</f>
        <v>0</v>
      </c>
      <c r="N220" s="46">
        <f>SUMIFS('obat keluar'!$I$3:$I$6881,'obat keluar'!$G$3:$G$6881,'register harian'!I220,'obat keluar'!$B$3:$B$6881,'register harian'!AU220)</f>
        <v>0</v>
      </c>
      <c r="O220" s="46">
        <f>SUMIFS('obat keluar'!$I$3:$I$6881,'obat keluar'!$G$3:$G$6881,'register harian'!J220,'obat keluar'!$B$3:$B$6881,'register harian'!AV220)</f>
        <v>0</v>
      </c>
      <c r="P220" s="46">
        <f>SUMIFS('obat keluar'!$I$3:$I$6881,'obat keluar'!$G$3:$G$6881,'register harian'!K220,'obat keluar'!$B$3:$B$6881,'register harian'!AW220)</f>
        <v>0</v>
      </c>
      <c r="Q220" s="46">
        <f>SUMIFS('obat keluar'!$I$3:$I$6881,'obat keluar'!$G$3:$G$6881,'register harian'!L220,'obat keluar'!$B$3:$B$6881,'register harian'!AX220)</f>
        <v>0</v>
      </c>
      <c r="R220" s="46">
        <f>SUMIFS('obat keluar'!$I$3:$I$6881,'obat keluar'!$G$3:$G$6881,'register harian'!M220,'obat keluar'!$B$3:$B$6881,'register harian'!AY220)</f>
        <v>0</v>
      </c>
      <c r="S220" s="46">
        <f>SUMIFS('obat keluar'!$I$3:$I$6881,'obat keluar'!$G$3:$G$6881,'register harian'!N220,'obat keluar'!$B$3:$B$6881,'register harian'!AZ220)</f>
        <v>0</v>
      </c>
      <c r="T220" s="46">
        <f>SUMIFS('obat keluar'!$I$3:$I$6881,'obat keluar'!$G$3:$G$6881,'register harian'!O220,'obat keluar'!$B$3:$B$6881,'register harian'!BA220)</f>
        <v>0</v>
      </c>
      <c r="U220" s="46">
        <f>SUMIFS('obat keluar'!$I$3:$I$6881,'obat keluar'!$G$3:$G$6881,'register harian'!P220,'obat keluar'!$B$3:$B$6881,'register harian'!BB220)</f>
        <v>0</v>
      </c>
      <c r="V220" s="46">
        <f>SUMIFS('obat keluar'!$I$3:$I$6881,'obat keluar'!$G$3:$G$6881,'register harian'!Q220,'obat keluar'!$B$3:$B$6881,'register harian'!BC220)</f>
        <v>0</v>
      </c>
      <c r="W220" s="46">
        <f>SUMIFS('obat keluar'!$I$3:$I$6881,'obat keluar'!$G$3:$G$6881,'register harian'!R220,'obat keluar'!$B$3:$B$6881,'register harian'!BD220)</f>
        <v>0</v>
      </c>
      <c r="X220" s="46">
        <f>SUMIFS('obat keluar'!$I$3:$I$6881,'obat keluar'!$G$3:$G$6881,'register harian'!S220,'obat keluar'!$B$3:$B$6881,'register harian'!BE220)</f>
        <v>0</v>
      </c>
      <c r="Y220" s="46">
        <f>SUMIFS('obat keluar'!$I$3:$I$6881,'obat keluar'!$G$3:$G$6881,'register harian'!T220,'obat keluar'!$B$3:$B$6881,'register harian'!BF220)</f>
        <v>0</v>
      </c>
      <c r="Z220" s="46">
        <f>SUMIFS('obat keluar'!$I$3:$I$6881,'obat keluar'!$G$3:$G$6881,'register harian'!U220,'obat keluar'!$B$3:$B$6881,'register harian'!BG220)</f>
        <v>0</v>
      </c>
      <c r="AA220" s="46">
        <f>SUMIFS('obat keluar'!$I$3:$I$6881,'obat keluar'!$G$3:$G$6881,'register harian'!V220,'obat keluar'!$B$3:$B$6881,'register harian'!BH220)</f>
        <v>0</v>
      </c>
      <c r="AB220" s="46">
        <f>SUMIFS('obat keluar'!$I$3:$I$6881,'obat keluar'!$G$3:$G$6881,'register harian'!W220,'obat keluar'!$B$3:$B$6881,'register harian'!BI220)</f>
        <v>0</v>
      </c>
      <c r="AC220" s="46">
        <f>SUMIFS('obat keluar'!$I$3:$I$6881,'obat keluar'!$G$3:$G$6881,'register harian'!X220,'obat keluar'!$B$3:$B$6881,'register harian'!BJ220)</f>
        <v>0</v>
      </c>
      <c r="AD220" s="46">
        <f>SUMIFS('obat keluar'!$I$3:$I$6881,'obat keluar'!$G$3:$G$6881,'register harian'!Y220,'obat keluar'!$B$3:$B$6881,'register harian'!BK220)</f>
        <v>0</v>
      </c>
      <c r="AE220" s="46">
        <f>SUMIFS('obat keluar'!$I$3:$I$6881,'obat keluar'!$G$3:$G$6881,'register harian'!Z220,'obat keluar'!$B$3:$B$6881,'register harian'!BL220)</f>
        <v>0</v>
      </c>
      <c r="AF220" s="46">
        <f>SUMIFS('obat keluar'!$I$3:$I$6881,'obat keluar'!$G$3:$G$6881,'register harian'!AA220,'obat keluar'!$B$3:$B$6881,'register harian'!BM220)</f>
        <v>0</v>
      </c>
      <c r="AG220" s="46">
        <f>SUMIFS('obat keluar'!$I$3:$I$6881,'obat keluar'!$G$3:$G$6881,'register harian'!AB220,'obat keluar'!$B$3:$B$6881,'register harian'!BN220)</f>
        <v>0</v>
      </c>
      <c r="AH220" s="46">
        <f>SUMIFS('obat keluar'!$I$3:$I$6881,'obat keluar'!$G$3:$G$6881,'register harian'!AC220,'obat keluar'!$B$3:$B$6881,'register harian'!BO220)</f>
        <v>0</v>
      </c>
      <c r="AI220" s="46">
        <f>SUMIFS('obat keluar'!$I$3:$I$6881,'obat keluar'!$G$3:$G$6881,'register harian'!AD220,'obat keluar'!$B$3:$B$6881,'register harian'!BP220)</f>
        <v>0</v>
      </c>
      <c r="AJ220" s="46">
        <f>SUMIFS('obat keluar'!$I$3:$I$6881,'obat keluar'!$G$3:$G$6881,'register harian'!AE220,'obat keluar'!$B$3:$B$6881,'register harian'!BQ220)</f>
        <v>0</v>
      </c>
      <c r="AK220" s="46">
        <f>SUMIFS('obat keluar'!$I$3:$I$6881,'obat keluar'!$G$3:$G$6881,'register harian'!AF220,'obat keluar'!$B$3:$B$6881,'register harian'!BR220)</f>
        <v>0</v>
      </c>
      <c r="AL220" s="46">
        <f t="shared" si="8"/>
        <v>0</v>
      </c>
      <c r="AM220" s="46">
        <f t="shared" si="9"/>
        <v>0</v>
      </c>
      <c r="AN220" s="51">
        <v>45200</v>
      </c>
      <c r="AO220" s="51">
        <v>45201</v>
      </c>
      <c r="AP220" s="51">
        <v>45202</v>
      </c>
      <c r="AQ220" s="51">
        <v>45203</v>
      </c>
      <c r="AR220" s="51">
        <v>45204</v>
      </c>
      <c r="AS220" s="51">
        <v>45205</v>
      </c>
      <c r="AT220" s="51">
        <v>45206</v>
      </c>
      <c r="AU220" s="51">
        <v>45207</v>
      </c>
      <c r="AV220" s="51">
        <v>45208</v>
      </c>
      <c r="AW220" s="51">
        <v>45209</v>
      </c>
      <c r="AX220" s="51">
        <v>45210</v>
      </c>
      <c r="AY220" s="51">
        <v>45211</v>
      </c>
      <c r="AZ220" s="51">
        <v>45212</v>
      </c>
      <c r="BA220" s="51">
        <v>45213</v>
      </c>
      <c r="BB220" s="51">
        <v>45214</v>
      </c>
      <c r="BC220" s="51">
        <v>45215</v>
      </c>
      <c r="BD220" s="51">
        <v>45216</v>
      </c>
      <c r="BE220" s="51">
        <v>45217</v>
      </c>
      <c r="BF220" s="51">
        <v>45218</v>
      </c>
      <c r="BG220" s="51">
        <v>45219</v>
      </c>
      <c r="BH220" s="51">
        <v>45220</v>
      </c>
      <c r="BI220" s="51">
        <v>45221</v>
      </c>
      <c r="BJ220" s="51">
        <v>45222</v>
      </c>
      <c r="BK220" s="51">
        <v>45223</v>
      </c>
      <c r="BL220" s="51">
        <v>45224</v>
      </c>
      <c r="BM220" s="51">
        <v>45225</v>
      </c>
      <c r="BN220" s="51">
        <v>45226</v>
      </c>
      <c r="BO220" s="51">
        <v>45227</v>
      </c>
      <c r="BP220" s="51">
        <v>45228</v>
      </c>
      <c r="BQ220" s="51">
        <v>45229</v>
      </c>
      <c r="BR220" s="51">
        <v>45230</v>
      </c>
    </row>
    <row r="221" spans="1:70" x14ac:dyDescent="0.25">
      <c r="A221" s="45">
        <v>215</v>
      </c>
      <c r="B221" s="58" t="s">
        <v>1469</v>
      </c>
      <c r="C221" s="25" t="s">
        <v>446</v>
      </c>
      <c r="D221" s="46">
        <f>'form lplpo'!G255</f>
        <v>200</v>
      </c>
      <c r="E221" s="46">
        <f>'form lplpo'!H255</f>
        <v>0</v>
      </c>
      <c r="F221" s="46"/>
      <c r="G221" s="46">
        <f>SUMIFS('obat keluar'!$I$3:$I$6881,'obat keluar'!$G$3:$G$6881,'register harian'!B221,'obat keluar'!$B$3:$B$6881,'register harian'!AN221)</f>
        <v>0</v>
      </c>
      <c r="H221" s="46">
        <f>SUMIFS('obat keluar'!$I$3:$I$6881,'obat keluar'!$G$3:$G$6881,'register harian'!C221,'obat keluar'!$B$3:$B$6881,'register harian'!AO221)</f>
        <v>0</v>
      </c>
      <c r="I221" s="46">
        <f>SUMIFS('obat keluar'!$I$3:$I$6881,'obat keluar'!$G$3:$G$6881,'register harian'!D221,'obat keluar'!$B$3:$B$6881,'register harian'!AP221)</f>
        <v>0</v>
      </c>
      <c r="J221" s="46">
        <f>SUMIFS('obat keluar'!$I$3:$I$6881,'obat keluar'!$G$3:$G$6881,'register harian'!E221,'obat keluar'!$B$3:$B$6881,'register harian'!AQ221)</f>
        <v>0</v>
      </c>
      <c r="K221" s="46">
        <f>SUMIFS('obat keluar'!$I$3:$I$6881,'obat keluar'!$G$3:$G$6881,'register harian'!F221,'obat keluar'!$B$3:$B$6881,'register harian'!AR221)</f>
        <v>0</v>
      </c>
      <c r="L221" s="46">
        <f>SUMIFS('obat keluar'!$I$3:$I$6881,'obat keluar'!$G$3:$G$6881,'register harian'!G221,'obat keluar'!$B$3:$B$6881,'register harian'!AS221)</f>
        <v>0</v>
      </c>
      <c r="M221" s="46">
        <f>SUMIFS('obat keluar'!$I$3:$I$6881,'obat keluar'!$G$3:$G$6881,'register harian'!H221,'obat keluar'!$B$3:$B$6881,'register harian'!AT221)</f>
        <v>0</v>
      </c>
      <c r="N221" s="46">
        <f>SUMIFS('obat keluar'!$I$3:$I$6881,'obat keluar'!$G$3:$G$6881,'register harian'!I221,'obat keluar'!$B$3:$B$6881,'register harian'!AU221)</f>
        <v>0</v>
      </c>
      <c r="O221" s="46">
        <f>SUMIFS('obat keluar'!$I$3:$I$6881,'obat keluar'!$G$3:$G$6881,'register harian'!J221,'obat keluar'!$B$3:$B$6881,'register harian'!AV221)</f>
        <v>0</v>
      </c>
      <c r="P221" s="46">
        <f>SUMIFS('obat keluar'!$I$3:$I$6881,'obat keluar'!$G$3:$G$6881,'register harian'!K221,'obat keluar'!$B$3:$B$6881,'register harian'!AW221)</f>
        <v>0</v>
      </c>
      <c r="Q221" s="46">
        <f>SUMIFS('obat keluar'!$I$3:$I$6881,'obat keluar'!$G$3:$G$6881,'register harian'!L221,'obat keluar'!$B$3:$B$6881,'register harian'!AX221)</f>
        <v>0</v>
      </c>
      <c r="R221" s="46">
        <f>SUMIFS('obat keluar'!$I$3:$I$6881,'obat keluar'!$G$3:$G$6881,'register harian'!M221,'obat keluar'!$B$3:$B$6881,'register harian'!AY221)</f>
        <v>0</v>
      </c>
      <c r="S221" s="46">
        <f>SUMIFS('obat keluar'!$I$3:$I$6881,'obat keluar'!$G$3:$G$6881,'register harian'!N221,'obat keluar'!$B$3:$B$6881,'register harian'!AZ221)</f>
        <v>0</v>
      </c>
      <c r="T221" s="46">
        <f>SUMIFS('obat keluar'!$I$3:$I$6881,'obat keluar'!$G$3:$G$6881,'register harian'!O221,'obat keluar'!$B$3:$B$6881,'register harian'!BA221)</f>
        <v>0</v>
      </c>
      <c r="U221" s="46">
        <f>SUMIFS('obat keluar'!$I$3:$I$6881,'obat keluar'!$G$3:$G$6881,'register harian'!P221,'obat keluar'!$B$3:$B$6881,'register harian'!BB221)</f>
        <v>0</v>
      </c>
      <c r="V221" s="46">
        <f>SUMIFS('obat keluar'!$I$3:$I$6881,'obat keluar'!$G$3:$G$6881,'register harian'!Q221,'obat keluar'!$B$3:$B$6881,'register harian'!BC221)</f>
        <v>0</v>
      </c>
      <c r="W221" s="46">
        <f>SUMIFS('obat keluar'!$I$3:$I$6881,'obat keluar'!$G$3:$G$6881,'register harian'!R221,'obat keluar'!$B$3:$B$6881,'register harian'!BD221)</f>
        <v>0</v>
      </c>
      <c r="X221" s="46">
        <f>SUMIFS('obat keluar'!$I$3:$I$6881,'obat keluar'!$G$3:$G$6881,'register harian'!S221,'obat keluar'!$B$3:$B$6881,'register harian'!BE221)</f>
        <v>0</v>
      </c>
      <c r="Y221" s="46">
        <f>SUMIFS('obat keluar'!$I$3:$I$6881,'obat keluar'!$G$3:$G$6881,'register harian'!T221,'obat keluar'!$B$3:$B$6881,'register harian'!BF221)</f>
        <v>0</v>
      </c>
      <c r="Z221" s="46">
        <f>SUMIFS('obat keluar'!$I$3:$I$6881,'obat keluar'!$G$3:$G$6881,'register harian'!U221,'obat keluar'!$B$3:$B$6881,'register harian'!BG221)</f>
        <v>0</v>
      </c>
      <c r="AA221" s="46">
        <f>SUMIFS('obat keluar'!$I$3:$I$6881,'obat keluar'!$G$3:$G$6881,'register harian'!V221,'obat keluar'!$B$3:$B$6881,'register harian'!BH221)</f>
        <v>0</v>
      </c>
      <c r="AB221" s="46">
        <f>SUMIFS('obat keluar'!$I$3:$I$6881,'obat keluar'!$G$3:$G$6881,'register harian'!W221,'obat keluar'!$B$3:$B$6881,'register harian'!BI221)</f>
        <v>0</v>
      </c>
      <c r="AC221" s="46">
        <f>SUMIFS('obat keluar'!$I$3:$I$6881,'obat keluar'!$G$3:$G$6881,'register harian'!X221,'obat keluar'!$B$3:$B$6881,'register harian'!BJ221)</f>
        <v>0</v>
      </c>
      <c r="AD221" s="46">
        <f>SUMIFS('obat keluar'!$I$3:$I$6881,'obat keluar'!$G$3:$G$6881,'register harian'!Y221,'obat keluar'!$B$3:$B$6881,'register harian'!BK221)</f>
        <v>0</v>
      </c>
      <c r="AE221" s="46">
        <f>SUMIFS('obat keluar'!$I$3:$I$6881,'obat keluar'!$G$3:$G$6881,'register harian'!Z221,'obat keluar'!$B$3:$B$6881,'register harian'!BL221)</f>
        <v>0</v>
      </c>
      <c r="AF221" s="46">
        <f>SUMIFS('obat keluar'!$I$3:$I$6881,'obat keluar'!$G$3:$G$6881,'register harian'!AA221,'obat keluar'!$B$3:$B$6881,'register harian'!BM221)</f>
        <v>0</v>
      </c>
      <c r="AG221" s="46">
        <f>SUMIFS('obat keluar'!$I$3:$I$6881,'obat keluar'!$G$3:$G$6881,'register harian'!AB221,'obat keluar'!$B$3:$B$6881,'register harian'!BN221)</f>
        <v>0</v>
      </c>
      <c r="AH221" s="46">
        <f>SUMIFS('obat keluar'!$I$3:$I$6881,'obat keluar'!$G$3:$G$6881,'register harian'!AC221,'obat keluar'!$B$3:$B$6881,'register harian'!BO221)</f>
        <v>0</v>
      </c>
      <c r="AI221" s="46">
        <f>SUMIFS('obat keluar'!$I$3:$I$6881,'obat keluar'!$G$3:$G$6881,'register harian'!AD221,'obat keluar'!$B$3:$B$6881,'register harian'!BP221)</f>
        <v>0</v>
      </c>
      <c r="AJ221" s="46">
        <f>SUMIFS('obat keluar'!$I$3:$I$6881,'obat keluar'!$G$3:$G$6881,'register harian'!AE221,'obat keluar'!$B$3:$B$6881,'register harian'!BQ221)</f>
        <v>0</v>
      </c>
      <c r="AK221" s="46">
        <f>SUMIFS('obat keluar'!$I$3:$I$6881,'obat keluar'!$G$3:$G$6881,'register harian'!AF221,'obat keluar'!$B$3:$B$6881,'register harian'!BR221)</f>
        <v>0</v>
      </c>
      <c r="AL221" s="46">
        <f t="shared" si="8"/>
        <v>0</v>
      </c>
      <c r="AM221" s="46">
        <f t="shared" si="9"/>
        <v>0</v>
      </c>
      <c r="AN221" s="51">
        <v>45200</v>
      </c>
      <c r="AO221" s="51">
        <v>45201</v>
      </c>
      <c r="AP221" s="51">
        <v>45202</v>
      </c>
      <c r="AQ221" s="51">
        <v>45203</v>
      </c>
      <c r="AR221" s="51">
        <v>45204</v>
      </c>
      <c r="AS221" s="51">
        <v>45205</v>
      </c>
      <c r="AT221" s="51">
        <v>45206</v>
      </c>
      <c r="AU221" s="51">
        <v>45207</v>
      </c>
      <c r="AV221" s="51">
        <v>45208</v>
      </c>
      <c r="AW221" s="51">
        <v>45209</v>
      </c>
      <c r="AX221" s="51">
        <v>45210</v>
      </c>
      <c r="AY221" s="51">
        <v>45211</v>
      </c>
      <c r="AZ221" s="51">
        <v>45212</v>
      </c>
      <c r="BA221" s="51">
        <v>45213</v>
      </c>
      <c r="BB221" s="51">
        <v>45214</v>
      </c>
      <c r="BC221" s="51">
        <v>45215</v>
      </c>
      <c r="BD221" s="51">
        <v>45216</v>
      </c>
      <c r="BE221" s="51">
        <v>45217</v>
      </c>
      <c r="BF221" s="51">
        <v>45218</v>
      </c>
      <c r="BG221" s="51">
        <v>45219</v>
      </c>
      <c r="BH221" s="51">
        <v>45220</v>
      </c>
      <c r="BI221" s="51">
        <v>45221</v>
      </c>
      <c r="BJ221" s="51">
        <v>45222</v>
      </c>
      <c r="BK221" s="51">
        <v>45223</v>
      </c>
      <c r="BL221" s="51">
        <v>45224</v>
      </c>
      <c r="BM221" s="51">
        <v>45225</v>
      </c>
      <c r="BN221" s="51">
        <v>45226</v>
      </c>
      <c r="BO221" s="51">
        <v>45227</v>
      </c>
      <c r="BP221" s="51">
        <v>45228</v>
      </c>
      <c r="BQ221" s="51">
        <v>45229</v>
      </c>
      <c r="BR221" s="51">
        <v>45230</v>
      </c>
    </row>
    <row r="222" spans="1:70" x14ac:dyDescent="0.25">
      <c r="A222" s="45">
        <v>216</v>
      </c>
      <c r="B222" s="54" t="s">
        <v>1298</v>
      </c>
      <c r="C222" s="14" t="s">
        <v>448</v>
      </c>
      <c r="D222" s="46">
        <f>'form lplpo'!G256</f>
        <v>0</v>
      </c>
      <c r="E222" s="46">
        <f>'form lplpo'!H256</f>
        <v>0</v>
      </c>
      <c r="F222" s="46"/>
      <c r="G222" s="46">
        <f>SUMIFS('obat keluar'!$I$3:$I$6881,'obat keluar'!$G$3:$G$6881,'register harian'!B222,'obat keluar'!$B$3:$B$6881,'register harian'!AN222)</f>
        <v>0</v>
      </c>
      <c r="H222" s="46">
        <f>SUMIFS('obat keluar'!$I$3:$I$6881,'obat keluar'!$G$3:$G$6881,'register harian'!C222,'obat keluar'!$B$3:$B$6881,'register harian'!AO222)</f>
        <v>0</v>
      </c>
      <c r="I222" s="46">
        <f>SUMIFS('obat keluar'!$I$3:$I$6881,'obat keluar'!$G$3:$G$6881,'register harian'!D222,'obat keluar'!$B$3:$B$6881,'register harian'!AP222)</f>
        <v>0</v>
      </c>
      <c r="J222" s="46">
        <f>SUMIFS('obat keluar'!$I$3:$I$6881,'obat keluar'!$G$3:$G$6881,'register harian'!E222,'obat keluar'!$B$3:$B$6881,'register harian'!AQ222)</f>
        <v>0</v>
      </c>
      <c r="K222" s="46">
        <f>SUMIFS('obat keluar'!$I$3:$I$6881,'obat keluar'!$G$3:$G$6881,'register harian'!F222,'obat keluar'!$B$3:$B$6881,'register harian'!AR222)</f>
        <v>0</v>
      </c>
      <c r="L222" s="46">
        <f>SUMIFS('obat keluar'!$I$3:$I$6881,'obat keluar'!$G$3:$G$6881,'register harian'!G222,'obat keluar'!$B$3:$B$6881,'register harian'!AS222)</f>
        <v>0</v>
      </c>
      <c r="M222" s="46">
        <f>SUMIFS('obat keluar'!$I$3:$I$6881,'obat keluar'!$G$3:$G$6881,'register harian'!H222,'obat keluar'!$B$3:$B$6881,'register harian'!AT222)</f>
        <v>0</v>
      </c>
      <c r="N222" s="46">
        <f>SUMIFS('obat keluar'!$I$3:$I$6881,'obat keluar'!$G$3:$G$6881,'register harian'!I222,'obat keluar'!$B$3:$B$6881,'register harian'!AU222)</f>
        <v>0</v>
      </c>
      <c r="O222" s="46">
        <f>SUMIFS('obat keluar'!$I$3:$I$6881,'obat keluar'!$G$3:$G$6881,'register harian'!J222,'obat keluar'!$B$3:$B$6881,'register harian'!AV222)</f>
        <v>0</v>
      </c>
      <c r="P222" s="46">
        <f>SUMIFS('obat keluar'!$I$3:$I$6881,'obat keluar'!$G$3:$G$6881,'register harian'!K222,'obat keluar'!$B$3:$B$6881,'register harian'!AW222)</f>
        <v>0</v>
      </c>
      <c r="Q222" s="46">
        <f>SUMIFS('obat keluar'!$I$3:$I$6881,'obat keluar'!$G$3:$G$6881,'register harian'!L222,'obat keluar'!$B$3:$B$6881,'register harian'!AX222)</f>
        <v>0</v>
      </c>
      <c r="R222" s="46">
        <f>SUMIFS('obat keluar'!$I$3:$I$6881,'obat keluar'!$G$3:$G$6881,'register harian'!M222,'obat keluar'!$B$3:$B$6881,'register harian'!AY222)</f>
        <v>0</v>
      </c>
      <c r="S222" s="46">
        <f>SUMIFS('obat keluar'!$I$3:$I$6881,'obat keluar'!$G$3:$G$6881,'register harian'!N222,'obat keluar'!$B$3:$B$6881,'register harian'!AZ222)</f>
        <v>0</v>
      </c>
      <c r="T222" s="46">
        <f>SUMIFS('obat keluar'!$I$3:$I$6881,'obat keluar'!$G$3:$G$6881,'register harian'!O222,'obat keluar'!$B$3:$B$6881,'register harian'!BA222)</f>
        <v>0</v>
      </c>
      <c r="U222" s="46">
        <f>SUMIFS('obat keluar'!$I$3:$I$6881,'obat keluar'!$G$3:$G$6881,'register harian'!P222,'obat keluar'!$B$3:$B$6881,'register harian'!BB222)</f>
        <v>0</v>
      </c>
      <c r="V222" s="46">
        <f>SUMIFS('obat keluar'!$I$3:$I$6881,'obat keluar'!$G$3:$G$6881,'register harian'!Q222,'obat keluar'!$B$3:$B$6881,'register harian'!BC222)</f>
        <v>0</v>
      </c>
      <c r="W222" s="46">
        <f>SUMIFS('obat keluar'!$I$3:$I$6881,'obat keluar'!$G$3:$G$6881,'register harian'!R222,'obat keluar'!$B$3:$B$6881,'register harian'!BD222)</f>
        <v>0</v>
      </c>
      <c r="X222" s="46">
        <f>SUMIFS('obat keluar'!$I$3:$I$6881,'obat keluar'!$G$3:$G$6881,'register harian'!S222,'obat keluar'!$B$3:$B$6881,'register harian'!BE222)</f>
        <v>0</v>
      </c>
      <c r="Y222" s="46">
        <f>SUMIFS('obat keluar'!$I$3:$I$6881,'obat keluar'!$G$3:$G$6881,'register harian'!T222,'obat keluar'!$B$3:$B$6881,'register harian'!BF222)</f>
        <v>0</v>
      </c>
      <c r="Z222" s="46">
        <f>SUMIFS('obat keluar'!$I$3:$I$6881,'obat keluar'!$G$3:$G$6881,'register harian'!U222,'obat keluar'!$B$3:$B$6881,'register harian'!BG222)</f>
        <v>0</v>
      </c>
      <c r="AA222" s="46">
        <f>SUMIFS('obat keluar'!$I$3:$I$6881,'obat keluar'!$G$3:$G$6881,'register harian'!V222,'obat keluar'!$B$3:$B$6881,'register harian'!BH222)</f>
        <v>0</v>
      </c>
      <c r="AB222" s="46">
        <f>SUMIFS('obat keluar'!$I$3:$I$6881,'obat keluar'!$G$3:$G$6881,'register harian'!W222,'obat keluar'!$B$3:$B$6881,'register harian'!BI222)</f>
        <v>0</v>
      </c>
      <c r="AC222" s="46">
        <f>SUMIFS('obat keluar'!$I$3:$I$6881,'obat keluar'!$G$3:$G$6881,'register harian'!X222,'obat keluar'!$B$3:$B$6881,'register harian'!BJ222)</f>
        <v>0</v>
      </c>
      <c r="AD222" s="46">
        <f>SUMIFS('obat keluar'!$I$3:$I$6881,'obat keluar'!$G$3:$G$6881,'register harian'!Y222,'obat keluar'!$B$3:$B$6881,'register harian'!BK222)</f>
        <v>0</v>
      </c>
      <c r="AE222" s="46">
        <f>SUMIFS('obat keluar'!$I$3:$I$6881,'obat keluar'!$G$3:$G$6881,'register harian'!Z222,'obat keluar'!$B$3:$B$6881,'register harian'!BL222)</f>
        <v>0</v>
      </c>
      <c r="AF222" s="46">
        <f>SUMIFS('obat keluar'!$I$3:$I$6881,'obat keluar'!$G$3:$G$6881,'register harian'!AA222,'obat keluar'!$B$3:$B$6881,'register harian'!BM222)</f>
        <v>0</v>
      </c>
      <c r="AG222" s="46">
        <f>SUMIFS('obat keluar'!$I$3:$I$6881,'obat keluar'!$G$3:$G$6881,'register harian'!AB222,'obat keluar'!$B$3:$B$6881,'register harian'!BN222)</f>
        <v>0</v>
      </c>
      <c r="AH222" s="46">
        <f>SUMIFS('obat keluar'!$I$3:$I$6881,'obat keluar'!$G$3:$G$6881,'register harian'!AC222,'obat keluar'!$B$3:$B$6881,'register harian'!BO222)</f>
        <v>0</v>
      </c>
      <c r="AI222" s="46">
        <f>SUMIFS('obat keluar'!$I$3:$I$6881,'obat keluar'!$G$3:$G$6881,'register harian'!AD222,'obat keluar'!$B$3:$B$6881,'register harian'!BP222)</f>
        <v>0</v>
      </c>
      <c r="AJ222" s="46">
        <f>SUMIFS('obat keluar'!$I$3:$I$6881,'obat keluar'!$G$3:$G$6881,'register harian'!AE222,'obat keluar'!$B$3:$B$6881,'register harian'!BQ222)</f>
        <v>0</v>
      </c>
      <c r="AK222" s="46">
        <f>SUMIFS('obat keluar'!$I$3:$I$6881,'obat keluar'!$G$3:$G$6881,'register harian'!AF222,'obat keluar'!$B$3:$B$6881,'register harian'!BR222)</f>
        <v>0</v>
      </c>
      <c r="AL222" s="46">
        <f t="shared" si="8"/>
        <v>0</v>
      </c>
      <c r="AM222" s="46">
        <f t="shared" si="9"/>
        <v>0</v>
      </c>
      <c r="AN222" s="51">
        <v>45200</v>
      </c>
      <c r="AO222" s="51">
        <v>45201</v>
      </c>
      <c r="AP222" s="51">
        <v>45202</v>
      </c>
      <c r="AQ222" s="51">
        <v>45203</v>
      </c>
      <c r="AR222" s="51">
        <v>45204</v>
      </c>
      <c r="AS222" s="51">
        <v>45205</v>
      </c>
      <c r="AT222" s="51">
        <v>45206</v>
      </c>
      <c r="AU222" s="51">
        <v>45207</v>
      </c>
      <c r="AV222" s="51">
        <v>45208</v>
      </c>
      <c r="AW222" s="51">
        <v>45209</v>
      </c>
      <c r="AX222" s="51">
        <v>45210</v>
      </c>
      <c r="AY222" s="51">
        <v>45211</v>
      </c>
      <c r="AZ222" s="51">
        <v>45212</v>
      </c>
      <c r="BA222" s="51">
        <v>45213</v>
      </c>
      <c r="BB222" s="51">
        <v>45214</v>
      </c>
      <c r="BC222" s="51">
        <v>45215</v>
      </c>
      <c r="BD222" s="51">
        <v>45216</v>
      </c>
      <c r="BE222" s="51">
        <v>45217</v>
      </c>
      <c r="BF222" s="51">
        <v>45218</v>
      </c>
      <c r="BG222" s="51">
        <v>45219</v>
      </c>
      <c r="BH222" s="51">
        <v>45220</v>
      </c>
      <c r="BI222" s="51">
        <v>45221</v>
      </c>
      <c r="BJ222" s="51">
        <v>45222</v>
      </c>
      <c r="BK222" s="51">
        <v>45223</v>
      </c>
      <c r="BL222" s="51">
        <v>45224</v>
      </c>
      <c r="BM222" s="51">
        <v>45225</v>
      </c>
      <c r="BN222" s="51">
        <v>45226</v>
      </c>
      <c r="BO222" s="51">
        <v>45227</v>
      </c>
      <c r="BP222" s="51">
        <v>45228</v>
      </c>
      <c r="BQ222" s="51">
        <v>45229</v>
      </c>
      <c r="BR222" s="51">
        <v>45230</v>
      </c>
    </row>
    <row r="223" spans="1:70" x14ac:dyDescent="0.25">
      <c r="A223" s="45">
        <v>217</v>
      </c>
      <c r="B223" s="54" t="s">
        <v>1089</v>
      </c>
      <c r="C223" s="14" t="s">
        <v>450</v>
      </c>
      <c r="D223" s="46">
        <f>'form lplpo'!G257</f>
        <v>0</v>
      </c>
      <c r="E223" s="46">
        <f>'form lplpo'!H257</f>
        <v>0</v>
      </c>
      <c r="F223" s="46"/>
      <c r="G223" s="46">
        <f>SUMIFS('obat keluar'!$I$3:$I$6881,'obat keluar'!$G$3:$G$6881,'register harian'!B223,'obat keluar'!$B$3:$B$6881,'register harian'!AN223)</f>
        <v>0</v>
      </c>
      <c r="H223" s="46">
        <f>SUMIFS('obat keluar'!$I$3:$I$6881,'obat keluar'!$G$3:$G$6881,'register harian'!C223,'obat keluar'!$B$3:$B$6881,'register harian'!AO223)</f>
        <v>0</v>
      </c>
      <c r="I223" s="46">
        <f>SUMIFS('obat keluar'!$I$3:$I$6881,'obat keluar'!$G$3:$G$6881,'register harian'!D223,'obat keluar'!$B$3:$B$6881,'register harian'!AP223)</f>
        <v>0</v>
      </c>
      <c r="J223" s="46">
        <f>SUMIFS('obat keluar'!$I$3:$I$6881,'obat keluar'!$G$3:$G$6881,'register harian'!E223,'obat keluar'!$B$3:$B$6881,'register harian'!AQ223)</f>
        <v>0</v>
      </c>
      <c r="K223" s="46">
        <f>SUMIFS('obat keluar'!$I$3:$I$6881,'obat keluar'!$G$3:$G$6881,'register harian'!F223,'obat keluar'!$B$3:$B$6881,'register harian'!AR223)</f>
        <v>0</v>
      </c>
      <c r="L223" s="46">
        <f>SUMIFS('obat keluar'!$I$3:$I$6881,'obat keluar'!$G$3:$G$6881,'register harian'!G223,'obat keluar'!$B$3:$B$6881,'register harian'!AS223)</f>
        <v>0</v>
      </c>
      <c r="M223" s="46">
        <f>SUMIFS('obat keluar'!$I$3:$I$6881,'obat keluar'!$G$3:$G$6881,'register harian'!H223,'obat keluar'!$B$3:$B$6881,'register harian'!AT223)</f>
        <v>0</v>
      </c>
      <c r="N223" s="46">
        <f>SUMIFS('obat keluar'!$I$3:$I$6881,'obat keluar'!$G$3:$G$6881,'register harian'!I223,'obat keluar'!$B$3:$B$6881,'register harian'!AU223)</f>
        <v>0</v>
      </c>
      <c r="O223" s="46">
        <f>SUMIFS('obat keluar'!$I$3:$I$6881,'obat keluar'!$G$3:$G$6881,'register harian'!J223,'obat keluar'!$B$3:$B$6881,'register harian'!AV223)</f>
        <v>0</v>
      </c>
      <c r="P223" s="46">
        <f>SUMIFS('obat keluar'!$I$3:$I$6881,'obat keluar'!$G$3:$G$6881,'register harian'!K223,'obat keluar'!$B$3:$B$6881,'register harian'!AW223)</f>
        <v>0</v>
      </c>
      <c r="Q223" s="46">
        <f>SUMIFS('obat keluar'!$I$3:$I$6881,'obat keluar'!$G$3:$G$6881,'register harian'!L223,'obat keluar'!$B$3:$B$6881,'register harian'!AX223)</f>
        <v>0</v>
      </c>
      <c r="R223" s="46">
        <f>SUMIFS('obat keluar'!$I$3:$I$6881,'obat keluar'!$G$3:$G$6881,'register harian'!M223,'obat keluar'!$B$3:$B$6881,'register harian'!AY223)</f>
        <v>0</v>
      </c>
      <c r="S223" s="46">
        <f>SUMIFS('obat keluar'!$I$3:$I$6881,'obat keluar'!$G$3:$G$6881,'register harian'!N223,'obat keluar'!$B$3:$B$6881,'register harian'!AZ223)</f>
        <v>0</v>
      </c>
      <c r="T223" s="46">
        <f>SUMIFS('obat keluar'!$I$3:$I$6881,'obat keluar'!$G$3:$G$6881,'register harian'!O223,'obat keluar'!$B$3:$B$6881,'register harian'!BA223)</f>
        <v>0</v>
      </c>
      <c r="U223" s="46">
        <f>SUMIFS('obat keluar'!$I$3:$I$6881,'obat keluar'!$G$3:$G$6881,'register harian'!P223,'obat keluar'!$B$3:$B$6881,'register harian'!BB223)</f>
        <v>0</v>
      </c>
      <c r="V223" s="46">
        <f>SUMIFS('obat keluar'!$I$3:$I$6881,'obat keluar'!$G$3:$G$6881,'register harian'!Q223,'obat keluar'!$B$3:$B$6881,'register harian'!BC223)</f>
        <v>0</v>
      </c>
      <c r="W223" s="46">
        <f>SUMIFS('obat keluar'!$I$3:$I$6881,'obat keluar'!$G$3:$G$6881,'register harian'!R223,'obat keluar'!$B$3:$B$6881,'register harian'!BD223)</f>
        <v>0</v>
      </c>
      <c r="X223" s="46">
        <f>SUMIFS('obat keluar'!$I$3:$I$6881,'obat keluar'!$G$3:$G$6881,'register harian'!S223,'obat keluar'!$B$3:$B$6881,'register harian'!BE223)</f>
        <v>0</v>
      </c>
      <c r="Y223" s="46">
        <f>SUMIFS('obat keluar'!$I$3:$I$6881,'obat keluar'!$G$3:$G$6881,'register harian'!T223,'obat keluar'!$B$3:$B$6881,'register harian'!BF223)</f>
        <v>0</v>
      </c>
      <c r="Z223" s="46">
        <f>SUMIFS('obat keluar'!$I$3:$I$6881,'obat keluar'!$G$3:$G$6881,'register harian'!U223,'obat keluar'!$B$3:$B$6881,'register harian'!BG223)</f>
        <v>0</v>
      </c>
      <c r="AA223" s="46">
        <f>SUMIFS('obat keluar'!$I$3:$I$6881,'obat keluar'!$G$3:$G$6881,'register harian'!V223,'obat keluar'!$B$3:$B$6881,'register harian'!BH223)</f>
        <v>0</v>
      </c>
      <c r="AB223" s="46">
        <f>SUMIFS('obat keluar'!$I$3:$I$6881,'obat keluar'!$G$3:$G$6881,'register harian'!W223,'obat keluar'!$B$3:$B$6881,'register harian'!BI223)</f>
        <v>0</v>
      </c>
      <c r="AC223" s="46">
        <f>SUMIFS('obat keluar'!$I$3:$I$6881,'obat keluar'!$G$3:$G$6881,'register harian'!X223,'obat keluar'!$B$3:$B$6881,'register harian'!BJ223)</f>
        <v>0</v>
      </c>
      <c r="AD223" s="46">
        <f>SUMIFS('obat keluar'!$I$3:$I$6881,'obat keluar'!$G$3:$G$6881,'register harian'!Y223,'obat keluar'!$B$3:$B$6881,'register harian'!BK223)</f>
        <v>0</v>
      </c>
      <c r="AE223" s="46">
        <f>SUMIFS('obat keluar'!$I$3:$I$6881,'obat keluar'!$G$3:$G$6881,'register harian'!Z223,'obat keluar'!$B$3:$B$6881,'register harian'!BL223)</f>
        <v>0</v>
      </c>
      <c r="AF223" s="46">
        <f>SUMIFS('obat keluar'!$I$3:$I$6881,'obat keluar'!$G$3:$G$6881,'register harian'!AA223,'obat keluar'!$B$3:$B$6881,'register harian'!BM223)</f>
        <v>0</v>
      </c>
      <c r="AG223" s="46">
        <f>SUMIFS('obat keluar'!$I$3:$I$6881,'obat keluar'!$G$3:$G$6881,'register harian'!AB223,'obat keluar'!$B$3:$B$6881,'register harian'!BN223)</f>
        <v>0</v>
      </c>
      <c r="AH223" s="46">
        <f>SUMIFS('obat keluar'!$I$3:$I$6881,'obat keluar'!$G$3:$G$6881,'register harian'!AC223,'obat keluar'!$B$3:$B$6881,'register harian'!BO223)</f>
        <v>0</v>
      </c>
      <c r="AI223" s="46">
        <f>SUMIFS('obat keluar'!$I$3:$I$6881,'obat keluar'!$G$3:$G$6881,'register harian'!AD223,'obat keluar'!$B$3:$B$6881,'register harian'!BP223)</f>
        <v>0</v>
      </c>
      <c r="AJ223" s="46">
        <f>SUMIFS('obat keluar'!$I$3:$I$6881,'obat keluar'!$G$3:$G$6881,'register harian'!AE223,'obat keluar'!$B$3:$B$6881,'register harian'!BQ223)</f>
        <v>0</v>
      </c>
      <c r="AK223" s="46">
        <f>SUMIFS('obat keluar'!$I$3:$I$6881,'obat keluar'!$G$3:$G$6881,'register harian'!AF223,'obat keluar'!$B$3:$B$6881,'register harian'!BR223)</f>
        <v>0</v>
      </c>
      <c r="AL223" s="46">
        <f t="shared" si="8"/>
        <v>0</v>
      </c>
      <c r="AM223" s="46">
        <f t="shared" si="9"/>
        <v>0</v>
      </c>
      <c r="AN223" s="51">
        <v>45200</v>
      </c>
      <c r="AO223" s="51">
        <v>45201</v>
      </c>
      <c r="AP223" s="51">
        <v>45202</v>
      </c>
      <c r="AQ223" s="51">
        <v>45203</v>
      </c>
      <c r="AR223" s="51">
        <v>45204</v>
      </c>
      <c r="AS223" s="51">
        <v>45205</v>
      </c>
      <c r="AT223" s="51">
        <v>45206</v>
      </c>
      <c r="AU223" s="51">
        <v>45207</v>
      </c>
      <c r="AV223" s="51">
        <v>45208</v>
      </c>
      <c r="AW223" s="51">
        <v>45209</v>
      </c>
      <c r="AX223" s="51">
        <v>45210</v>
      </c>
      <c r="AY223" s="51">
        <v>45211</v>
      </c>
      <c r="AZ223" s="51">
        <v>45212</v>
      </c>
      <c r="BA223" s="51">
        <v>45213</v>
      </c>
      <c r="BB223" s="51">
        <v>45214</v>
      </c>
      <c r="BC223" s="51">
        <v>45215</v>
      </c>
      <c r="BD223" s="51">
        <v>45216</v>
      </c>
      <c r="BE223" s="51">
        <v>45217</v>
      </c>
      <c r="BF223" s="51">
        <v>45218</v>
      </c>
      <c r="BG223" s="51">
        <v>45219</v>
      </c>
      <c r="BH223" s="51">
        <v>45220</v>
      </c>
      <c r="BI223" s="51">
        <v>45221</v>
      </c>
      <c r="BJ223" s="51">
        <v>45222</v>
      </c>
      <c r="BK223" s="51">
        <v>45223</v>
      </c>
      <c r="BL223" s="51">
        <v>45224</v>
      </c>
      <c r="BM223" s="51">
        <v>45225</v>
      </c>
      <c r="BN223" s="51">
        <v>45226</v>
      </c>
      <c r="BO223" s="51">
        <v>45227</v>
      </c>
      <c r="BP223" s="51">
        <v>45228</v>
      </c>
      <c r="BQ223" s="51">
        <v>45229</v>
      </c>
      <c r="BR223" s="51">
        <v>45230</v>
      </c>
    </row>
    <row r="224" spans="1:70" x14ac:dyDescent="0.25">
      <c r="A224" s="45">
        <v>218</v>
      </c>
      <c r="B224" s="54" t="s">
        <v>1146</v>
      </c>
      <c r="C224" s="14" t="s">
        <v>452</v>
      </c>
      <c r="D224" s="46">
        <f>'form lplpo'!G258</f>
        <v>0</v>
      </c>
      <c r="E224" s="46">
        <f>'form lplpo'!H258</f>
        <v>0</v>
      </c>
      <c r="F224" s="46"/>
      <c r="G224" s="46">
        <f>SUMIFS('obat keluar'!$I$3:$I$6881,'obat keluar'!$G$3:$G$6881,'register harian'!B224,'obat keluar'!$B$3:$B$6881,'register harian'!AN224)</f>
        <v>0</v>
      </c>
      <c r="H224" s="46">
        <f>SUMIFS('obat keluar'!$I$3:$I$6881,'obat keluar'!$G$3:$G$6881,'register harian'!C224,'obat keluar'!$B$3:$B$6881,'register harian'!AO224)</f>
        <v>0</v>
      </c>
      <c r="I224" s="46">
        <f>SUMIFS('obat keluar'!$I$3:$I$6881,'obat keluar'!$G$3:$G$6881,'register harian'!D224,'obat keluar'!$B$3:$B$6881,'register harian'!AP224)</f>
        <v>0</v>
      </c>
      <c r="J224" s="46">
        <f>SUMIFS('obat keluar'!$I$3:$I$6881,'obat keluar'!$G$3:$G$6881,'register harian'!E224,'obat keluar'!$B$3:$B$6881,'register harian'!AQ224)</f>
        <v>0</v>
      </c>
      <c r="K224" s="46">
        <f>SUMIFS('obat keluar'!$I$3:$I$6881,'obat keluar'!$G$3:$G$6881,'register harian'!F224,'obat keluar'!$B$3:$B$6881,'register harian'!AR224)</f>
        <v>0</v>
      </c>
      <c r="L224" s="46">
        <f>SUMIFS('obat keluar'!$I$3:$I$6881,'obat keluar'!$G$3:$G$6881,'register harian'!G224,'obat keluar'!$B$3:$B$6881,'register harian'!AS224)</f>
        <v>0</v>
      </c>
      <c r="M224" s="46">
        <f>SUMIFS('obat keluar'!$I$3:$I$6881,'obat keluar'!$G$3:$G$6881,'register harian'!H224,'obat keluar'!$B$3:$B$6881,'register harian'!AT224)</f>
        <v>0</v>
      </c>
      <c r="N224" s="46">
        <f>SUMIFS('obat keluar'!$I$3:$I$6881,'obat keluar'!$G$3:$G$6881,'register harian'!I224,'obat keluar'!$B$3:$B$6881,'register harian'!AU224)</f>
        <v>0</v>
      </c>
      <c r="O224" s="46">
        <f>SUMIFS('obat keluar'!$I$3:$I$6881,'obat keluar'!$G$3:$G$6881,'register harian'!J224,'obat keluar'!$B$3:$B$6881,'register harian'!AV224)</f>
        <v>0</v>
      </c>
      <c r="P224" s="46">
        <f>SUMIFS('obat keluar'!$I$3:$I$6881,'obat keluar'!$G$3:$G$6881,'register harian'!K224,'obat keluar'!$B$3:$B$6881,'register harian'!AW224)</f>
        <v>0</v>
      </c>
      <c r="Q224" s="46">
        <f>SUMIFS('obat keluar'!$I$3:$I$6881,'obat keluar'!$G$3:$G$6881,'register harian'!L224,'obat keluar'!$B$3:$B$6881,'register harian'!AX224)</f>
        <v>0</v>
      </c>
      <c r="R224" s="46">
        <f>SUMIFS('obat keluar'!$I$3:$I$6881,'obat keluar'!$G$3:$G$6881,'register harian'!M224,'obat keluar'!$B$3:$B$6881,'register harian'!AY224)</f>
        <v>0</v>
      </c>
      <c r="S224" s="46">
        <f>SUMIFS('obat keluar'!$I$3:$I$6881,'obat keluar'!$G$3:$G$6881,'register harian'!N224,'obat keluar'!$B$3:$B$6881,'register harian'!AZ224)</f>
        <v>0</v>
      </c>
      <c r="T224" s="46">
        <f>SUMIFS('obat keluar'!$I$3:$I$6881,'obat keluar'!$G$3:$G$6881,'register harian'!O224,'obat keluar'!$B$3:$B$6881,'register harian'!BA224)</f>
        <v>0</v>
      </c>
      <c r="U224" s="46">
        <f>SUMIFS('obat keluar'!$I$3:$I$6881,'obat keluar'!$G$3:$G$6881,'register harian'!P224,'obat keluar'!$B$3:$B$6881,'register harian'!BB224)</f>
        <v>0</v>
      </c>
      <c r="V224" s="46">
        <f>SUMIFS('obat keluar'!$I$3:$I$6881,'obat keluar'!$G$3:$G$6881,'register harian'!Q224,'obat keluar'!$B$3:$B$6881,'register harian'!BC224)</f>
        <v>0</v>
      </c>
      <c r="W224" s="46">
        <f>SUMIFS('obat keluar'!$I$3:$I$6881,'obat keluar'!$G$3:$G$6881,'register harian'!R224,'obat keluar'!$B$3:$B$6881,'register harian'!BD224)</f>
        <v>0</v>
      </c>
      <c r="X224" s="46">
        <f>SUMIFS('obat keluar'!$I$3:$I$6881,'obat keluar'!$G$3:$G$6881,'register harian'!S224,'obat keluar'!$B$3:$B$6881,'register harian'!BE224)</f>
        <v>0</v>
      </c>
      <c r="Y224" s="46">
        <f>SUMIFS('obat keluar'!$I$3:$I$6881,'obat keluar'!$G$3:$G$6881,'register harian'!T224,'obat keluar'!$B$3:$B$6881,'register harian'!BF224)</f>
        <v>0</v>
      </c>
      <c r="Z224" s="46">
        <f>SUMIFS('obat keluar'!$I$3:$I$6881,'obat keluar'!$G$3:$G$6881,'register harian'!U224,'obat keluar'!$B$3:$B$6881,'register harian'!BG224)</f>
        <v>0</v>
      </c>
      <c r="AA224" s="46">
        <f>SUMIFS('obat keluar'!$I$3:$I$6881,'obat keluar'!$G$3:$G$6881,'register harian'!V224,'obat keluar'!$B$3:$B$6881,'register harian'!BH224)</f>
        <v>0</v>
      </c>
      <c r="AB224" s="46">
        <f>SUMIFS('obat keluar'!$I$3:$I$6881,'obat keluar'!$G$3:$G$6881,'register harian'!W224,'obat keluar'!$B$3:$B$6881,'register harian'!BI224)</f>
        <v>0</v>
      </c>
      <c r="AC224" s="46">
        <f>SUMIFS('obat keluar'!$I$3:$I$6881,'obat keluar'!$G$3:$G$6881,'register harian'!X224,'obat keluar'!$B$3:$B$6881,'register harian'!BJ224)</f>
        <v>0</v>
      </c>
      <c r="AD224" s="46">
        <f>SUMIFS('obat keluar'!$I$3:$I$6881,'obat keluar'!$G$3:$G$6881,'register harian'!Y224,'obat keluar'!$B$3:$B$6881,'register harian'!BK224)</f>
        <v>0</v>
      </c>
      <c r="AE224" s="46">
        <f>SUMIFS('obat keluar'!$I$3:$I$6881,'obat keluar'!$G$3:$G$6881,'register harian'!Z224,'obat keluar'!$B$3:$B$6881,'register harian'!BL224)</f>
        <v>0</v>
      </c>
      <c r="AF224" s="46">
        <f>SUMIFS('obat keluar'!$I$3:$I$6881,'obat keluar'!$G$3:$G$6881,'register harian'!AA224,'obat keluar'!$B$3:$B$6881,'register harian'!BM224)</f>
        <v>0</v>
      </c>
      <c r="AG224" s="46">
        <f>SUMIFS('obat keluar'!$I$3:$I$6881,'obat keluar'!$G$3:$G$6881,'register harian'!AB224,'obat keluar'!$B$3:$B$6881,'register harian'!BN224)</f>
        <v>0</v>
      </c>
      <c r="AH224" s="46">
        <f>SUMIFS('obat keluar'!$I$3:$I$6881,'obat keluar'!$G$3:$G$6881,'register harian'!AC224,'obat keluar'!$B$3:$B$6881,'register harian'!BO224)</f>
        <v>0</v>
      </c>
      <c r="AI224" s="46">
        <f>SUMIFS('obat keluar'!$I$3:$I$6881,'obat keluar'!$G$3:$G$6881,'register harian'!AD224,'obat keluar'!$B$3:$B$6881,'register harian'!BP224)</f>
        <v>0</v>
      </c>
      <c r="AJ224" s="46">
        <f>SUMIFS('obat keluar'!$I$3:$I$6881,'obat keluar'!$G$3:$G$6881,'register harian'!AE224,'obat keluar'!$B$3:$B$6881,'register harian'!BQ224)</f>
        <v>0</v>
      </c>
      <c r="AK224" s="46">
        <f>SUMIFS('obat keluar'!$I$3:$I$6881,'obat keluar'!$G$3:$G$6881,'register harian'!AF224,'obat keluar'!$B$3:$B$6881,'register harian'!BR224)</f>
        <v>0</v>
      </c>
      <c r="AL224" s="46">
        <f t="shared" si="8"/>
        <v>0</v>
      </c>
      <c r="AM224" s="46">
        <f t="shared" si="9"/>
        <v>0</v>
      </c>
      <c r="AN224" s="51">
        <v>45200</v>
      </c>
      <c r="AO224" s="51">
        <v>45201</v>
      </c>
      <c r="AP224" s="51">
        <v>45202</v>
      </c>
      <c r="AQ224" s="51">
        <v>45203</v>
      </c>
      <c r="AR224" s="51">
        <v>45204</v>
      </c>
      <c r="AS224" s="51">
        <v>45205</v>
      </c>
      <c r="AT224" s="51">
        <v>45206</v>
      </c>
      <c r="AU224" s="51">
        <v>45207</v>
      </c>
      <c r="AV224" s="51">
        <v>45208</v>
      </c>
      <c r="AW224" s="51">
        <v>45209</v>
      </c>
      <c r="AX224" s="51">
        <v>45210</v>
      </c>
      <c r="AY224" s="51">
        <v>45211</v>
      </c>
      <c r="AZ224" s="51">
        <v>45212</v>
      </c>
      <c r="BA224" s="51">
        <v>45213</v>
      </c>
      <c r="BB224" s="51">
        <v>45214</v>
      </c>
      <c r="BC224" s="51">
        <v>45215</v>
      </c>
      <c r="BD224" s="51">
        <v>45216</v>
      </c>
      <c r="BE224" s="51">
        <v>45217</v>
      </c>
      <c r="BF224" s="51">
        <v>45218</v>
      </c>
      <c r="BG224" s="51">
        <v>45219</v>
      </c>
      <c r="BH224" s="51">
        <v>45220</v>
      </c>
      <c r="BI224" s="51">
        <v>45221</v>
      </c>
      <c r="BJ224" s="51">
        <v>45222</v>
      </c>
      <c r="BK224" s="51">
        <v>45223</v>
      </c>
      <c r="BL224" s="51">
        <v>45224</v>
      </c>
      <c r="BM224" s="51">
        <v>45225</v>
      </c>
      <c r="BN224" s="51">
        <v>45226</v>
      </c>
      <c r="BO224" s="51">
        <v>45227</v>
      </c>
      <c r="BP224" s="51">
        <v>45228</v>
      </c>
      <c r="BQ224" s="51">
        <v>45229</v>
      </c>
      <c r="BR224" s="51">
        <v>45230</v>
      </c>
    </row>
    <row r="225" spans="1:70" x14ac:dyDescent="0.25">
      <c r="A225" s="45">
        <v>219</v>
      </c>
      <c r="B225" s="54" t="s">
        <v>1324</v>
      </c>
      <c r="C225" s="14" t="s">
        <v>454</v>
      </c>
      <c r="D225" s="46">
        <f>'form lplpo'!G259</f>
        <v>0</v>
      </c>
      <c r="E225" s="46">
        <f>'form lplpo'!H259</f>
        <v>0</v>
      </c>
      <c r="F225" s="46"/>
      <c r="G225" s="46">
        <f>SUMIFS('obat keluar'!$I$3:$I$6881,'obat keluar'!$G$3:$G$6881,'register harian'!B225,'obat keluar'!$B$3:$B$6881,'register harian'!AN225)</f>
        <v>0</v>
      </c>
      <c r="H225" s="46">
        <f>SUMIFS('obat keluar'!$I$3:$I$6881,'obat keluar'!$G$3:$G$6881,'register harian'!C225,'obat keluar'!$B$3:$B$6881,'register harian'!AO225)</f>
        <v>0</v>
      </c>
      <c r="I225" s="46">
        <f>SUMIFS('obat keluar'!$I$3:$I$6881,'obat keluar'!$G$3:$G$6881,'register harian'!D225,'obat keluar'!$B$3:$B$6881,'register harian'!AP225)</f>
        <v>0</v>
      </c>
      <c r="J225" s="46">
        <f>SUMIFS('obat keluar'!$I$3:$I$6881,'obat keluar'!$G$3:$G$6881,'register harian'!E225,'obat keluar'!$B$3:$B$6881,'register harian'!AQ225)</f>
        <v>0</v>
      </c>
      <c r="K225" s="46">
        <f>SUMIFS('obat keluar'!$I$3:$I$6881,'obat keluar'!$G$3:$G$6881,'register harian'!F225,'obat keluar'!$B$3:$B$6881,'register harian'!AR225)</f>
        <v>0</v>
      </c>
      <c r="L225" s="46">
        <f>SUMIFS('obat keluar'!$I$3:$I$6881,'obat keluar'!$G$3:$G$6881,'register harian'!G225,'obat keluar'!$B$3:$B$6881,'register harian'!AS225)</f>
        <v>0</v>
      </c>
      <c r="M225" s="46">
        <f>SUMIFS('obat keluar'!$I$3:$I$6881,'obat keluar'!$G$3:$G$6881,'register harian'!H225,'obat keluar'!$B$3:$B$6881,'register harian'!AT225)</f>
        <v>0</v>
      </c>
      <c r="N225" s="46">
        <f>SUMIFS('obat keluar'!$I$3:$I$6881,'obat keluar'!$G$3:$G$6881,'register harian'!I225,'obat keluar'!$B$3:$B$6881,'register harian'!AU225)</f>
        <v>0</v>
      </c>
      <c r="O225" s="46">
        <f>SUMIFS('obat keluar'!$I$3:$I$6881,'obat keluar'!$G$3:$G$6881,'register harian'!J225,'obat keluar'!$B$3:$B$6881,'register harian'!AV225)</f>
        <v>0</v>
      </c>
      <c r="P225" s="46">
        <f>SUMIFS('obat keluar'!$I$3:$I$6881,'obat keluar'!$G$3:$G$6881,'register harian'!K225,'obat keluar'!$B$3:$B$6881,'register harian'!AW225)</f>
        <v>0</v>
      </c>
      <c r="Q225" s="46">
        <f>SUMIFS('obat keluar'!$I$3:$I$6881,'obat keluar'!$G$3:$G$6881,'register harian'!L225,'obat keluar'!$B$3:$B$6881,'register harian'!AX225)</f>
        <v>0</v>
      </c>
      <c r="R225" s="46">
        <f>SUMIFS('obat keluar'!$I$3:$I$6881,'obat keluar'!$G$3:$G$6881,'register harian'!M225,'obat keluar'!$B$3:$B$6881,'register harian'!AY225)</f>
        <v>0</v>
      </c>
      <c r="S225" s="46">
        <f>SUMIFS('obat keluar'!$I$3:$I$6881,'obat keluar'!$G$3:$G$6881,'register harian'!N225,'obat keluar'!$B$3:$B$6881,'register harian'!AZ225)</f>
        <v>0</v>
      </c>
      <c r="T225" s="46">
        <f>SUMIFS('obat keluar'!$I$3:$I$6881,'obat keluar'!$G$3:$G$6881,'register harian'!O225,'obat keluar'!$B$3:$B$6881,'register harian'!BA225)</f>
        <v>0</v>
      </c>
      <c r="U225" s="46">
        <f>SUMIFS('obat keluar'!$I$3:$I$6881,'obat keluar'!$G$3:$G$6881,'register harian'!P225,'obat keluar'!$B$3:$B$6881,'register harian'!BB225)</f>
        <v>0</v>
      </c>
      <c r="V225" s="46">
        <f>SUMIFS('obat keluar'!$I$3:$I$6881,'obat keluar'!$G$3:$G$6881,'register harian'!Q225,'obat keluar'!$B$3:$B$6881,'register harian'!BC225)</f>
        <v>0</v>
      </c>
      <c r="W225" s="46">
        <f>SUMIFS('obat keluar'!$I$3:$I$6881,'obat keluar'!$G$3:$G$6881,'register harian'!R225,'obat keluar'!$B$3:$B$6881,'register harian'!BD225)</f>
        <v>0</v>
      </c>
      <c r="X225" s="46">
        <f>SUMIFS('obat keluar'!$I$3:$I$6881,'obat keluar'!$G$3:$G$6881,'register harian'!S225,'obat keluar'!$B$3:$B$6881,'register harian'!BE225)</f>
        <v>0</v>
      </c>
      <c r="Y225" s="46">
        <f>SUMIFS('obat keluar'!$I$3:$I$6881,'obat keluar'!$G$3:$G$6881,'register harian'!T225,'obat keluar'!$B$3:$B$6881,'register harian'!BF225)</f>
        <v>0</v>
      </c>
      <c r="Z225" s="46">
        <f>SUMIFS('obat keluar'!$I$3:$I$6881,'obat keluar'!$G$3:$G$6881,'register harian'!U225,'obat keluar'!$B$3:$B$6881,'register harian'!BG225)</f>
        <v>0</v>
      </c>
      <c r="AA225" s="46">
        <f>SUMIFS('obat keluar'!$I$3:$I$6881,'obat keluar'!$G$3:$G$6881,'register harian'!V225,'obat keluar'!$B$3:$B$6881,'register harian'!BH225)</f>
        <v>0</v>
      </c>
      <c r="AB225" s="46">
        <f>SUMIFS('obat keluar'!$I$3:$I$6881,'obat keluar'!$G$3:$G$6881,'register harian'!W225,'obat keluar'!$B$3:$B$6881,'register harian'!BI225)</f>
        <v>0</v>
      </c>
      <c r="AC225" s="46">
        <f>SUMIFS('obat keluar'!$I$3:$I$6881,'obat keluar'!$G$3:$G$6881,'register harian'!X225,'obat keluar'!$B$3:$B$6881,'register harian'!BJ225)</f>
        <v>0</v>
      </c>
      <c r="AD225" s="46">
        <f>SUMIFS('obat keluar'!$I$3:$I$6881,'obat keluar'!$G$3:$G$6881,'register harian'!Y225,'obat keluar'!$B$3:$B$6881,'register harian'!BK225)</f>
        <v>0</v>
      </c>
      <c r="AE225" s="46">
        <f>SUMIFS('obat keluar'!$I$3:$I$6881,'obat keluar'!$G$3:$G$6881,'register harian'!Z225,'obat keluar'!$B$3:$B$6881,'register harian'!BL225)</f>
        <v>0</v>
      </c>
      <c r="AF225" s="46">
        <f>SUMIFS('obat keluar'!$I$3:$I$6881,'obat keluar'!$G$3:$G$6881,'register harian'!AA225,'obat keluar'!$B$3:$B$6881,'register harian'!BM225)</f>
        <v>0</v>
      </c>
      <c r="AG225" s="46">
        <f>SUMIFS('obat keluar'!$I$3:$I$6881,'obat keluar'!$G$3:$G$6881,'register harian'!AB225,'obat keluar'!$B$3:$B$6881,'register harian'!BN225)</f>
        <v>0</v>
      </c>
      <c r="AH225" s="46">
        <f>SUMIFS('obat keluar'!$I$3:$I$6881,'obat keluar'!$G$3:$G$6881,'register harian'!AC225,'obat keluar'!$B$3:$B$6881,'register harian'!BO225)</f>
        <v>0</v>
      </c>
      <c r="AI225" s="46">
        <f>SUMIFS('obat keluar'!$I$3:$I$6881,'obat keluar'!$G$3:$G$6881,'register harian'!AD225,'obat keluar'!$B$3:$B$6881,'register harian'!BP225)</f>
        <v>0</v>
      </c>
      <c r="AJ225" s="46">
        <f>SUMIFS('obat keluar'!$I$3:$I$6881,'obat keluar'!$G$3:$G$6881,'register harian'!AE225,'obat keluar'!$B$3:$B$6881,'register harian'!BQ225)</f>
        <v>0</v>
      </c>
      <c r="AK225" s="46">
        <f>SUMIFS('obat keluar'!$I$3:$I$6881,'obat keluar'!$G$3:$G$6881,'register harian'!AF225,'obat keluar'!$B$3:$B$6881,'register harian'!BR225)</f>
        <v>0</v>
      </c>
      <c r="AL225" s="46">
        <f t="shared" si="8"/>
        <v>0</v>
      </c>
      <c r="AM225" s="46">
        <f t="shared" si="9"/>
        <v>0</v>
      </c>
      <c r="AN225" s="51">
        <v>45200</v>
      </c>
      <c r="AO225" s="51">
        <v>45201</v>
      </c>
      <c r="AP225" s="51">
        <v>45202</v>
      </c>
      <c r="AQ225" s="51">
        <v>45203</v>
      </c>
      <c r="AR225" s="51">
        <v>45204</v>
      </c>
      <c r="AS225" s="51">
        <v>45205</v>
      </c>
      <c r="AT225" s="51">
        <v>45206</v>
      </c>
      <c r="AU225" s="51">
        <v>45207</v>
      </c>
      <c r="AV225" s="51">
        <v>45208</v>
      </c>
      <c r="AW225" s="51">
        <v>45209</v>
      </c>
      <c r="AX225" s="51">
        <v>45210</v>
      </c>
      <c r="AY225" s="51">
        <v>45211</v>
      </c>
      <c r="AZ225" s="51">
        <v>45212</v>
      </c>
      <c r="BA225" s="51">
        <v>45213</v>
      </c>
      <c r="BB225" s="51">
        <v>45214</v>
      </c>
      <c r="BC225" s="51">
        <v>45215</v>
      </c>
      <c r="BD225" s="51">
        <v>45216</v>
      </c>
      <c r="BE225" s="51">
        <v>45217</v>
      </c>
      <c r="BF225" s="51">
        <v>45218</v>
      </c>
      <c r="BG225" s="51">
        <v>45219</v>
      </c>
      <c r="BH225" s="51">
        <v>45220</v>
      </c>
      <c r="BI225" s="51">
        <v>45221</v>
      </c>
      <c r="BJ225" s="51">
        <v>45222</v>
      </c>
      <c r="BK225" s="51">
        <v>45223</v>
      </c>
      <c r="BL225" s="51">
        <v>45224</v>
      </c>
      <c r="BM225" s="51">
        <v>45225</v>
      </c>
      <c r="BN225" s="51">
        <v>45226</v>
      </c>
      <c r="BO225" s="51">
        <v>45227</v>
      </c>
      <c r="BP225" s="51">
        <v>45228</v>
      </c>
      <c r="BQ225" s="51">
        <v>45229</v>
      </c>
      <c r="BR225" s="51">
        <v>45230</v>
      </c>
    </row>
    <row r="226" spans="1:70" x14ac:dyDescent="0.25">
      <c r="A226" s="45">
        <v>220</v>
      </c>
      <c r="B226" s="54" t="s">
        <v>1199</v>
      </c>
      <c r="C226" s="14" t="s">
        <v>456</v>
      </c>
      <c r="D226" s="46">
        <f>'form lplpo'!G260</f>
        <v>0</v>
      </c>
      <c r="E226" s="46">
        <f>'form lplpo'!H260</f>
        <v>0</v>
      </c>
      <c r="F226" s="46"/>
      <c r="G226" s="46">
        <f>SUMIFS('obat keluar'!$I$3:$I$6881,'obat keluar'!$G$3:$G$6881,'register harian'!B226,'obat keluar'!$B$3:$B$6881,'register harian'!AN226)</f>
        <v>0</v>
      </c>
      <c r="H226" s="46">
        <f>SUMIFS('obat keluar'!$I$3:$I$6881,'obat keluar'!$G$3:$G$6881,'register harian'!C226,'obat keluar'!$B$3:$B$6881,'register harian'!AO226)</f>
        <v>0</v>
      </c>
      <c r="I226" s="46">
        <f>SUMIFS('obat keluar'!$I$3:$I$6881,'obat keluar'!$G$3:$G$6881,'register harian'!D226,'obat keluar'!$B$3:$B$6881,'register harian'!AP226)</f>
        <v>0</v>
      </c>
      <c r="J226" s="46">
        <f>SUMIFS('obat keluar'!$I$3:$I$6881,'obat keluar'!$G$3:$G$6881,'register harian'!E226,'obat keluar'!$B$3:$B$6881,'register harian'!AQ226)</f>
        <v>0</v>
      </c>
      <c r="K226" s="46">
        <f>SUMIFS('obat keluar'!$I$3:$I$6881,'obat keluar'!$G$3:$G$6881,'register harian'!F226,'obat keluar'!$B$3:$B$6881,'register harian'!AR226)</f>
        <v>0</v>
      </c>
      <c r="L226" s="46">
        <f>SUMIFS('obat keluar'!$I$3:$I$6881,'obat keluar'!$G$3:$G$6881,'register harian'!G226,'obat keluar'!$B$3:$B$6881,'register harian'!AS226)</f>
        <v>0</v>
      </c>
      <c r="M226" s="46">
        <f>SUMIFS('obat keluar'!$I$3:$I$6881,'obat keluar'!$G$3:$G$6881,'register harian'!H226,'obat keluar'!$B$3:$B$6881,'register harian'!AT226)</f>
        <v>0</v>
      </c>
      <c r="N226" s="46">
        <f>SUMIFS('obat keluar'!$I$3:$I$6881,'obat keluar'!$G$3:$G$6881,'register harian'!I226,'obat keluar'!$B$3:$B$6881,'register harian'!AU226)</f>
        <v>0</v>
      </c>
      <c r="O226" s="46">
        <f>SUMIFS('obat keluar'!$I$3:$I$6881,'obat keluar'!$G$3:$G$6881,'register harian'!J226,'obat keluar'!$B$3:$B$6881,'register harian'!AV226)</f>
        <v>0</v>
      </c>
      <c r="P226" s="46">
        <f>SUMIFS('obat keluar'!$I$3:$I$6881,'obat keluar'!$G$3:$G$6881,'register harian'!K226,'obat keluar'!$B$3:$B$6881,'register harian'!AW226)</f>
        <v>0</v>
      </c>
      <c r="Q226" s="46">
        <f>SUMIFS('obat keluar'!$I$3:$I$6881,'obat keluar'!$G$3:$G$6881,'register harian'!L226,'obat keluar'!$B$3:$B$6881,'register harian'!AX226)</f>
        <v>0</v>
      </c>
      <c r="R226" s="46">
        <f>SUMIFS('obat keluar'!$I$3:$I$6881,'obat keluar'!$G$3:$G$6881,'register harian'!M226,'obat keluar'!$B$3:$B$6881,'register harian'!AY226)</f>
        <v>0</v>
      </c>
      <c r="S226" s="46">
        <f>SUMIFS('obat keluar'!$I$3:$I$6881,'obat keluar'!$G$3:$G$6881,'register harian'!N226,'obat keluar'!$B$3:$B$6881,'register harian'!AZ226)</f>
        <v>0</v>
      </c>
      <c r="T226" s="46">
        <f>SUMIFS('obat keluar'!$I$3:$I$6881,'obat keluar'!$G$3:$G$6881,'register harian'!O226,'obat keluar'!$B$3:$B$6881,'register harian'!BA226)</f>
        <v>0</v>
      </c>
      <c r="U226" s="46">
        <f>SUMIFS('obat keluar'!$I$3:$I$6881,'obat keluar'!$G$3:$G$6881,'register harian'!P226,'obat keluar'!$B$3:$B$6881,'register harian'!BB226)</f>
        <v>0</v>
      </c>
      <c r="V226" s="46">
        <f>SUMIFS('obat keluar'!$I$3:$I$6881,'obat keluar'!$G$3:$G$6881,'register harian'!Q226,'obat keluar'!$B$3:$B$6881,'register harian'!BC226)</f>
        <v>0</v>
      </c>
      <c r="W226" s="46">
        <f>SUMIFS('obat keluar'!$I$3:$I$6881,'obat keluar'!$G$3:$G$6881,'register harian'!R226,'obat keluar'!$B$3:$B$6881,'register harian'!BD226)</f>
        <v>0</v>
      </c>
      <c r="X226" s="46">
        <f>SUMIFS('obat keluar'!$I$3:$I$6881,'obat keluar'!$G$3:$G$6881,'register harian'!S226,'obat keluar'!$B$3:$B$6881,'register harian'!BE226)</f>
        <v>0</v>
      </c>
      <c r="Y226" s="46">
        <f>SUMIFS('obat keluar'!$I$3:$I$6881,'obat keluar'!$G$3:$G$6881,'register harian'!T226,'obat keluar'!$B$3:$B$6881,'register harian'!BF226)</f>
        <v>0</v>
      </c>
      <c r="Z226" s="46">
        <f>SUMIFS('obat keluar'!$I$3:$I$6881,'obat keluar'!$G$3:$G$6881,'register harian'!U226,'obat keluar'!$B$3:$B$6881,'register harian'!BG226)</f>
        <v>0</v>
      </c>
      <c r="AA226" s="46">
        <f>SUMIFS('obat keluar'!$I$3:$I$6881,'obat keluar'!$G$3:$G$6881,'register harian'!V226,'obat keluar'!$B$3:$B$6881,'register harian'!BH226)</f>
        <v>0</v>
      </c>
      <c r="AB226" s="46">
        <f>SUMIFS('obat keluar'!$I$3:$I$6881,'obat keluar'!$G$3:$G$6881,'register harian'!W226,'obat keluar'!$B$3:$B$6881,'register harian'!BI226)</f>
        <v>0</v>
      </c>
      <c r="AC226" s="46">
        <f>SUMIFS('obat keluar'!$I$3:$I$6881,'obat keluar'!$G$3:$G$6881,'register harian'!X226,'obat keluar'!$B$3:$B$6881,'register harian'!BJ226)</f>
        <v>0</v>
      </c>
      <c r="AD226" s="46">
        <f>SUMIFS('obat keluar'!$I$3:$I$6881,'obat keluar'!$G$3:$G$6881,'register harian'!Y226,'obat keluar'!$B$3:$B$6881,'register harian'!BK226)</f>
        <v>0</v>
      </c>
      <c r="AE226" s="46">
        <f>SUMIFS('obat keluar'!$I$3:$I$6881,'obat keluar'!$G$3:$G$6881,'register harian'!Z226,'obat keluar'!$B$3:$B$6881,'register harian'!BL226)</f>
        <v>0</v>
      </c>
      <c r="AF226" s="46">
        <f>SUMIFS('obat keluar'!$I$3:$I$6881,'obat keluar'!$G$3:$G$6881,'register harian'!AA226,'obat keluar'!$B$3:$B$6881,'register harian'!BM226)</f>
        <v>0</v>
      </c>
      <c r="AG226" s="46">
        <f>SUMIFS('obat keluar'!$I$3:$I$6881,'obat keluar'!$G$3:$G$6881,'register harian'!AB226,'obat keluar'!$B$3:$B$6881,'register harian'!BN226)</f>
        <v>0</v>
      </c>
      <c r="AH226" s="46">
        <f>SUMIFS('obat keluar'!$I$3:$I$6881,'obat keluar'!$G$3:$G$6881,'register harian'!AC226,'obat keluar'!$B$3:$B$6881,'register harian'!BO226)</f>
        <v>0</v>
      </c>
      <c r="AI226" s="46">
        <f>SUMIFS('obat keluar'!$I$3:$I$6881,'obat keluar'!$G$3:$G$6881,'register harian'!AD226,'obat keluar'!$B$3:$B$6881,'register harian'!BP226)</f>
        <v>0</v>
      </c>
      <c r="AJ226" s="46">
        <f>SUMIFS('obat keluar'!$I$3:$I$6881,'obat keluar'!$G$3:$G$6881,'register harian'!AE226,'obat keluar'!$B$3:$B$6881,'register harian'!BQ226)</f>
        <v>0</v>
      </c>
      <c r="AK226" s="46">
        <f>SUMIFS('obat keluar'!$I$3:$I$6881,'obat keluar'!$G$3:$G$6881,'register harian'!AF226,'obat keluar'!$B$3:$B$6881,'register harian'!BR226)</f>
        <v>0</v>
      </c>
      <c r="AL226" s="46">
        <f t="shared" si="8"/>
        <v>0</v>
      </c>
      <c r="AM226" s="46">
        <f t="shared" si="9"/>
        <v>0</v>
      </c>
      <c r="AN226" s="51">
        <v>45200</v>
      </c>
      <c r="AO226" s="51">
        <v>45201</v>
      </c>
      <c r="AP226" s="51">
        <v>45202</v>
      </c>
      <c r="AQ226" s="51">
        <v>45203</v>
      </c>
      <c r="AR226" s="51">
        <v>45204</v>
      </c>
      <c r="AS226" s="51">
        <v>45205</v>
      </c>
      <c r="AT226" s="51">
        <v>45206</v>
      </c>
      <c r="AU226" s="51">
        <v>45207</v>
      </c>
      <c r="AV226" s="51">
        <v>45208</v>
      </c>
      <c r="AW226" s="51">
        <v>45209</v>
      </c>
      <c r="AX226" s="51">
        <v>45210</v>
      </c>
      <c r="AY226" s="51">
        <v>45211</v>
      </c>
      <c r="AZ226" s="51">
        <v>45212</v>
      </c>
      <c r="BA226" s="51">
        <v>45213</v>
      </c>
      <c r="BB226" s="51">
        <v>45214</v>
      </c>
      <c r="BC226" s="51">
        <v>45215</v>
      </c>
      <c r="BD226" s="51">
        <v>45216</v>
      </c>
      <c r="BE226" s="51">
        <v>45217</v>
      </c>
      <c r="BF226" s="51">
        <v>45218</v>
      </c>
      <c r="BG226" s="51">
        <v>45219</v>
      </c>
      <c r="BH226" s="51">
        <v>45220</v>
      </c>
      <c r="BI226" s="51">
        <v>45221</v>
      </c>
      <c r="BJ226" s="51">
        <v>45222</v>
      </c>
      <c r="BK226" s="51">
        <v>45223</v>
      </c>
      <c r="BL226" s="51">
        <v>45224</v>
      </c>
      <c r="BM226" s="51">
        <v>45225</v>
      </c>
      <c r="BN226" s="51">
        <v>45226</v>
      </c>
      <c r="BO226" s="51">
        <v>45227</v>
      </c>
      <c r="BP226" s="51">
        <v>45228</v>
      </c>
      <c r="BQ226" s="51">
        <v>45229</v>
      </c>
      <c r="BR226" s="51">
        <v>45230</v>
      </c>
    </row>
    <row r="227" spans="1:70" x14ac:dyDescent="0.25">
      <c r="A227" s="45">
        <v>221</v>
      </c>
      <c r="B227" s="54" t="s">
        <v>1297</v>
      </c>
      <c r="C227" s="14" t="s">
        <v>458</v>
      </c>
      <c r="D227" s="46">
        <f>'form lplpo'!G261</f>
        <v>0</v>
      </c>
      <c r="E227" s="46">
        <f>'form lplpo'!H261</f>
        <v>0</v>
      </c>
      <c r="F227" s="46"/>
      <c r="G227" s="46">
        <f>SUMIFS('obat keluar'!$I$3:$I$6881,'obat keluar'!$G$3:$G$6881,'register harian'!B227,'obat keluar'!$B$3:$B$6881,'register harian'!AN227)</f>
        <v>0</v>
      </c>
      <c r="H227" s="46">
        <f>SUMIFS('obat keluar'!$I$3:$I$6881,'obat keluar'!$G$3:$G$6881,'register harian'!C227,'obat keluar'!$B$3:$B$6881,'register harian'!AO227)</f>
        <v>0</v>
      </c>
      <c r="I227" s="46">
        <f>SUMIFS('obat keluar'!$I$3:$I$6881,'obat keluar'!$G$3:$G$6881,'register harian'!D227,'obat keluar'!$B$3:$B$6881,'register harian'!AP227)</f>
        <v>0</v>
      </c>
      <c r="J227" s="46">
        <f>SUMIFS('obat keluar'!$I$3:$I$6881,'obat keluar'!$G$3:$G$6881,'register harian'!E227,'obat keluar'!$B$3:$B$6881,'register harian'!AQ227)</f>
        <v>0</v>
      </c>
      <c r="K227" s="46">
        <f>SUMIFS('obat keluar'!$I$3:$I$6881,'obat keluar'!$G$3:$G$6881,'register harian'!F227,'obat keluar'!$B$3:$B$6881,'register harian'!AR227)</f>
        <v>0</v>
      </c>
      <c r="L227" s="46">
        <f>SUMIFS('obat keluar'!$I$3:$I$6881,'obat keluar'!$G$3:$G$6881,'register harian'!G227,'obat keluar'!$B$3:$B$6881,'register harian'!AS227)</f>
        <v>0</v>
      </c>
      <c r="M227" s="46">
        <f>SUMIFS('obat keluar'!$I$3:$I$6881,'obat keluar'!$G$3:$G$6881,'register harian'!H227,'obat keluar'!$B$3:$B$6881,'register harian'!AT227)</f>
        <v>0</v>
      </c>
      <c r="N227" s="46">
        <f>SUMIFS('obat keluar'!$I$3:$I$6881,'obat keluar'!$G$3:$G$6881,'register harian'!I227,'obat keluar'!$B$3:$B$6881,'register harian'!AU227)</f>
        <v>0</v>
      </c>
      <c r="O227" s="46">
        <f>SUMIFS('obat keluar'!$I$3:$I$6881,'obat keluar'!$G$3:$G$6881,'register harian'!J227,'obat keluar'!$B$3:$B$6881,'register harian'!AV227)</f>
        <v>0</v>
      </c>
      <c r="P227" s="46">
        <f>SUMIFS('obat keluar'!$I$3:$I$6881,'obat keluar'!$G$3:$G$6881,'register harian'!K227,'obat keluar'!$B$3:$B$6881,'register harian'!AW227)</f>
        <v>0</v>
      </c>
      <c r="Q227" s="46">
        <f>SUMIFS('obat keluar'!$I$3:$I$6881,'obat keluar'!$G$3:$G$6881,'register harian'!L227,'obat keluar'!$B$3:$B$6881,'register harian'!AX227)</f>
        <v>0</v>
      </c>
      <c r="R227" s="46">
        <f>SUMIFS('obat keluar'!$I$3:$I$6881,'obat keluar'!$G$3:$G$6881,'register harian'!M227,'obat keluar'!$B$3:$B$6881,'register harian'!AY227)</f>
        <v>0</v>
      </c>
      <c r="S227" s="46">
        <f>SUMIFS('obat keluar'!$I$3:$I$6881,'obat keluar'!$G$3:$G$6881,'register harian'!N227,'obat keluar'!$B$3:$B$6881,'register harian'!AZ227)</f>
        <v>0</v>
      </c>
      <c r="T227" s="46">
        <f>SUMIFS('obat keluar'!$I$3:$I$6881,'obat keluar'!$G$3:$G$6881,'register harian'!O227,'obat keluar'!$B$3:$B$6881,'register harian'!BA227)</f>
        <v>0</v>
      </c>
      <c r="U227" s="46">
        <f>SUMIFS('obat keluar'!$I$3:$I$6881,'obat keluar'!$G$3:$G$6881,'register harian'!P227,'obat keluar'!$B$3:$B$6881,'register harian'!BB227)</f>
        <v>0</v>
      </c>
      <c r="V227" s="46">
        <f>SUMIFS('obat keluar'!$I$3:$I$6881,'obat keluar'!$G$3:$G$6881,'register harian'!Q227,'obat keluar'!$B$3:$B$6881,'register harian'!BC227)</f>
        <v>0</v>
      </c>
      <c r="W227" s="46">
        <f>SUMIFS('obat keluar'!$I$3:$I$6881,'obat keluar'!$G$3:$G$6881,'register harian'!R227,'obat keluar'!$B$3:$B$6881,'register harian'!BD227)</f>
        <v>0</v>
      </c>
      <c r="X227" s="46">
        <f>SUMIFS('obat keluar'!$I$3:$I$6881,'obat keluar'!$G$3:$G$6881,'register harian'!S227,'obat keluar'!$B$3:$B$6881,'register harian'!BE227)</f>
        <v>0</v>
      </c>
      <c r="Y227" s="46">
        <f>SUMIFS('obat keluar'!$I$3:$I$6881,'obat keluar'!$G$3:$G$6881,'register harian'!T227,'obat keluar'!$B$3:$B$6881,'register harian'!BF227)</f>
        <v>0</v>
      </c>
      <c r="Z227" s="46">
        <f>SUMIFS('obat keluar'!$I$3:$I$6881,'obat keluar'!$G$3:$G$6881,'register harian'!U227,'obat keluar'!$B$3:$B$6881,'register harian'!BG227)</f>
        <v>0</v>
      </c>
      <c r="AA227" s="46">
        <f>SUMIFS('obat keluar'!$I$3:$I$6881,'obat keluar'!$G$3:$G$6881,'register harian'!V227,'obat keluar'!$B$3:$B$6881,'register harian'!BH227)</f>
        <v>0</v>
      </c>
      <c r="AB227" s="46">
        <f>SUMIFS('obat keluar'!$I$3:$I$6881,'obat keluar'!$G$3:$G$6881,'register harian'!W227,'obat keluar'!$B$3:$B$6881,'register harian'!BI227)</f>
        <v>0</v>
      </c>
      <c r="AC227" s="46">
        <f>SUMIFS('obat keluar'!$I$3:$I$6881,'obat keluar'!$G$3:$G$6881,'register harian'!X227,'obat keluar'!$B$3:$B$6881,'register harian'!BJ227)</f>
        <v>0</v>
      </c>
      <c r="AD227" s="46">
        <f>SUMIFS('obat keluar'!$I$3:$I$6881,'obat keluar'!$G$3:$G$6881,'register harian'!Y227,'obat keluar'!$B$3:$B$6881,'register harian'!BK227)</f>
        <v>0</v>
      </c>
      <c r="AE227" s="46">
        <f>SUMIFS('obat keluar'!$I$3:$I$6881,'obat keluar'!$G$3:$G$6881,'register harian'!Z227,'obat keluar'!$B$3:$B$6881,'register harian'!BL227)</f>
        <v>0</v>
      </c>
      <c r="AF227" s="46">
        <f>SUMIFS('obat keluar'!$I$3:$I$6881,'obat keluar'!$G$3:$G$6881,'register harian'!AA227,'obat keluar'!$B$3:$B$6881,'register harian'!BM227)</f>
        <v>0</v>
      </c>
      <c r="AG227" s="46">
        <f>SUMIFS('obat keluar'!$I$3:$I$6881,'obat keluar'!$G$3:$G$6881,'register harian'!AB227,'obat keluar'!$B$3:$B$6881,'register harian'!BN227)</f>
        <v>0</v>
      </c>
      <c r="AH227" s="46">
        <f>SUMIFS('obat keluar'!$I$3:$I$6881,'obat keluar'!$G$3:$G$6881,'register harian'!AC227,'obat keluar'!$B$3:$B$6881,'register harian'!BO227)</f>
        <v>0</v>
      </c>
      <c r="AI227" s="46">
        <f>SUMIFS('obat keluar'!$I$3:$I$6881,'obat keluar'!$G$3:$G$6881,'register harian'!AD227,'obat keluar'!$B$3:$B$6881,'register harian'!BP227)</f>
        <v>0</v>
      </c>
      <c r="AJ227" s="46">
        <f>SUMIFS('obat keluar'!$I$3:$I$6881,'obat keluar'!$G$3:$G$6881,'register harian'!AE227,'obat keluar'!$B$3:$B$6881,'register harian'!BQ227)</f>
        <v>0</v>
      </c>
      <c r="AK227" s="46">
        <f>SUMIFS('obat keluar'!$I$3:$I$6881,'obat keluar'!$G$3:$G$6881,'register harian'!AF227,'obat keluar'!$B$3:$B$6881,'register harian'!BR227)</f>
        <v>0</v>
      </c>
      <c r="AL227" s="46">
        <f t="shared" si="8"/>
        <v>0</v>
      </c>
      <c r="AM227" s="46">
        <f t="shared" si="9"/>
        <v>0</v>
      </c>
      <c r="AN227" s="51">
        <v>45200</v>
      </c>
      <c r="AO227" s="51">
        <v>45201</v>
      </c>
      <c r="AP227" s="51">
        <v>45202</v>
      </c>
      <c r="AQ227" s="51">
        <v>45203</v>
      </c>
      <c r="AR227" s="51">
        <v>45204</v>
      </c>
      <c r="AS227" s="51">
        <v>45205</v>
      </c>
      <c r="AT227" s="51">
        <v>45206</v>
      </c>
      <c r="AU227" s="51">
        <v>45207</v>
      </c>
      <c r="AV227" s="51">
        <v>45208</v>
      </c>
      <c r="AW227" s="51">
        <v>45209</v>
      </c>
      <c r="AX227" s="51">
        <v>45210</v>
      </c>
      <c r="AY227" s="51">
        <v>45211</v>
      </c>
      <c r="AZ227" s="51">
        <v>45212</v>
      </c>
      <c r="BA227" s="51">
        <v>45213</v>
      </c>
      <c r="BB227" s="51">
        <v>45214</v>
      </c>
      <c r="BC227" s="51">
        <v>45215</v>
      </c>
      <c r="BD227" s="51">
        <v>45216</v>
      </c>
      <c r="BE227" s="51">
        <v>45217</v>
      </c>
      <c r="BF227" s="51">
        <v>45218</v>
      </c>
      <c r="BG227" s="51">
        <v>45219</v>
      </c>
      <c r="BH227" s="51">
        <v>45220</v>
      </c>
      <c r="BI227" s="51">
        <v>45221</v>
      </c>
      <c r="BJ227" s="51">
        <v>45222</v>
      </c>
      <c r="BK227" s="51">
        <v>45223</v>
      </c>
      <c r="BL227" s="51">
        <v>45224</v>
      </c>
      <c r="BM227" s="51">
        <v>45225</v>
      </c>
      <c r="BN227" s="51">
        <v>45226</v>
      </c>
      <c r="BO227" s="51">
        <v>45227</v>
      </c>
      <c r="BP227" s="51">
        <v>45228</v>
      </c>
      <c r="BQ227" s="51">
        <v>45229</v>
      </c>
      <c r="BR227" s="51">
        <v>45230</v>
      </c>
    </row>
    <row r="228" spans="1:70" x14ac:dyDescent="0.25">
      <c r="A228" s="45">
        <v>222</v>
      </c>
      <c r="B228" s="54" t="s">
        <v>1490</v>
      </c>
      <c r="C228" s="14" t="s">
        <v>460</v>
      </c>
      <c r="D228" s="46">
        <f>'form lplpo'!G262</f>
        <v>0</v>
      </c>
      <c r="E228" s="46">
        <f>'form lplpo'!H262</f>
        <v>0</v>
      </c>
      <c r="F228" s="46"/>
      <c r="G228" s="46">
        <f>SUMIFS('obat keluar'!$I$3:$I$6881,'obat keluar'!$G$3:$G$6881,'register harian'!B228,'obat keluar'!$B$3:$B$6881,'register harian'!AN228)</f>
        <v>0</v>
      </c>
      <c r="H228" s="46">
        <f>SUMIFS('obat keluar'!$I$3:$I$6881,'obat keluar'!$G$3:$G$6881,'register harian'!C228,'obat keluar'!$B$3:$B$6881,'register harian'!AO228)</f>
        <v>0</v>
      </c>
      <c r="I228" s="46">
        <f>SUMIFS('obat keluar'!$I$3:$I$6881,'obat keluar'!$G$3:$G$6881,'register harian'!D228,'obat keluar'!$B$3:$B$6881,'register harian'!AP228)</f>
        <v>0</v>
      </c>
      <c r="J228" s="46">
        <f>SUMIFS('obat keluar'!$I$3:$I$6881,'obat keluar'!$G$3:$G$6881,'register harian'!E228,'obat keluar'!$B$3:$B$6881,'register harian'!AQ228)</f>
        <v>0</v>
      </c>
      <c r="K228" s="46">
        <f>SUMIFS('obat keluar'!$I$3:$I$6881,'obat keluar'!$G$3:$G$6881,'register harian'!F228,'obat keluar'!$B$3:$B$6881,'register harian'!AR228)</f>
        <v>0</v>
      </c>
      <c r="L228" s="46">
        <f>SUMIFS('obat keluar'!$I$3:$I$6881,'obat keluar'!$G$3:$G$6881,'register harian'!G228,'obat keluar'!$B$3:$B$6881,'register harian'!AS228)</f>
        <v>0</v>
      </c>
      <c r="M228" s="46">
        <f>SUMIFS('obat keluar'!$I$3:$I$6881,'obat keluar'!$G$3:$G$6881,'register harian'!H228,'obat keluar'!$B$3:$B$6881,'register harian'!AT228)</f>
        <v>0</v>
      </c>
      <c r="N228" s="46">
        <f>SUMIFS('obat keluar'!$I$3:$I$6881,'obat keluar'!$G$3:$G$6881,'register harian'!I228,'obat keluar'!$B$3:$B$6881,'register harian'!AU228)</f>
        <v>0</v>
      </c>
      <c r="O228" s="46">
        <f>SUMIFS('obat keluar'!$I$3:$I$6881,'obat keluar'!$G$3:$G$6881,'register harian'!J228,'obat keluar'!$B$3:$B$6881,'register harian'!AV228)</f>
        <v>0</v>
      </c>
      <c r="P228" s="46">
        <f>SUMIFS('obat keluar'!$I$3:$I$6881,'obat keluar'!$G$3:$G$6881,'register harian'!K228,'obat keluar'!$B$3:$B$6881,'register harian'!AW228)</f>
        <v>0</v>
      </c>
      <c r="Q228" s="46">
        <f>SUMIFS('obat keluar'!$I$3:$I$6881,'obat keluar'!$G$3:$G$6881,'register harian'!L228,'obat keluar'!$B$3:$B$6881,'register harian'!AX228)</f>
        <v>0</v>
      </c>
      <c r="R228" s="46">
        <f>SUMIFS('obat keluar'!$I$3:$I$6881,'obat keluar'!$G$3:$G$6881,'register harian'!M228,'obat keluar'!$B$3:$B$6881,'register harian'!AY228)</f>
        <v>0</v>
      </c>
      <c r="S228" s="46">
        <f>SUMIFS('obat keluar'!$I$3:$I$6881,'obat keluar'!$G$3:$G$6881,'register harian'!N228,'obat keluar'!$B$3:$B$6881,'register harian'!AZ228)</f>
        <v>0</v>
      </c>
      <c r="T228" s="46">
        <f>SUMIFS('obat keluar'!$I$3:$I$6881,'obat keluar'!$G$3:$G$6881,'register harian'!O228,'obat keluar'!$B$3:$B$6881,'register harian'!BA228)</f>
        <v>0</v>
      </c>
      <c r="U228" s="46">
        <f>SUMIFS('obat keluar'!$I$3:$I$6881,'obat keluar'!$G$3:$G$6881,'register harian'!P228,'obat keluar'!$B$3:$B$6881,'register harian'!BB228)</f>
        <v>0</v>
      </c>
      <c r="V228" s="46">
        <f>SUMIFS('obat keluar'!$I$3:$I$6881,'obat keluar'!$G$3:$G$6881,'register harian'!Q228,'obat keluar'!$B$3:$B$6881,'register harian'!BC228)</f>
        <v>0</v>
      </c>
      <c r="W228" s="46">
        <f>SUMIFS('obat keluar'!$I$3:$I$6881,'obat keluar'!$G$3:$G$6881,'register harian'!R228,'obat keluar'!$B$3:$B$6881,'register harian'!BD228)</f>
        <v>0</v>
      </c>
      <c r="X228" s="46">
        <f>SUMIFS('obat keluar'!$I$3:$I$6881,'obat keluar'!$G$3:$G$6881,'register harian'!S228,'obat keluar'!$B$3:$B$6881,'register harian'!BE228)</f>
        <v>0</v>
      </c>
      <c r="Y228" s="46">
        <f>SUMIFS('obat keluar'!$I$3:$I$6881,'obat keluar'!$G$3:$G$6881,'register harian'!T228,'obat keluar'!$B$3:$B$6881,'register harian'!BF228)</f>
        <v>0</v>
      </c>
      <c r="Z228" s="46">
        <f>SUMIFS('obat keluar'!$I$3:$I$6881,'obat keluar'!$G$3:$G$6881,'register harian'!U228,'obat keluar'!$B$3:$B$6881,'register harian'!BG228)</f>
        <v>0</v>
      </c>
      <c r="AA228" s="46">
        <f>SUMIFS('obat keluar'!$I$3:$I$6881,'obat keluar'!$G$3:$G$6881,'register harian'!V228,'obat keluar'!$B$3:$B$6881,'register harian'!BH228)</f>
        <v>0</v>
      </c>
      <c r="AB228" s="46">
        <f>SUMIFS('obat keluar'!$I$3:$I$6881,'obat keluar'!$G$3:$G$6881,'register harian'!W228,'obat keluar'!$B$3:$B$6881,'register harian'!BI228)</f>
        <v>0</v>
      </c>
      <c r="AC228" s="46">
        <f>SUMIFS('obat keluar'!$I$3:$I$6881,'obat keluar'!$G$3:$G$6881,'register harian'!X228,'obat keluar'!$B$3:$B$6881,'register harian'!BJ228)</f>
        <v>0</v>
      </c>
      <c r="AD228" s="46">
        <f>SUMIFS('obat keluar'!$I$3:$I$6881,'obat keluar'!$G$3:$G$6881,'register harian'!Y228,'obat keluar'!$B$3:$B$6881,'register harian'!BK228)</f>
        <v>0</v>
      </c>
      <c r="AE228" s="46">
        <f>SUMIFS('obat keluar'!$I$3:$I$6881,'obat keluar'!$G$3:$G$6881,'register harian'!Z228,'obat keluar'!$B$3:$B$6881,'register harian'!BL228)</f>
        <v>0</v>
      </c>
      <c r="AF228" s="46">
        <f>SUMIFS('obat keluar'!$I$3:$I$6881,'obat keluar'!$G$3:$G$6881,'register harian'!AA228,'obat keluar'!$B$3:$B$6881,'register harian'!BM228)</f>
        <v>0</v>
      </c>
      <c r="AG228" s="46">
        <f>SUMIFS('obat keluar'!$I$3:$I$6881,'obat keluar'!$G$3:$G$6881,'register harian'!AB228,'obat keluar'!$B$3:$B$6881,'register harian'!BN228)</f>
        <v>0</v>
      </c>
      <c r="AH228" s="46">
        <f>SUMIFS('obat keluar'!$I$3:$I$6881,'obat keluar'!$G$3:$G$6881,'register harian'!AC228,'obat keluar'!$B$3:$B$6881,'register harian'!BO228)</f>
        <v>0</v>
      </c>
      <c r="AI228" s="46">
        <f>SUMIFS('obat keluar'!$I$3:$I$6881,'obat keluar'!$G$3:$G$6881,'register harian'!AD228,'obat keluar'!$B$3:$B$6881,'register harian'!BP228)</f>
        <v>0</v>
      </c>
      <c r="AJ228" s="46">
        <f>SUMIFS('obat keluar'!$I$3:$I$6881,'obat keluar'!$G$3:$G$6881,'register harian'!AE228,'obat keluar'!$B$3:$B$6881,'register harian'!BQ228)</f>
        <v>0</v>
      </c>
      <c r="AK228" s="46">
        <f>SUMIFS('obat keluar'!$I$3:$I$6881,'obat keluar'!$G$3:$G$6881,'register harian'!AF228,'obat keluar'!$B$3:$B$6881,'register harian'!BR228)</f>
        <v>0</v>
      </c>
      <c r="AL228" s="46">
        <f t="shared" si="8"/>
        <v>0</v>
      </c>
      <c r="AM228" s="46">
        <f t="shared" si="9"/>
        <v>0</v>
      </c>
      <c r="AN228" s="51">
        <v>45200</v>
      </c>
      <c r="AO228" s="51">
        <v>45201</v>
      </c>
      <c r="AP228" s="51">
        <v>45202</v>
      </c>
      <c r="AQ228" s="51">
        <v>45203</v>
      </c>
      <c r="AR228" s="51">
        <v>45204</v>
      </c>
      <c r="AS228" s="51">
        <v>45205</v>
      </c>
      <c r="AT228" s="51">
        <v>45206</v>
      </c>
      <c r="AU228" s="51">
        <v>45207</v>
      </c>
      <c r="AV228" s="51">
        <v>45208</v>
      </c>
      <c r="AW228" s="51">
        <v>45209</v>
      </c>
      <c r="AX228" s="51">
        <v>45210</v>
      </c>
      <c r="AY228" s="51">
        <v>45211</v>
      </c>
      <c r="AZ228" s="51">
        <v>45212</v>
      </c>
      <c r="BA228" s="51">
        <v>45213</v>
      </c>
      <c r="BB228" s="51">
        <v>45214</v>
      </c>
      <c r="BC228" s="51">
        <v>45215</v>
      </c>
      <c r="BD228" s="51">
        <v>45216</v>
      </c>
      <c r="BE228" s="51">
        <v>45217</v>
      </c>
      <c r="BF228" s="51">
        <v>45218</v>
      </c>
      <c r="BG228" s="51">
        <v>45219</v>
      </c>
      <c r="BH228" s="51">
        <v>45220</v>
      </c>
      <c r="BI228" s="51">
        <v>45221</v>
      </c>
      <c r="BJ228" s="51">
        <v>45222</v>
      </c>
      <c r="BK228" s="51">
        <v>45223</v>
      </c>
      <c r="BL228" s="51">
        <v>45224</v>
      </c>
      <c r="BM228" s="51">
        <v>45225</v>
      </c>
      <c r="BN228" s="51">
        <v>45226</v>
      </c>
      <c r="BO228" s="51">
        <v>45227</v>
      </c>
      <c r="BP228" s="51">
        <v>45228</v>
      </c>
      <c r="BQ228" s="51">
        <v>45229</v>
      </c>
      <c r="BR228" s="51">
        <v>45230</v>
      </c>
    </row>
    <row r="229" spans="1:70" x14ac:dyDescent="0.25">
      <c r="A229" s="45">
        <v>223</v>
      </c>
      <c r="B229" s="54" t="s">
        <v>1266</v>
      </c>
      <c r="C229" s="14" t="s">
        <v>462</v>
      </c>
      <c r="D229" s="46">
        <f>'form lplpo'!G263</f>
        <v>0</v>
      </c>
      <c r="E229" s="46">
        <f>'form lplpo'!H263</f>
        <v>0</v>
      </c>
      <c r="F229" s="46"/>
      <c r="G229" s="46">
        <f>SUMIFS('obat keluar'!$I$3:$I$6881,'obat keluar'!$G$3:$G$6881,'register harian'!B229,'obat keluar'!$B$3:$B$6881,'register harian'!AN229)</f>
        <v>0</v>
      </c>
      <c r="H229" s="46">
        <f>SUMIFS('obat keluar'!$I$3:$I$6881,'obat keluar'!$G$3:$G$6881,'register harian'!C229,'obat keluar'!$B$3:$B$6881,'register harian'!AO229)</f>
        <v>0</v>
      </c>
      <c r="I229" s="46">
        <f>SUMIFS('obat keluar'!$I$3:$I$6881,'obat keluar'!$G$3:$G$6881,'register harian'!D229,'obat keluar'!$B$3:$B$6881,'register harian'!AP229)</f>
        <v>0</v>
      </c>
      <c r="J229" s="46">
        <f>SUMIFS('obat keluar'!$I$3:$I$6881,'obat keluar'!$G$3:$G$6881,'register harian'!E229,'obat keluar'!$B$3:$B$6881,'register harian'!AQ229)</f>
        <v>0</v>
      </c>
      <c r="K229" s="46">
        <f>SUMIFS('obat keluar'!$I$3:$I$6881,'obat keluar'!$G$3:$G$6881,'register harian'!F229,'obat keluar'!$B$3:$B$6881,'register harian'!AR229)</f>
        <v>0</v>
      </c>
      <c r="L229" s="46">
        <f>SUMIFS('obat keluar'!$I$3:$I$6881,'obat keluar'!$G$3:$G$6881,'register harian'!G229,'obat keluar'!$B$3:$B$6881,'register harian'!AS229)</f>
        <v>0</v>
      </c>
      <c r="M229" s="46">
        <f>SUMIFS('obat keluar'!$I$3:$I$6881,'obat keluar'!$G$3:$G$6881,'register harian'!H229,'obat keluar'!$B$3:$B$6881,'register harian'!AT229)</f>
        <v>0</v>
      </c>
      <c r="N229" s="46">
        <f>SUMIFS('obat keluar'!$I$3:$I$6881,'obat keluar'!$G$3:$G$6881,'register harian'!I229,'obat keluar'!$B$3:$B$6881,'register harian'!AU229)</f>
        <v>0</v>
      </c>
      <c r="O229" s="46">
        <f>SUMIFS('obat keluar'!$I$3:$I$6881,'obat keluar'!$G$3:$G$6881,'register harian'!J229,'obat keluar'!$B$3:$B$6881,'register harian'!AV229)</f>
        <v>0</v>
      </c>
      <c r="P229" s="46">
        <f>SUMIFS('obat keluar'!$I$3:$I$6881,'obat keluar'!$G$3:$G$6881,'register harian'!K229,'obat keluar'!$B$3:$B$6881,'register harian'!AW229)</f>
        <v>0</v>
      </c>
      <c r="Q229" s="46">
        <f>SUMIFS('obat keluar'!$I$3:$I$6881,'obat keluar'!$G$3:$G$6881,'register harian'!L229,'obat keluar'!$B$3:$B$6881,'register harian'!AX229)</f>
        <v>0</v>
      </c>
      <c r="R229" s="46">
        <f>SUMIFS('obat keluar'!$I$3:$I$6881,'obat keluar'!$G$3:$G$6881,'register harian'!M229,'obat keluar'!$B$3:$B$6881,'register harian'!AY229)</f>
        <v>0</v>
      </c>
      <c r="S229" s="46">
        <f>SUMIFS('obat keluar'!$I$3:$I$6881,'obat keluar'!$G$3:$G$6881,'register harian'!N229,'obat keluar'!$B$3:$B$6881,'register harian'!AZ229)</f>
        <v>0</v>
      </c>
      <c r="T229" s="46">
        <f>SUMIFS('obat keluar'!$I$3:$I$6881,'obat keluar'!$G$3:$G$6881,'register harian'!O229,'obat keluar'!$B$3:$B$6881,'register harian'!BA229)</f>
        <v>0</v>
      </c>
      <c r="U229" s="46">
        <f>SUMIFS('obat keluar'!$I$3:$I$6881,'obat keluar'!$G$3:$G$6881,'register harian'!P229,'obat keluar'!$B$3:$B$6881,'register harian'!BB229)</f>
        <v>0</v>
      </c>
      <c r="V229" s="46">
        <f>SUMIFS('obat keluar'!$I$3:$I$6881,'obat keluar'!$G$3:$G$6881,'register harian'!Q229,'obat keluar'!$B$3:$B$6881,'register harian'!BC229)</f>
        <v>0</v>
      </c>
      <c r="W229" s="46">
        <f>SUMIFS('obat keluar'!$I$3:$I$6881,'obat keluar'!$G$3:$G$6881,'register harian'!R229,'obat keluar'!$B$3:$B$6881,'register harian'!BD229)</f>
        <v>0</v>
      </c>
      <c r="X229" s="46">
        <f>SUMIFS('obat keluar'!$I$3:$I$6881,'obat keluar'!$G$3:$G$6881,'register harian'!S229,'obat keluar'!$B$3:$B$6881,'register harian'!BE229)</f>
        <v>0</v>
      </c>
      <c r="Y229" s="46">
        <f>SUMIFS('obat keluar'!$I$3:$I$6881,'obat keluar'!$G$3:$G$6881,'register harian'!T229,'obat keluar'!$B$3:$B$6881,'register harian'!BF229)</f>
        <v>0</v>
      </c>
      <c r="Z229" s="46">
        <f>SUMIFS('obat keluar'!$I$3:$I$6881,'obat keluar'!$G$3:$G$6881,'register harian'!U229,'obat keluar'!$B$3:$B$6881,'register harian'!BG229)</f>
        <v>0</v>
      </c>
      <c r="AA229" s="46">
        <f>SUMIFS('obat keluar'!$I$3:$I$6881,'obat keluar'!$G$3:$G$6881,'register harian'!V229,'obat keluar'!$B$3:$B$6881,'register harian'!BH229)</f>
        <v>0</v>
      </c>
      <c r="AB229" s="46">
        <f>SUMIFS('obat keluar'!$I$3:$I$6881,'obat keluar'!$G$3:$G$6881,'register harian'!W229,'obat keluar'!$B$3:$B$6881,'register harian'!BI229)</f>
        <v>0</v>
      </c>
      <c r="AC229" s="46">
        <f>SUMIFS('obat keluar'!$I$3:$I$6881,'obat keluar'!$G$3:$G$6881,'register harian'!X229,'obat keluar'!$B$3:$B$6881,'register harian'!BJ229)</f>
        <v>0</v>
      </c>
      <c r="AD229" s="46">
        <f>SUMIFS('obat keluar'!$I$3:$I$6881,'obat keluar'!$G$3:$G$6881,'register harian'!Y229,'obat keluar'!$B$3:$B$6881,'register harian'!BK229)</f>
        <v>0</v>
      </c>
      <c r="AE229" s="46">
        <f>SUMIFS('obat keluar'!$I$3:$I$6881,'obat keluar'!$G$3:$G$6881,'register harian'!Z229,'obat keluar'!$B$3:$B$6881,'register harian'!BL229)</f>
        <v>0</v>
      </c>
      <c r="AF229" s="46">
        <f>SUMIFS('obat keluar'!$I$3:$I$6881,'obat keluar'!$G$3:$G$6881,'register harian'!AA229,'obat keluar'!$B$3:$B$6881,'register harian'!BM229)</f>
        <v>0</v>
      </c>
      <c r="AG229" s="46">
        <f>SUMIFS('obat keluar'!$I$3:$I$6881,'obat keluar'!$G$3:$G$6881,'register harian'!AB229,'obat keluar'!$B$3:$B$6881,'register harian'!BN229)</f>
        <v>0</v>
      </c>
      <c r="AH229" s="46">
        <f>SUMIFS('obat keluar'!$I$3:$I$6881,'obat keluar'!$G$3:$G$6881,'register harian'!AC229,'obat keluar'!$B$3:$B$6881,'register harian'!BO229)</f>
        <v>0</v>
      </c>
      <c r="AI229" s="46">
        <f>SUMIFS('obat keluar'!$I$3:$I$6881,'obat keluar'!$G$3:$G$6881,'register harian'!AD229,'obat keluar'!$B$3:$B$6881,'register harian'!BP229)</f>
        <v>0</v>
      </c>
      <c r="AJ229" s="46">
        <f>SUMIFS('obat keluar'!$I$3:$I$6881,'obat keluar'!$G$3:$G$6881,'register harian'!AE229,'obat keluar'!$B$3:$B$6881,'register harian'!BQ229)</f>
        <v>0</v>
      </c>
      <c r="AK229" s="46">
        <f>SUMIFS('obat keluar'!$I$3:$I$6881,'obat keluar'!$G$3:$G$6881,'register harian'!AF229,'obat keluar'!$B$3:$B$6881,'register harian'!BR229)</f>
        <v>0</v>
      </c>
      <c r="AL229" s="46">
        <f t="shared" si="8"/>
        <v>0</v>
      </c>
      <c r="AM229" s="46">
        <f t="shared" si="9"/>
        <v>0</v>
      </c>
      <c r="AN229" s="51">
        <v>45200</v>
      </c>
      <c r="AO229" s="51">
        <v>45201</v>
      </c>
      <c r="AP229" s="51">
        <v>45202</v>
      </c>
      <c r="AQ229" s="51">
        <v>45203</v>
      </c>
      <c r="AR229" s="51">
        <v>45204</v>
      </c>
      <c r="AS229" s="51">
        <v>45205</v>
      </c>
      <c r="AT229" s="51">
        <v>45206</v>
      </c>
      <c r="AU229" s="51">
        <v>45207</v>
      </c>
      <c r="AV229" s="51">
        <v>45208</v>
      </c>
      <c r="AW229" s="51">
        <v>45209</v>
      </c>
      <c r="AX229" s="51">
        <v>45210</v>
      </c>
      <c r="AY229" s="51">
        <v>45211</v>
      </c>
      <c r="AZ229" s="51">
        <v>45212</v>
      </c>
      <c r="BA229" s="51">
        <v>45213</v>
      </c>
      <c r="BB229" s="51">
        <v>45214</v>
      </c>
      <c r="BC229" s="51">
        <v>45215</v>
      </c>
      <c r="BD229" s="51">
        <v>45216</v>
      </c>
      <c r="BE229" s="51">
        <v>45217</v>
      </c>
      <c r="BF229" s="51">
        <v>45218</v>
      </c>
      <c r="BG229" s="51">
        <v>45219</v>
      </c>
      <c r="BH229" s="51">
        <v>45220</v>
      </c>
      <c r="BI229" s="51">
        <v>45221</v>
      </c>
      <c r="BJ229" s="51">
        <v>45222</v>
      </c>
      <c r="BK229" s="51">
        <v>45223</v>
      </c>
      <c r="BL229" s="51">
        <v>45224</v>
      </c>
      <c r="BM229" s="51">
        <v>45225</v>
      </c>
      <c r="BN229" s="51">
        <v>45226</v>
      </c>
      <c r="BO229" s="51">
        <v>45227</v>
      </c>
      <c r="BP229" s="51">
        <v>45228</v>
      </c>
      <c r="BQ229" s="51">
        <v>45229</v>
      </c>
      <c r="BR229" s="51">
        <v>45230</v>
      </c>
    </row>
    <row r="230" spans="1:70" x14ac:dyDescent="0.25">
      <c r="A230" s="45">
        <v>224</v>
      </c>
      <c r="B230" s="54" t="s">
        <v>1267</v>
      </c>
      <c r="C230" s="14" t="s">
        <v>464</v>
      </c>
      <c r="D230" s="46">
        <f>'form lplpo'!G264</f>
        <v>0</v>
      </c>
      <c r="E230" s="46">
        <f>'form lplpo'!H264</f>
        <v>0</v>
      </c>
      <c r="F230" s="46"/>
      <c r="G230" s="46">
        <f>SUMIFS('obat keluar'!$I$3:$I$6881,'obat keluar'!$G$3:$G$6881,'register harian'!B230,'obat keluar'!$B$3:$B$6881,'register harian'!AN230)</f>
        <v>0</v>
      </c>
      <c r="H230" s="46">
        <f>SUMIFS('obat keluar'!$I$3:$I$6881,'obat keluar'!$G$3:$G$6881,'register harian'!C230,'obat keluar'!$B$3:$B$6881,'register harian'!AO230)</f>
        <v>0</v>
      </c>
      <c r="I230" s="46">
        <f>SUMIFS('obat keluar'!$I$3:$I$6881,'obat keluar'!$G$3:$G$6881,'register harian'!D230,'obat keluar'!$B$3:$B$6881,'register harian'!AP230)</f>
        <v>0</v>
      </c>
      <c r="J230" s="46">
        <f>SUMIFS('obat keluar'!$I$3:$I$6881,'obat keluar'!$G$3:$G$6881,'register harian'!E230,'obat keluar'!$B$3:$B$6881,'register harian'!AQ230)</f>
        <v>0</v>
      </c>
      <c r="K230" s="46">
        <f>SUMIFS('obat keluar'!$I$3:$I$6881,'obat keluar'!$G$3:$G$6881,'register harian'!F230,'obat keluar'!$B$3:$B$6881,'register harian'!AR230)</f>
        <v>0</v>
      </c>
      <c r="L230" s="46">
        <f>SUMIFS('obat keluar'!$I$3:$I$6881,'obat keluar'!$G$3:$G$6881,'register harian'!G230,'obat keluar'!$B$3:$B$6881,'register harian'!AS230)</f>
        <v>0</v>
      </c>
      <c r="M230" s="46">
        <f>SUMIFS('obat keluar'!$I$3:$I$6881,'obat keluar'!$G$3:$G$6881,'register harian'!H230,'obat keluar'!$B$3:$B$6881,'register harian'!AT230)</f>
        <v>0</v>
      </c>
      <c r="N230" s="46">
        <f>SUMIFS('obat keluar'!$I$3:$I$6881,'obat keluar'!$G$3:$G$6881,'register harian'!I230,'obat keluar'!$B$3:$B$6881,'register harian'!AU230)</f>
        <v>0</v>
      </c>
      <c r="O230" s="46">
        <f>SUMIFS('obat keluar'!$I$3:$I$6881,'obat keluar'!$G$3:$G$6881,'register harian'!J230,'obat keluar'!$B$3:$B$6881,'register harian'!AV230)</f>
        <v>0</v>
      </c>
      <c r="P230" s="46">
        <f>SUMIFS('obat keluar'!$I$3:$I$6881,'obat keluar'!$G$3:$G$6881,'register harian'!K230,'obat keluar'!$B$3:$B$6881,'register harian'!AW230)</f>
        <v>0</v>
      </c>
      <c r="Q230" s="46">
        <f>SUMIFS('obat keluar'!$I$3:$I$6881,'obat keluar'!$G$3:$G$6881,'register harian'!L230,'obat keluar'!$B$3:$B$6881,'register harian'!AX230)</f>
        <v>0</v>
      </c>
      <c r="R230" s="46">
        <f>SUMIFS('obat keluar'!$I$3:$I$6881,'obat keluar'!$G$3:$G$6881,'register harian'!M230,'obat keluar'!$B$3:$B$6881,'register harian'!AY230)</f>
        <v>0</v>
      </c>
      <c r="S230" s="46">
        <f>SUMIFS('obat keluar'!$I$3:$I$6881,'obat keluar'!$G$3:$G$6881,'register harian'!N230,'obat keluar'!$B$3:$B$6881,'register harian'!AZ230)</f>
        <v>0</v>
      </c>
      <c r="T230" s="46">
        <f>SUMIFS('obat keluar'!$I$3:$I$6881,'obat keluar'!$G$3:$G$6881,'register harian'!O230,'obat keluar'!$B$3:$B$6881,'register harian'!BA230)</f>
        <v>0</v>
      </c>
      <c r="U230" s="46">
        <f>SUMIFS('obat keluar'!$I$3:$I$6881,'obat keluar'!$G$3:$G$6881,'register harian'!P230,'obat keluar'!$B$3:$B$6881,'register harian'!BB230)</f>
        <v>0</v>
      </c>
      <c r="V230" s="46">
        <f>SUMIFS('obat keluar'!$I$3:$I$6881,'obat keluar'!$G$3:$G$6881,'register harian'!Q230,'obat keluar'!$B$3:$B$6881,'register harian'!BC230)</f>
        <v>0</v>
      </c>
      <c r="W230" s="46">
        <f>SUMIFS('obat keluar'!$I$3:$I$6881,'obat keluar'!$G$3:$G$6881,'register harian'!R230,'obat keluar'!$B$3:$B$6881,'register harian'!BD230)</f>
        <v>0</v>
      </c>
      <c r="X230" s="46">
        <f>SUMIFS('obat keluar'!$I$3:$I$6881,'obat keluar'!$G$3:$G$6881,'register harian'!S230,'obat keluar'!$B$3:$B$6881,'register harian'!BE230)</f>
        <v>0</v>
      </c>
      <c r="Y230" s="46">
        <f>SUMIFS('obat keluar'!$I$3:$I$6881,'obat keluar'!$G$3:$G$6881,'register harian'!T230,'obat keluar'!$B$3:$B$6881,'register harian'!BF230)</f>
        <v>0</v>
      </c>
      <c r="Z230" s="46">
        <f>SUMIFS('obat keluar'!$I$3:$I$6881,'obat keluar'!$G$3:$G$6881,'register harian'!U230,'obat keluar'!$B$3:$B$6881,'register harian'!BG230)</f>
        <v>0</v>
      </c>
      <c r="AA230" s="46">
        <f>SUMIFS('obat keluar'!$I$3:$I$6881,'obat keluar'!$G$3:$G$6881,'register harian'!V230,'obat keluar'!$B$3:$B$6881,'register harian'!BH230)</f>
        <v>0</v>
      </c>
      <c r="AB230" s="46">
        <f>SUMIFS('obat keluar'!$I$3:$I$6881,'obat keluar'!$G$3:$G$6881,'register harian'!W230,'obat keluar'!$B$3:$B$6881,'register harian'!BI230)</f>
        <v>0</v>
      </c>
      <c r="AC230" s="46">
        <f>SUMIFS('obat keluar'!$I$3:$I$6881,'obat keluar'!$G$3:$G$6881,'register harian'!X230,'obat keluar'!$B$3:$B$6881,'register harian'!BJ230)</f>
        <v>0</v>
      </c>
      <c r="AD230" s="46">
        <f>SUMIFS('obat keluar'!$I$3:$I$6881,'obat keluar'!$G$3:$G$6881,'register harian'!Y230,'obat keluar'!$B$3:$B$6881,'register harian'!BK230)</f>
        <v>0</v>
      </c>
      <c r="AE230" s="46">
        <f>SUMIFS('obat keluar'!$I$3:$I$6881,'obat keluar'!$G$3:$G$6881,'register harian'!Z230,'obat keluar'!$B$3:$B$6881,'register harian'!BL230)</f>
        <v>0</v>
      </c>
      <c r="AF230" s="46">
        <f>SUMIFS('obat keluar'!$I$3:$I$6881,'obat keluar'!$G$3:$G$6881,'register harian'!AA230,'obat keluar'!$B$3:$B$6881,'register harian'!BM230)</f>
        <v>0</v>
      </c>
      <c r="AG230" s="46">
        <f>SUMIFS('obat keluar'!$I$3:$I$6881,'obat keluar'!$G$3:$G$6881,'register harian'!AB230,'obat keluar'!$B$3:$B$6881,'register harian'!BN230)</f>
        <v>0</v>
      </c>
      <c r="AH230" s="46">
        <f>SUMIFS('obat keluar'!$I$3:$I$6881,'obat keluar'!$G$3:$G$6881,'register harian'!AC230,'obat keluar'!$B$3:$B$6881,'register harian'!BO230)</f>
        <v>0</v>
      </c>
      <c r="AI230" s="46">
        <f>SUMIFS('obat keluar'!$I$3:$I$6881,'obat keluar'!$G$3:$G$6881,'register harian'!AD230,'obat keluar'!$B$3:$B$6881,'register harian'!BP230)</f>
        <v>0</v>
      </c>
      <c r="AJ230" s="46">
        <f>SUMIFS('obat keluar'!$I$3:$I$6881,'obat keluar'!$G$3:$G$6881,'register harian'!AE230,'obat keluar'!$B$3:$B$6881,'register harian'!BQ230)</f>
        <v>0</v>
      </c>
      <c r="AK230" s="46">
        <f>SUMIFS('obat keluar'!$I$3:$I$6881,'obat keluar'!$G$3:$G$6881,'register harian'!AF230,'obat keluar'!$B$3:$B$6881,'register harian'!BR230)</f>
        <v>0</v>
      </c>
      <c r="AL230" s="46">
        <f t="shared" si="8"/>
        <v>0</v>
      </c>
      <c r="AM230" s="46">
        <f t="shared" si="9"/>
        <v>0</v>
      </c>
      <c r="AN230" s="51">
        <v>45200</v>
      </c>
      <c r="AO230" s="51">
        <v>45201</v>
      </c>
      <c r="AP230" s="51">
        <v>45202</v>
      </c>
      <c r="AQ230" s="51">
        <v>45203</v>
      </c>
      <c r="AR230" s="51">
        <v>45204</v>
      </c>
      <c r="AS230" s="51">
        <v>45205</v>
      </c>
      <c r="AT230" s="51">
        <v>45206</v>
      </c>
      <c r="AU230" s="51">
        <v>45207</v>
      </c>
      <c r="AV230" s="51">
        <v>45208</v>
      </c>
      <c r="AW230" s="51">
        <v>45209</v>
      </c>
      <c r="AX230" s="51">
        <v>45210</v>
      </c>
      <c r="AY230" s="51">
        <v>45211</v>
      </c>
      <c r="AZ230" s="51">
        <v>45212</v>
      </c>
      <c r="BA230" s="51">
        <v>45213</v>
      </c>
      <c r="BB230" s="51">
        <v>45214</v>
      </c>
      <c r="BC230" s="51">
        <v>45215</v>
      </c>
      <c r="BD230" s="51">
        <v>45216</v>
      </c>
      <c r="BE230" s="51">
        <v>45217</v>
      </c>
      <c r="BF230" s="51">
        <v>45218</v>
      </c>
      <c r="BG230" s="51">
        <v>45219</v>
      </c>
      <c r="BH230" s="51">
        <v>45220</v>
      </c>
      <c r="BI230" s="51">
        <v>45221</v>
      </c>
      <c r="BJ230" s="51">
        <v>45222</v>
      </c>
      <c r="BK230" s="51">
        <v>45223</v>
      </c>
      <c r="BL230" s="51">
        <v>45224</v>
      </c>
      <c r="BM230" s="51">
        <v>45225</v>
      </c>
      <c r="BN230" s="51">
        <v>45226</v>
      </c>
      <c r="BO230" s="51">
        <v>45227</v>
      </c>
      <c r="BP230" s="51">
        <v>45228</v>
      </c>
      <c r="BQ230" s="51">
        <v>45229</v>
      </c>
      <c r="BR230" s="51">
        <v>45230</v>
      </c>
    </row>
    <row r="231" spans="1:70" x14ac:dyDescent="0.25">
      <c r="A231" s="45">
        <v>225</v>
      </c>
      <c r="B231" s="54" t="s">
        <v>1502</v>
      </c>
      <c r="C231" s="14" t="s">
        <v>466</v>
      </c>
      <c r="D231" s="46">
        <f>'form lplpo'!G265</f>
        <v>10</v>
      </c>
      <c r="E231" s="46">
        <f>'form lplpo'!H265</f>
        <v>0</v>
      </c>
      <c r="F231" s="46"/>
      <c r="G231" s="46">
        <f>SUMIFS('obat keluar'!$I$3:$I$6881,'obat keluar'!$G$3:$G$6881,'register harian'!B231,'obat keluar'!$B$3:$B$6881,'register harian'!AN231)</f>
        <v>0</v>
      </c>
      <c r="H231" s="46">
        <f>SUMIFS('obat keluar'!$I$3:$I$6881,'obat keluar'!$G$3:$G$6881,'register harian'!C231,'obat keluar'!$B$3:$B$6881,'register harian'!AO231)</f>
        <v>0</v>
      </c>
      <c r="I231" s="46">
        <f>SUMIFS('obat keluar'!$I$3:$I$6881,'obat keluar'!$G$3:$G$6881,'register harian'!D231,'obat keluar'!$B$3:$B$6881,'register harian'!AP231)</f>
        <v>0</v>
      </c>
      <c r="J231" s="46">
        <f>SUMIFS('obat keluar'!$I$3:$I$6881,'obat keluar'!$G$3:$G$6881,'register harian'!E231,'obat keluar'!$B$3:$B$6881,'register harian'!AQ231)</f>
        <v>0</v>
      </c>
      <c r="K231" s="46">
        <f>SUMIFS('obat keluar'!$I$3:$I$6881,'obat keluar'!$G$3:$G$6881,'register harian'!F231,'obat keluar'!$B$3:$B$6881,'register harian'!AR231)</f>
        <v>0</v>
      </c>
      <c r="L231" s="46">
        <f>SUMIFS('obat keluar'!$I$3:$I$6881,'obat keluar'!$G$3:$G$6881,'register harian'!G231,'obat keluar'!$B$3:$B$6881,'register harian'!AS231)</f>
        <v>0</v>
      </c>
      <c r="M231" s="46">
        <f>SUMIFS('obat keluar'!$I$3:$I$6881,'obat keluar'!$G$3:$G$6881,'register harian'!H231,'obat keluar'!$B$3:$B$6881,'register harian'!AT231)</f>
        <v>0</v>
      </c>
      <c r="N231" s="46">
        <f>SUMIFS('obat keluar'!$I$3:$I$6881,'obat keluar'!$G$3:$G$6881,'register harian'!I231,'obat keluar'!$B$3:$B$6881,'register harian'!AU231)</f>
        <v>0</v>
      </c>
      <c r="O231" s="46">
        <f>SUMIFS('obat keluar'!$I$3:$I$6881,'obat keluar'!$G$3:$G$6881,'register harian'!J231,'obat keluar'!$B$3:$B$6881,'register harian'!AV231)</f>
        <v>0</v>
      </c>
      <c r="P231" s="46">
        <f>SUMIFS('obat keluar'!$I$3:$I$6881,'obat keluar'!$G$3:$G$6881,'register harian'!K231,'obat keluar'!$B$3:$B$6881,'register harian'!AW231)</f>
        <v>0</v>
      </c>
      <c r="Q231" s="46">
        <f>SUMIFS('obat keluar'!$I$3:$I$6881,'obat keluar'!$G$3:$G$6881,'register harian'!L231,'obat keluar'!$B$3:$B$6881,'register harian'!AX231)</f>
        <v>0</v>
      </c>
      <c r="R231" s="46">
        <f>SUMIFS('obat keluar'!$I$3:$I$6881,'obat keluar'!$G$3:$G$6881,'register harian'!M231,'obat keluar'!$B$3:$B$6881,'register harian'!AY231)</f>
        <v>0</v>
      </c>
      <c r="S231" s="46">
        <f>SUMIFS('obat keluar'!$I$3:$I$6881,'obat keluar'!$G$3:$G$6881,'register harian'!N231,'obat keluar'!$B$3:$B$6881,'register harian'!AZ231)</f>
        <v>0</v>
      </c>
      <c r="T231" s="46">
        <f>SUMIFS('obat keluar'!$I$3:$I$6881,'obat keluar'!$G$3:$G$6881,'register harian'!O231,'obat keluar'!$B$3:$B$6881,'register harian'!BA231)</f>
        <v>0</v>
      </c>
      <c r="U231" s="46">
        <f>SUMIFS('obat keluar'!$I$3:$I$6881,'obat keluar'!$G$3:$G$6881,'register harian'!P231,'obat keluar'!$B$3:$B$6881,'register harian'!BB231)</f>
        <v>0</v>
      </c>
      <c r="V231" s="46">
        <f>SUMIFS('obat keluar'!$I$3:$I$6881,'obat keluar'!$G$3:$G$6881,'register harian'!Q231,'obat keluar'!$B$3:$B$6881,'register harian'!BC231)</f>
        <v>0</v>
      </c>
      <c r="W231" s="46">
        <f>SUMIFS('obat keluar'!$I$3:$I$6881,'obat keluar'!$G$3:$G$6881,'register harian'!R231,'obat keluar'!$B$3:$B$6881,'register harian'!BD231)</f>
        <v>0</v>
      </c>
      <c r="X231" s="46">
        <f>SUMIFS('obat keluar'!$I$3:$I$6881,'obat keluar'!$G$3:$G$6881,'register harian'!S231,'obat keluar'!$B$3:$B$6881,'register harian'!BE231)</f>
        <v>0</v>
      </c>
      <c r="Y231" s="46">
        <f>SUMIFS('obat keluar'!$I$3:$I$6881,'obat keluar'!$G$3:$G$6881,'register harian'!T231,'obat keluar'!$B$3:$B$6881,'register harian'!BF231)</f>
        <v>0</v>
      </c>
      <c r="Z231" s="46">
        <f>SUMIFS('obat keluar'!$I$3:$I$6881,'obat keluar'!$G$3:$G$6881,'register harian'!U231,'obat keluar'!$B$3:$B$6881,'register harian'!BG231)</f>
        <v>0</v>
      </c>
      <c r="AA231" s="46">
        <f>SUMIFS('obat keluar'!$I$3:$I$6881,'obat keluar'!$G$3:$G$6881,'register harian'!V231,'obat keluar'!$B$3:$B$6881,'register harian'!BH231)</f>
        <v>0</v>
      </c>
      <c r="AB231" s="46">
        <f>SUMIFS('obat keluar'!$I$3:$I$6881,'obat keluar'!$G$3:$G$6881,'register harian'!W231,'obat keluar'!$B$3:$B$6881,'register harian'!BI231)</f>
        <v>0</v>
      </c>
      <c r="AC231" s="46">
        <f>SUMIFS('obat keluar'!$I$3:$I$6881,'obat keluar'!$G$3:$G$6881,'register harian'!X231,'obat keluar'!$B$3:$B$6881,'register harian'!BJ231)</f>
        <v>0</v>
      </c>
      <c r="AD231" s="46">
        <f>SUMIFS('obat keluar'!$I$3:$I$6881,'obat keluar'!$G$3:$G$6881,'register harian'!Y231,'obat keluar'!$B$3:$B$6881,'register harian'!BK231)</f>
        <v>0</v>
      </c>
      <c r="AE231" s="46">
        <f>SUMIFS('obat keluar'!$I$3:$I$6881,'obat keluar'!$G$3:$G$6881,'register harian'!Z231,'obat keluar'!$B$3:$B$6881,'register harian'!BL231)</f>
        <v>0</v>
      </c>
      <c r="AF231" s="46">
        <f>SUMIFS('obat keluar'!$I$3:$I$6881,'obat keluar'!$G$3:$G$6881,'register harian'!AA231,'obat keluar'!$B$3:$B$6881,'register harian'!BM231)</f>
        <v>0</v>
      </c>
      <c r="AG231" s="46">
        <f>SUMIFS('obat keluar'!$I$3:$I$6881,'obat keluar'!$G$3:$G$6881,'register harian'!AB231,'obat keluar'!$B$3:$B$6881,'register harian'!BN231)</f>
        <v>0</v>
      </c>
      <c r="AH231" s="46">
        <f>SUMIFS('obat keluar'!$I$3:$I$6881,'obat keluar'!$G$3:$G$6881,'register harian'!AC231,'obat keluar'!$B$3:$B$6881,'register harian'!BO231)</f>
        <v>0</v>
      </c>
      <c r="AI231" s="46">
        <f>SUMIFS('obat keluar'!$I$3:$I$6881,'obat keluar'!$G$3:$G$6881,'register harian'!AD231,'obat keluar'!$B$3:$B$6881,'register harian'!BP231)</f>
        <v>0</v>
      </c>
      <c r="AJ231" s="46">
        <f>SUMIFS('obat keluar'!$I$3:$I$6881,'obat keluar'!$G$3:$G$6881,'register harian'!AE231,'obat keluar'!$B$3:$B$6881,'register harian'!BQ231)</f>
        <v>0</v>
      </c>
      <c r="AK231" s="46">
        <f>SUMIFS('obat keluar'!$I$3:$I$6881,'obat keluar'!$G$3:$G$6881,'register harian'!AF231,'obat keluar'!$B$3:$B$6881,'register harian'!BR231)</f>
        <v>0</v>
      </c>
      <c r="AL231" s="46">
        <f t="shared" si="8"/>
        <v>0</v>
      </c>
      <c r="AM231" s="46">
        <f t="shared" si="9"/>
        <v>0</v>
      </c>
      <c r="AN231" s="51">
        <v>45200</v>
      </c>
      <c r="AO231" s="51">
        <v>45201</v>
      </c>
      <c r="AP231" s="51">
        <v>45202</v>
      </c>
      <c r="AQ231" s="51">
        <v>45203</v>
      </c>
      <c r="AR231" s="51">
        <v>45204</v>
      </c>
      <c r="AS231" s="51">
        <v>45205</v>
      </c>
      <c r="AT231" s="51">
        <v>45206</v>
      </c>
      <c r="AU231" s="51">
        <v>45207</v>
      </c>
      <c r="AV231" s="51">
        <v>45208</v>
      </c>
      <c r="AW231" s="51">
        <v>45209</v>
      </c>
      <c r="AX231" s="51">
        <v>45210</v>
      </c>
      <c r="AY231" s="51">
        <v>45211</v>
      </c>
      <c r="AZ231" s="51">
        <v>45212</v>
      </c>
      <c r="BA231" s="51">
        <v>45213</v>
      </c>
      <c r="BB231" s="51">
        <v>45214</v>
      </c>
      <c r="BC231" s="51">
        <v>45215</v>
      </c>
      <c r="BD231" s="51">
        <v>45216</v>
      </c>
      <c r="BE231" s="51">
        <v>45217</v>
      </c>
      <c r="BF231" s="51">
        <v>45218</v>
      </c>
      <c r="BG231" s="51">
        <v>45219</v>
      </c>
      <c r="BH231" s="51">
        <v>45220</v>
      </c>
      <c r="BI231" s="51">
        <v>45221</v>
      </c>
      <c r="BJ231" s="51">
        <v>45222</v>
      </c>
      <c r="BK231" s="51">
        <v>45223</v>
      </c>
      <c r="BL231" s="51">
        <v>45224</v>
      </c>
      <c r="BM231" s="51">
        <v>45225</v>
      </c>
      <c r="BN231" s="51">
        <v>45226</v>
      </c>
      <c r="BO231" s="51">
        <v>45227</v>
      </c>
      <c r="BP231" s="51">
        <v>45228</v>
      </c>
      <c r="BQ231" s="51">
        <v>45229</v>
      </c>
      <c r="BR231" s="51">
        <v>45230</v>
      </c>
    </row>
    <row r="232" spans="1:70" x14ac:dyDescent="0.25">
      <c r="A232" s="45">
        <v>226</v>
      </c>
      <c r="B232" s="54" t="s">
        <v>1268</v>
      </c>
      <c r="C232" s="14" t="s">
        <v>468</v>
      </c>
      <c r="D232" s="46">
        <f>'form lplpo'!G266</f>
        <v>0</v>
      </c>
      <c r="E232" s="46">
        <f>'form lplpo'!H266</f>
        <v>0</v>
      </c>
      <c r="F232" s="46"/>
      <c r="G232" s="46">
        <f>SUMIFS('obat keluar'!$I$3:$I$6881,'obat keluar'!$G$3:$G$6881,'register harian'!B232,'obat keluar'!$B$3:$B$6881,'register harian'!AN232)</f>
        <v>0</v>
      </c>
      <c r="H232" s="46">
        <f>SUMIFS('obat keluar'!$I$3:$I$6881,'obat keluar'!$G$3:$G$6881,'register harian'!C232,'obat keluar'!$B$3:$B$6881,'register harian'!AO232)</f>
        <v>0</v>
      </c>
      <c r="I232" s="46">
        <f>SUMIFS('obat keluar'!$I$3:$I$6881,'obat keluar'!$G$3:$G$6881,'register harian'!D232,'obat keluar'!$B$3:$B$6881,'register harian'!AP232)</f>
        <v>0</v>
      </c>
      <c r="J232" s="46">
        <f>SUMIFS('obat keluar'!$I$3:$I$6881,'obat keluar'!$G$3:$G$6881,'register harian'!E232,'obat keluar'!$B$3:$B$6881,'register harian'!AQ232)</f>
        <v>0</v>
      </c>
      <c r="K232" s="46">
        <f>SUMIFS('obat keluar'!$I$3:$I$6881,'obat keluar'!$G$3:$G$6881,'register harian'!F232,'obat keluar'!$B$3:$B$6881,'register harian'!AR232)</f>
        <v>0</v>
      </c>
      <c r="L232" s="46">
        <f>SUMIFS('obat keluar'!$I$3:$I$6881,'obat keluar'!$G$3:$G$6881,'register harian'!G232,'obat keluar'!$B$3:$B$6881,'register harian'!AS232)</f>
        <v>0</v>
      </c>
      <c r="M232" s="46">
        <f>SUMIFS('obat keluar'!$I$3:$I$6881,'obat keluar'!$G$3:$G$6881,'register harian'!H232,'obat keluar'!$B$3:$B$6881,'register harian'!AT232)</f>
        <v>0</v>
      </c>
      <c r="N232" s="46">
        <f>SUMIFS('obat keluar'!$I$3:$I$6881,'obat keluar'!$G$3:$G$6881,'register harian'!I232,'obat keluar'!$B$3:$B$6881,'register harian'!AU232)</f>
        <v>0</v>
      </c>
      <c r="O232" s="46">
        <f>SUMIFS('obat keluar'!$I$3:$I$6881,'obat keluar'!$G$3:$G$6881,'register harian'!J232,'obat keluar'!$B$3:$B$6881,'register harian'!AV232)</f>
        <v>0</v>
      </c>
      <c r="P232" s="46">
        <f>SUMIFS('obat keluar'!$I$3:$I$6881,'obat keluar'!$G$3:$G$6881,'register harian'!K232,'obat keluar'!$B$3:$B$6881,'register harian'!AW232)</f>
        <v>0</v>
      </c>
      <c r="Q232" s="46">
        <f>SUMIFS('obat keluar'!$I$3:$I$6881,'obat keluar'!$G$3:$G$6881,'register harian'!L232,'obat keluar'!$B$3:$B$6881,'register harian'!AX232)</f>
        <v>0</v>
      </c>
      <c r="R232" s="46">
        <f>SUMIFS('obat keluar'!$I$3:$I$6881,'obat keluar'!$G$3:$G$6881,'register harian'!M232,'obat keluar'!$B$3:$B$6881,'register harian'!AY232)</f>
        <v>0</v>
      </c>
      <c r="S232" s="46">
        <f>SUMIFS('obat keluar'!$I$3:$I$6881,'obat keluar'!$G$3:$G$6881,'register harian'!N232,'obat keluar'!$B$3:$B$6881,'register harian'!AZ232)</f>
        <v>0</v>
      </c>
      <c r="T232" s="46">
        <f>SUMIFS('obat keluar'!$I$3:$I$6881,'obat keluar'!$G$3:$G$6881,'register harian'!O232,'obat keluar'!$B$3:$B$6881,'register harian'!BA232)</f>
        <v>0</v>
      </c>
      <c r="U232" s="46">
        <f>SUMIFS('obat keluar'!$I$3:$I$6881,'obat keluar'!$G$3:$G$6881,'register harian'!P232,'obat keluar'!$B$3:$B$6881,'register harian'!BB232)</f>
        <v>0</v>
      </c>
      <c r="V232" s="46">
        <f>SUMIFS('obat keluar'!$I$3:$I$6881,'obat keluar'!$G$3:$G$6881,'register harian'!Q232,'obat keluar'!$B$3:$B$6881,'register harian'!BC232)</f>
        <v>0</v>
      </c>
      <c r="W232" s="46">
        <f>SUMIFS('obat keluar'!$I$3:$I$6881,'obat keluar'!$G$3:$G$6881,'register harian'!R232,'obat keluar'!$B$3:$B$6881,'register harian'!BD232)</f>
        <v>0</v>
      </c>
      <c r="X232" s="46">
        <f>SUMIFS('obat keluar'!$I$3:$I$6881,'obat keluar'!$G$3:$G$6881,'register harian'!S232,'obat keluar'!$B$3:$B$6881,'register harian'!BE232)</f>
        <v>0</v>
      </c>
      <c r="Y232" s="46">
        <f>SUMIFS('obat keluar'!$I$3:$I$6881,'obat keluar'!$G$3:$G$6881,'register harian'!T232,'obat keluar'!$B$3:$B$6881,'register harian'!BF232)</f>
        <v>0</v>
      </c>
      <c r="Z232" s="46">
        <f>SUMIFS('obat keluar'!$I$3:$I$6881,'obat keluar'!$G$3:$G$6881,'register harian'!U232,'obat keluar'!$B$3:$B$6881,'register harian'!BG232)</f>
        <v>0</v>
      </c>
      <c r="AA232" s="46">
        <f>SUMIFS('obat keluar'!$I$3:$I$6881,'obat keluar'!$G$3:$G$6881,'register harian'!V232,'obat keluar'!$B$3:$B$6881,'register harian'!BH232)</f>
        <v>0</v>
      </c>
      <c r="AB232" s="46">
        <f>SUMIFS('obat keluar'!$I$3:$I$6881,'obat keluar'!$G$3:$G$6881,'register harian'!W232,'obat keluar'!$B$3:$B$6881,'register harian'!BI232)</f>
        <v>0</v>
      </c>
      <c r="AC232" s="46">
        <f>SUMIFS('obat keluar'!$I$3:$I$6881,'obat keluar'!$G$3:$G$6881,'register harian'!X232,'obat keluar'!$B$3:$B$6881,'register harian'!BJ232)</f>
        <v>0</v>
      </c>
      <c r="AD232" s="46">
        <f>SUMIFS('obat keluar'!$I$3:$I$6881,'obat keluar'!$G$3:$G$6881,'register harian'!Y232,'obat keluar'!$B$3:$B$6881,'register harian'!BK232)</f>
        <v>0</v>
      </c>
      <c r="AE232" s="46">
        <f>SUMIFS('obat keluar'!$I$3:$I$6881,'obat keluar'!$G$3:$G$6881,'register harian'!Z232,'obat keluar'!$B$3:$B$6881,'register harian'!BL232)</f>
        <v>0</v>
      </c>
      <c r="AF232" s="46">
        <f>SUMIFS('obat keluar'!$I$3:$I$6881,'obat keluar'!$G$3:$G$6881,'register harian'!AA232,'obat keluar'!$B$3:$B$6881,'register harian'!BM232)</f>
        <v>0</v>
      </c>
      <c r="AG232" s="46">
        <f>SUMIFS('obat keluar'!$I$3:$I$6881,'obat keluar'!$G$3:$G$6881,'register harian'!AB232,'obat keluar'!$B$3:$B$6881,'register harian'!BN232)</f>
        <v>0</v>
      </c>
      <c r="AH232" s="46">
        <f>SUMIFS('obat keluar'!$I$3:$I$6881,'obat keluar'!$G$3:$G$6881,'register harian'!AC232,'obat keluar'!$B$3:$B$6881,'register harian'!BO232)</f>
        <v>0</v>
      </c>
      <c r="AI232" s="46">
        <f>SUMIFS('obat keluar'!$I$3:$I$6881,'obat keluar'!$G$3:$G$6881,'register harian'!AD232,'obat keluar'!$B$3:$B$6881,'register harian'!BP232)</f>
        <v>0</v>
      </c>
      <c r="AJ232" s="46">
        <f>SUMIFS('obat keluar'!$I$3:$I$6881,'obat keluar'!$G$3:$G$6881,'register harian'!AE232,'obat keluar'!$B$3:$B$6881,'register harian'!BQ232)</f>
        <v>0</v>
      </c>
      <c r="AK232" s="46">
        <f>SUMIFS('obat keluar'!$I$3:$I$6881,'obat keluar'!$G$3:$G$6881,'register harian'!AF232,'obat keluar'!$B$3:$B$6881,'register harian'!BR232)</f>
        <v>0</v>
      </c>
      <c r="AL232" s="46">
        <f t="shared" si="8"/>
        <v>0</v>
      </c>
      <c r="AM232" s="46">
        <f t="shared" si="9"/>
        <v>0</v>
      </c>
      <c r="AN232" s="51">
        <v>45200</v>
      </c>
      <c r="AO232" s="51">
        <v>45201</v>
      </c>
      <c r="AP232" s="51">
        <v>45202</v>
      </c>
      <c r="AQ232" s="51">
        <v>45203</v>
      </c>
      <c r="AR232" s="51">
        <v>45204</v>
      </c>
      <c r="AS232" s="51">
        <v>45205</v>
      </c>
      <c r="AT232" s="51">
        <v>45206</v>
      </c>
      <c r="AU232" s="51">
        <v>45207</v>
      </c>
      <c r="AV232" s="51">
        <v>45208</v>
      </c>
      <c r="AW232" s="51">
        <v>45209</v>
      </c>
      <c r="AX232" s="51">
        <v>45210</v>
      </c>
      <c r="AY232" s="51">
        <v>45211</v>
      </c>
      <c r="AZ232" s="51">
        <v>45212</v>
      </c>
      <c r="BA232" s="51">
        <v>45213</v>
      </c>
      <c r="BB232" s="51">
        <v>45214</v>
      </c>
      <c r="BC232" s="51">
        <v>45215</v>
      </c>
      <c r="BD232" s="51">
        <v>45216</v>
      </c>
      <c r="BE232" s="51">
        <v>45217</v>
      </c>
      <c r="BF232" s="51">
        <v>45218</v>
      </c>
      <c r="BG232" s="51">
        <v>45219</v>
      </c>
      <c r="BH232" s="51">
        <v>45220</v>
      </c>
      <c r="BI232" s="51">
        <v>45221</v>
      </c>
      <c r="BJ232" s="51">
        <v>45222</v>
      </c>
      <c r="BK232" s="51">
        <v>45223</v>
      </c>
      <c r="BL232" s="51">
        <v>45224</v>
      </c>
      <c r="BM232" s="51">
        <v>45225</v>
      </c>
      <c r="BN232" s="51">
        <v>45226</v>
      </c>
      <c r="BO232" s="51">
        <v>45227</v>
      </c>
      <c r="BP232" s="51">
        <v>45228</v>
      </c>
      <c r="BQ232" s="51">
        <v>45229</v>
      </c>
      <c r="BR232" s="51">
        <v>45230</v>
      </c>
    </row>
    <row r="233" spans="1:70" x14ac:dyDescent="0.25">
      <c r="A233" s="45">
        <v>227</v>
      </c>
      <c r="B233" s="54" t="s">
        <v>1100</v>
      </c>
      <c r="C233" s="14" t="s">
        <v>470</v>
      </c>
      <c r="D233" s="46">
        <f>'form lplpo'!G267</f>
        <v>0</v>
      </c>
      <c r="E233" s="46">
        <f>'form lplpo'!H267</f>
        <v>0</v>
      </c>
      <c r="F233" s="46"/>
      <c r="G233" s="46">
        <f>SUMIFS('obat keluar'!$I$3:$I$6881,'obat keluar'!$G$3:$G$6881,'register harian'!B233,'obat keluar'!$B$3:$B$6881,'register harian'!AN233)</f>
        <v>0</v>
      </c>
      <c r="H233" s="46">
        <f>SUMIFS('obat keluar'!$I$3:$I$6881,'obat keluar'!$G$3:$G$6881,'register harian'!C233,'obat keluar'!$B$3:$B$6881,'register harian'!AO233)</f>
        <v>0</v>
      </c>
      <c r="I233" s="46">
        <f>SUMIFS('obat keluar'!$I$3:$I$6881,'obat keluar'!$G$3:$G$6881,'register harian'!D233,'obat keluar'!$B$3:$B$6881,'register harian'!AP233)</f>
        <v>0</v>
      </c>
      <c r="J233" s="46">
        <f>SUMIFS('obat keluar'!$I$3:$I$6881,'obat keluar'!$G$3:$G$6881,'register harian'!E233,'obat keluar'!$B$3:$B$6881,'register harian'!AQ233)</f>
        <v>0</v>
      </c>
      <c r="K233" s="46">
        <f>SUMIFS('obat keluar'!$I$3:$I$6881,'obat keluar'!$G$3:$G$6881,'register harian'!F233,'obat keluar'!$B$3:$B$6881,'register harian'!AR233)</f>
        <v>0</v>
      </c>
      <c r="L233" s="46">
        <f>SUMIFS('obat keluar'!$I$3:$I$6881,'obat keluar'!$G$3:$G$6881,'register harian'!G233,'obat keluar'!$B$3:$B$6881,'register harian'!AS233)</f>
        <v>0</v>
      </c>
      <c r="M233" s="46">
        <f>SUMIFS('obat keluar'!$I$3:$I$6881,'obat keluar'!$G$3:$G$6881,'register harian'!H233,'obat keluar'!$B$3:$B$6881,'register harian'!AT233)</f>
        <v>0</v>
      </c>
      <c r="N233" s="46">
        <f>SUMIFS('obat keluar'!$I$3:$I$6881,'obat keluar'!$G$3:$G$6881,'register harian'!I233,'obat keluar'!$B$3:$B$6881,'register harian'!AU233)</f>
        <v>0</v>
      </c>
      <c r="O233" s="46">
        <f>SUMIFS('obat keluar'!$I$3:$I$6881,'obat keluar'!$G$3:$G$6881,'register harian'!J233,'obat keluar'!$B$3:$B$6881,'register harian'!AV233)</f>
        <v>0</v>
      </c>
      <c r="P233" s="46">
        <f>SUMIFS('obat keluar'!$I$3:$I$6881,'obat keluar'!$G$3:$G$6881,'register harian'!K233,'obat keluar'!$B$3:$B$6881,'register harian'!AW233)</f>
        <v>0</v>
      </c>
      <c r="Q233" s="46">
        <f>SUMIFS('obat keluar'!$I$3:$I$6881,'obat keluar'!$G$3:$G$6881,'register harian'!L233,'obat keluar'!$B$3:$B$6881,'register harian'!AX233)</f>
        <v>0</v>
      </c>
      <c r="R233" s="46">
        <f>SUMIFS('obat keluar'!$I$3:$I$6881,'obat keluar'!$G$3:$G$6881,'register harian'!M233,'obat keluar'!$B$3:$B$6881,'register harian'!AY233)</f>
        <v>0</v>
      </c>
      <c r="S233" s="46">
        <f>SUMIFS('obat keluar'!$I$3:$I$6881,'obat keluar'!$G$3:$G$6881,'register harian'!N233,'obat keluar'!$B$3:$B$6881,'register harian'!AZ233)</f>
        <v>0</v>
      </c>
      <c r="T233" s="46">
        <f>SUMIFS('obat keluar'!$I$3:$I$6881,'obat keluar'!$G$3:$G$6881,'register harian'!O233,'obat keluar'!$B$3:$B$6881,'register harian'!BA233)</f>
        <v>0</v>
      </c>
      <c r="U233" s="46">
        <f>SUMIFS('obat keluar'!$I$3:$I$6881,'obat keluar'!$G$3:$G$6881,'register harian'!P233,'obat keluar'!$B$3:$B$6881,'register harian'!BB233)</f>
        <v>0</v>
      </c>
      <c r="V233" s="46">
        <f>SUMIFS('obat keluar'!$I$3:$I$6881,'obat keluar'!$G$3:$G$6881,'register harian'!Q233,'obat keluar'!$B$3:$B$6881,'register harian'!BC233)</f>
        <v>0</v>
      </c>
      <c r="W233" s="46">
        <f>SUMIFS('obat keluar'!$I$3:$I$6881,'obat keluar'!$G$3:$G$6881,'register harian'!R233,'obat keluar'!$B$3:$B$6881,'register harian'!BD233)</f>
        <v>0</v>
      </c>
      <c r="X233" s="46">
        <f>SUMIFS('obat keluar'!$I$3:$I$6881,'obat keluar'!$G$3:$G$6881,'register harian'!S233,'obat keluar'!$B$3:$B$6881,'register harian'!BE233)</f>
        <v>0</v>
      </c>
      <c r="Y233" s="46">
        <f>SUMIFS('obat keluar'!$I$3:$I$6881,'obat keluar'!$G$3:$G$6881,'register harian'!T233,'obat keluar'!$B$3:$B$6881,'register harian'!BF233)</f>
        <v>0</v>
      </c>
      <c r="Z233" s="46">
        <f>SUMIFS('obat keluar'!$I$3:$I$6881,'obat keluar'!$G$3:$G$6881,'register harian'!U233,'obat keluar'!$B$3:$B$6881,'register harian'!BG233)</f>
        <v>0</v>
      </c>
      <c r="AA233" s="46">
        <f>SUMIFS('obat keluar'!$I$3:$I$6881,'obat keluar'!$G$3:$G$6881,'register harian'!V233,'obat keluar'!$B$3:$B$6881,'register harian'!BH233)</f>
        <v>0</v>
      </c>
      <c r="AB233" s="46">
        <f>SUMIFS('obat keluar'!$I$3:$I$6881,'obat keluar'!$G$3:$G$6881,'register harian'!W233,'obat keluar'!$B$3:$B$6881,'register harian'!BI233)</f>
        <v>0</v>
      </c>
      <c r="AC233" s="46">
        <f>SUMIFS('obat keluar'!$I$3:$I$6881,'obat keluar'!$G$3:$G$6881,'register harian'!X233,'obat keluar'!$B$3:$B$6881,'register harian'!BJ233)</f>
        <v>0</v>
      </c>
      <c r="AD233" s="46">
        <f>SUMIFS('obat keluar'!$I$3:$I$6881,'obat keluar'!$G$3:$G$6881,'register harian'!Y233,'obat keluar'!$B$3:$B$6881,'register harian'!BK233)</f>
        <v>0</v>
      </c>
      <c r="AE233" s="46">
        <f>SUMIFS('obat keluar'!$I$3:$I$6881,'obat keluar'!$G$3:$G$6881,'register harian'!Z233,'obat keluar'!$B$3:$B$6881,'register harian'!BL233)</f>
        <v>0</v>
      </c>
      <c r="AF233" s="46">
        <f>SUMIFS('obat keluar'!$I$3:$I$6881,'obat keluar'!$G$3:$G$6881,'register harian'!AA233,'obat keluar'!$B$3:$B$6881,'register harian'!BM233)</f>
        <v>0</v>
      </c>
      <c r="AG233" s="46">
        <f>SUMIFS('obat keluar'!$I$3:$I$6881,'obat keluar'!$G$3:$G$6881,'register harian'!AB233,'obat keluar'!$B$3:$B$6881,'register harian'!BN233)</f>
        <v>0</v>
      </c>
      <c r="AH233" s="46">
        <f>SUMIFS('obat keluar'!$I$3:$I$6881,'obat keluar'!$G$3:$G$6881,'register harian'!AC233,'obat keluar'!$B$3:$B$6881,'register harian'!BO233)</f>
        <v>0</v>
      </c>
      <c r="AI233" s="46">
        <f>SUMIFS('obat keluar'!$I$3:$I$6881,'obat keluar'!$G$3:$G$6881,'register harian'!AD233,'obat keluar'!$B$3:$B$6881,'register harian'!BP233)</f>
        <v>0</v>
      </c>
      <c r="AJ233" s="46">
        <f>SUMIFS('obat keluar'!$I$3:$I$6881,'obat keluar'!$G$3:$G$6881,'register harian'!AE233,'obat keluar'!$B$3:$B$6881,'register harian'!BQ233)</f>
        <v>0</v>
      </c>
      <c r="AK233" s="46">
        <f>SUMIFS('obat keluar'!$I$3:$I$6881,'obat keluar'!$G$3:$G$6881,'register harian'!AF233,'obat keluar'!$B$3:$B$6881,'register harian'!BR233)</f>
        <v>0</v>
      </c>
      <c r="AL233" s="46">
        <f t="shared" si="8"/>
        <v>0</v>
      </c>
      <c r="AM233" s="46">
        <f t="shared" si="9"/>
        <v>0</v>
      </c>
      <c r="AN233" s="51">
        <v>45200</v>
      </c>
      <c r="AO233" s="51">
        <v>45201</v>
      </c>
      <c r="AP233" s="51">
        <v>45202</v>
      </c>
      <c r="AQ233" s="51">
        <v>45203</v>
      </c>
      <c r="AR233" s="51">
        <v>45204</v>
      </c>
      <c r="AS233" s="51">
        <v>45205</v>
      </c>
      <c r="AT233" s="51">
        <v>45206</v>
      </c>
      <c r="AU233" s="51">
        <v>45207</v>
      </c>
      <c r="AV233" s="51">
        <v>45208</v>
      </c>
      <c r="AW233" s="51">
        <v>45209</v>
      </c>
      <c r="AX233" s="51">
        <v>45210</v>
      </c>
      <c r="AY233" s="51">
        <v>45211</v>
      </c>
      <c r="AZ233" s="51">
        <v>45212</v>
      </c>
      <c r="BA233" s="51">
        <v>45213</v>
      </c>
      <c r="BB233" s="51">
        <v>45214</v>
      </c>
      <c r="BC233" s="51">
        <v>45215</v>
      </c>
      <c r="BD233" s="51">
        <v>45216</v>
      </c>
      <c r="BE233" s="51">
        <v>45217</v>
      </c>
      <c r="BF233" s="51">
        <v>45218</v>
      </c>
      <c r="BG233" s="51">
        <v>45219</v>
      </c>
      <c r="BH233" s="51">
        <v>45220</v>
      </c>
      <c r="BI233" s="51">
        <v>45221</v>
      </c>
      <c r="BJ233" s="51">
        <v>45222</v>
      </c>
      <c r="BK233" s="51">
        <v>45223</v>
      </c>
      <c r="BL233" s="51">
        <v>45224</v>
      </c>
      <c r="BM233" s="51">
        <v>45225</v>
      </c>
      <c r="BN233" s="51">
        <v>45226</v>
      </c>
      <c r="BO233" s="51">
        <v>45227</v>
      </c>
      <c r="BP233" s="51">
        <v>45228</v>
      </c>
      <c r="BQ233" s="51">
        <v>45229</v>
      </c>
      <c r="BR233" s="51">
        <v>45230</v>
      </c>
    </row>
    <row r="234" spans="1:70" x14ac:dyDescent="0.25">
      <c r="A234" s="45">
        <v>228</v>
      </c>
      <c r="B234" s="54" t="s">
        <v>1344</v>
      </c>
      <c r="C234" s="14" t="s">
        <v>472</v>
      </c>
      <c r="D234" s="46">
        <f>'form lplpo'!G268</f>
        <v>1000</v>
      </c>
      <c r="E234" s="46">
        <f>'form lplpo'!H268</f>
        <v>0</v>
      </c>
      <c r="F234" s="46"/>
      <c r="G234" s="46">
        <f>SUMIFS('obat keluar'!$I$3:$I$6881,'obat keluar'!$G$3:$G$6881,'register harian'!B234,'obat keluar'!$B$3:$B$6881,'register harian'!AN234)</f>
        <v>0</v>
      </c>
      <c r="H234" s="46">
        <f>SUMIFS('obat keluar'!$I$3:$I$6881,'obat keluar'!$G$3:$G$6881,'register harian'!C234,'obat keluar'!$B$3:$B$6881,'register harian'!AO234)</f>
        <v>0</v>
      </c>
      <c r="I234" s="46">
        <f>SUMIFS('obat keluar'!$I$3:$I$6881,'obat keluar'!$G$3:$G$6881,'register harian'!D234,'obat keluar'!$B$3:$B$6881,'register harian'!AP234)</f>
        <v>0</v>
      </c>
      <c r="J234" s="46">
        <f>SUMIFS('obat keluar'!$I$3:$I$6881,'obat keluar'!$G$3:$G$6881,'register harian'!E234,'obat keluar'!$B$3:$B$6881,'register harian'!AQ234)</f>
        <v>0</v>
      </c>
      <c r="K234" s="46">
        <f>SUMIFS('obat keluar'!$I$3:$I$6881,'obat keluar'!$G$3:$G$6881,'register harian'!F234,'obat keluar'!$B$3:$B$6881,'register harian'!AR234)</f>
        <v>0</v>
      </c>
      <c r="L234" s="46">
        <f>SUMIFS('obat keluar'!$I$3:$I$6881,'obat keluar'!$G$3:$G$6881,'register harian'!G234,'obat keluar'!$B$3:$B$6881,'register harian'!AS234)</f>
        <v>0</v>
      </c>
      <c r="M234" s="46">
        <f>SUMIFS('obat keluar'!$I$3:$I$6881,'obat keluar'!$G$3:$G$6881,'register harian'!H234,'obat keluar'!$B$3:$B$6881,'register harian'!AT234)</f>
        <v>0</v>
      </c>
      <c r="N234" s="46">
        <f>SUMIFS('obat keluar'!$I$3:$I$6881,'obat keluar'!$G$3:$G$6881,'register harian'!I234,'obat keluar'!$B$3:$B$6881,'register harian'!AU234)</f>
        <v>0</v>
      </c>
      <c r="O234" s="46">
        <f>SUMIFS('obat keluar'!$I$3:$I$6881,'obat keluar'!$G$3:$G$6881,'register harian'!J234,'obat keluar'!$B$3:$B$6881,'register harian'!AV234)</f>
        <v>0</v>
      </c>
      <c r="P234" s="46">
        <f>SUMIFS('obat keluar'!$I$3:$I$6881,'obat keluar'!$G$3:$G$6881,'register harian'!K234,'obat keluar'!$B$3:$B$6881,'register harian'!AW234)</f>
        <v>0</v>
      </c>
      <c r="Q234" s="46">
        <f>SUMIFS('obat keluar'!$I$3:$I$6881,'obat keluar'!$G$3:$G$6881,'register harian'!L234,'obat keluar'!$B$3:$B$6881,'register harian'!AX234)</f>
        <v>0</v>
      </c>
      <c r="R234" s="46">
        <f>SUMIFS('obat keluar'!$I$3:$I$6881,'obat keluar'!$G$3:$G$6881,'register harian'!M234,'obat keluar'!$B$3:$B$6881,'register harian'!AY234)</f>
        <v>0</v>
      </c>
      <c r="S234" s="46">
        <f>SUMIFS('obat keluar'!$I$3:$I$6881,'obat keluar'!$G$3:$G$6881,'register harian'!N234,'obat keluar'!$B$3:$B$6881,'register harian'!AZ234)</f>
        <v>0</v>
      </c>
      <c r="T234" s="46">
        <f>SUMIFS('obat keluar'!$I$3:$I$6881,'obat keluar'!$G$3:$G$6881,'register harian'!O234,'obat keluar'!$B$3:$B$6881,'register harian'!BA234)</f>
        <v>0</v>
      </c>
      <c r="U234" s="46">
        <f>SUMIFS('obat keluar'!$I$3:$I$6881,'obat keluar'!$G$3:$G$6881,'register harian'!P234,'obat keluar'!$B$3:$B$6881,'register harian'!BB234)</f>
        <v>0</v>
      </c>
      <c r="V234" s="46">
        <f>SUMIFS('obat keluar'!$I$3:$I$6881,'obat keluar'!$G$3:$G$6881,'register harian'!Q234,'obat keluar'!$B$3:$B$6881,'register harian'!BC234)</f>
        <v>0</v>
      </c>
      <c r="W234" s="46">
        <f>SUMIFS('obat keluar'!$I$3:$I$6881,'obat keluar'!$G$3:$G$6881,'register harian'!R234,'obat keluar'!$B$3:$B$6881,'register harian'!BD234)</f>
        <v>0</v>
      </c>
      <c r="X234" s="46">
        <f>SUMIFS('obat keluar'!$I$3:$I$6881,'obat keluar'!$G$3:$G$6881,'register harian'!S234,'obat keluar'!$B$3:$B$6881,'register harian'!BE234)</f>
        <v>0</v>
      </c>
      <c r="Y234" s="46">
        <f>SUMIFS('obat keluar'!$I$3:$I$6881,'obat keluar'!$G$3:$G$6881,'register harian'!T234,'obat keluar'!$B$3:$B$6881,'register harian'!BF234)</f>
        <v>0</v>
      </c>
      <c r="Z234" s="46">
        <f>SUMIFS('obat keluar'!$I$3:$I$6881,'obat keluar'!$G$3:$G$6881,'register harian'!U234,'obat keluar'!$B$3:$B$6881,'register harian'!BG234)</f>
        <v>0</v>
      </c>
      <c r="AA234" s="46">
        <f>SUMIFS('obat keluar'!$I$3:$I$6881,'obat keluar'!$G$3:$G$6881,'register harian'!V234,'obat keluar'!$B$3:$B$6881,'register harian'!BH234)</f>
        <v>0</v>
      </c>
      <c r="AB234" s="46">
        <f>SUMIFS('obat keluar'!$I$3:$I$6881,'obat keluar'!$G$3:$G$6881,'register harian'!W234,'obat keluar'!$B$3:$B$6881,'register harian'!BI234)</f>
        <v>0</v>
      </c>
      <c r="AC234" s="46">
        <f>SUMIFS('obat keluar'!$I$3:$I$6881,'obat keluar'!$G$3:$G$6881,'register harian'!X234,'obat keluar'!$B$3:$B$6881,'register harian'!BJ234)</f>
        <v>0</v>
      </c>
      <c r="AD234" s="46">
        <f>SUMIFS('obat keluar'!$I$3:$I$6881,'obat keluar'!$G$3:$G$6881,'register harian'!Y234,'obat keluar'!$B$3:$B$6881,'register harian'!BK234)</f>
        <v>0</v>
      </c>
      <c r="AE234" s="46">
        <f>SUMIFS('obat keluar'!$I$3:$I$6881,'obat keluar'!$G$3:$G$6881,'register harian'!Z234,'obat keluar'!$B$3:$B$6881,'register harian'!BL234)</f>
        <v>0</v>
      </c>
      <c r="AF234" s="46">
        <f>SUMIFS('obat keluar'!$I$3:$I$6881,'obat keluar'!$G$3:$G$6881,'register harian'!AA234,'obat keluar'!$B$3:$B$6881,'register harian'!BM234)</f>
        <v>0</v>
      </c>
      <c r="AG234" s="46">
        <f>SUMIFS('obat keluar'!$I$3:$I$6881,'obat keluar'!$G$3:$G$6881,'register harian'!AB234,'obat keluar'!$B$3:$B$6881,'register harian'!BN234)</f>
        <v>0</v>
      </c>
      <c r="AH234" s="46">
        <f>SUMIFS('obat keluar'!$I$3:$I$6881,'obat keluar'!$G$3:$G$6881,'register harian'!AC234,'obat keluar'!$B$3:$B$6881,'register harian'!BO234)</f>
        <v>0</v>
      </c>
      <c r="AI234" s="46">
        <f>SUMIFS('obat keluar'!$I$3:$I$6881,'obat keluar'!$G$3:$G$6881,'register harian'!AD234,'obat keluar'!$B$3:$B$6881,'register harian'!BP234)</f>
        <v>0</v>
      </c>
      <c r="AJ234" s="46">
        <f>SUMIFS('obat keluar'!$I$3:$I$6881,'obat keluar'!$G$3:$G$6881,'register harian'!AE234,'obat keluar'!$B$3:$B$6881,'register harian'!BQ234)</f>
        <v>0</v>
      </c>
      <c r="AK234" s="46">
        <f>SUMIFS('obat keluar'!$I$3:$I$6881,'obat keluar'!$G$3:$G$6881,'register harian'!AF234,'obat keluar'!$B$3:$B$6881,'register harian'!BR234)</f>
        <v>0</v>
      </c>
      <c r="AL234" s="46">
        <f t="shared" si="8"/>
        <v>0</v>
      </c>
      <c r="AM234" s="46">
        <f t="shared" si="9"/>
        <v>0</v>
      </c>
      <c r="AN234" s="51">
        <v>45200</v>
      </c>
      <c r="AO234" s="51">
        <v>45201</v>
      </c>
      <c r="AP234" s="51">
        <v>45202</v>
      </c>
      <c r="AQ234" s="51">
        <v>45203</v>
      </c>
      <c r="AR234" s="51">
        <v>45204</v>
      </c>
      <c r="AS234" s="51">
        <v>45205</v>
      </c>
      <c r="AT234" s="51">
        <v>45206</v>
      </c>
      <c r="AU234" s="51">
        <v>45207</v>
      </c>
      <c r="AV234" s="51">
        <v>45208</v>
      </c>
      <c r="AW234" s="51">
        <v>45209</v>
      </c>
      <c r="AX234" s="51">
        <v>45210</v>
      </c>
      <c r="AY234" s="51">
        <v>45211</v>
      </c>
      <c r="AZ234" s="51">
        <v>45212</v>
      </c>
      <c r="BA234" s="51">
        <v>45213</v>
      </c>
      <c r="BB234" s="51">
        <v>45214</v>
      </c>
      <c r="BC234" s="51">
        <v>45215</v>
      </c>
      <c r="BD234" s="51">
        <v>45216</v>
      </c>
      <c r="BE234" s="51">
        <v>45217</v>
      </c>
      <c r="BF234" s="51">
        <v>45218</v>
      </c>
      <c r="BG234" s="51">
        <v>45219</v>
      </c>
      <c r="BH234" s="51">
        <v>45220</v>
      </c>
      <c r="BI234" s="51">
        <v>45221</v>
      </c>
      <c r="BJ234" s="51">
        <v>45222</v>
      </c>
      <c r="BK234" s="51">
        <v>45223</v>
      </c>
      <c r="BL234" s="51">
        <v>45224</v>
      </c>
      <c r="BM234" s="51">
        <v>45225</v>
      </c>
      <c r="BN234" s="51">
        <v>45226</v>
      </c>
      <c r="BO234" s="51">
        <v>45227</v>
      </c>
      <c r="BP234" s="51">
        <v>45228</v>
      </c>
      <c r="BQ234" s="51">
        <v>45229</v>
      </c>
      <c r="BR234" s="51">
        <v>45230</v>
      </c>
    </row>
    <row r="235" spans="1:70" x14ac:dyDescent="0.25">
      <c r="A235" s="45">
        <v>229</v>
      </c>
      <c r="B235" s="54" t="s">
        <v>1417</v>
      </c>
      <c r="C235" s="14" t="s">
        <v>474</v>
      </c>
      <c r="D235" s="46">
        <f>'form lplpo'!G269</f>
        <v>0</v>
      </c>
      <c r="E235" s="46">
        <f>'form lplpo'!H269</f>
        <v>0</v>
      </c>
      <c r="F235" s="46"/>
      <c r="G235" s="46">
        <f>SUMIFS('obat keluar'!$I$3:$I$6881,'obat keluar'!$G$3:$G$6881,'register harian'!B235,'obat keluar'!$B$3:$B$6881,'register harian'!AN235)</f>
        <v>0</v>
      </c>
      <c r="H235" s="46">
        <f>SUMIFS('obat keluar'!$I$3:$I$6881,'obat keluar'!$G$3:$G$6881,'register harian'!C235,'obat keluar'!$B$3:$B$6881,'register harian'!AO235)</f>
        <v>0</v>
      </c>
      <c r="I235" s="46">
        <f>SUMIFS('obat keluar'!$I$3:$I$6881,'obat keluar'!$G$3:$G$6881,'register harian'!D235,'obat keluar'!$B$3:$B$6881,'register harian'!AP235)</f>
        <v>0</v>
      </c>
      <c r="J235" s="46">
        <f>SUMIFS('obat keluar'!$I$3:$I$6881,'obat keluar'!$G$3:$G$6881,'register harian'!E235,'obat keluar'!$B$3:$B$6881,'register harian'!AQ235)</f>
        <v>0</v>
      </c>
      <c r="K235" s="46">
        <f>SUMIFS('obat keluar'!$I$3:$I$6881,'obat keluar'!$G$3:$G$6881,'register harian'!F235,'obat keluar'!$B$3:$B$6881,'register harian'!AR235)</f>
        <v>0</v>
      </c>
      <c r="L235" s="46">
        <f>SUMIFS('obat keluar'!$I$3:$I$6881,'obat keluar'!$G$3:$G$6881,'register harian'!G235,'obat keluar'!$B$3:$B$6881,'register harian'!AS235)</f>
        <v>0</v>
      </c>
      <c r="M235" s="46">
        <f>SUMIFS('obat keluar'!$I$3:$I$6881,'obat keluar'!$G$3:$G$6881,'register harian'!H235,'obat keluar'!$B$3:$B$6881,'register harian'!AT235)</f>
        <v>0</v>
      </c>
      <c r="N235" s="46">
        <f>SUMIFS('obat keluar'!$I$3:$I$6881,'obat keluar'!$G$3:$G$6881,'register harian'!I235,'obat keluar'!$B$3:$B$6881,'register harian'!AU235)</f>
        <v>0</v>
      </c>
      <c r="O235" s="46">
        <f>SUMIFS('obat keluar'!$I$3:$I$6881,'obat keluar'!$G$3:$G$6881,'register harian'!J235,'obat keluar'!$B$3:$B$6881,'register harian'!AV235)</f>
        <v>0</v>
      </c>
      <c r="P235" s="46">
        <f>SUMIFS('obat keluar'!$I$3:$I$6881,'obat keluar'!$G$3:$G$6881,'register harian'!K235,'obat keluar'!$B$3:$B$6881,'register harian'!AW235)</f>
        <v>0</v>
      </c>
      <c r="Q235" s="46">
        <f>SUMIFS('obat keluar'!$I$3:$I$6881,'obat keluar'!$G$3:$G$6881,'register harian'!L235,'obat keluar'!$B$3:$B$6881,'register harian'!AX235)</f>
        <v>0</v>
      </c>
      <c r="R235" s="46">
        <f>SUMIFS('obat keluar'!$I$3:$I$6881,'obat keluar'!$G$3:$G$6881,'register harian'!M235,'obat keluar'!$B$3:$B$6881,'register harian'!AY235)</f>
        <v>0</v>
      </c>
      <c r="S235" s="46">
        <f>SUMIFS('obat keluar'!$I$3:$I$6881,'obat keluar'!$G$3:$G$6881,'register harian'!N235,'obat keluar'!$B$3:$B$6881,'register harian'!AZ235)</f>
        <v>0</v>
      </c>
      <c r="T235" s="46">
        <f>SUMIFS('obat keluar'!$I$3:$I$6881,'obat keluar'!$G$3:$G$6881,'register harian'!O235,'obat keluar'!$B$3:$B$6881,'register harian'!BA235)</f>
        <v>0</v>
      </c>
      <c r="U235" s="46">
        <f>SUMIFS('obat keluar'!$I$3:$I$6881,'obat keluar'!$G$3:$G$6881,'register harian'!P235,'obat keluar'!$B$3:$B$6881,'register harian'!BB235)</f>
        <v>0</v>
      </c>
      <c r="V235" s="46">
        <f>SUMIFS('obat keluar'!$I$3:$I$6881,'obat keluar'!$G$3:$G$6881,'register harian'!Q235,'obat keluar'!$B$3:$B$6881,'register harian'!BC235)</f>
        <v>0</v>
      </c>
      <c r="W235" s="46">
        <f>SUMIFS('obat keluar'!$I$3:$I$6881,'obat keluar'!$G$3:$G$6881,'register harian'!R235,'obat keluar'!$B$3:$B$6881,'register harian'!BD235)</f>
        <v>0</v>
      </c>
      <c r="X235" s="46">
        <f>SUMIFS('obat keluar'!$I$3:$I$6881,'obat keluar'!$G$3:$G$6881,'register harian'!S235,'obat keluar'!$B$3:$B$6881,'register harian'!BE235)</f>
        <v>0</v>
      </c>
      <c r="Y235" s="46">
        <f>SUMIFS('obat keluar'!$I$3:$I$6881,'obat keluar'!$G$3:$G$6881,'register harian'!T235,'obat keluar'!$B$3:$B$6881,'register harian'!BF235)</f>
        <v>0</v>
      </c>
      <c r="Z235" s="46">
        <f>SUMIFS('obat keluar'!$I$3:$I$6881,'obat keluar'!$G$3:$G$6881,'register harian'!U235,'obat keluar'!$B$3:$B$6881,'register harian'!BG235)</f>
        <v>0</v>
      </c>
      <c r="AA235" s="46">
        <f>SUMIFS('obat keluar'!$I$3:$I$6881,'obat keluar'!$G$3:$G$6881,'register harian'!V235,'obat keluar'!$B$3:$B$6881,'register harian'!BH235)</f>
        <v>0</v>
      </c>
      <c r="AB235" s="46">
        <f>SUMIFS('obat keluar'!$I$3:$I$6881,'obat keluar'!$G$3:$G$6881,'register harian'!W235,'obat keluar'!$B$3:$B$6881,'register harian'!BI235)</f>
        <v>0</v>
      </c>
      <c r="AC235" s="46">
        <f>SUMIFS('obat keluar'!$I$3:$I$6881,'obat keluar'!$G$3:$G$6881,'register harian'!X235,'obat keluar'!$B$3:$B$6881,'register harian'!BJ235)</f>
        <v>0</v>
      </c>
      <c r="AD235" s="46">
        <f>SUMIFS('obat keluar'!$I$3:$I$6881,'obat keluar'!$G$3:$G$6881,'register harian'!Y235,'obat keluar'!$B$3:$B$6881,'register harian'!BK235)</f>
        <v>0</v>
      </c>
      <c r="AE235" s="46">
        <f>SUMIFS('obat keluar'!$I$3:$I$6881,'obat keluar'!$G$3:$G$6881,'register harian'!Z235,'obat keluar'!$B$3:$B$6881,'register harian'!BL235)</f>
        <v>0</v>
      </c>
      <c r="AF235" s="46">
        <f>SUMIFS('obat keluar'!$I$3:$I$6881,'obat keluar'!$G$3:$G$6881,'register harian'!AA235,'obat keluar'!$B$3:$B$6881,'register harian'!BM235)</f>
        <v>0</v>
      </c>
      <c r="AG235" s="46">
        <f>SUMIFS('obat keluar'!$I$3:$I$6881,'obat keluar'!$G$3:$G$6881,'register harian'!AB235,'obat keluar'!$B$3:$B$6881,'register harian'!BN235)</f>
        <v>0</v>
      </c>
      <c r="AH235" s="46">
        <f>SUMIFS('obat keluar'!$I$3:$I$6881,'obat keluar'!$G$3:$G$6881,'register harian'!AC235,'obat keluar'!$B$3:$B$6881,'register harian'!BO235)</f>
        <v>0</v>
      </c>
      <c r="AI235" s="46">
        <f>SUMIFS('obat keluar'!$I$3:$I$6881,'obat keluar'!$G$3:$G$6881,'register harian'!AD235,'obat keluar'!$B$3:$B$6881,'register harian'!BP235)</f>
        <v>0</v>
      </c>
      <c r="AJ235" s="46">
        <f>SUMIFS('obat keluar'!$I$3:$I$6881,'obat keluar'!$G$3:$G$6881,'register harian'!AE235,'obat keluar'!$B$3:$B$6881,'register harian'!BQ235)</f>
        <v>0</v>
      </c>
      <c r="AK235" s="46">
        <f>SUMIFS('obat keluar'!$I$3:$I$6881,'obat keluar'!$G$3:$G$6881,'register harian'!AF235,'obat keluar'!$B$3:$B$6881,'register harian'!BR235)</f>
        <v>0</v>
      </c>
      <c r="AL235" s="46">
        <f t="shared" si="8"/>
        <v>0</v>
      </c>
      <c r="AM235" s="46">
        <f t="shared" si="9"/>
        <v>0</v>
      </c>
      <c r="AN235" s="51">
        <v>45200</v>
      </c>
      <c r="AO235" s="51">
        <v>45201</v>
      </c>
      <c r="AP235" s="51">
        <v>45202</v>
      </c>
      <c r="AQ235" s="51">
        <v>45203</v>
      </c>
      <c r="AR235" s="51">
        <v>45204</v>
      </c>
      <c r="AS235" s="51">
        <v>45205</v>
      </c>
      <c r="AT235" s="51">
        <v>45206</v>
      </c>
      <c r="AU235" s="51">
        <v>45207</v>
      </c>
      <c r="AV235" s="51">
        <v>45208</v>
      </c>
      <c r="AW235" s="51">
        <v>45209</v>
      </c>
      <c r="AX235" s="51">
        <v>45210</v>
      </c>
      <c r="AY235" s="51">
        <v>45211</v>
      </c>
      <c r="AZ235" s="51">
        <v>45212</v>
      </c>
      <c r="BA235" s="51">
        <v>45213</v>
      </c>
      <c r="BB235" s="51">
        <v>45214</v>
      </c>
      <c r="BC235" s="51">
        <v>45215</v>
      </c>
      <c r="BD235" s="51">
        <v>45216</v>
      </c>
      <c r="BE235" s="51">
        <v>45217</v>
      </c>
      <c r="BF235" s="51">
        <v>45218</v>
      </c>
      <c r="BG235" s="51">
        <v>45219</v>
      </c>
      <c r="BH235" s="51">
        <v>45220</v>
      </c>
      <c r="BI235" s="51">
        <v>45221</v>
      </c>
      <c r="BJ235" s="51">
        <v>45222</v>
      </c>
      <c r="BK235" s="51">
        <v>45223</v>
      </c>
      <c r="BL235" s="51">
        <v>45224</v>
      </c>
      <c r="BM235" s="51">
        <v>45225</v>
      </c>
      <c r="BN235" s="51">
        <v>45226</v>
      </c>
      <c r="BO235" s="51">
        <v>45227</v>
      </c>
      <c r="BP235" s="51">
        <v>45228</v>
      </c>
      <c r="BQ235" s="51">
        <v>45229</v>
      </c>
      <c r="BR235" s="51">
        <v>45230</v>
      </c>
    </row>
    <row r="236" spans="1:70" x14ac:dyDescent="0.25">
      <c r="A236" s="45">
        <v>230</v>
      </c>
      <c r="B236" s="54" t="s">
        <v>1368</v>
      </c>
      <c r="C236" s="14" t="s">
        <v>476</v>
      </c>
      <c r="D236" s="46">
        <f>'form lplpo'!G270</f>
        <v>72</v>
      </c>
      <c r="E236" s="46">
        <f>'form lplpo'!H270</f>
        <v>0</v>
      </c>
      <c r="F236" s="46"/>
      <c r="G236" s="46">
        <f>SUMIFS('obat keluar'!$I$3:$I$6881,'obat keluar'!$G$3:$G$6881,'register harian'!B236,'obat keluar'!$B$3:$B$6881,'register harian'!AN236)</f>
        <v>0</v>
      </c>
      <c r="H236" s="46">
        <f>SUMIFS('obat keluar'!$I$3:$I$6881,'obat keluar'!$G$3:$G$6881,'register harian'!C236,'obat keluar'!$B$3:$B$6881,'register harian'!AO236)</f>
        <v>0</v>
      </c>
      <c r="I236" s="46">
        <f>SUMIFS('obat keluar'!$I$3:$I$6881,'obat keluar'!$G$3:$G$6881,'register harian'!D236,'obat keluar'!$B$3:$B$6881,'register harian'!AP236)</f>
        <v>0</v>
      </c>
      <c r="J236" s="46">
        <f>SUMIFS('obat keluar'!$I$3:$I$6881,'obat keluar'!$G$3:$G$6881,'register harian'!E236,'obat keluar'!$B$3:$B$6881,'register harian'!AQ236)</f>
        <v>0</v>
      </c>
      <c r="K236" s="46">
        <f>SUMIFS('obat keluar'!$I$3:$I$6881,'obat keluar'!$G$3:$G$6881,'register harian'!F236,'obat keluar'!$B$3:$B$6881,'register harian'!AR236)</f>
        <v>0</v>
      </c>
      <c r="L236" s="46">
        <f>SUMIFS('obat keluar'!$I$3:$I$6881,'obat keluar'!$G$3:$G$6881,'register harian'!G236,'obat keluar'!$B$3:$B$6881,'register harian'!AS236)</f>
        <v>0</v>
      </c>
      <c r="M236" s="46">
        <f>SUMIFS('obat keluar'!$I$3:$I$6881,'obat keluar'!$G$3:$G$6881,'register harian'!H236,'obat keluar'!$B$3:$B$6881,'register harian'!AT236)</f>
        <v>0</v>
      </c>
      <c r="N236" s="46">
        <f>SUMIFS('obat keluar'!$I$3:$I$6881,'obat keluar'!$G$3:$G$6881,'register harian'!I236,'obat keluar'!$B$3:$B$6881,'register harian'!AU236)</f>
        <v>0</v>
      </c>
      <c r="O236" s="46">
        <f>SUMIFS('obat keluar'!$I$3:$I$6881,'obat keluar'!$G$3:$G$6881,'register harian'!J236,'obat keluar'!$B$3:$B$6881,'register harian'!AV236)</f>
        <v>0</v>
      </c>
      <c r="P236" s="46">
        <f>SUMIFS('obat keluar'!$I$3:$I$6881,'obat keluar'!$G$3:$G$6881,'register harian'!K236,'obat keluar'!$B$3:$B$6881,'register harian'!AW236)</f>
        <v>0</v>
      </c>
      <c r="Q236" s="46">
        <f>SUMIFS('obat keluar'!$I$3:$I$6881,'obat keluar'!$G$3:$G$6881,'register harian'!L236,'obat keluar'!$B$3:$B$6881,'register harian'!AX236)</f>
        <v>0</v>
      </c>
      <c r="R236" s="46">
        <f>SUMIFS('obat keluar'!$I$3:$I$6881,'obat keluar'!$G$3:$G$6881,'register harian'!M236,'obat keluar'!$B$3:$B$6881,'register harian'!AY236)</f>
        <v>0</v>
      </c>
      <c r="S236" s="46">
        <f>SUMIFS('obat keluar'!$I$3:$I$6881,'obat keluar'!$G$3:$G$6881,'register harian'!N236,'obat keluar'!$B$3:$B$6881,'register harian'!AZ236)</f>
        <v>0</v>
      </c>
      <c r="T236" s="46">
        <f>SUMIFS('obat keluar'!$I$3:$I$6881,'obat keluar'!$G$3:$G$6881,'register harian'!O236,'obat keluar'!$B$3:$B$6881,'register harian'!BA236)</f>
        <v>0</v>
      </c>
      <c r="U236" s="46">
        <f>SUMIFS('obat keluar'!$I$3:$I$6881,'obat keluar'!$G$3:$G$6881,'register harian'!P236,'obat keluar'!$B$3:$B$6881,'register harian'!BB236)</f>
        <v>0</v>
      </c>
      <c r="V236" s="46">
        <f>SUMIFS('obat keluar'!$I$3:$I$6881,'obat keluar'!$G$3:$G$6881,'register harian'!Q236,'obat keluar'!$B$3:$B$6881,'register harian'!BC236)</f>
        <v>0</v>
      </c>
      <c r="W236" s="46">
        <f>SUMIFS('obat keluar'!$I$3:$I$6881,'obat keluar'!$G$3:$G$6881,'register harian'!R236,'obat keluar'!$B$3:$B$6881,'register harian'!BD236)</f>
        <v>0</v>
      </c>
      <c r="X236" s="46">
        <f>SUMIFS('obat keluar'!$I$3:$I$6881,'obat keluar'!$G$3:$G$6881,'register harian'!S236,'obat keluar'!$B$3:$B$6881,'register harian'!BE236)</f>
        <v>0</v>
      </c>
      <c r="Y236" s="46">
        <f>SUMIFS('obat keluar'!$I$3:$I$6881,'obat keluar'!$G$3:$G$6881,'register harian'!T236,'obat keluar'!$B$3:$B$6881,'register harian'!BF236)</f>
        <v>0</v>
      </c>
      <c r="Z236" s="46">
        <f>SUMIFS('obat keluar'!$I$3:$I$6881,'obat keluar'!$G$3:$G$6881,'register harian'!U236,'obat keluar'!$B$3:$B$6881,'register harian'!BG236)</f>
        <v>0</v>
      </c>
      <c r="AA236" s="46">
        <f>SUMIFS('obat keluar'!$I$3:$I$6881,'obat keluar'!$G$3:$G$6881,'register harian'!V236,'obat keluar'!$B$3:$B$6881,'register harian'!BH236)</f>
        <v>0</v>
      </c>
      <c r="AB236" s="46">
        <f>SUMIFS('obat keluar'!$I$3:$I$6881,'obat keluar'!$G$3:$G$6881,'register harian'!W236,'obat keluar'!$B$3:$B$6881,'register harian'!BI236)</f>
        <v>0</v>
      </c>
      <c r="AC236" s="46">
        <f>SUMIFS('obat keluar'!$I$3:$I$6881,'obat keluar'!$G$3:$G$6881,'register harian'!X236,'obat keluar'!$B$3:$B$6881,'register harian'!BJ236)</f>
        <v>0</v>
      </c>
      <c r="AD236" s="46">
        <f>SUMIFS('obat keluar'!$I$3:$I$6881,'obat keluar'!$G$3:$G$6881,'register harian'!Y236,'obat keluar'!$B$3:$B$6881,'register harian'!BK236)</f>
        <v>0</v>
      </c>
      <c r="AE236" s="46">
        <f>SUMIFS('obat keluar'!$I$3:$I$6881,'obat keluar'!$G$3:$G$6881,'register harian'!Z236,'obat keluar'!$B$3:$B$6881,'register harian'!BL236)</f>
        <v>0</v>
      </c>
      <c r="AF236" s="46">
        <f>SUMIFS('obat keluar'!$I$3:$I$6881,'obat keluar'!$G$3:$G$6881,'register harian'!AA236,'obat keluar'!$B$3:$B$6881,'register harian'!BM236)</f>
        <v>0</v>
      </c>
      <c r="AG236" s="46">
        <f>SUMIFS('obat keluar'!$I$3:$I$6881,'obat keluar'!$G$3:$G$6881,'register harian'!AB236,'obat keluar'!$B$3:$B$6881,'register harian'!BN236)</f>
        <v>0</v>
      </c>
      <c r="AH236" s="46">
        <f>SUMIFS('obat keluar'!$I$3:$I$6881,'obat keluar'!$G$3:$G$6881,'register harian'!AC236,'obat keluar'!$B$3:$B$6881,'register harian'!BO236)</f>
        <v>0</v>
      </c>
      <c r="AI236" s="46">
        <f>SUMIFS('obat keluar'!$I$3:$I$6881,'obat keluar'!$G$3:$G$6881,'register harian'!AD236,'obat keluar'!$B$3:$B$6881,'register harian'!BP236)</f>
        <v>0</v>
      </c>
      <c r="AJ236" s="46">
        <f>SUMIFS('obat keluar'!$I$3:$I$6881,'obat keluar'!$G$3:$G$6881,'register harian'!AE236,'obat keluar'!$B$3:$B$6881,'register harian'!BQ236)</f>
        <v>0</v>
      </c>
      <c r="AK236" s="46">
        <f>SUMIFS('obat keluar'!$I$3:$I$6881,'obat keluar'!$G$3:$G$6881,'register harian'!AF236,'obat keluar'!$B$3:$B$6881,'register harian'!BR236)</f>
        <v>0</v>
      </c>
      <c r="AL236" s="46">
        <f t="shared" si="8"/>
        <v>0</v>
      </c>
      <c r="AM236" s="46">
        <f t="shared" si="9"/>
        <v>0</v>
      </c>
      <c r="AN236" s="51">
        <v>45200</v>
      </c>
      <c r="AO236" s="51">
        <v>45201</v>
      </c>
      <c r="AP236" s="51">
        <v>45202</v>
      </c>
      <c r="AQ236" s="51">
        <v>45203</v>
      </c>
      <c r="AR236" s="51">
        <v>45204</v>
      </c>
      <c r="AS236" s="51">
        <v>45205</v>
      </c>
      <c r="AT236" s="51">
        <v>45206</v>
      </c>
      <c r="AU236" s="51">
        <v>45207</v>
      </c>
      <c r="AV236" s="51">
        <v>45208</v>
      </c>
      <c r="AW236" s="51">
        <v>45209</v>
      </c>
      <c r="AX236" s="51">
        <v>45210</v>
      </c>
      <c r="AY236" s="51">
        <v>45211</v>
      </c>
      <c r="AZ236" s="51">
        <v>45212</v>
      </c>
      <c r="BA236" s="51">
        <v>45213</v>
      </c>
      <c r="BB236" s="51">
        <v>45214</v>
      </c>
      <c r="BC236" s="51">
        <v>45215</v>
      </c>
      <c r="BD236" s="51">
        <v>45216</v>
      </c>
      <c r="BE236" s="51">
        <v>45217</v>
      </c>
      <c r="BF236" s="51">
        <v>45218</v>
      </c>
      <c r="BG236" s="51">
        <v>45219</v>
      </c>
      <c r="BH236" s="51">
        <v>45220</v>
      </c>
      <c r="BI236" s="51">
        <v>45221</v>
      </c>
      <c r="BJ236" s="51">
        <v>45222</v>
      </c>
      <c r="BK236" s="51">
        <v>45223</v>
      </c>
      <c r="BL236" s="51">
        <v>45224</v>
      </c>
      <c r="BM236" s="51">
        <v>45225</v>
      </c>
      <c r="BN236" s="51">
        <v>45226</v>
      </c>
      <c r="BO236" s="51">
        <v>45227</v>
      </c>
      <c r="BP236" s="51">
        <v>45228</v>
      </c>
      <c r="BQ236" s="51">
        <v>45229</v>
      </c>
      <c r="BR236" s="51">
        <v>45230</v>
      </c>
    </row>
    <row r="237" spans="1:70" x14ac:dyDescent="0.25">
      <c r="A237" s="45">
        <v>231</v>
      </c>
      <c r="B237" s="54" t="s">
        <v>1134</v>
      </c>
      <c r="C237" s="14" t="s">
        <v>478</v>
      </c>
      <c r="D237" s="46">
        <f>'form lplpo'!G271</f>
        <v>0</v>
      </c>
      <c r="E237" s="46">
        <f>'form lplpo'!H271</f>
        <v>0</v>
      </c>
      <c r="F237" s="46"/>
      <c r="G237" s="46">
        <f>SUMIFS('obat keluar'!$I$3:$I$6881,'obat keluar'!$G$3:$G$6881,'register harian'!B237,'obat keluar'!$B$3:$B$6881,'register harian'!AN237)</f>
        <v>0</v>
      </c>
      <c r="H237" s="46">
        <f>SUMIFS('obat keluar'!$I$3:$I$6881,'obat keluar'!$G$3:$G$6881,'register harian'!C237,'obat keluar'!$B$3:$B$6881,'register harian'!AO237)</f>
        <v>0</v>
      </c>
      <c r="I237" s="46">
        <f>SUMIFS('obat keluar'!$I$3:$I$6881,'obat keluar'!$G$3:$G$6881,'register harian'!D237,'obat keluar'!$B$3:$B$6881,'register harian'!AP237)</f>
        <v>0</v>
      </c>
      <c r="J237" s="46">
        <f>SUMIFS('obat keluar'!$I$3:$I$6881,'obat keluar'!$G$3:$G$6881,'register harian'!E237,'obat keluar'!$B$3:$B$6881,'register harian'!AQ237)</f>
        <v>0</v>
      </c>
      <c r="K237" s="46">
        <f>SUMIFS('obat keluar'!$I$3:$I$6881,'obat keluar'!$G$3:$G$6881,'register harian'!F237,'obat keluar'!$B$3:$B$6881,'register harian'!AR237)</f>
        <v>0</v>
      </c>
      <c r="L237" s="46">
        <f>SUMIFS('obat keluar'!$I$3:$I$6881,'obat keluar'!$G$3:$G$6881,'register harian'!G237,'obat keluar'!$B$3:$B$6881,'register harian'!AS237)</f>
        <v>0</v>
      </c>
      <c r="M237" s="46">
        <f>SUMIFS('obat keluar'!$I$3:$I$6881,'obat keluar'!$G$3:$G$6881,'register harian'!H237,'obat keluar'!$B$3:$B$6881,'register harian'!AT237)</f>
        <v>0</v>
      </c>
      <c r="N237" s="46">
        <f>SUMIFS('obat keluar'!$I$3:$I$6881,'obat keluar'!$G$3:$G$6881,'register harian'!I237,'obat keluar'!$B$3:$B$6881,'register harian'!AU237)</f>
        <v>0</v>
      </c>
      <c r="O237" s="46">
        <f>SUMIFS('obat keluar'!$I$3:$I$6881,'obat keluar'!$G$3:$G$6881,'register harian'!J237,'obat keluar'!$B$3:$B$6881,'register harian'!AV237)</f>
        <v>0</v>
      </c>
      <c r="P237" s="46">
        <f>SUMIFS('obat keluar'!$I$3:$I$6881,'obat keluar'!$G$3:$G$6881,'register harian'!K237,'obat keluar'!$B$3:$B$6881,'register harian'!AW237)</f>
        <v>0</v>
      </c>
      <c r="Q237" s="46">
        <f>SUMIFS('obat keluar'!$I$3:$I$6881,'obat keluar'!$G$3:$G$6881,'register harian'!L237,'obat keluar'!$B$3:$B$6881,'register harian'!AX237)</f>
        <v>0</v>
      </c>
      <c r="R237" s="46">
        <f>SUMIFS('obat keluar'!$I$3:$I$6881,'obat keluar'!$G$3:$G$6881,'register harian'!M237,'obat keluar'!$B$3:$B$6881,'register harian'!AY237)</f>
        <v>0</v>
      </c>
      <c r="S237" s="46">
        <f>SUMIFS('obat keluar'!$I$3:$I$6881,'obat keluar'!$G$3:$G$6881,'register harian'!N237,'obat keluar'!$B$3:$B$6881,'register harian'!AZ237)</f>
        <v>0</v>
      </c>
      <c r="T237" s="46">
        <f>SUMIFS('obat keluar'!$I$3:$I$6881,'obat keluar'!$G$3:$G$6881,'register harian'!O237,'obat keluar'!$B$3:$B$6881,'register harian'!BA237)</f>
        <v>0</v>
      </c>
      <c r="U237" s="46">
        <f>SUMIFS('obat keluar'!$I$3:$I$6881,'obat keluar'!$G$3:$G$6881,'register harian'!P237,'obat keluar'!$B$3:$B$6881,'register harian'!BB237)</f>
        <v>0</v>
      </c>
      <c r="V237" s="46">
        <f>SUMIFS('obat keluar'!$I$3:$I$6881,'obat keluar'!$G$3:$G$6881,'register harian'!Q237,'obat keluar'!$B$3:$B$6881,'register harian'!BC237)</f>
        <v>0</v>
      </c>
      <c r="W237" s="46">
        <f>SUMIFS('obat keluar'!$I$3:$I$6881,'obat keluar'!$G$3:$G$6881,'register harian'!R237,'obat keluar'!$B$3:$B$6881,'register harian'!BD237)</f>
        <v>0</v>
      </c>
      <c r="X237" s="46">
        <f>SUMIFS('obat keluar'!$I$3:$I$6881,'obat keluar'!$G$3:$G$6881,'register harian'!S237,'obat keluar'!$B$3:$B$6881,'register harian'!BE237)</f>
        <v>0</v>
      </c>
      <c r="Y237" s="46">
        <f>SUMIFS('obat keluar'!$I$3:$I$6881,'obat keluar'!$G$3:$G$6881,'register harian'!T237,'obat keluar'!$B$3:$B$6881,'register harian'!BF237)</f>
        <v>0</v>
      </c>
      <c r="Z237" s="46">
        <f>SUMIFS('obat keluar'!$I$3:$I$6881,'obat keluar'!$G$3:$G$6881,'register harian'!U237,'obat keluar'!$B$3:$B$6881,'register harian'!BG237)</f>
        <v>0</v>
      </c>
      <c r="AA237" s="46">
        <f>SUMIFS('obat keluar'!$I$3:$I$6881,'obat keluar'!$G$3:$G$6881,'register harian'!V237,'obat keluar'!$B$3:$B$6881,'register harian'!BH237)</f>
        <v>0</v>
      </c>
      <c r="AB237" s="46">
        <f>SUMIFS('obat keluar'!$I$3:$I$6881,'obat keluar'!$G$3:$G$6881,'register harian'!W237,'obat keluar'!$B$3:$B$6881,'register harian'!BI237)</f>
        <v>0</v>
      </c>
      <c r="AC237" s="46">
        <f>SUMIFS('obat keluar'!$I$3:$I$6881,'obat keluar'!$G$3:$G$6881,'register harian'!X237,'obat keluar'!$B$3:$B$6881,'register harian'!BJ237)</f>
        <v>0</v>
      </c>
      <c r="AD237" s="46">
        <f>SUMIFS('obat keluar'!$I$3:$I$6881,'obat keluar'!$G$3:$G$6881,'register harian'!Y237,'obat keluar'!$B$3:$B$6881,'register harian'!BK237)</f>
        <v>0</v>
      </c>
      <c r="AE237" s="46">
        <f>SUMIFS('obat keluar'!$I$3:$I$6881,'obat keluar'!$G$3:$G$6881,'register harian'!Z237,'obat keluar'!$B$3:$B$6881,'register harian'!BL237)</f>
        <v>0</v>
      </c>
      <c r="AF237" s="46">
        <f>SUMIFS('obat keluar'!$I$3:$I$6881,'obat keluar'!$G$3:$G$6881,'register harian'!AA237,'obat keluar'!$B$3:$B$6881,'register harian'!BM237)</f>
        <v>0</v>
      </c>
      <c r="AG237" s="46">
        <f>SUMIFS('obat keluar'!$I$3:$I$6881,'obat keluar'!$G$3:$G$6881,'register harian'!AB237,'obat keluar'!$B$3:$B$6881,'register harian'!BN237)</f>
        <v>0</v>
      </c>
      <c r="AH237" s="46">
        <f>SUMIFS('obat keluar'!$I$3:$I$6881,'obat keluar'!$G$3:$G$6881,'register harian'!AC237,'obat keluar'!$B$3:$B$6881,'register harian'!BO237)</f>
        <v>0</v>
      </c>
      <c r="AI237" s="46">
        <f>SUMIFS('obat keluar'!$I$3:$I$6881,'obat keluar'!$G$3:$G$6881,'register harian'!AD237,'obat keluar'!$B$3:$B$6881,'register harian'!BP237)</f>
        <v>0</v>
      </c>
      <c r="AJ237" s="46">
        <f>SUMIFS('obat keluar'!$I$3:$I$6881,'obat keluar'!$G$3:$G$6881,'register harian'!AE237,'obat keluar'!$B$3:$B$6881,'register harian'!BQ237)</f>
        <v>0</v>
      </c>
      <c r="AK237" s="46">
        <f>SUMIFS('obat keluar'!$I$3:$I$6881,'obat keluar'!$G$3:$G$6881,'register harian'!AF237,'obat keluar'!$B$3:$B$6881,'register harian'!BR237)</f>
        <v>0</v>
      </c>
      <c r="AL237" s="46">
        <f t="shared" si="8"/>
        <v>0</v>
      </c>
      <c r="AM237" s="46">
        <f t="shared" si="9"/>
        <v>0</v>
      </c>
      <c r="AN237" s="51">
        <v>45200</v>
      </c>
      <c r="AO237" s="51">
        <v>45201</v>
      </c>
      <c r="AP237" s="51">
        <v>45202</v>
      </c>
      <c r="AQ237" s="51">
        <v>45203</v>
      </c>
      <c r="AR237" s="51">
        <v>45204</v>
      </c>
      <c r="AS237" s="51">
        <v>45205</v>
      </c>
      <c r="AT237" s="51">
        <v>45206</v>
      </c>
      <c r="AU237" s="51">
        <v>45207</v>
      </c>
      <c r="AV237" s="51">
        <v>45208</v>
      </c>
      <c r="AW237" s="51">
        <v>45209</v>
      </c>
      <c r="AX237" s="51">
        <v>45210</v>
      </c>
      <c r="AY237" s="51">
        <v>45211</v>
      </c>
      <c r="AZ237" s="51">
        <v>45212</v>
      </c>
      <c r="BA237" s="51">
        <v>45213</v>
      </c>
      <c r="BB237" s="51">
        <v>45214</v>
      </c>
      <c r="BC237" s="51">
        <v>45215</v>
      </c>
      <c r="BD237" s="51">
        <v>45216</v>
      </c>
      <c r="BE237" s="51">
        <v>45217</v>
      </c>
      <c r="BF237" s="51">
        <v>45218</v>
      </c>
      <c r="BG237" s="51">
        <v>45219</v>
      </c>
      <c r="BH237" s="51">
        <v>45220</v>
      </c>
      <c r="BI237" s="51">
        <v>45221</v>
      </c>
      <c r="BJ237" s="51">
        <v>45222</v>
      </c>
      <c r="BK237" s="51">
        <v>45223</v>
      </c>
      <c r="BL237" s="51">
        <v>45224</v>
      </c>
      <c r="BM237" s="51">
        <v>45225</v>
      </c>
      <c r="BN237" s="51">
        <v>45226</v>
      </c>
      <c r="BO237" s="51">
        <v>45227</v>
      </c>
      <c r="BP237" s="51">
        <v>45228</v>
      </c>
      <c r="BQ237" s="51">
        <v>45229</v>
      </c>
      <c r="BR237" s="51">
        <v>45230</v>
      </c>
    </row>
    <row r="238" spans="1:70" x14ac:dyDescent="0.25">
      <c r="A238" s="45">
        <v>232</v>
      </c>
      <c r="B238" s="54" t="s">
        <v>1194</v>
      </c>
      <c r="C238" s="14" t="s">
        <v>480</v>
      </c>
      <c r="D238" s="46">
        <f>'form lplpo'!G272</f>
        <v>0</v>
      </c>
      <c r="E238" s="46">
        <f>'form lplpo'!H272</f>
        <v>0</v>
      </c>
      <c r="F238" s="46"/>
      <c r="G238" s="46">
        <f>SUMIFS('obat keluar'!$I$3:$I$6881,'obat keluar'!$G$3:$G$6881,'register harian'!B238,'obat keluar'!$B$3:$B$6881,'register harian'!AN238)</f>
        <v>0</v>
      </c>
      <c r="H238" s="46">
        <f>SUMIFS('obat keluar'!$I$3:$I$6881,'obat keluar'!$G$3:$G$6881,'register harian'!C238,'obat keluar'!$B$3:$B$6881,'register harian'!AO238)</f>
        <v>0</v>
      </c>
      <c r="I238" s="46">
        <f>SUMIFS('obat keluar'!$I$3:$I$6881,'obat keluar'!$G$3:$G$6881,'register harian'!D238,'obat keluar'!$B$3:$B$6881,'register harian'!AP238)</f>
        <v>0</v>
      </c>
      <c r="J238" s="46">
        <f>SUMIFS('obat keluar'!$I$3:$I$6881,'obat keluar'!$G$3:$G$6881,'register harian'!E238,'obat keluar'!$B$3:$B$6881,'register harian'!AQ238)</f>
        <v>0</v>
      </c>
      <c r="K238" s="46">
        <f>SUMIFS('obat keluar'!$I$3:$I$6881,'obat keluar'!$G$3:$G$6881,'register harian'!F238,'obat keluar'!$B$3:$B$6881,'register harian'!AR238)</f>
        <v>0</v>
      </c>
      <c r="L238" s="46">
        <f>SUMIFS('obat keluar'!$I$3:$I$6881,'obat keluar'!$G$3:$G$6881,'register harian'!G238,'obat keluar'!$B$3:$B$6881,'register harian'!AS238)</f>
        <v>0</v>
      </c>
      <c r="M238" s="46">
        <f>SUMIFS('obat keluar'!$I$3:$I$6881,'obat keluar'!$G$3:$G$6881,'register harian'!H238,'obat keluar'!$B$3:$B$6881,'register harian'!AT238)</f>
        <v>0</v>
      </c>
      <c r="N238" s="46">
        <f>SUMIFS('obat keluar'!$I$3:$I$6881,'obat keluar'!$G$3:$G$6881,'register harian'!I238,'obat keluar'!$B$3:$B$6881,'register harian'!AU238)</f>
        <v>0</v>
      </c>
      <c r="O238" s="46">
        <f>SUMIFS('obat keluar'!$I$3:$I$6881,'obat keluar'!$G$3:$G$6881,'register harian'!J238,'obat keluar'!$B$3:$B$6881,'register harian'!AV238)</f>
        <v>0</v>
      </c>
      <c r="P238" s="46">
        <f>SUMIFS('obat keluar'!$I$3:$I$6881,'obat keluar'!$G$3:$G$6881,'register harian'!K238,'obat keluar'!$B$3:$B$6881,'register harian'!AW238)</f>
        <v>0</v>
      </c>
      <c r="Q238" s="46">
        <f>SUMIFS('obat keluar'!$I$3:$I$6881,'obat keluar'!$G$3:$G$6881,'register harian'!L238,'obat keluar'!$B$3:$B$6881,'register harian'!AX238)</f>
        <v>0</v>
      </c>
      <c r="R238" s="46">
        <f>SUMIFS('obat keluar'!$I$3:$I$6881,'obat keluar'!$G$3:$G$6881,'register harian'!M238,'obat keluar'!$B$3:$B$6881,'register harian'!AY238)</f>
        <v>0</v>
      </c>
      <c r="S238" s="46">
        <f>SUMIFS('obat keluar'!$I$3:$I$6881,'obat keluar'!$G$3:$G$6881,'register harian'!N238,'obat keluar'!$B$3:$B$6881,'register harian'!AZ238)</f>
        <v>0</v>
      </c>
      <c r="T238" s="46">
        <f>SUMIFS('obat keluar'!$I$3:$I$6881,'obat keluar'!$G$3:$G$6881,'register harian'!O238,'obat keluar'!$B$3:$B$6881,'register harian'!BA238)</f>
        <v>0</v>
      </c>
      <c r="U238" s="46">
        <f>SUMIFS('obat keluar'!$I$3:$I$6881,'obat keluar'!$G$3:$G$6881,'register harian'!P238,'obat keluar'!$B$3:$B$6881,'register harian'!BB238)</f>
        <v>0</v>
      </c>
      <c r="V238" s="46">
        <f>SUMIFS('obat keluar'!$I$3:$I$6881,'obat keluar'!$G$3:$G$6881,'register harian'!Q238,'obat keluar'!$B$3:$B$6881,'register harian'!BC238)</f>
        <v>0</v>
      </c>
      <c r="W238" s="46">
        <f>SUMIFS('obat keluar'!$I$3:$I$6881,'obat keluar'!$G$3:$G$6881,'register harian'!R238,'obat keluar'!$B$3:$B$6881,'register harian'!BD238)</f>
        <v>0</v>
      </c>
      <c r="X238" s="46">
        <f>SUMIFS('obat keluar'!$I$3:$I$6881,'obat keluar'!$G$3:$G$6881,'register harian'!S238,'obat keluar'!$B$3:$B$6881,'register harian'!BE238)</f>
        <v>0</v>
      </c>
      <c r="Y238" s="46">
        <f>SUMIFS('obat keluar'!$I$3:$I$6881,'obat keluar'!$G$3:$G$6881,'register harian'!T238,'obat keluar'!$B$3:$B$6881,'register harian'!BF238)</f>
        <v>0</v>
      </c>
      <c r="Z238" s="46">
        <f>SUMIFS('obat keluar'!$I$3:$I$6881,'obat keluar'!$G$3:$G$6881,'register harian'!U238,'obat keluar'!$B$3:$B$6881,'register harian'!BG238)</f>
        <v>0</v>
      </c>
      <c r="AA238" s="46">
        <f>SUMIFS('obat keluar'!$I$3:$I$6881,'obat keluar'!$G$3:$G$6881,'register harian'!V238,'obat keluar'!$B$3:$B$6881,'register harian'!BH238)</f>
        <v>0</v>
      </c>
      <c r="AB238" s="46">
        <f>SUMIFS('obat keluar'!$I$3:$I$6881,'obat keluar'!$G$3:$G$6881,'register harian'!W238,'obat keluar'!$B$3:$B$6881,'register harian'!BI238)</f>
        <v>0</v>
      </c>
      <c r="AC238" s="46">
        <f>SUMIFS('obat keluar'!$I$3:$I$6881,'obat keluar'!$G$3:$G$6881,'register harian'!X238,'obat keluar'!$B$3:$B$6881,'register harian'!BJ238)</f>
        <v>0</v>
      </c>
      <c r="AD238" s="46">
        <f>SUMIFS('obat keluar'!$I$3:$I$6881,'obat keluar'!$G$3:$G$6881,'register harian'!Y238,'obat keluar'!$B$3:$B$6881,'register harian'!BK238)</f>
        <v>0</v>
      </c>
      <c r="AE238" s="46">
        <f>SUMIFS('obat keluar'!$I$3:$I$6881,'obat keluar'!$G$3:$G$6881,'register harian'!Z238,'obat keluar'!$B$3:$B$6881,'register harian'!BL238)</f>
        <v>0</v>
      </c>
      <c r="AF238" s="46">
        <f>SUMIFS('obat keluar'!$I$3:$I$6881,'obat keluar'!$G$3:$G$6881,'register harian'!AA238,'obat keluar'!$B$3:$B$6881,'register harian'!BM238)</f>
        <v>0</v>
      </c>
      <c r="AG238" s="46">
        <f>SUMIFS('obat keluar'!$I$3:$I$6881,'obat keluar'!$G$3:$G$6881,'register harian'!AB238,'obat keluar'!$B$3:$B$6881,'register harian'!BN238)</f>
        <v>0</v>
      </c>
      <c r="AH238" s="46">
        <f>SUMIFS('obat keluar'!$I$3:$I$6881,'obat keluar'!$G$3:$G$6881,'register harian'!AC238,'obat keluar'!$B$3:$B$6881,'register harian'!BO238)</f>
        <v>0</v>
      </c>
      <c r="AI238" s="46">
        <f>SUMIFS('obat keluar'!$I$3:$I$6881,'obat keluar'!$G$3:$G$6881,'register harian'!AD238,'obat keluar'!$B$3:$B$6881,'register harian'!BP238)</f>
        <v>0</v>
      </c>
      <c r="AJ238" s="46">
        <f>SUMIFS('obat keluar'!$I$3:$I$6881,'obat keluar'!$G$3:$G$6881,'register harian'!AE238,'obat keluar'!$B$3:$B$6881,'register harian'!BQ238)</f>
        <v>0</v>
      </c>
      <c r="AK238" s="46">
        <f>SUMIFS('obat keluar'!$I$3:$I$6881,'obat keluar'!$G$3:$G$6881,'register harian'!AF238,'obat keluar'!$B$3:$B$6881,'register harian'!BR238)</f>
        <v>0</v>
      </c>
      <c r="AL238" s="46">
        <f t="shared" si="8"/>
        <v>0</v>
      </c>
      <c r="AM238" s="46">
        <f t="shared" si="9"/>
        <v>0</v>
      </c>
      <c r="AN238" s="51">
        <v>45200</v>
      </c>
      <c r="AO238" s="51">
        <v>45201</v>
      </c>
      <c r="AP238" s="51">
        <v>45202</v>
      </c>
      <c r="AQ238" s="51">
        <v>45203</v>
      </c>
      <c r="AR238" s="51">
        <v>45204</v>
      </c>
      <c r="AS238" s="51">
        <v>45205</v>
      </c>
      <c r="AT238" s="51">
        <v>45206</v>
      </c>
      <c r="AU238" s="51">
        <v>45207</v>
      </c>
      <c r="AV238" s="51">
        <v>45208</v>
      </c>
      <c r="AW238" s="51">
        <v>45209</v>
      </c>
      <c r="AX238" s="51">
        <v>45210</v>
      </c>
      <c r="AY238" s="51">
        <v>45211</v>
      </c>
      <c r="AZ238" s="51">
        <v>45212</v>
      </c>
      <c r="BA238" s="51">
        <v>45213</v>
      </c>
      <c r="BB238" s="51">
        <v>45214</v>
      </c>
      <c r="BC238" s="51">
        <v>45215</v>
      </c>
      <c r="BD238" s="51">
        <v>45216</v>
      </c>
      <c r="BE238" s="51">
        <v>45217</v>
      </c>
      <c r="BF238" s="51">
        <v>45218</v>
      </c>
      <c r="BG238" s="51">
        <v>45219</v>
      </c>
      <c r="BH238" s="51">
        <v>45220</v>
      </c>
      <c r="BI238" s="51">
        <v>45221</v>
      </c>
      <c r="BJ238" s="51">
        <v>45222</v>
      </c>
      <c r="BK238" s="51">
        <v>45223</v>
      </c>
      <c r="BL238" s="51">
        <v>45224</v>
      </c>
      <c r="BM238" s="51">
        <v>45225</v>
      </c>
      <c r="BN238" s="51">
        <v>45226</v>
      </c>
      <c r="BO238" s="51">
        <v>45227</v>
      </c>
      <c r="BP238" s="51">
        <v>45228</v>
      </c>
      <c r="BQ238" s="51">
        <v>45229</v>
      </c>
      <c r="BR238" s="51">
        <v>45230</v>
      </c>
    </row>
    <row r="239" spans="1:70" x14ac:dyDescent="0.25">
      <c r="A239" s="45">
        <v>233</v>
      </c>
      <c r="B239" s="58" t="s">
        <v>481</v>
      </c>
      <c r="C239" s="25" t="s">
        <v>483</v>
      </c>
      <c r="D239" s="46">
        <f>'form lplpo'!G273</f>
        <v>0</v>
      </c>
      <c r="E239" s="46">
        <f>'form lplpo'!H273</f>
        <v>0</v>
      </c>
      <c r="F239" s="46"/>
      <c r="G239" s="46">
        <f>SUMIFS('obat keluar'!$I$3:$I$6881,'obat keluar'!$G$3:$G$6881,'register harian'!B239,'obat keluar'!$B$3:$B$6881,'register harian'!AN239)</f>
        <v>0</v>
      </c>
      <c r="H239" s="46">
        <f>SUMIFS('obat keluar'!$I$3:$I$6881,'obat keluar'!$G$3:$G$6881,'register harian'!C239,'obat keluar'!$B$3:$B$6881,'register harian'!AO239)</f>
        <v>0</v>
      </c>
      <c r="I239" s="46">
        <f>SUMIFS('obat keluar'!$I$3:$I$6881,'obat keluar'!$G$3:$G$6881,'register harian'!D239,'obat keluar'!$B$3:$B$6881,'register harian'!AP239)</f>
        <v>0</v>
      </c>
      <c r="J239" s="46">
        <f>SUMIFS('obat keluar'!$I$3:$I$6881,'obat keluar'!$G$3:$G$6881,'register harian'!E239,'obat keluar'!$B$3:$B$6881,'register harian'!AQ239)</f>
        <v>0</v>
      </c>
      <c r="K239" s="46">
        <f>SUMIFS('obat keluar'!$I$3:$I$6881,'obat keluar'!$G$3:$G$6881,'register harian'!F239,'obat keluar'!$B$3:$B$6881,'register harian'!AR239)</f>
        <v>0</v>
      </c>
      <c r="L239" s="46">
        <f>SUMIFS('obat keluar'!$I$3:$I$6881,'obat keluar'!$G$3:$G$6881,'register harian'!G239,'obat keluar'!$B$3:$B$6881,'register harian'!AS239)</f>
        <v>0</v>
      </c>
      <c r="M239" s="46">
        <f>SUMIFS('obat keluar'!$I$3:$I$6881,'obat keluar'!$G$3:$G$6881,'register harian'!H239,'obat keluar'!$B$3:$B$6881,'register harian'!AT239)</f>
        <v>0</v>
      </c>
      <c r="N239" s="46">
        <f>SUMIFS('obat keluar'!$I$3:$I$6881,'obat keluar'!$G$3:$G$6881,'register harian'!I239,'obat keluar'!$B$3:$B$6881,'register harian'!AU239)</f>
        <v>0</v>
      </c>
      <c r="O239" s="46">
        <f>SUMIFS('obat keluar'!$I$3:$I$6881,'obat keluar'!$G$3:$G$6881,'register harian'!J239,'obat keluar'!$B$3:$B$6881,'register harian'!AV239)</f>
        <v>0</v>
      </c>
      <c r="P239" s="46">
        <f>SUMIFS('obat keluar'!$I$3:$I$6881,'obat keluar'!$G$3:$G$6881,'register harian'!K239,'obat keluar'!$B$3:$B$6881,'register harian'!AW239)</f>
        <v>0</v>
      </c>
      <c r="Q239" s="46">
        <f>SUMIFS('obat keluar'!$I$3:$I$6881,'obat keluar'!$G$3:$G$6881,'register harian'!L239,'obat keluar'!$B$3:$B$6881,'register harian'!AX239)</f>
        <v>0</v>
      </c>
      <c r="R239" s="46">
        <f>SUMIFS('obat keluar'!$I$3:$I$6881,'obat keluar'!$G$3:$G$6881,'register harian'!M239,'obat keluar'!$B$3:$B$6881,'register harian'!AY239)</f>
        <v>0</v>
      </c>
      <c r="S239" s="46">
        <f>SUMIFS('obat keluar'!$I$3:$I$6881,'obat keluar'!$G$3:$G$6881,'register harian'!N239,'obat keluar'!$B$3:$B$6881,'register harian'!AZ239)</f>
        <v>0</v>
      </c>
      <c r="T239" s="46">
        <f>SUMIFS('obat keluar'!$I$3:$I$6881,'obat keluar'!$G$3:$G$6881,'register harian'!O239,'obat keluar'!$B$3:$B$6881,'register harian'!BA239)</f>
        <v>0</v>
      </c>
      <c r="U239" s="46">
        <f>SUMIFS('obat keluar'!$I$3:$I$6881,'obat keluar'!$G$3:$G$6881,'register harian'!P239,'obat keluar'!$B$3:$B$6881,'register harian'!BB239)</f>
        <v>0</v>
      </c>
      <c r="V239" s="46">
        <f>SUMIFS('obat keluar'!$I$3:$I$6881,'obat keluar'!$G$3:$G$6881,'register harian'!Q239,'obat keluar'!$B$3:$B$6881,'register harian'!BC239)</f>
        <v>0</v>
      </c>
      <c r="W239" s="46">
        <f>SUMIFS('obat keluar'!$I$3:$I$6881,'obat keluar'!$G$3:$G$6881,'register harian'!R239,'obat keluar'!$B$3:$B$6881,'register harian'!BD239)</f>
        <v>0</v>
      </c>
      <c r="X239" s="46">
        <f>SUMIFS('obat keluar'!$I$3:$I$6881,'obat keluar'!$G$3:$G$6881,'register harian'!S239,'obat keluar'!$B$3:$B$6881,'register harian'!BE239)</f>
        <v>0</v>
      </c>
      <c r="Y239" s="46">
        <f>SUMIFS('obat keluar'!$I$3:$I$6881,'obat keluar'!$G$3:$G$6881,'register harian'!T239,'obat keluar'!$B$3:$B$6881,'register harian'!BF239)</f>
        <v>0</v>
      </c>
      <c r="Z239" s="46">
        <f>SUMIFS('obat keluar'!$I$3:$I$6881,'obat keluar'!$G$3:$G$6881,'register harian'!U239,'obat keluar'!$B$3:$B$6881,'register harian'!BG239)</f>
        <v>0</v>
      </c>
      <c r="AA239" s="46">
        <f>SUMIFS('obat keluar'!$I$3:$I$6881,'obat keluar'!$G$3:$G$6881,'register harian'!V239,'obat keluar'!$B$3:$B$6881,'register harian'!BH239)</f>
        <v>0</v>
      </c>
      <c r="AB239" s="46">
        <f>SUMIFS('obat keluar'!$I$3:$I$6881,'obat keluar'!$G$3:$G$6881,'register harian'!W239,'obat keluar'!$B$3:$B$6881,'register harian'!BI239)</f>
        <v>0</v>
      </c>
      <c r="AC239" s="46">
        <f>SUMIFS('obat keluar'!$I$3:$I$6881,'obat keluar'!$G$3:$G$6881,'register harian'!X239,'obat keluar'!$B$3:$B$6881,'register harian'!BJ239)</f>
        <v>0</v>
      </c>
      <c r="AD239" s="46">
        <f>SUMIFS('obat keluar'!$I$3:$I$6881,'obat keluar'!$G$3:$G$6881,'register harian'!Y239,'obat keluar'!$B$3:$B$6881,'register harian'!BK239)</f>
        <v>0</v>
      </c>
      <c r="AE239" s="46">
        <f>SUMIFS('obat keluar'!$I$3:$I$6881,'obat keluar'!$G$3:$G$6881,'register harian'!Z239,'obat keluar'!$B$3:$B$6881,'register harian'!BL239)</f>
        <v>0</v>
      </c>
      <c r="AF239" s="46">
        <f>SUMIFS('obat keluar'!$I$3:$I$6881,'obat keluar'!$G$3:$G$6881,'register harian'!AA239,'obat keluar'!$B$3:$B$6881,'register harian'!BM239)</f>
        <v>0</v>
      </c>
      <c r="AG239" s="46">
        <f>SUMIFS('obat keluar'!$I$3:$I$6881,'obat keluar'!$G$3:$G$6881,'register harian'!AB239,'obat keluar'!$B$3:$B$6881,'register harian'!BN239)</f>
        <v>0</v>
      </c>
      <c r="AH239" s="46">
        <f>SUMIFS('obat keluar'!$I$3:$I$6881,'obat keluar'!$G$3:$G$6881,'register harian'!AC239,'obat keluar'!$B$3:$B$6881,'register harian'!BO239)</f>
        <v>0</v>
      </c>
      <c r="AI239" s="46">
        <f>SUMIFS('obat keluar'!$I$3:$I$6881,'obat keluar'!$G$3:$G$6881,'register harian'!AD239,'obat keluar'!$B$3:$B$6881,'register harian'!BP239)</f>
        <v>0</v>
      </c>
      <c r="AJ239" s="46">
        <f>SUMIFS('obat keluar'!$I$3:$I$6881,'obat keluar'!$G$3:$G$6881,'register harian'!AE239,'obat keluar'!$B$3:$B$6881,'register harian'!BQ239)</f>
        <v>0</v>
      </c>
      <c r="AK239" s="46">
        <f>SUMIFS('obat keluar'!$I$3:$I$6881,'obat keluar'!$G$3:$G$6881,'register harian'!AF239,'obat keluar'!$B$3:$B$6881,'register harian'!BR239)</f>
        <v>0</v>
      </c>
      <c r="AL239" s="46">
        <f t="shared" si="8"/>
        <v>0</v>
      </c>
      <c r="AM239" s="46">
        <f t="shared" si="9"/>
        <v>0</v>
      </c>
      <c r="AN239" s="51">
        <v>45200</v>
      </c>
      <c r="AO239" s="51">
        <v>45201</v>
      </c>
      <c r="AP239" s="51">
        <v>45202</v>
      </c>
      <c r="AQ239" s="51">
        <v>45203</v>
      </c>
      <c r="AR239" s="51">
        <v>45204</v>
      </c>
      <c r="AS239" s="51">
        <v>45205</v>
      </c>
      <c r="AT239" s="51">
        <v>45206</v>
      </c>
      <c r="AU239" s="51">
        <v>45207</v>
      </c>
      <c r="AV239" s="51">
        <v>45208</v>
      </c>
      <c r="AW239" s="51">
        <v>45209</v>
      </c>
      <c r="AX239" s="51">
        <v>45210</v>
      </c>
      <c r="AY239" s="51">
        <v>45211</v>
      </c>
      <c r="AZ239" s="51">
        <v>45212</v>
      </c>
      <c r="BA239" s="51">
        <v>45213</v>
      </c>
      <c r="BB239" s="51">
        <v>45214</v>
      </c>
      <c r="BC239" s="51">
        <v>45215</v>
      </c>
      <c r="BD239" s="51">
        <v>45216</v>
      </c>
      <c r="BE239" s="51">
        <v>45217</v>
      </c>
      <c r="BF239" s="51">
        <v>45218</v>
      </c>
      <c r="BG239" s="51">
        <v>45219</v>
      </c>
      <c r="BH239" s="51">
        <v>45220</v>
      </c>
      <c r="BI239" s="51">
        <v>45221</v>
      </c>
      <c r="BJ239" s="51">
        <v>45222</v>
      </c>
      <c r="BK239" s="51">
        <v>45223</v>
      </c>
      <c r="BL239" s="51">
        <v>45224</v>
      </c>
      <c r="BM239" s="51">
        <v>45225</v>
      </c>
      <c r="BN239" s="51">
        <v>45226</v>
      </c>
      <c r="BO239" s="51">
        <v>45227</v>
      </c>
      <c r="BP239" s="51">
        <v>45228</v>
      </c>
      <c r="BQ239" s="51">
        <v>45229</v>
      </c>
      <c r="BR239" s="51">
        <v>45230</v>
      </c>
    </row>
    <row r="240" spans="1:70" x14ac:dyDescent="0.25">
      <c r="A240" s="45">
        <v>234</v>
      </c>
      <c r="B240" s="54" t="s">
        <v>484</v>
      </c>
      <c r="C240" s="14" t="s">
        <v>486</v>
      </c>
      <c r="D240" s="46">
        <f>'form lplpo'!G274</f>
        <v>0</v>
      </c>
      <c r="E240" s="46">
        <f>'form lplpo'!H274</f>
        <v>0</v>
      </c>
      <c r="F240" s="46"/>
      <c r="G240" s="46">
        <f>SUMIFS('obat keluar'!$I$3:$I$6881,'obat keluar'!$G$3:$G$6881,'register harian'!B240,'obat keluar'!$B$3:$B$6881,'register harian'!AN240)</f>
        <v>0</v>
      </c>
      <c r="H240" s="46">
        <f>SUMIFS('obat keluar'!$I$3:$I$6881,'obat keluar'!$G$3:$G$6881,'register harian'!C240,'obat keluar'!$B$3:$B$6881,'register harian'!AO240)</f>
        <v>0</v>
      </c>
      <c r="I240" s="46">
        <f>SUMIFS('obat keluar'!$I$3:$I$6881,'obat keluar'!$G$3:$G$6881,'register harian'!D240,'obat keluar'!$B$3:$B$6881,'register harian'!AP240)</f>
        <v>0</v>
      </c>
      <c r="J240" s="46">
        <f>SUMIFS('obat keluar'!$I$3:$I$6881,'obat keluar'!$G$3:$G$6881,'register harian'!E240,'obat keluar'!$B$3:$B$6881,'register harian'!AQ240)</f>
        <v>0</v>
      </c>
      <c r="K240" s="46">
        <f>SUMIFS('obat keluar'!$I$3:$I$6881,'obat keluar'!$G$3:$G$6881,'register harian'!F240,'obat keluar'!$B$3:$B$6881,'register harian'!AR240)</f>
        <v>0</v>
      </c>
      <c r="L240" s="46">
        <f>SUMIFS('obat keluar'!$I$3:$I$6881,'obat keluar'!$G$3:$G$6881,'register harian'!G240,'obat keluar'!$B$3:$B$6881,'register harian'!AS240)</f>
        <v>0</v>
      </c>
      <c r="M240" s="46">
        <f>SUMIFS('obat keluar'!$I$3:$I$6881,'obat keluar'!$G$3:$G$6881,'register harian'!H240,'obat keluar'!$B$3:$B$6881,'register harian'!AT240)</f>
        <v>0</v>
      </c>
      <c r="N240" s="46">
        <f>SUMIFS('obat keluar'!$I$3:$I$6881,'obat keluar'!$G$3:$G$6881,'register harian'!I240,'obat keluar'!$B$3:$B$6881,'register harian'!AU240)</f>
        <v>0</v>
      </c>
      <c r="O240" s="46">
        <f>SUMIFS('obat keluar'!$I$3:$I$6881,'obat keluar'!$G$3:$G$6881,'register harian'!J240,'obat keluar'!$B$3:$B$6881,'register harian'!AV240)</f>
        <v>0</v>
      </c>
      <c r="P240" s="46">
        <f>SUMIFS('obat keluar'!$I$3:$I$6881,'obat keluar'!$G$3:$G$6881,'register harian'!K240,'obat keluar'!$B$3:$B$6881,'register harian'!AW240)</f>
        <v>0</v>
      </c>
      <c r="Q240" s="46">
        <f>SUMIFS('obat keluar'!$I$3:$I$6881,'obat keluar'!$G$3:$G$6881,'register harian'!L240,'obat keluar'!$B$3:$B$6881,'register harian'!AX240)</f>
        <v>0</v>
      </c>
      <c r="R240" s="46">
        <f>SUMIFS('obat keluar'!$I$3:$I$6881,'obat keluar'!$G$3:$G$6881,'register harian'!M240,'obat keluar'!$B$3:$B$6881,'register harian'!AY240)</f>
        <v>0</v>
      </c>
      <c r="S240" s="46">
        <f>SUMIFS('obat keluar'!$I$3:$I$6881,'obat keluar'!$G$3:$G$6881,'register harian'!N240,'obat keluar'!$B$3:$B$6881,'register harian'!AZ240)</f>
        <v>0</v>
      </c>
      <c r="T240" s="46">
        <f>SUMIFS('obat keluar'!$I$3:$I$6881,'obat keluar'!$G$3:$G$6881,'register harian'!O240,'obat keluar'!$B$3:$B$6881,'register harian'!BA240)</f>
        <v>0</v>
      </c>
      <c r="U240" s="46">
        <f>SUMIFS('obat keluar'!$I$3:$I$6881,'obat keluar'!$G$3:$G$6881,'register harian'!P240,'obat keluar'!$B$3:$B$6881,'register harian'!BB240)</f>
        <v>0</v>
      </c>
      <c r="V240" s="46">
        <f>SUMIFS('obat keluar'!$I$3:$I$6881,'obat keluar'!$G$3:$G$6881,'register harian'!Q240,'obat keluar'!$B$3:$B$6881,'register harian'!BC240)</f>
        <v>0</v>
      </c>
      <c r="W240" s="46">
        <f>SUMIFS('obat keluar'!$I$3:$I$6881,'obat keluar'!$G$3:$G$6881,'register harian'!R240,'obat keluar'!$B$3:$B$6881,'register harian'!BD240)</f>
        <v>0</v>
      </c>
      <c r="X240" s="46">
        <f>SUMIFS('obat keluar'!$I$3:$I$6881,'obat keluar'!$G$3:$G$6881,'register harian'!S240,'obat keluar'!$B$3:$B$6881,'register harian'!BE240)</f>
        <v>0</v>
      </c>
      <c r="Y240" s="46">
        <f>SUMIFS('obat keluar'!$I$3:$I$6881,'obat keluar'!$G$3:$G$6881,'register harian'!T240,'obat keluar'!$B$3:$B$6881,'register harian'!BF240)</f>
        <v>0</v>
      </c>
      <c r="Z240" s="46">
        <f>SUMIFS('obat keluar'!$I$3:$I$6881,'obat keluar'!$G$3:$G$6881,'register harian'!U240,'obat keluar'!$B$3:$B$6881,'register harian'!BG240)</f>
        <v>0</v>
      </c>
      <c r="AA240" s="46">
        <f>SUMIFS('obat keluar'!$I$3:$I$6881,'obat keluar'!$G$3:$G$6881,'register harian'!V240,'obat keluar'!$B$3:$B$6881,'register harian'!BH240)</f>
        <v>0</v>
      </c>
      <c r="AB240" s="46">
        <f>SUMIFS('obat keluar'!$I$3:$I$6881,'obat keluar'!$G$3:$G$6881,'register harian'!W240,'obat keluar'!$B$3:$B$6881,'register harian'!BI240)</f>
        <v>0</v>
      </c>
      <c r="AC240" s="46">
        <f>SUMIFS('obat keluar'!$I$3:$I$6881,'obat keluar'!$G$3:$G$6881,'register harian'!X240,'obat keluar'!$B$3:$B$6881,'register harian'!BJ240)</f>
        <v>0</v>
      </c>
      <c r="AD240" s="46">
        <f>SUMIFS('obat keluar'!$I$3:$I$6881,'obat keluar'!$G$3:$G$6881,'register harian'!Y240,'obat keluar'!$B$3:$B$6881,'register harian'!BK240)</f>
        <v>0</v>
      </c>
      <c r="AE240" s="46">
        <f>SUMIFS('obat keluar'!$I$3:$I$6881,'obat keluar'!$G$3:$G$6881,'register harian'!Z240,'obat keluar'!$B$3:$B$6881,'register harian'!BL240)</f>
        <v>0</v>
      </c>
      <c r="AF240" s="46">
        <f>SUMIFS('obat keluar'!$I$3:$I$6881,'obat keluar'!$G$3:$G$6881,'register harian'!AA240,'obat keluar'!$B$3:$B$6881,'register harian'!BM240)</f>
        <v>0</v>
      </c>
      <c r="AG240" s="46">
        <f>SUMIFS('obat keluar'!$I$3:$I$6881,'obat keluar'!$G$3:$G$6881,'register harian'!AB240,'obat keluar'!$B$3:$B$6881,'register harian'!BN240)</f>
        <v>0</v>
      </c>
      <c r="AH240" s="46">
        <f>SUMIFS('obat keluar'!$I$3:$I$6881,'obat keluar'!$G$3:$G$6881,'register harian'!AC240,'obat keluar'!$B$3:$B$6881,'register harian'!BO240)</f>
        <v>0</v>
      </c>
      <c r="AI240" s="46">
        <f>SUMIFS('obat keluar'!$I$3:$I$6881,'obat keluar'!$G$3:$G$6881,'register harian'!AD240,'obat keluar'!$B$3:$B$6881,'register harian'!BP240)</f>
        <v>0</v>
      </c>
      <c r="AJ240" s="46">
        <f>SUMIFS('obat keluar'!$I$3:$I$6881,'obat keluar'!$G$3:$G$6881,'register harian'!AE240,'obat keluar'!$B$3:$B$6881,'register harian'!BQ240)</f>
        <v>0</v>
      </c>
      <c r="AK240" s="46">
        <f>SUMIFS('obat keluar'!$I$3:$I$6881,'obat keluar'!$G$3:$G$6881,'register harian'!AF240,'obat keluar'!$B$3:$B$6881,'register harian'!BR240)</f>
        <v>0</v>
      </c>
      <c r="AL240" s="46">
        <f t="shared" si="8"/>
        <v>0</v>
      </c>
      <c r="AM240" s="46">
        <f t="shared" si="9"/>
        <v>0</v>
      </c>
      <c r="AN240" s="51">
        <v>45200</v>
      </c>
      <c r="AO240" s="51">
        <v>45201</v>
      </c>
      <c r="AP240" s="51">
        <v>45202</v>
      </c>
      <c r="AQ240" s="51">
        <v>45203</v>
      </c>
      <c r="AR240" s="51">
        <v>45204</v>
      </c>
      <c r="AS240" s="51">
        <v>45205</v>
      </c>
      <c r="AT240" s="51">
        <v>45206</v>
      </c>
      <c r="AU240" s="51">
        <v>45207</v>
      </c>
      <c r="AV240" s="51">
        <v>45208</v>
      </c>
      <c r="AW240" s="51">
        <v>45209</v>
      </c>
      <c r="AX240" s="51">
        <v>45210</v>
      </c>
      <c r="AY240" s="51">
        <v>45211</v>
      </c>
      <c r="AZ240" s="51">
        <v>45212</v>
      </c>
      <c r="BA240" s="51">
        <v>45213</v>
      </c>
      <c r="BB240" s="51">
        <v>45214</v>
      </c>
      <c r="BC240" s="51">
        <v>45215</v>
      </c>
      <c r="BD240" s="51">
        <v>45216</v>
      </c>
      <c r="BE240" s="51">
        <v>45217</v>
      </c>
      <c r="BF240" s="51">
        <v>45218</v>
      </c>
      <c r="BG240" s="51">
        <v>45219</v>
      </c>
      <c r="BH240" s="51">
        <v>45220</v>
      </c>
      <c r="BI240" s="51">
        <v>45221</v>
      </c>
      <c r="BJ240" s="51">
        <v>45222</v>
      </c>
      <c r="BK240" s="51">
        <v>45223</v>
      </c>
      <c r="BL240" s="51">
        <v>45224</v>
      </c>
      <c r="BM240" s="51">
        <v>45225</v>
      </c>
      <c r="BN240" s="51">
        <v>45226</v>
      </c>
      <c r="BO240" s="51">
        <v>45227</v>
      </c>
      <c r="BP240" s="51">
        <v>45228</v>
      </c>
      <c r="BQ240" s="51">
        <v>45229</v>
      </c>
      <c r="BR240" s="51">
        <v>45230</v>
      </c>
    </row>
    <row r="241" spans="1:70" x14ac:dyDescent="0.25">
      <c r="A241" s="45">
        <v>235</v>
      </c>
      <c r="B241" s="54" t="s">
        <v>1438</v>
      </c>
      <c r="C241" s="14" t="s">
        <v>489</v>
      </c>
      <c r="D241" s="46">
        <f>'form lplpo'!G275</f>
        <v>8000</v>
      </c>
      <c r="E241" s="46">
        <f>'form lplpo'!H275</f>
        <v>0</v>
      </c>
      <c r="F241" s="46"/>
      <c r="G241" s="46">
        <f>SUMIFS('obat keluar'!$I$3:$I$6881,'obat keluar'!$G$3:$G$6881,'register harian'!B241,'obat keluar'!$B$3:$B$6881,'register harian'!AN241)</f>
        <v>0</v>
      </c>
      <c r="H241" s="46">
        <f>SUMIFS('obat keluar'!$I$3:$I$6881,'obat keluar'!$G$3:$G$6881,'register harian'!C241,'obat keluar'!$B$3:$B$6881,'register harian'!AO241)</f>
        <v>0</v>
      </c>
      <c r="I241" s="46">
        <f>SUMIFS('obat keluar'!$I$3:$I$6881,'obat keluar'!$G$3:$G$6881,'register harian'!D241,'obat keluar'!$B$3:$B$6881,'register harian'!AP241)</f>
        <v>0</v>
      </c>
      <c r="J241" s="46">
        <f>SUMIFS('obat keluar'!$I$3:$I$6881,'obat keluar'!$G$3:$G$6881,'register harian'!E241,'obat keluar'!$B$3:$B$6881,'register harian'!AQ241)</f>
        <v>0</v>
      </c>
      <c r="K241" s="46">
        <f>SUMIFS('obat keluar'!$I$3:$I$6881,'obat keluar'!$G$3:$G$6881,'register harian'!F241,'obat keluar'!$B$3:$B$6881,'register harian'!AR241)</f>
        <v>0</v>
      </c>
      <c r="L241" s="46">
        <f>SUMIFS('obat keluar'!$I$3:$I$6881,'obat keluar'!$G$3:$G$6881,'register harian'!G241,'obat keluar'!$B$3:$B$6881,'register harian'!AS241)</f>
        <v>0</v>
      </c>
      <c r="M241" s="46">
        <f>SUMIFS('obat keluar'!$I$3:$I$6881,'obat keluar'!$G$3:$G$6881,'register harian'!H241,'obat keluar'!$B$3:$B$6881,'register harian'!AT241)</f>
        <v>0</v>
      </c>
      <c r="N241" s="46">
        <f>SUMIFS('obat keluar'!$I$3:$I$6881,'obat keluar'!$G$3:$G$6881,'register harian'!I241,'obat keluar'!$B$3:$B$6881,'register harian'!AU241)</f>
        <v>0</v>
      </c>
      <c r="O241" s="46">
        <f>SUMIFS('obat keluar'!$I$3:$I$6881,'obat keluar'!$G$3:$G$6881,'register harian'!J241,'obat keluar'!$B$3:$B$6881,'register harian'!AV241)</f>
        <v>0</v>
      </c>
      <c r="P241" s="46">
        <f>SUMIFS('obat keluar'!$I$3:$I$6881,'obat keluar'!$G$3:$G$6881,'register harian'!K241,'obat keluar'!$B$3:$B$6881,'register harian'!AW241)</f>
        <v>0</v>
      </c>
      <c r="Q241" s="46">
        <f>SUMIFS('obat keluar'!$I$3:$I$6881,'obat keluar'!$G$3:$G$6881,'register harian'!L241,'obat keluar'!$B$3:$B$6881,'register harian'!AX241)</f>
        <v>0</v>
      </c>
      <c r="R241" s="46">
        <f>SUMIFS('obat keluar'!$I$3:$I$6881,'obat keluar'!$G$3:$G$6881,'register harian'!M241,'obat keluar'!$B$3:$B$6881,'register harian'!AY241)</f>
        <v>0</v>
      </c>
      <c r="S241" s="46">
        <f>SUMIFS('obat keluar'!$I$3:$I$6881,'obat keluar'!$G$3:$G$6881,'register harian'!N241,'obat keluar'!$B$3:$B$6881,'register harian'!AZ241)</f>
        <v>0</v>
      </c>
      <c r="T241" s="46">
        <f>SUMIFS('obat keluar'!$I$3:$I$6881,'obat keluar'!$G$3:$G$6881,'register harian'!O241,'obat keluar'!$B$3:$B$6881,'register harian'!BA241)</f>
        <v>0</v>
      </c>
      <c r="U241" s="46">
        <f>SUMIFS('obat keluar'!$I$3:$I$6881,'obat keluar'!$G$3:$G$6881,'register harian'!P241,'obat keluar'!$B$3:$B$6881,'register harian'!BB241)</f>
        <v>0</v>
      </c>
      <c r="V241" s="46">
        <f>SUMIFS('obat keluar'!$I$3:$I$6881,'obat keluar'!$G$3:$G$6881,'register harian'!Q241,'obat keluar'!$B$3:$B$6881,'register harian'!BC241)</f>
        <v>0</v>
      </c>
      <c r="W241" s="46">
        <f>SUMIFS('obat keluar'!$I$3:$I$6881,'obat keluar'!$G$3:$G$6881,'register harian'!R241,'obat keluar'!$B$3:$B$6881,'register harian'!BD241)</f>
        <v>0</v>
      </c>
      <c r="X241" s="46">
        <f>SUMIFS('obat keluar'!$I$3:$I$6881,'obat keluar'!$G$3:$G$6881,'register harian'!S241,'obat keluar'!$B$3:$B$6881,'register harian'!BE241)</f>
        <v>0</v>
      </c>
      <c r="Y241" s="46">
        <f>SUMIFS('obat keluar'!$I$3:$I$6881,'obat keluar'!$G$3:$G$6881,'register harian'!T241,'obat keluar'!$B$3:$B$6881,'register harian'!BF241)</f>
        <v>0</v>
      </c>
      <c r="Z241" s="46">
        <f>SUMIFS('obat keluar'!$I$3:$I$6881,'obat keluar'!$G$3:$G$6881,'register harian'!U241,'obat keluar'!$B$3:$B$6881,'register harian'!BG241)</f>
        <v>0</v>
      </c>
      <c r="AA241" s="46">
        <f>SUMIFS('obat keluar'!$I$3:$I$6881,'obat keluar'!$G$3:$G$6881,'register harian'!V241,'obat keluar'!$B$3:$B$6881,'register harian'!BH241)</f>
        <v>0</v>
      </c>
      <c r="AB241" s="46">
        <f>SUMIFS('obat keluar'!$I$3:$I$6881,'obat keluar'!$G$3:$G$6881,'register harian'!W241,'obat keluar'!$B$3:$B$6881,'register harian'!BI241)</f>
        <v>0</v>
      </c>
      <c r="AC241" s="46">
        <f>SUMIFS('obat keluar'!$I$3:$I$6881,'obat keluar'!$G$3:$G$6881,'register harian'!X241,'obat keluar'!$B$3:$B$6881,'register harian'!BJ241)</f>
        <v>0</v>
      </c>
      <c r="AD241" s="46">
        <f>SUMIFS('obat keluar'!$I$3:$I$6881,'obat keluar'!$G$3:$G$6881,'register harian'!Y241,'obat keluar'!$B$3:$B$6881,'register harian'!BK241)</f>
        <v>0</v>
      </c>
      <c r="AE241" s="46">
        <f>SUMIFS('obat keluar'!$I$3:$I$6881,'obat keluar'!$G$3:$G$6881,'register harian'!Z241,'obat keluar'!$B$3:$B$6881,'register harian'!BL241)</f>
        <v>0</v>
      </c>
      <c r="AF241" s="46">
        <f>SUMIFS('obat keluar'!$I$3:$I$6881,'obat keluar'!$G$3:$G$6881,'register harian'!AA241,'obat keluar'!$B$3:$B$6881,'register harian'!BM241)</f>
        <v>0</v>
      </c>
      <c r="AG241" s="46">
        <f>SUMIFS('obat keluar'!$I$3:$I$6881,'obat keluar'!$G$3:$G$6881,'register harian'!AB241,'obat keluar'!$B$3:$B$6881,'register harian'!BN241)</f>
        <v>0</v>
      </c>
      <c r="AH241" s="46">
        <f>SUMIFS('obat keluar'!$I$3:$I$6881,'obat keluar'!$G$3:$G$6881,'register harian'!AC241,'obat keluar'!$B$3:$B$6881,'register harian'!BO241)</f>
        <v>0</v>
      </c>
      <c r="AI241" s="46">
        <f>SUMIFS('obat keluar'!$I$3:$I$6881,'obat keluar'!$G$3:$G$6881,'register harian'!AD241,'obat keluar'!$B$3:$B$6881,'register harian'!BP241)</f>
        <v>0</v>
      </c>
      <c r="AJ241" s="46">
        <f>SUMIFS('obat keluar'!$I$3:$I$6881,'obat keluar'!$G$3:$G$6881,'register harian'!AE241,'obat keluar'!$B$3:$B$6881,'register harian'!BQ241)</f>
        <v>0</v>
      </c>
      <c r="AK241" s="46">
        <f>SUMIFS('obat keluar'!$I$3:$I$6881,'obat keluar'!$G$3:$G$6881,'register harian'!AF241,'obat keluar'!$B$3:$B$6881,'register harian'!BR241)</f>
        <v>0</v>
      </c>
      <c r="AL241" s="46">
        <f t="shared" si="8"/>
        <v>0</v>
      </c>
      <c r="AM241" s="46">
        <f t="shared" si="9"/>
        <v>0</v>
      </c>
      <c r="AN241" s="51">
        <v>45200</v>
      </c>
      <c r="AO241" s="51">
        <v>45201</v>
      </c>
      <c r="AP241" s="51">
        <v>45202</v>
      </c>
      <c r="AQ241" s="51">
        <v>45203</v>
      </c>
      <c r="AR241" s="51">
        <v>45204</v>
      </c>
      <c r="AS241" s="51">
        <v>45205</v>
      </c>
      <c r="AT241" s="51">
        <v>45206</v>
      </c>
      <c r="AU241" s="51">
        <v>45207</v>
      </c>
      <c r="AV241" s="51">
        <v>45208</v>
      </c>
      <c r="AW241" s="51">
        <v>45209</v>
      </c>
      <c r="AX241" s="51">
        <v>45210</v>
      </c>
      <c r="AY241" s="51">
        <v>45211</v>
      </c>
      <c r="AZ241" s="51">
        <v>45212</v>
      </c>
      <c r="BA241" s="51">
        <v>45213</v>
      </c>
      <c r="BB241" s="51">
        <v>45214</v>
      </c>
      <c r="BC241" s="51">
        <v>45215</v>
      </c>
      <c r="BD241" s="51">
        <v>45216</v>
      </c>
      <c r="BE241" s="51">
        <v>45217</v>
      </c>
      <c r="BF241" s="51">
        <v>45218</v>
      </c>
      <c r="BG241" s="51">
        <v>45219</v>
      </c>
      <c r="BH241" s="51">
        <v>45220</v>
      </c>
      <c r="BI241" s="51">
        <v>45221</v>
      </c>
      <c r="BJ241" s="51">
        <v>45222</v>
      </c>
      <c r="BK241" s="51">
        <v>45223</v>
      </c>
      <c r="BL241" s="51">
        <v>45224</v>
      </c>
      <c r="BM241" s="51">
        <v>45225</v>
      </c>
      <c r="BN241" s="51">
        <v>45226</v>
      </c>
      <c r="BO241" s="51">
        <v>45227</v>
      </c>
      <c r="BP241" s="51">
        <v>45228</v>
      </c>
      <c r="BQ241" s="51">
        <v>45229</v>
      </c>
      <c r="BR241" s="51">
        <v>45230</v>
      </c>
    </row>
    <row r="242" spans="1:70" x14ac:dyDescent="0.25">
      <c r="A242" s="45">
        <v>236</v>
      </c>
      <c r="B242" s="54" t="s">
        <v>1412</v>
      </c>
      <c r="C242" s="14" t="s">
        <v>491</v>
      </c>
      <c r="D242" s="46">
        <f>'form lplpo'!G276</f>
        <v>0</v>
      </c>
      <c r="E242" s="46">
        <f>'form lplpo'!H276</f>
        <v>0</v>
      </c>
      <c r="F242" s="46"/>
      <c r="G242" s="46">
        <f>SUMIFS('obat keluar'!$I$3:$I$6881,'obat keluar'!$G$3:$G$6881,'register harian'!B242,'obat keluar'!$B$3:$B$6881,'register harian'!AN242)</f>
        <v>0</v>
      </c>
      <c r="H242" s="46">
        <f>SUMIFS('obat keluar'!$I$3:$I$6881,'obat keluar'!$G$3:$G$6881,'register harian'!C242,'obat keluar'!$B$3:$B$6881,'register harian'!AO242)</f>
        <v>0</v>
      </c>
      <c r="I242" s="46">
        <f>SUMIFS('obat keluar'!$I$3:$I$6881,'obat keluar'!$G$3:$G$6881,'register harian'!D242,'obat keluar'!$B$3:$B$6881,'register harian'!AP242)</f>
        <v>0</v>
      </c>
      <c r="J242" s="46">
        <f>SUMIFS('obat keluar'!$I$3:$I$6881,'obat keluar'!$G$3:$G$6881,'register harian'!E242,'obat keluar'!$B$3:$B$6881,'register harian'!AQ242)</f>
        <v>0</v>
      </c>
      <c r="K242" s="46">
        <f>SUMIFS('obat keluar'!$I$3:$I$6881,'obat keluar'!$G$3:$G$6881,'register harian'!F242,'obat keluar'!$B$3:$B$6881,'register harian'!AR242)</f>
        <v>0</v>
      </c>
      <c r="L242" s="46">
        <f>SUMIFS('obat keluar'!$I$3:$I$6881,'obat keluar'!$G$3:$G$6881,'register harian'!G242,'obat keluar'!$B$3:$B$6881,'register harian'!AS242)</f>
        <v>0</v>
      </c>
      <c r="M242" s="46">
        <f>SUMIFS('obat keluar'!$I$3:$I$6881,'obat keluar'!$G$3:$G$6881,'register harian'!H242,'obat keluar'!$B$3:$B$6881,'register harian'!AT242)</f>
        <v>0</v>
      </c>
      <c r="N242" s="46">
        <f>SUMIFS('obat keluar'!$I$3:$I$6881,'obat keluar'!$G$3:$G$6881,'register harian'!I242,'obat keluar'!$B$3:$B$6881,'register harian'!AU242)</f>
        <v>0</v>
      </c>
      <c r="O242" s="46">
        <f>SUMIFS('obat keluar'!$I$3:$I$6881,'obat keluar'!$G$3:$G$6881,'register harian'!J242,'obat keluar'!$B$3:$B$6881,'register harian'!AV242)</f>
        <v>0</v>
      </c>
      <c r="P242" s="46">
        <f>SUMIFS('obat keluar'!$I$3:$I$6881,'obat keluar'!$G$3:$G$6881,'register harian'!K242,'obat keluar'!$B$3:$B$6881,'register harian'!AW242)</f>
        <v>0</v>
      </c>
      <c r="Q242" s="46">
        <f>SUMIFS('obat keluar'!$I$3:$I$6881,'obat keluar'!$G$3:$G$6881,'register harian'!L242,'obat keluar'!$B$3:$B$6881,'register harian'!AX242)</f>
        <v>0</v>
      </c>
      <c r="R242" s="46">
        <f>SUMIFS('obat keluar'!$I$3:$I$6881,'obat keluar'!$G$3:$G$6881,'register harian'!M242,'obat keluar'!$B$3:$B$6881,'register harian'!AY242)</f>
        <v>0</v>
      </c>
      <c r="S242" s="46">
        <f>SUMIFS('obat keluar'!$I$3:$I$6881,'obat keluar'!$G$3:$G$6881,'register harian'!N242,'obat keluar'!$B$3:$B$6881,'register harian'!AZ242)</f>
        <v>0</v>
      </c>
      <c r="T242" s="46">
        <f>SUMIFS('obat keluar'!$I$3:$I$6881,'obat keluar'!$G$3:$G$6881,'register harian'!O242,'obat keluar'!$B$3:$B$6881,'register harian'!BA242)</f>
        <v>0</v>
      </c>
      <c r="U242" s="46">
        <f>SUMIFS('obat keluar'!$I$3:$I$6881,'obat keluar'!$G$3:$G$6881,'register harian'!P242,'obat keluar'!$B$3:$B$6881,'register harian'!BB242)</f>
        <v>0</v>
      </c>
      <c r="V242" s="46">
        <f>SUMIFS('obat keluar'!$I$3:$I$6881,'obat keluar'!$G$3:$G$6881,'register harian'!Q242,'obat keluar'!$B$3:$B$6881,'register harian'!BC242)</f>
        <v>0</v>
      </c>
      <c r="W242" s="46">
        <f>SUMIFS('obat keluar'!$I$3:$I$6881,'obat keluar'!$G$3:$G$6881,'register harian'!R242,'obat keluar'!$B$3:$B$6881,'register harian'!BD242)</f>
        <v>0</v>
      </c>
      <c r="X242" s="46">
        <f>SUMIFS('obat keluar'!$I$3:$I$6881,'obat keluar'!$G$3:$G$6881,'register harian'!S242,'obat keluar'!$B$3:$B$6881,'register harian'!BE242)</f>
        <v>0</v>
      </c>
      <c r="Y242" s="46">
        <f>SUMIFS('obat keluar'!$I$3:$I$6881,'obat keluar'!$G$3:$G$6881,'register harian'!T242,'obat keluar'!$B$3:$B$6881,'register harian'!BF242)</f>
        <v>0</v>
      </c>
      <c r="Z242" s="46">
        <f>SUMIFS('obat keluar'!$I$3:$I$6881,'obat keluar'!$G$3:$G$6881,'register harian'!U242,'obat keluar'!$B$3:$B$6881,'register harian'!BG242)</f>
        <v>0</v>
      </c>
      <c r="AA242" s="46">
        <f>SUMIFS('obat keluar'!$I$3:$I$6881,'obat keluar'!$G$3:$G$6881,'register harian'!V242,'obat keluar'!$B$3:$B$6881,'register harian'!BH242)</f>
        <v>0</v>
      </c>
      <c r="AB242" s="46">
        <f>SUMIFS('obat keluar'!$I$3:$I$6881,'obat keluar'!$G$3:$G$6881,'register harian'!W242,'obat keluar'!$B$3:$B$6881,'register harian'!BI242)</f>
        <v>0</v>
      </c>
      <c r="AC242" s="46">
        <f>SUMIFS('obat keluar'!$I$3:$I$6881,'obat keluar'!$G$3:$G$6881,'register harian'!X242,'obat keluar'!$B$3:$B$6881,'register harian'!BJ242)</f>
        <v>0</v>
      </c>
      <c r="AD242" s="46">
        <f>SUMIFS('obat keluar'!$I$3:$I$6881,'obat keluar'!$G$3:$G$6881,'register harian'!Y242,'obat keluar'!$B$3:$B$6881,'register harian'!BK242)</f>
        <v>0</v>
      </c>
      <c r="AE242" s="46">
        <f>SUMIFS('obat keluar'!$I$3:$I$6881,'obat keluar'!$G$3:$G$6881,'register harian'!Z242,'obat keluar'!$B$3:$B$6881,'register harian'!BL242)</f>
        <v>0</v>
      </c>
      <c r="AF242" s="46">
        <f>SUMIFS('obat keluar'!$I$3:$I$6881,'obat keluar'!$G$3:$G$6881,'register harian'!AA242,'obat keluar'!$B$3:$B$6881,'register harian'!BM242)</f>
        <v>0</v>
      </c>
      <c r="AG242" s="46">
        <f>SUMIFS('obat keluar'!$I$3:$I$6881,'obat keluar'!$G$3:$G$6881,'register harian'!AB242,'obat keluar'!$B$3:$B$6881,'register harian'!BN242)</f>
        <v>0</v>
      </c>
      <c r="AH242" s="46">
        <f>SUMIFS('obat keluar'!$I$3:$I$6881,'obat keluar'!$G$3:$G$6881,'register harian'!AC242,'obat keluar'!$B$3:$B$6881,'register harian'!BO242)</f>
        <v>0</v>
      </c>
      <c r="AI242" s="46">
        <f>SUMIFS('obat keluar'!$I$3:$I$6881,'obat keluar'!$G$3:$G$6881,'register harian'!AD242,'obat keluar'!$B$3:$B$6881,'register harian'!BP242)</f>
        <v>0</v>
      </c>
      <c r="AJ242" s="46">
        <f>SUMIFS('obat keluar'!$I$3:$I$6881,'obat keluar'!$G$3:$G$6881,'register harian'!AE242,'obat keluar'!$B$3:$B$6881,'register harian'!BQ242)</f>
        <v>0</v>
      </c>
      <c r="AK242" s="46">
        <f>SUMIFS('obat keluar'!$I$3:$I$6881,'obat keluar'!$G$3:$G$6881,'register harian'!AF242,'obat keluar'!$B$3:$B$6881,'register harian'!BR242)</f>
        <v>0</v>
      </c>
      <c r="AL242" s="46">
        <f t="shared" si="8"/>
        <v>0</v>
      </c>
      <c r="AM242" s="46">
        <f t="shared" si="9"/>
        <v>0</v>
      </c>
      <c r="AN242" s="51">
        <v>45200</v>
      </c>
      <c r="AO242" s="51">
        <v>45201</v>
      </c>
      <c r="AP242" s="51">
        <v>45202</v>
      </c>
      <c r="AQ242" s="51">
        <v>45203</v>
      </c>
      <c r="AR242" s="51">
        <v>45204</v>
      </c>
      <c r="AS242" s="51">
        <v>45205</v>
      </c>
      <c r="AT242" s="51">
        <v>45206</v>
      </c>
      <c r="AU242" s="51">
        <v>45207</v>
      </c>
      <c r="AV242" s="51">
        <v>45208</v>
      </c>
      <c r="AW242" s="51">
        <v>45209</v>
      </c>
      <c r="AX242" s="51">
        <v>45210</v>
      </c>
      <c r="AY242" s="51">
        <v>45211</v>
      </c>
      <c r="AZ242" s="51">
        <v>45212</v>
      </c>
      <c r="BA242" s="51">
        <v>45213</v>
      </c>
      <c r="BB242" s="51">
        <v>45214</v>
      </c>
      <c r="BC242" s="51">
        <v>45215</v>
      </c>
      <c r="BD242" s="51">
        <v>45216</v>
      </c>
      <c r="BE242" s="51">
        <v>45217</v>
      </c>
      <c r="BF242" s="51">
        <v>45218</v>
      </c>
      <c r="BG242" s="51">
        <v>45219</v>
      </c>
      <c r="BH242" s="51">
        <v>45220</v>
      </c>
      <c r="BI242" s="51">
        <v>45221</v>
      </c>
      <c r="BJ242" s="51">
        <v>45222</v>
      </c>
      <c r="BK242" s="51">
        <v>45223</v>
      </c>
      <c r="BL242" s="51">
        <v>45224</v>
      </c>
      <c r="BM242" s="51">
        <v>45225</v>
      </c>
      <c r="BN242" s="51">
        <v>45226</v>
      </c>
      <c r="BO242" s="51">
        <v>45227</v>
      </c>
      <c r="BP242" s="51">
        <v>45228</v>
      </c>
      <c r="BQ242" s="51">
        <v>45229</v>
      </c>
      <c r="BR242" s="51">
        <v>45230</v>
      </c>
    </row>
    <row r="243" spans="1:70" x14ac:dyDescent="0.25">
      <c r="A243" s="45">
        <v>237</v>
      </c>
      <c r="B243" s="54" t="s">
        <v>1242</v>
      </c>
      <c r="C243" s="14" t="s">
        <v>493</v>
      </c>
      <c r="D243" s="46">
        <f>'form lplpo'!G277</f>
        <v>0</v>
      </c>
      <c r="E243" s="46">
        <f>'form lplpo'!H277</f>
        <v>0</v>
      </c>
      <c r="F243" s="46"/>
      <c r="G243" s="46">
        <f>SUMIFS('obat keluar'!$I$3:$I$6881,'obat keluar'!$G$3:$G$6881,'register harian'!B243,'obat keluar'!$B$3:$B$6881,'register harian'!AN243)</f>
        <v>0</v>
      </c>
      <c r="H243" s="46">
        <f>SUMIFS('obat keluar'!$I$3:$I$6881,'obat keluar'!$G$3:$G$6881,'register harian'!C243,'obat keluar'!$B$3:$B$6881,'register harian'!AO243)</f>
        <v>0</v>
      </c>
      <c r="I243" s="46">
        <f>SUMIFS('obat keluar'!$I$3:$I$6881,'obat keluar'!$G$3:$G$6881,'register harian'!D243,'obat keluar'!$B$3:$B$6881,'register harian'!AP243)</f>
        <v>0</v>
      </c>
      <c r="J243" s="46">
        <f>SUMIFS('obat keluar'!$I$3:$I$6881,'obat keluar'!$G$3:$G$6881,'register harian'!E243,'obat keluar'!$B$3:$B$6881,'register harian'!AQ243)</f>
        <v>0</v>
      </c>
      <c r="K243" s="46">
        <f>SUMIFS('obat keluar'!$I$3:$I$6881,'obat keluar'!$G$3:$G$6881,'register harian'!F243,'obat keluar'!$B$3:$B$6881,'register harian'!AR243)</f>
        <v>0</v>
      </c>
      <c r="L243" s="46">
        <f>SUMIFS('obat keluar'!$I$3:$I$6881,'obat keluar'!$G$3:$G$6881,'register harian'!G243,'obat keluar'!$B$3:$B$6881,'register harian'!AS243)</f>
        <v>0</v>
      </c>
      <c r="M243" s="46">
        <f>SUMIFS('obat keluar'!$I$3:$I$6881,'obat keluar'!$G$3:$G$6881,'register harian'!H243,'obat keluar'!$B$3:$B$6881,'register harian'!AT243)</f>
        <v>0</v>
      </c>
      <c r="N243" s="46">
        <f>SUMIFS('obat keluar'!$I$3:$I$6881,'obat keluar'!$G$3:$G$6881,'register harian'!I243,'obat keluar'!$B$3:$B$6881,'register harian'!AU243)</f>
        <v>0</v>
      </c>
      <c r="O243" s="46">
        <f>SUMIFS('obat keluar'!$I$3:$I$6881,'obat keluar'!$G$3:$G$6881,'register harian'!J243,'obat keluar'!$B$3:$B$6881,'register harian'!AV243)</f>
        <v>0</v>
      </c>
      <c r="P243" s="46">
        <f>SUMIFS('obat keluar'!$I$3:$I$6881,'obat keluar'!$G$3:$G$6881,'register harian'!K243,'obat keluar'!$B$3:$B$6881,'register harian'!AW243)</f>
        <v>0</v>
      </c>
      <c r="Q243" s="46">
        <f>SUMIFS('obat keluar'!$I$3:$I$6881,'obat keluar'!$G$3:$G$6881,'register harian'!L243,'obat keluar'!$B$3:$B$6881,'register harian'!AX243)</f>
        <v>0</v>
      </c>
      <c r="R243" s="46">
        <f>SUMIFS('obat keluar'!$I$3:$I$6881,'obat keluar'!$G$3:$G$6881,'register harian'!M243,'obat keluar'!$B$3:$B$6881,'register harian'!AY243)</f>
        <v>0</v>
      </c>
      <c r="S243" s="46">
        <f>SUMIFS('obat keluar'!$I$3:$I$6881,'obat keluar'!$G$3:$G$6881,'register harian'!N243,'obat keluar'!$B$3:$B$6881,'register harian'!AZ243)</f>
        <v>0</v>
      </c>
      <c r="T243" s="46">
        <f>SUMIFS('obat keluar'!$I$3:$I$6881,'obat keluar'!$G$3:$G$6881,'register harian'!O243,'obat keluar'!$B$3:$B$6881,'register harian'!BA243)</f>
        <v>0</v>
      </c>
      <c r="U243" s="46">
        <f>SUMIFS('obat keluar'!$I$3:$I$6881,'obat keluar'!$G$3:$G$6881,'register harian'!P243,'obat keluar'!$B$3:$B$6881,'register harian'!BB243)</f>
        <v>0</v>
      </c>
      <c r="V243" s="46">
        <f>SUMIFS('obat keluar'!$I$3:$I$6881,'obat keluar'!$G$3:$G$6881,'register harian'!Q243,'obat keluar'!$B$3:$B$6881,'register harian'!BC243)</f>
        <v>0</v>
      </c>
      <c r="W243" s="46">
        <f>SUMIFS('obat keluar'!$I$3:$I$6881,'obat keluar'!$G$3:$G$6881,'register harian'!R243,'obat keluar'!$B$3:$B$6881,'register harian'!BD243)</f>
        <v>0</v>
      </c>
      <c r="X243" s="46">
        <f>SUMIFS('obat keluar'!$I$3:$I$6881,'obat keluar'!$G$3:$G$6881,'register harian'!S243,'obat keluar'!$B$3:$B$6881,'register harian'!BE243)</f>
        <v>0</v>
      </c>
      <c r="Y243" s="46">
        <f>SUMIFS('obat keluar'!$I$3:$I$6881,'obat keluar'!$G$3:$G$6881,'register harian'!T243,'obat keluar'!$B$3:$B$6881,'register harian'!BF243)</f>
        <v>0</v>
      </c>
      <c r="Z243" s="46">
        <f>SUMIFS('obat keluar'!$I$3:$I$6881,'obat keluar'!$G$3:$G$6881,'register harian'!U243,'obat keluar'!$B$3:$B$6881,'register harian'!BG243)</f>
        <v>0</v>
      </c>
      <c r="AA243" s="46">
        <f>SUMIFS('obat keluar'!$I$3:$I$6881,'obat keluar'!$G$3:$G$6881,'register harian'!V243,'obat keluar'!$B$3:$B$6881,'register harian'!BH243)</f>
        <v>0</v>
      </c>
      <c r="AB243" s="46">
        <f>SUMIFS('obat keluar'!$I$3:$I$6881,'obat keluar'!$G$3:$G$6881,'register harian'!W243,'obat keluar'!$B$3:$B$6881,'register harian'!BI243)</f>
        <v>0</v>
      </c>
      <c r="AC243" s="46">
        <f>SUMIFS('obat keluar'!$I$3:$I$6881,'obat keluar'!$G$3:$G$6881,'register harian'!X243,'obat keluar'!$B$3:$B$6881,'register harian'!BJ243)</f>
        <v>0</v>
      </c>
      <c r="AD243" s="46">
        <f>SUMIFS('obat keluar'!$I$3:$I$6881,'obat keluar'!$G$3:$G$6881,'register harian'!Y243,'obat keluar'!$B$3:$B$6881,'register harian'!BK243)</f>
        <v>0</v>
      </c>
      <c r="AE243" s="46">
        <f>SUMIFS('obat keluar'!$I$3:$I$6881,'obat keluar'!$G$3:$G$6881,'register harian'!Z243,'obat keluar'!$B$3:$B$6881,'register harian'!BL243)</f>
        <v>0</v>
      </c>
      <c r="AF243" s="46">
        <f>SUMIFS('obat keluar'!$I$3:$I$6881,'obat keluar'!$G$3:$G$6881,'register harian'!AA243,'obat keluar'!$B$3:$B$6881,'register harian'!BM243)</f>
        <v>0</v>
      </c>
      <c r="AG243" s="46">
        <f>SUMIFS('obat keluar'!$I$3:$I$6881,'obat keluar'!$G$3:$G$6881,'register harian'!AB243,'obat keluar'!$B$3:$B$6881,'register harian'!BN243)</f>
        <v>0</v>
      </c>
      <c r="AH243" s="46">
        <f>SUMIFS('obat keluar'!$I$3:$I$6881,'obat keluar'!$G$3:$G$6881,'register harian'!AC243,'obat keluar'!$B$3:$B$6881,'register harian'!BO243)</f>
        <v>0</v>
      </c>
      <c r="AI243" s="46">
        <f>SUMIFS('obat keluar'!$I$3:$I$6881,'obat keluar'!$G$3:$G$6881,'register harian'!AD243,'obat keluar'!$B$3:$B$6881,'register harian'!BP243)</f>
        <v>0</v>
      </c>
      <c r="AJ243" s="46">
        <f>SUMIFS('obat keluar'!$I$3:$I$6881,'obat keluar'!$G$3:$G$6881,'register harian'!AE243,'obat keluar'!$B$3:$B$6881,'register harian'!BQ243)</f>
        <v>0</v>
      </c>
      <c r="AK243" s="46">
        <f>SUMIFS('obat keluar'!$I$3:$I$6881,'obat keluar'!$G$3:$G$6881,'register harian'!AF243,'obat keluar'!$B$3:$B$6881,'register harian'!BR243)</f>
        <v>0</v>
      </c>
      <c r="AL243" s="46">
        <f t="shared" si="8"/>
        <v>0</v>
      </c>
      <c r="AM243" s="46">
        <f t="shared" si="9"/>
        <v>0</v>
      </c>
      <c r="AN243" s="51">
        <v>45200</v>
      </c>
      <c r="AO243" s="51">
        <v>45201</v>
      </c>
      <c r="AP243" s="51">
        <v>45202</v>
      </c>
      <c r="AQ243" s="51">
        <v>45203</v>
      </c>
      <c r="AR243" s="51">
        <v>45204</v>
      </c>
      <c r="AS243" s="51">
        <v>45205</v>
      </c>
      <c r="AT243" s="51">
        <v>45206</v>
      </c>
      <c r="AU243" s="51">
        <v>45207</v>
      </c>
      <c r="AV243" s="51">
        <v>45208</v>
      </c>
      <c r="AW243" s="51">
        <v>45209</v>
      </c>
      <c r="AX243" s="51">
        <v>45210</v>
      </c>
      <c r="AY243" s="51">
        <v>45211</v>
      </c>
      <c r="AZ243" s="51">
        <v>45212</v>
      </c>
      <c r="BA243" s="51">
        <v>45213</v>
      </c>
      <c r="BB243" s="51">
        <v>45214</v>
      </c>
      <c r="BC243" s="51">
        <v>45215</v>
      </c>
      <c r="BD243" s="51">
        <v>45216</v>
      </c>
      <c r="BE243" s="51">
        <v>45217</v>
      </c>
      <c r="BF243" s="51">
        <v>45218</v>
      </c>
      <c r="BG243" s="51">
        <v>45219</v>
      </c>
      <c r="BH243" s="51">
        <v>45220</v>
      </c>
      <c r="BI243" s="51">
        <v>45221</v>
      </c>
      <c r="BJ243" s="51">
        <v>45222</v>
      </c>
      <c r="BK243" s="51">
        <v>45223</v>
      </c>
      <c r="BL243" s="51">
        <v>45224</v>
      </c>
      <c r="BM243" s="51">
        <v>45225</v>
      </c>
      <c r="BN243" s="51">
        <v>45226</v>
      </c>
      <c r="BO243" s="51">
        <v>45227</v>
      </c>
      <c r="BP243" s="51">
        <v>45228</v>
      </c>
      <c r="BQ243" s="51">
        <v>45229</v>
      </c>
      <c r="BR243" s="51">
        <v>45230</v>
      </c>
    </row>
    <row r="244" spans="1:70" x14ac:dyDescent="0.25">
      <c r="A244" s="45">
        <v>238</v>
      </c>
      <c r="B244" s="55" t="s">
        <v>1087</v>
      </c>
      <c r="C244" s="15" t="s">
        <v>495</v>
      </c>
      <c r="D244" s="46">
        <f>'form lplpo'!G278</f>
        <v>0</v>
      </c>
      <c r="E244" s="46">
        <f>'form lplpo'!H278</f>
        <v>0</v>
      </c>
      <c r="F244" s="46"/>
      <c r="G244" s="46">
        <f>SUMIFS('obat keluar'!$I$3:$I$6881,'obat keluar'!$G$3:$G$6881,'register harian'!B244,'obat keluar'!$B$3:$B$6881,'register harian'!AN244)</f>
        <v>0</v>
      </c>
      <c r="H244" s="46">
        <f>SUMIFS('obat keluar'!$I$3:$I$6881,'obat keluar'!$G$3:$G$6881,'register harian'!C244,'obat keluar'!$B$3:$B$6881,'register harian'!AO244)</f>
        <v>0</v>
      </c>
      <c r="I244" s="46">
        <f>SUMIFS('obat keluar'!$I$3:$I$6881,'obat keluar'!$G$3:$G$6881,'register harian'!D244,'obat keluar'!$B$3:$B$6881,'register harian'!AP244)</f>
        <v>0</v>
      </c>
      <c r="J244" s="46">
        <f>SUMIFS('obat keluar'!$I$3:$I$6881,'obat keluar'!$G$3:$G$6881,'register harian'!E244,'obat keluar'!$B$3:$B$6881,'register harian'!AQ244)</f>
        <v>0</v>
      </c>
      <c r="K244" s="46">
        <f>SUMIFS('obat keluar'!$I$3:$I$6881,'obat keluar'!$G$3:$G$6881,'register harian'!F244,'obat keluar'!$B$3:$B$6881,'register harian'!AR244)</f>
        <v>0</v>
      </c>
      <c r="L244" s="46">
        <f>SUMIFS('obat keluar'!$I$3:$I$6881,'obat keluar'!$G$3:$G$6881,'register harian'!G244,'obat keluar'!$B$3:$B$6881,'register harian'!AS244)</f>
        <v>0</v>
      </c>
      <c r="M244" s="46">
        <f>SUMIFS('obat keluar'!$I$3:$I$6881,'obat keluar'!$G$3:$G$6881,'register harian'!H244,'obat keluar'!$B$3:$B$6881,'register harian'!AT244)</f>
        <v>0</v>
      </c>
      <c r="N244" s="46">
        <f>SUMIFS('obat keluar'!$I$3:$I$6881,'obat keluar'!$G$3:$G$6881,'register harian'!I244,'obat keluar'!$B$3:$B$6881,'register harian'!AU244)</f>
        <v>0</v>
      </c>
      <c r="O244" s="46">
        <f>SUMIFS('obat keluar'!$I$3:$I$6881,'obat keluar'!$G$3:$G$6881,'register harian'!J244,'obat keluar'!$B$3:$B$6881,'register harian'!AV244)</f>
        <v>0</v>
      </c>
      <c r="P244" s="46">
        <f>SUMIFS('obat keluar'!$I$3:$I$6881,'obat keluar'!$G$3:$G$6881,'register harian'!K244,'obat keluar'!$B$3:$B$6881,'register harian'!AW244)</f>
        <v>0</v>
      </c>
      <c r="Q244" s="46">
        <f>SUMIFS('obat keluar'!$I$3:$I$6881,'obat keluar'!$G$3:$G$6881,'register harian'!L244,'obat keluar'!$B$3:$B$6881,'register harian'!AX244)</f>
        <v>0</v>
      </c>
      <c r="R244" s="46">
        <f>SUMIFS('obat keluar'!$I$3:$I$6881,'obat keluar'!$G$3:$G$6881,'register harian'!M244,'obat keluar'!$B$3:$B$6881,'register harian'!AY244)</f>
        <v>0</v>
      </c>
      <c r="S244" s="46">
        <f>SUMIFS('obat keluar'!$I$3:$I$6881,'obat keluar'!$G$3:$G$6881,'register harian'!N244,'obat keluar'!$B$3:$B$6881,'register harian'!AZ244)</f>
        <v>0</v>
      </c>
      <c r="T244" s="46">
        <f>SUMIFS('obat keluar'!$I$3:$I$6881,'obat keluar'!$G$3:$G$6881,'register harian'!O244,'obat keluar'!$B$3:$B$6881,'register harian'!BA244)</f>
        <v>0</v>
      </c>
      <c r="U244" s="46">
        <f>SUMIFS('obat keluar'!$I$3:$I$6881,'obat keluar'!$G$3:$G$6881,'register harian'!P244,'obat keluar'!$B$3:$B$6881,'register harian'!BB244)</f>
        <v>0</v>
      </c>
      <c r="V244" s="46">
        <f>SUMIFS('obat keluar'!$I$3:$I$6881,'obat keluar'!$G$3:$G$6881,'register harian'!Q244,'obat keluar'!$B$3:$B$6881,'register harian'!BC244)</f>
        <v>0</v>
      </c>
      <c r="W244" s="46">
        <f>SUMIFS('obat keluar'!$I$3:$I$6881,'obat keluar'!$G$3:$G$6881,'register harian'!R244,'obat keluar'!$B$3:$B$6881,'register harian'!BD244)</f>
        <v>0</v>
      </c>
      <c r="X244" s="46">
        <f>SUMIFS('obat keluar'!$I$3:$I$6881,'obat keluar'!$G$3:$G$6881,'register harian'!S244,'obat keluar'!$B$3:$B$6881,'register harian'!BE244)</f>
        <v>0</v>
      </c>
      <c r="Y244" s="46">
        <f>SUMIFS('obat keluar'!$I$3:$I$6881,'obat keluar'!$G$3:$G$6881,'register harian'!T244,'obat keluar'!$B$3:$B$6881,'register harian'!BF244)</f>
        <v>0</v>
      </c>
      <c r="Z244" s="46">
        <f>SUMIFS('obat keluar'!$I$3:$I$6881,'obat keluar'!$G$3:$G$6881,'register harian'!U244,'obat keluar'!$B$3:$B$6881,'register harian'!BG244)</f>
        <v>0</v>
      </c>
      <c r="AA244" s="46">
        <f>SUMIFS('obat keluar'!$I$3:$I$6881,'obat keluar'!$G$3:$G$6881,'register harian'!V244,'obat keluar'!$B$3:$B$6881,'register harian'!BH244)</f>
        <v>0</v>
      </c>
      <c r="AB244" s="46">
        <f>SUMIFS('obat keluar'!$I$3:$I$6881,'obat keluar'!$G$3:$G$6881,'register harian'!W244,'obat keluar'!$B$3:$B$6881,'register harian'!BI244)</f>
        <v>0</v>
      </c>
      <c r="AC244" s="46">
        <f>SUMIFS('obat keluar'!$I$3:$I$6881,'obat keluar'!$G$3:$G$6881,'register harian'!X244,'obat keluar'!$B$3:$B$6881,'register harian'!BJ244)</f>
        <v>0</v>
      </c>
      <c r="AD244" s="46">
        <f>SUMIFS('obat keluar'!$I$3:$I$6881,'obat keluar'!$G$3:$G$6881,'register harian'!Y244,'obat keluar'!$B$3:$B$6881,'register harian'!BK244)</f>
        <v>0</v>
      </c>
      <c r="AE244" s="46">
        <f>SUMIFS('obat keluar'!$I$3:$I$6881,'obat keluar'!$G$3:$G$6881,'register harian'!Z244,'obat keluar'!$B$3:$B$6881,'register harian'!BL244)</f>
        <v>0</v>
      </c>
      <c r="AF244" s="46">
        <f>SUMIFS('obat keluar'!$I$3:$I$6881,'obat keluar'!$G$3:$G$6881,'register harian'!AA244,'obat keluar'!$B$3:$B$6881,'register harian'!BM244)</f>
        <v>0</v>
      </c>
      <c r="AG244" s="46">
        <f>SUMIFS('obat keluar'!$I$3:$I$6881,'obat keluar'!$G$3:$G$6881,'register harian'!AB244,'obat keluar'!$B$3:$B$6881,'register harian'!BN244)</f>
        <v>0</v>
      </c>
      <c r="AH244" s="46">
        <f>SUMIFS('obat keluar'!$I$3:$I$6881,'obat keluar'!$G$3:$G$6881,'register harian'!AC244,'obat keluar'!$B$3:$B$6881,'register harian'!BO244)</f>
        <v>0</v>
      </c>
      <c r="AI244" s="46">
        <f>SUMIFS('obat keluar'!$I$3:$I$6881,'obat keluar'!$G$3:$G$6881,'register harian'!AD244,'obat keluar'!$B$3:$B$6881,'register harian'!BP244)</f>
        <v>0</v>
      </c>
      <c r="AJ244" s="46">
        <f>SUMIFS('obat keluar'!$I$3:$I$6881,'obat keluar'!$G$3:$G$6881,'register harian'!AE244,'obat keluar'!$B$3:$B$6881,'register harian'!BQ244)</f>
        <v>0</v>
      </c>
      <c r="AK244" s="46">
        <f>SUMIFS('obat keluar'!$I$3:$I$6881,'obat keluar'!$G$3:$G$6881,'register harian'!AF244,'obat keluar'!$B$3:$B$6881,'register harian'!BR244)</f>
        <v>0</v>
      </c>
      <c r="AL244" s="46">
        <f t="shared" si="8"/>
        <v>0</v>
      </c>
      <c r="AM244" s="46">
        <f t="shared" si="9"/>
        <v>0</v>
      </c>
      <c r="AN244" s="51">
        <v>45200</v>
      </c>
      <c r="AO244" s="51">
        <v>45201</v>
      </c>
      <c r="AP244" s="51">
        <v>45202</v>
      </c>
      <c r="AQ244" s="51">
        <v>45203</v>
      </c>
      <c r="AR244" s="51">
        <v>45204</v>
      </c>
      <c r="AS244" s="51">
        <v>45205</v>
      </c>
      <c r="AT244" s="51">
        <v>45206</v>
      </c>
      <c r="AU244" s="51">
        <v>45207</v>
      </c>
      <c r="AV244" s="51">
        <v>45208</v>
      </c>
      <c r="AW244" s="51">
        <v>45209</v>
      </c>
      <c r="AX244" s="51">
        <v>45210</v>
      </c>
      <c r="AY244" s="51">
        <v>45211</v>
      </c>
      <c r="AZ244" s="51">
        <v>45212</v>
      </c>
      <c r="BA244" s="51">
        <v>45213</v>
      </c>
      <c r="BB244" s="51">
        <v>45214</v>
      </c>
      <c r="BC244" s="51">
        <v>45215</v>
      </c>
      <c r="BD244" s="51">
        <v>45216</v>
      </c>
      <c r="BE244" s="51">
        <v>45217</v>
      </c>
      <c r="BF244" s="51">
        <v>45218</v>
      </c>
      <c r="BG244" s="51">
        <v>45219</v>
      </c>
      <c r="BH244" s="51">
        <v>45220</v>
      </c>
      <c r="BI244" s="51">
        <v>45221</v>
      </c>
      <c r="BJ244" s="51">
        <v>45222</v>
      </c>
      <c r="BK244" s="51">
        <v>45223</v>
      </c>
      <c r="BL244" s="51">
        <v>45224</v>
      </c>
      <c r="BM244" s="51">
        <v>45225</v>
      </c>
      <c r="BN244" s="51">
        <v>45226</v>
      </c>
      <c r="BO244" s="51">
        <v>45227</v>
      </c>
      <c r="BP244" s="51">
        <v>45228</v>
      </c>
      <c r="BQ244" s="51">
        <v>45229</v>
      </c>
      <c r="BR244" s="51">
        <v>45230</v>
      </c>
    </row>
    <row r="245" spans="1:70" x14ac:dyDescent="0.25">
      <c r="A245" s="45">
        <v>239</v>
      </c>
      <c r="B245" s="55" t="s">
        <v>1197</v>
      </c>
      <c r="C245" s="15" t="s">
        <v>497</v>
      </c>
      <c r="D245" s="46">
        <f>'form lplpo'!G279</f>
        <v>0</v>
      </c>
      <c r="E245" s="46">
        <f>'form lplpo'!H279</f>
        <v>0</v>
      </c>
      <c r="F245" s="46"/>
      <c r="G245" s="46">
        <f>SUMIFS('obat keluar'!$I$3:$I$6881,'obat keluar'!$G$3:$G$6881,'register harian'!B245,'obat keluar'!$B$3:$B$6881,'register harian'!AN245)</f>
        <v>0</v>
      </c>
      <c r="H245" s="46">
        <f>SUMIFS('obat keluar'!$I$3:$I$6881,'obat keluar'!$G$3:$G$6881,'register harian'!C245,'obat keluar'!$B$3:$B$6881,'register harian'!AO245)</f>
        <v>0</v>
      </c>
      <c r="I245" s="46">
        <f>SUMIFS('obat keluar'!$I$3:$I$6881,'obat keluar'!$G$3:$G$6881,'register harian'!D245,'obat keluar'!$B$3:$B$6881,'register harian'!AP245)</f>
        <v>0</v>
      </c>
      <c r="J245" s="46">
        <f>SUMIFS('obat keluar'!$I$3:$I$6881,'obat keluar'!$G$3:$G$6881,'register harian'!E245,'obat keluar'!$B$3:$B$6881,'register harian'!AQ245)</f>
        <v>0</v>
      </c>
      <c r="K245" s="46">
        <f>SUMIFS('obat keluar'!$I$3:$I$6881,'obat keluar'!$G$3:$G$6881,'register harian'!F245,'obat keluar'!$B$3:$B$6881,'register harian'!AR245)</f>
        <v>0</v>
      </c>
      <c r="L245" s="46">
        <f>SUMIFS('obat keluar'!$I$3:$I$6881,'obat keluar'!$G$3:$G$6881,'register harian'!G245,'obat keluar'!$B$3:$B$6881,'register harian'!AS245)</f>
        <v>0</v>
      </c>
      <c r="M245" s="46">
        <f>SUMIFS('obat keluar'!$I$3:$I$6881,'obat keluar'!$G$3:$G$6881,'register harian'!H245,'obat keluar'!$B$3:$B$6881,'register harian'!AT245)</f>
        <v>0</v>
      </c>
      <c r="N245" s="46">
        <f>SUMIFS('obat keluar'!$I$3:$I$6881,'obat keluar'!$G$3:$G$6881,'register harian'!I245,'obat keluar'!$B$3:$B$6881,'register harian'!AU245)</f>
        <v>0</v>
      </c>
      <c r="O245" s="46">
        <f>SUMIFS('obat keluar'!$I$3:$I$6881,'obat keluar'!$G$3:$G$6881,'register harian'!J245,'obat keluar'!$B$3:$B$6881,'register harian'!AV245)</f>
        <v>0</v>
      </c>
      <c r="P245" s="46">
        <f>SUMIFS('obat keluar'!$I$3:$I$6881,'obat keluar'!$G$3:$G$6881,'register harian'!K245,'obat keluar'!$B$3:$B$6881,'register harian'!AW245)</f>
        <v>0</v>
      </c>
      <c r="Q245" s="46">
        <f>SUMIFS('obat keluar'!$I$3:$I$6881,'obat keluar'!$G$3:$G$6881,'register harian'!L245,'obat keluar'!$B$3:$B$6881,'register harian'!AX245)</f>
        <v>0</v>
      </c>
      <c r="R245" s="46">
        <f>SUMIFS('obat keluar'!$I$3:$I$6881,'obat keluar'!$G$3:$G$6881,'register harian'!M245,'obat keluar'!$B$3:$B$6881,'register harian'!AY245)</f>
        <v>0</v>
      </c>
      <c r="S245" s="46">
        <f>SUMIFS('obat keluar'!$I$3:$I$6881,'obat keluar'!$G$3:$G$6881,'register harian'!N245,'obat keluar'!$B$3:$B$6881,'register harian'!AZ245)</f>
        <v>0</v>
      </c>
      <c r="T245" s="46">
        <f>SUMIFS('obat keluar'!$I$3:$I$6881,'obat keluar'!$G$3:$G$6881,'register harian'!O245,'obat keluar'!$B$3:$B$6881,'register harian'!BA245)</f>
        <v>0</v>
      </c>
      <c r="U245" s="46">
        <f>SUMIFS('obat keluar'!$I$3:$I$6881,'obat keluar'!$G$3:$G$6881,'register harian'!P245,'obat keluar'!$B$3:$B$6881,'register harian'!BB245)</f>
        <v>0</v>
      </c>
      <c r="V245" s="46">
        <f>SUMIFS('obat keluar'!$I$3:$I$6881,'obat keluar'!$G$3:$G$6881,'register harian'!Q245,'obat keluar'!$B$3:$B$6881,'register harian'!BC245)</f>
        <v>0</v>
      </c>
      <c r="W245" s="46">
        <f>SUMIFS('obat keluar'!$I$3:$I$6881,'obat keluar'!$G$3:$G$6881,'register harian'!R245,'obat keluar'!$B$3:$B$6881,'register harian'!BD245)</f>
        <v>0</v>
      </c>
      <c r="X245" s="46">
        <f>SUMIFS('obat keluar'!$I$3:$I$6881,'obat keluar'!$G$3:$G$6881,'register harian'!S245,'obat keluar'!$B$3:$B$6881,'register harian'!BE245)</f>
        <v>0</v>
      </c>
      <c r="Y245" s="46">
        <f>SUMIFS('obat keluar'!$I$3:$I$6881,'obat keluar'!$G$3:$G$6881,'register harian'!T245,'obat keluar'!$B$3:$B$6881,'register harian'!BF245)</f>
        <v>0</v>
      </c>
      <c r="Z245" s="46">
        <f>SUMIFS('obat keluar'!$I$3:$I$6881,'obat keluar'!$G$3:$G$6881,'register harian'!U245,'obat keluar'!$B$3:$B$6881,'register harian'!BG245)</f>
        <v>0</v>
      </c>
      <c r="AA245" s="46">
        <f>SUMIFS('obat keluar'!$I$3:$I$6881,'obat keluar'!$G$3:$G$6881,'register harian'!V245,'obat keluar'!$B$3:$B$6881,'register harian'!BH245)</f>
        <v>0</v>
      </c>
      <c r="AB245" s="46">
        <f>SUMIFS('obat keluar'!$I$3:$I$6881,'obat keluar'!$G$3:$G$6881,'register harian'!W245,'obat keluar'!$B$3:$B$6881,'register harian'!BI245)</f>
        <v>0</v>
      </c>
      <c r="AC245" s="46">
        <f>SUMIFS('obat keluar'!$I$3:$I$6881,'obat keluar'!$G$3:$G$6881,'register harian'!X245,'obat keluar'!$B$3:$B$6881,'register harian'!BJ245)</f>
        <v>0</v>
      </c>
      <c r="AD245" s="46">
        <f>SUMIFS('obat keluar'!$I$3:$I$6881,'obat keluar'!$G$3:$G$6881,'register harian'!Y245,'obat keluar'!$B$3:$B$6881,'register harian'!BK245)</f>
        <v>0</v>
      </c>
      <c r="AE245" s="46">
        <f>SUMIFS('obat keluar'!$I$3:$I$6881,'obat keluar'!$G$3:$G$6881,'register harian'!Z245,'obat keluar'!$B$3:$B$6881,'register harian'!BL245)</f>
        <v>0</v>
      </c>
      <c r="AF245" s="46">
        <f>SUMIFS('obat keluar'!$I$3:$I$6881,'obat keluar'!$G$3:$G$6881,'register harian'!AA245,'obat keluar'!$B$3:$B$6881,'register harian'!BM245)</f>
        <v>0</v>
      </c>
      <c r="AG245" s="46">
        <f>SUMIFS('obat keluar'!$I$3:$I$6881,'obat keluar'!$G$3:$G$6881,'register harian'!AB245,'obat keluar'!$B$3:$B$6881,'register harian'!BN245)</f>
        <v>0</v>
      </c>
      <c r="AH245" s="46">
        <f>SUMIFS('obat keluar'!$I$3:$I$6881,'obat keluar'!$G$3:$G$6881,'register harian'!AC245,'obat keluar'!$B$3:$B$6881,'register harian'!BO245)</f>
        <v>0</v>
      </c>
      <c r="AI245" s="46">
        <f>SUMIFS('obat keluar'!$I$3:$I$6881,'obat keluar'!$G$3:$G$6881,'register harian'!AD245,'obat keluar'!$B$3:$B$6881,'register harian'!BP245)</f>
        <v>0</v>
      </c>
      <c r="AJ245" s="46">
        <f>SUMIFS('obat keluar'!$I$3:$I$6881,'obat keluar'!$G$3:$G$6881,'register harian'!AE245,'obat keluar'!$B$3:$B$6881,'register harian'!BQ245)</f>
        <v>0</v>
      </c>
      <c r="AK245" s="46">
        <f>SUMIFS('obat keluar'!$I$3:$I$6881,'obat keluar'!$G$3:$G$6881,'register harian'!AF245,'obat keluar'!$B$3:$B$6881,'register harian'!BR245)</f>
        <v>0</v>
      </c>
      <c r="AL245" s="46">
        <f t="shared" si="8"/>
        <v>0</v>
      </c>
      <c r="AM245" s="46">
        <f t="shared" si="9"/>
        <v>0</v>
      </c>
      <c r="AN245" s="51">
        <v>45200</v>
      </c>
      <c r="AO245" s="51">
        <v>45201</v>
      </c>
      <c r="AP245" s="51">
        <v>45202</v>
      </c>
      <c r="AQ245" s="51">
        <v>45203</v>
      </c>
      <c r="AR245" s="51">
        <v>45204</v>
      </c>
      <c r="AS245" s="51">
        <v>45205</v>
      </c>
      <c r="AT245" s="51">
        <v>45206</v>
      </c>
      <c r="AU245" s="51">
        <v>45207</v>
      </c>
      <c r="AV245" s="51">
        <v>45208</v>
      </c>
      <c r="AW245" s="51">
        <v>45209</v>
      </c>
      <c r="AX245" s="51">
        <v>45210</v>
      </c>
      <c r="AY245" s="51">
        <v>45211</v>
      </c>
      <c r="AZ245" s="51">
        <v>45212</v>
      </c>
      <c r="BA245" s="51">
        <v>45213</v>
      </c>
      <c r="BB245" s="51">
        <v>45214</v>
      </c>
      <c r="BC245" s="51">
        <v>45215</v>
      </c>
      <c r="BD245" s="51">
        <v>45216</v>
      </c>
      <c r="BE245" s="51">
        <v>45217</v>
      </c>
      <c r="BF245" s="51">
        <v>45218</v>
      </c>
      <c r="BG245" s="51">
        <v>45219</v>
      </c>
      <c r="BH245" s="51">
        <v>45220</v>
      </c>
      <c r="BI245" s="51">
        <v>45221</v>
      </c>
      <c r="BJ245" s="51">
        <v>45222</v>
      </c>
      <c r="BK245" s="51">
        <v>45223</v>
      </c>
      <c r="BL245" s="51">
        <v>45224</v>
      </c>
      <c r="BM245" s="51">
        <v>45225</v>
      </c>
      <c r="BN245" s="51">
        <v>45226</v>
      </c>
      <c r="BO245" s="51">
        <v>45227</v>
      </c>
      <c r="BP245" s="51">
        <v>45228</v>
      </c>
      <c r="BQ245" s="51">
        <v>45229</v>
      </c>
      <c r="BR245" s="51">
        <v>45230</v>
      </c>
    </row>
    <row r="246" spans="1:70" x14ac:dyDescent="0.25">
      <c r="A246" s="45">
        <v>240</v>
      </c>
      <c r="B246" s="55" t="s">
        <v>1075</v>
      </c>
      <c r="C246" s="15" t="s">
        <v>499</v>
      </c>
      <c r="D246" s="46">
        <f>'form lplpo'!G280</f>
        <v>0</v>
      </c>
      <c r="E246" s="46">
        <f>'form lplpo'!H280</f>
        <v>0</v>
      </c>
      <c r="F246" s="46"/>
      <c r="G246" s="46">
        <f>SUMIFS('obat keluar'!$I$3:$I$6881,'obat keluar'!$G$3:$G$6881,'register harian'!B246,'obat keluar'!$B$3:$B$6881,'register harian'!AN246)</f>
        <v>0</v>
      </c>
      <c r="H246" s="46">
        <f>SUMIFS('obat keluar'!$I$3:$I$6881,'obat keluar'!$G$3:$G$6881,'register harian'!C246,'obat keluar'!$B$3:$B$6881,'register harian'!AO246)</f>
        <v>0</v>
      </c>
      <c r="I246" s="46">
        <f>SUMIFS('obat keluar'!$I$3:$I$6881,'obat keluar'!$G$3:$G$6881,'register harian'!D246,'obat keluar'!$B$3:$B$6881,'register harian'!AP246)</f>
        <v>0</v>
      </c>
      <c r="J246" s="46">
        <f>SUMIFS('obat keluar'!$I$3:$I$6881,'obat keluar'!$G$3:$G$6881,'register harian'!E246,'obat keluar'!$B$3:$B$6881,'register harian'!AQ246)</f>
        <v>0</v>
      </c>
      <c r="K246" s="46">
        <f>SUMIFS('obat keluar'!$I$3:$I$6881,'obat keluar'!$G$3:$G$6881,'register harian'!F246,'obat keluar'!$B$3:$B$6881,'register harian'!AR246)</f>
        <v>0</v>
      </c>
      <c r="L246" s="46">
        <f>SUMIFS('obat keluar'!$I$3:$I$6881,'obat keluar'!$G$3:$G$6881,'register harian'!G246,'obat keluar'!$B$3:$B$6881,'register harian'!AS246)</f>
        <v>0</v>
      </c>
      <c r="M246" s="46">
        <f>SUMIFS('obat keluar'!$I$3:$I$6881,'obat keluar'!$G$3:$G$6881,'register harian'!H246,'obat keluar'!$B$3:$B$6881,'register harian'!AT246)</f>
        <v>0</v>
      </c>
      <c r="N246" s="46">
        <f>SUMIFS('obat keluar'!$I$3:$I$6881,'obat keluar'!$G$3:$G$6881,'register harian'!I246,'obat keluar'!$B$3:$B$6881,'register harian'!AU246)</f>
        <v>0</v>
      </c>
      <c r="O246" s="46">
        <f>SUMIFS('obat keluar'!$I$3:$I$6881,'obat keluar'!$G$3:$G$6881,'register harian'!J246,'obat keluar'!$B$3:$B$6881,'register harian'!AV246)</f>
        <v>0</v>
      </c>
      <c r="P246" s="46">
        <f>SUMIFS('obat keluar'!$I$3:$I$6881,'obat keluar'!$G$3:$G$6881,'register harian'!K246,'obat keluar'!$B$3:$B$6881,'register harian'!AW246)</f>
        <v>0</v>
      </c>
      <c r="Q246" s="46">
        <f>SUMIFS('obat keluar'!$I$3:$I$6881,'obat keluar'!$G$3:$G$6881,'register harian'!L246,'obat keluar'!$B$3:$B$6881,'register harian'!AX246)</f>
        <v>0</v>
      </c>
      <c r="R246" s="46">
        <f>SUMIFS('obat keluar'!$I$3:$I$6881,'obat keluar'!$G$3:$G$6881,'register harian'!M246,'obat keluar'!$B$3:$B$6881,'register harian'!AY246)</f>
        <v>0</v>
      </c>
      <c r="S246" s="46">
        <f>SUMIFS('obat keluar'!$I$3:$I$6881,'obat keluar'!$G$3:$G$6881,'register harian'!N246,'obat keluar'!$B$3:$B$6881,'register harian'!AZ246)</f>
        <v>0</v>
      </c>
      <c r="T246" s="46">
        <f>SUMIFS('obat keluar'!$I$3:$I$6881,'obat keluar'!$G$3:$G$6881,'register harian'!O246,'obat keluar'!$B$3:$B$6881,'register harian'!BA246)</f>
        <v>0</v>
      </c>
      <c r="U246" s="46">
        <f>SUMIFS('obat keluar'!$I$3:$I$6881,'obat keluar'!$G$3:$G$6881,'register harian'!P246,'obat keluar'!$B$3:$B$6881,'register harian'!BB246)</f>
        <v>0</v>
      </c>
      <c r="V246" s="46">
        <f>SUMIFS('obat keluar'!$I$3:$I$6881,'obat keluar'!$G$3:$G$6881,'register harian'!Q246,'obat keluar'!$B$3:$B$6881,'register harian'!BC246)</f>
        <v>0</v>
      </c>
      <c r="W246" s="46">
        <f>SUMIFS('obat keluar'!$I$3:$I$6881,'obat keluar'!$G$3:$G$6881,'register harian'!R246,'obat keluar'!$B$3:$B$6881,'register harian'!BD246)</f>
        <v>0</v>
      </c>
      <c r="X246" s="46">
        <f>SUMIFS('obat keluar'!$I$3:$I$6881,'obat keluar'!$G$3:$G$6881,'register harian'!S246,'obat keluar'!$B$3:$B$6881,'register harian'!BE246)</f>
        <v>0</v>
      </c>
      <c r="Y246" s="46">
        <f>SUMIFS('obat keluar'!$I$3:$I$6881,'obat keluar'!$G$3:$G$6881,'register harian'!T246,'obat keluar'!$B$3:$B$6881,'register harian'!BF246)</f>
        <v>0</v>
      </c>
      <c r="Z246" s="46">
        <f>SUMIFS('obat keluar'!$I$3:$I$6881,'obat keluar'!$G$3:$G$6881,'register harian'!U246,'obat keluar'!$B$3:$B$6881,'register harian'!BG246)</f>
        <v>0</v>
      </c>
      <c r="AA246" s="46">
        <f>SUMIFS('obat keluar'!$I$3:$I$6881,'obat keluar'!$G$3:$G$6881,'register harian'!V246,'obat keluar'!$B$3:$B$6881,'register harian'!BH246)</f>
        <v>0</v>
      </c>
      <c r="AB246" s="46">
        <f>SUMIFS('obat keluar'!$I$3:$I$6881,'obat keluar'!$G$3:$G$6881,'register harian'!W246,'obat keluar'!$B$3:$B$6881,'register harian'!BI246)</f>
        <v>0</v>
      </c>
      <c r="AC246" s="46">
        <f>SUMIFS('obat keluar'!$I$3:$I$6881,'obat keluar'!$G$3:$G$6881,'register harian'!X246,'obat keluar'!$B$3:$B$6881,'register harian'!BJ246)</f>
        <v>0</v>
      </c>
      <c r="AD246" s="46">
        <f>SUMIFS('obat keluar'!$I$3:$I$6881,'obat keluar'!$G$3:$G$6881,'register harian'!Y246,'obat keluar'!$B$3:$B$6881,'register harian'!BK246)</f>
        <v>0</v>
      </c>
      <c r="AE246" s="46">
        <f>SUMIFS('obat keluar'!$I$3:$I$6881,'obat keluar'!$G$3:$G$6881,'register harian'!Z246,'obat keluar'!$B$3:$B$6881,'register harian'!BL246)</f>
        <v>0</v>
      </c>
      <c r="AF246" s="46">
        <f>SUMIFS('obat keluar'!$I$3:$I$6881,'obat keluar'!$G$3:$G$6881,'register harian'!AA246,'obat keluar'!$B$3:$B$6881,'register harian'!BM246)</f>
        <v>0</v>
      </c>
      <c r="AG246" s="46">
        <f>SUMIFS('obat keluar'!$I$3:$I$6881,'obat keluar'!$G$3:$G$6881,'register harian'!AB246,'obat keluar'!$B$3:$B$6881,'register harian'!BN246)</f>
        <v>0</v>
      </c>
      <c r="AH246" s="46">
        <f>SUMIFS('obat keluar'!$I$3:$I$6881,'obat keluar'!$G$3:$G$6881,'register harian'!AC246,'obat keluar'!$B$3:$B$6881,'register harian'!BO246)</f>
        <v>0</v>
      </c>
      <c r="AI246" s="46">
        <f>SUMIFS('obat keluar'!$I$3:$I$6881,'obat keluar'!$G$3:$G$6881,'register harian'!AD246,'obat keluar'!$B$3:$B$6881,'register harian'!BP246)</f>
        <v>0</v>
      </c>
      <c r="AJ246" s="46">
        <f>SUMIFS('obat keluar'!$I$3:$I$6881,'obat keluar'!$G$3:$G$6881,'register harian'!AE246,'obat keluar'!$B$3:$B$6881,'register harian'!BQ246)</f>
        <v>0</v>
      </c>
      <c r="AK246" s="46">
        <f>SUMIFS('obat keluar'!$I$3:$I$6881,'obat keluar'!$G$3:$G$6881,'register harian'!AF246,'obat keluar'!$B$3:$B$6881,'register harian'!BR246)</f>
        <v>0</v>
      </c>
      <c r="AL246" s="46">
        <f t="shared" si="8"/>
        <v>0</v>
      </c>
      <c r="AM246" s="46">
        <f t="shared" si="9"/>
        <v>0</v>
      </c>
      <c r="AN246" s="51">
        <v>45200</v>
      </c>
      <c r="AO246" s="51">
        <v>45201</v>
      </c>
      <c r="AP246" s="51">
        <v>45202</v>
      </c>
      <c r="AQ246" s="51">
        <v>45203</v>
      </c>
      <c r="AR246" s="51">
        <v>45204</v>
      </c>
      <c r="AS246" s="51">
        <v>45205</v>
      </c>
      <c r="AT246" s="51">
        <v>45206</v>
      </c>
      <c r="AU246" s="51">
        <v>45207</v>
      </c>
      <c r="AV246" s="51">
        <v>45208</v>
      </c>
      <c r="AW246" s="51">
        <v>45209</v>
      </c>
      <c r="AX246" s="51">
        <v>45210</v>
      </c>
      <c r="AY246" s="51">
        <v>45211</v>
      </c>
      <c r="AZ246" s="51">
        <v>45212</v>
      </c>
      <c r="BA246" s="51">
        <v>45213</v>
      </c>
      <c r="BB246" s="51">
        <v>45214</v>
      </c>
      <c r="BC246" s="51">
        <v>45215</v>
      </c>
      <c r="BD246" s="51">
        <v>45216</v>
      </c>
      <c r="BE246" s="51">
        <v>45217</v>
      </c>
      <c r="BF246" s="51">
        <v>45218</v>
      </c>
      <c r="BG246" s="51">
        <v>45219</v>
      </c>
      <c r="BH246" s="51">
        <v>45220</v>
      </c>
      <c r="BI246" s="51">
        <v>45221</v>
      </c>
      <c r="BJ246" s="51">
        <v>45222</v>
      </c>
      <c r="BK246" s="51">
        <v>45223</v>
      </c>
      <c r="BL246" s="51">
        <v>45224</v>
      </c>
      <c r="BM246" s="51">
        <v>45225</v>
      </c>
      <c r="BN246" s="51">
        <v>45226</v>
      </c>
      <c r="BO246" s="51">
        <v>45227</v>
      </c>
      <c r="BP246" s="51">
        <v>45228</v>
      </c>
      <c r="BQ246" s="51">
        <v>45229</v>
      </c>
      <c r="BR246" s="51">
        <v>45230</v>
      </c>
    </row>
    <row r="247" spans="1:70" x14ac:dyDescent="0.25">
      <c r="A247" s="45">
        <v>241</v>
      </c>
      <c r="B247" s="54" t="s">
        <v>1217</v>
      </c>
      <c r="C247" s="14" t="s">
        <v>501</v>
      </c>
      <c r="D247" s="46">
        <f>'form lplpo'!G281</f>
        <v>0</v>
      </c>
      <c r="E247" s="46">
        <f>'form lplpo'!H281</f>
        <v>0</v>
      </c>
      <c r="F247" s="46"/>
      <c r="G247" s="46">
        <f>SUMIFS('obat keluar'!$I$3:$I$6881,'obat keluar'!$G$3:$G$6881,'register harian'!B247,'obat keluar'!$B$3:$B$6881,'register harian'!AN247)</f>
        <v>0</v>
      </c>
      <c r="H247" s="46">
        <f>SUMIFS('obat keluar'!$I$3:$I$6881,'obat keluar'!$G$3:$G$6881,'register harian'!C247,'obat keluar'!$B$3:$B$6881,'register harian'!AO247)</f>
        <v>0</v>
      </c>
      <c r="I247" s="46">
        <f>SUMIFS('obat keluar'!$I$3:$I$6881,'obat keluar'!$G$3:$G$6881,'register harian'!D247,'obat keluar'!$B$3:$B$6881,'register harian'!AP247)</f>
        <v>0</v>
      </c>
      <c r="J247" s="46">
        <f>SUMIFS('obat keluar'!$I$3:$I$6881,'obat keluar'!$G$3:$G$6881,'register harian'!E247,'obat keluar'!$B$3:$B$6881,'register harian'!AQ247)</f>
        <v>0</v>
      </c>
      <c r="K247" s="46">
        <f>SUMIFS('obat keluar'!$I$3:$I$6881,'obat keluar'!$G$3:$G$6881,'register harian'!F247,'obat keluar'!$B$3:$B$6881,'register harian'!AR247)</f>
        <v>0</v>
      </c>
      <c r="L247" s="46">
        <f>SUMIFS('obat keluar'!$I$3:$I$6881,'obat keluar'!$G$3:$G$6881,'register harian'!G247,'obat keluar'!$B$3:$B$6881,'register harian'!AS247)</f>
        <v>0</v>
      </c>
      <c r="M247" s="46">
        <f>SUMIFS('obat keluar'!$I$3:$I$6881,'obat keluar'!$G$3:$G$6881,'register harian'!H247,'obat keluar'!$B$3:$B$6881,'register harian'!AT247)</f>
        <v>0</v>
      </c>
      <c r="N247" s="46">
        <f>SUMIFS('obat keluar'!$I$3:$I$6881,'obat keluar'!$G$3:$G$6881,'register harian'!I247,'obat keluar'!$B$3:$B$6881,'register harian'!AU247)</f>
        <v>0</v>
      </c>
      <c r="O247" s="46">
        <f>SUMIFS('obat keluar'!$I$3:$I$6881,'obat keluar'!$G$3:$G$6881,'register harian'!J247,'obat keluar'!$B$3:$B$6881,'register harian'!AV247)</f>
        <v>0</v>
      </c>
      <c r="P247" s="46">
        <f>SUMIFS('obat keluar'!$I$3:$I$6881,'obat keluar'!$G$3:$G$6881,'register harian'!K247,'obat keluar'!$B$3:$B$6881,'register harian'!AW247)</f>
        <v>0</v>
      </c>
      <c r="Q247" s="46">
        <f>SUMIFS('obat keluar'!$I$3:$I$6881,'obat keluar'!$G$3:$G$6881,'register harian'!L247,'obat keluar'!$B$3:$B$6881,'register harian'!AX247)</f>
        <v>0</v>
      </c>
      <c r="R247" s="46">
        <f>SUMIFS('obat keluar'!$I$3:$I$6881,'obat keluar'!$G$3:$G$6881,'register harian'!M247,'obat keluar'!$B$3:$B$6881,'register harian'!AY247)</f>
        <v>0</v>
      </c>
      <c r="S247" s="46">
        <f>SUMIFS('obat keluar'!$I$3:$I$6881,'obat keluar'!$G$3:$G$6881,'register harian'!N247,'obat keluar'!$B$3:$B$6881,'register harian'!AZ247)</f>
        <v>0</v>
      </c>
      <c r="T247" s="46">
        <f>SUMIFS('obat keluar'!$I$3:$I$6881,'obat keluar'!$G$3:$G$6881,'register harian'!O247,'obat keluar'!$B$3:$B$6881,'register harian'!BA247)</f>
        <v>0</v>
      </c>
      <c r="U247" s="46">
        <f>SUMIFS('obat keluar'!$I$3:$I$6881,'obat keluar'!$G$3:$G$6881,'register harian'!P247,'obat keluar'!$B$3:$B$6881,'register harian'!BB247)</f>
        <v>0</v>
      </c>
      <c r="V247" s="46">
        <f>SUMIFS('obat keluar'!$I$3:$I$6881,'obat keluar'!$G$3:$G$6881,'register harian'!Q247,'obat keluar'!$B$3:$B$6881,'register harian'!BC247)</f>
        <v>0</v>
      </c>
      <c r="W247" s="46">
        <f>SUMIFS('obat keluar'!$I$3:$I$6881,'obat keluar'!$G$3:$G$6881,'register harian'!R247,'obat keluar'!$B$3:$B$6881,'register harian'!BD247)</f>
        <v>0</v>
      </c>
      <c r="X247" s="46">
        <f>SUMIFS('obat keluar'!$I$3:$I$6881,'obat keluar'!$G$3:$G$6881,'register harian'!S247,'obat keluar'!$B$3:$B$6881,'register harian'!BE247)</f>
        <v>0</v>
      </c>
      <c r="Y247" s="46">
        <f>SUMIFS('obat keluar'!$I$3:$I$6881,'obat keluar'!$G$3:$G$6881,'register harian'!T247,'obat keluar'!$B$3:$B$6881,'register harian'!BF247)</f>
        <v>0</v>
      </c>
      <c r="Z247" s="46">
        <f>SUMIFS('obat keluar'!$I$3:$I$6881,'obat keluar'!$G$3:$G$6881,'register harian'!U247,'obat keluar'!$B$3:$B$6881,'register harian'!BG247)</f>
        <v>0</v>
      </c>
      <c r="AA247" s="46">
        <f>SUMIFS('obat keluar'!$I$3:$I$6881,'obat keluar'!$G$3:$G$6881,'register harian'!V247,'obat keluar'!$B$3:$B$6881,'register harian'!BH247)</f>
        <v>0</v>
      </c>
      <c r="AB247" s="46">
        <f>SUMIFS('obat keluar'!$I$3:$I$6881,'obat keluar'!$G$3:$G$6881,'register harian'!W247,'obat keluar'!$B$3:$B$6881,'register harian'!BI247)</f>
        <v>0</v>
      </c>
      <c r="AC247" s="46">
        <f>SUMIFS('obat keluar'!$I$3:$I$6881,'obat keluar'!$G$3:$G$6881,'register harian'!X247,'obat keluar'!$B$3:$B$6881,'register harian'!BJ247)</f>
        <v>0</v>
      </c>
      <c r="AD247" s="46">
        <f>SUMIFS('obat keluar'!$I$3:$I$6881,'obat keluar'!$G$3:$G$6881,'register harian'!Y247,'obat keluar'!$B$3:$B$6881,'register harian'!BK247)</f>
        <v>0</v>
      </c>
      <c r="AE247" s="46">
        <f>SUMIFS('obat keluar'!$I$3:$I$6881,'obat keluar'!$G$3:$G$6881,'register harian'!Z247,'obat keluar'!$B$3:$B$6881,'register harian'!BL247)</f>
        <v>0</v>
      </c>
      <c r="AF247" s="46">
        <f>SUMIFS('obat keluar'!$I$3:$I$6881,'obat keluar'!$G$3:$G$6881,'register harian'!AA247,'obat keluar'!$B$3:$B$6881,'register harian'!BM247)</f>
        <v>0</v>
      </c>
      <c r="AG247" s="46">
        <f>SUMIFS('obat keluar'!$I$3:$I$6881,'obat keluar'!$G$3:$G$6881,'register harian'!AB247,'obat keluar'!$B$3:$B$6881,'register harian'!BN247)</f>
        <v>0</v>
      </c>
      <c r="AH247" s="46">
        <f>SUMIFS('obat keluar'!$I$3:$I$6881,'obat keluar'!$G$3:$G$6881,'register harian'!AC247,'obat keluar'!$B$3:$B$6881,'register harian'!BO247)</f>
        <v>0</v>
      </c>
      <c r="AI247" s="46">
        <f>SUMIFS('obat keluar'!$I$3:$I$6881,'obat keluar'!$G$3:$G$6881,'register harian'!AD247,'obat keluar'!$B$3:$B$6881,'register harian'!BP247)</f>
        <v>0</v>
      </c>
      <c r="AJ247" s="46">
        <f>SUMIFS('obat keluar'!$I$3:$I$6881,'obat keluar'!$G$3:$G$6881,'register harian'!AE247,'obat keluar'!$B$3:$B$6881,'register harian'!BQ247)</f>
        <v>0</v>
      </c>
      <c r="AK247" s="46">
        <f>SUMIFS('obat keluar'!$I$3:$I$6881,'obat keluar'!$G$3:$G$6881,'register harian'!AF247,'obat keluar'!$B$3:$B$6881,'register harian'!BR247)</f>
        <v>0</v>
      </c>
      <c r="AL247" s="46">
        <f t="shared" si="8"/>
        <v>0</v>
      </c>
      <c r="AM247" s="46">
        <f t="shared" si="9"/>
        <v>0</v>
      </c>
      <c r="AN247" s="51">
        <v>45200</v>
      </c>
      <c r="AO247" s="51">
        <v>45201</v>
      </c>
      <c r="AP247" s="51">
        <v>45202</v>
      </c>
      <c r="AQ247" s="51">
        <v>45203</v>
      </c>
      <c r="AR247" s="51">
        <v>45204</v>
      </c>
      <c r="AS247" s="51">
        <v>45205</v>
      </c>
      <c r="AT247" s="51">
        <v>45206</v>
      </c>
      <c r="AU247" s="51">
        <v>45207</v>
      </c>
      <c r="AV247" s="51">
        <v>45208</v>
      </c>
      <c r="AW247" s="51">
        <v>45209</v>
      </c>
      <c r="AX247" s="51">
        <v>45210</v>
      </c>
      <c r="AY247" s="51">
        <v>45211</v>
      </c>
      <c r="AZ247" s="51">
        <v>45212</v>
      </c>
      <c r="BA247" s="51">
        <v>45213</v>
      </c>
      <c r="BB247" s="51">
        <v>45214</v>
      </c>
      <c r="BC247" s="51">
        <v>45215</v>
      </c>
      <c r="BD247" s="51">
        <v>45216</v>
      </c>
      <c r="BE247" s="51">
        <v>45217</v>
      </c>
      <c r="BF247" s="51">
        <v>45218</v>
      </c>
      <c r="BG247" s="51">
        <v>45219</v>
      </c>
      <c r="BH247" s="51">
        <v>45220</v>
      </c>
      <c r="BI247" s="51">
        <v>45221</v>
      </c>
      <c r="BJ247" s="51">
        <v>45222</v>
      </c>
      <c r="BK247" s="51">
        <v>45223</v>
      </c>
      <c r="BL247" s="51">
        <v>45224</v>
      </c>
      <c r="BM247" s="51">
        <v>45225</v>
      </c>
      <c r="BN247" s="51">
        <v>45226</v>
      </c>
      <c r="BO247" s="51">
        <v>45227</v>
      </c>
      <c r="BP247" s="51">
        <v>45228</v>
      </c>
      <c r="BQ247" s="51">
        <v>45229</v>
      </c>
      <c r="BR247" s="51">
        <v>45230</v>
      </c>
    </row>
    <row r="248" spans="1:70" x14ac:dyDescent="0.25">
      <c r="A248" s="45">
        <v>242</v>
      </c>
      <c r="B248" s="54" t="s">
        <v>1144</v>
      </c>
      <c r="C248" s="14" t="s">
        <v>503</v>
      </c>
      <c r="D248" s="46">
        <f>'form lplpo'!G282</f>
        <v>0</v>
      </c>
      <c r="E248" s="46">
        <f>'form lplpo'!H282</f>
        <v>0</v>
      </c>
      <c r="F248" s="46"/>
      <c r="G248" s="46">
        <f>SUMIFS('obat keluar'!$I$3:$I$6881,'obat keluar'!$G$3:$G$6881,'register harian'!B248,'obat keluar'!$B$3:$B$6881,'register harian'!AN248)</f>
        <v>0</v>
      </c>
      <c r="H248" s="46">
        <f>SUMIFS('obat keluar'!$I$3:$I$6881,'obat keluar'!$G$3:$G$6881,'register harian'!C248,'obat keluar'!$B$3:$B$6881,'register harian'!AO248)</f>
        <v>0</v>
      </c>
      <c r="I248" s="46">
        <f>SUMIFS('obat keluar'!$I$3:$I$6881,'obat keluar'!$G$3:$G$6881,'register harian'!D248,'obat keluar'!$B$3:$B$6881,'register harian'!AP248)</f>
        <v>0</v>
      </c>
      <c r="J248" s="46">
        <f>SUMIFS('obat keluar'!$I$3:$I$6881,'obat keluar'!$G$3:$G$6881,'register harian'!E248,'obat keluar'!$B$3:$B$6881,'register harian'!AQ248)</f>
        <v>0</v>
      </c>
      <c r="K248" s="46">
        <f>SUMIFS('obat keluar'!$I$3:$I$6881,'obat keluar'!$G$3:$G$6881,'register harian'!F248,'obat keluar'!$B$3:$B$6881,'register harian'!AR248)</f>
        <v>0</v>
      </c>
      <c r="L248" s="46">
        <f>SUMIFS('obat keluar'!$I$3:$I$6881,'obat keluar'!$G$3:$G$6881,'register harian'!G248,'obat keluar'!$B$3:$B$6881,'register harian'!AS248)</f>
        <v>0</v>
      </c>
      <c r="M248" s="46">
        <f>SUMIFS('obat keluar'!$I$3:$I$6881,'obat keluar'!$G$3:$G$6881,'register harian'!H248,'obat keluar'!$B$3:$B$6881,'register harian'!AT248)</f>
        <v>0</v>
      </c>
      <c r="N248" s="46">
        <f>SUMIFS('obat keluar'!$I$3:$I$6881,'obat keluar'!$G$3:$G$6881,'register harian'!I248,'obat keluar'!$B$3:$B$6881,'register harian'!AU248)</f>
        <v>0</v>
      </c>
      <c r="O248" s="46">
        <f>SUMIFS('obat keluar'!$I$3:$I$6881,'obat keluar'!$G$3:$G$6881,'register harian'!J248,'obat keluar'!$B$3:$B$6881,'register harian'!AV248)</f>
        <v>0</v>
      </c>
      <c r="P248" s="46">
        <f>SUMIFS('obat keluar'!$I$3:$I$6881,'obat keluar'!$G$3:$G$6881,'register harian'!K248,'obat keluar'!$B$3:$B$6881,'register harian'!AW248)</f>
        <v>0</v>
      </c>
      <c r="Q248" s="46">
        <f>SUMIFS('obat keluar'!$I$3:$I$6881,'obat keluar'!$G$3:$G$6881,'register harian'!L248,'obat keluar'!$B$3:$B$6881,'register harian'!AX248)</f>
        <v>0</v>
      </c>
      <c r="R248" s="46">
        <f>SUMIFS('obat keluar'!$I$3:$I$6881,'obat keluar'!$G$3:$G$6881,'register harian'!M248,'obat keluar'!$B$3:$B$6881,'register harian'!AY248)</f>
        <v>0</v>
      </c>
      <c r="S248" s="46">
        <f>SUMIFS('obat keluar'!$I$3:$I$6881,'obat keluar'!$G$3:$G$6881,'register harian'!N248,'obat keluar'!$B$3:$B$6881,'register harian'!AZ248)</f>
        <v>0</v>
      </c>
      <c r="T248" s="46">
        <f>SUMIFS('obat keluar'!$I$3:$I$6881,'obat keluar'!$G$3:$G$6881,'register harian'!O248,'obat keluar'!$B$3:$B$6881,'register harian'!BA248)</f>
        <v>0</v>
      </c>
      <c r="U248" s="46">
        <f>SUMIFS('obat keluar'!$I$3:$I$6881,'obat keluar'!$G$3:$G$6881,'register harian'!P248,'obat keluar'!$B$3:$B$6881,'register harian'!BB248)</f>
        <v>0</v>
      </c>
      <c r="V248" s="46">
        <f>SUMIFS('obat keluar'!$I$3:$I$6881,'obat keluar'!$G$3:$G$6881,'register harian'!Q248,'obat keluar'!$B$3:$B$6881,'register harian'!BC248)</f>
        <v>0</v>
      </c>
      <c r="W248" s="46">
        <f>SUMIFS('obat keluar'!$I$3:$I$6881,'obat keluar'!$G$3:$G$6881,'register harian'!R248,'obat keluar'!$B$3:$B$6881,'register harian'!BD248)</f>
        <v>0</v>
      </c>
      <c r="X248" s="46">
        <f>SUMIFS('obat keluar'!$I$3:$I$6881,'obat keluar'!$G$3:$G$6881,'register harian'!S248,'obat keluar'!$B$3:$B$6881,'register harian'!BE248)</f>
        <v>0</v>
      </c>
      <c r="Y248" s="46">
        <f>SUMIFS('obat keluar'!$I$3:$I$6881,'obat keluar'!$G$3:$G$6881,'register harian'!T248,'obat keluar'!$B$3:$B$6881,'register harian'!BF248)</f>
        <v>0</v>
      </c>
      <c r="Z248" s="46">
        <f>SUMIFS('obat keluar'!$I$3:$I$6881,'obat keluar'!$G$3:$G$6881,'register harian'!U248,'obat keluar'!$B$3:$B$6881,'register harian'!BG248)</f>
        <v>0</v>
      </c>
      <c r="AA248" s="46">
        <f>SUMIFS('obat keluar'!$I$3:$I$6881,'obat keluar'!$G$3:$G$6881,'register harian'!V248,'obat keluar'!$B$3:$B$6881,'register harian'!BH248)</f>
        <v>0</v>
      </c>
      <c r="AB248" s="46">
        <f>SUMIFS('obat keluar'!$I$3:$I$6881,'obat keluar'!$G$3:$G$6881,'register harian'!W248,'obat keluar'!$B$3:$B$6881,'register harian'!BI248)</f>
        <v>0</v>
      </c>
      <c r="AC248" s="46">
        <f>SUMIFS('obat keluar'!$I$3:$I$6881,'obat keluar'!$G$3:$G$6881,'register harian'!X248,'obat keluar'!$B$3:$B$6881,'register harian'!BJ248)</f>
        <v>0</v>
      </c>
      <c r="AD248" s="46">
        <f>SUMIFS('obat keluar'!$I$3:$I$6881,'obat keluar'!$G$3:$G$6881,'register harian'!Y248,'obat keluar'!$B$3:$B$6881,'register harian'!BK248)</f>
        <v>0</v>
      </c>
      <c r="AE248" s="46">
        <f>SUMIFS('obat keluar'!$I$3:$I$6881,'obat keluar'!$G$3:$G$6881,'register harian'!Z248,'obat keluar'!$B$3:$B$6881,'register harian'!BL248)</f>
        <v>0</v>
      </c>
      <c r="AF248" s="46">
        <f>SUMIFS('obat keluar'!$I$3:$I$6881,'obat keluar'!$G$3:$G$6881,'register harian'!AA248,'obat keluar'!$B$3:$B$6881,'register harian'!BM248)</f>
        <v>0</v>
      </c>
      <c r="AG248" s="46">
        <f>SUMIFS('obat keluar'!$I$3:$I$6881,'obat keluar'!$G$3:$G$6881,'register harian'!AB248,'obat keluar'!$B$3:$B$6881,'register harian'!BN248)</f>
        <v>0</v>
      </c>
      <c r="AH248" s="46">
        <f>SUMIFS('obat keluar'!$I$3:$I$6881,'obat keluar'!$G$3:$G$6881,'register harian'!AC248,'obat keluar'!$B$3:$B$6881,'register harian'!BO248)</f>
        <v>0</v>
      </c>
      <c r="AI248" s="46">
        <f>SUMIFS('obat keluar'!$I$3:$I$6881,'obat keluar'!$G$3:$G$6881,'register harian'!AD248,'obat keluar'!$B$3:$B$6881,'register harian'!BP248)</f>
        <v>0</v>
      </c>
      <c r="AJ248" s="46">
        <f>SUMIFS('obat keluar'!$I$3:$I$6881,'obat keluar'!$G$3:$G$6881,'register harian'!AE248,'obat keluar'!$B$3:$B$6881,'register harian'!BQ248)</f>
        <v>0</v>
      </c>
      <c r="AK248" s="46">
        <f>SUMIFS('obat keluar'!$I$3:$I$6881,'obat keluar'!$G$3:$G$6881,'register harian'!AF248,'obat keluar'!$B$3:$B$6881,'register harian'!BR248)</f>
        <v>0</v>
      </c>
      <c r="AL248" s="46">
        <f t="shared" si="8"/>
        <v>0</v>
      </c>
      <c r="AM248" s="46">
        <f t="shared" si="9"/>
        <v>0</v>
      </c>
      <c r="AN248" s="51">
        <v>45200</v>
      </c>
      <c r="AO248" s="51">
        <v>45201</v>
      </c>
      <c r="AP248" s="51">
        <v>45202</v>
      </c>
      <c r="AQ248" s="51">
        <v>45203</v>
      </c>
      <c r="AR248" s="51">
        <v>45204</v>
      </c>
      <c r="AS248" s="51">
        <v>45205</v>
      </c>
      <c r="AT248" s="51">
        <v>45206</v>
      </c>
      <c r="AU248" s="51">
        <v>45207</v>
      </c>
      <c r="AV248" s="51">
        <v>45208</v>
      </c>
      <c r="AW248" s="51">
        <v>45209</v>
      </c>
      <c r="AX248" s="51">
        <v>45210</v>
      </c>
      <c r="AY248" s="51">
        <v>45211</v>
      </c>
      <c r="AZ248" s="51">
        <v>45212</v>
      </c>
      <c r="BA248" s="51">
        <v>45213</v>
      </c>
      <c r="BB248" s="51">
        <v>45214</v>
      </c>
      <c r="BC248" s="51">
        <v>45215</v>
      </c>
      <c r="BD248" s="51">
        <v>45216</v>
      </c>
      <c r="BE248" s="51">
        <v>45217</v>
      </c>
      <c r="BF248" s="51">
        <v>45218</v>
      </c>
      <c r="BG248" s="51">
        <v>45219</v>
      </c>
      <c r="BH248" s="51">
        <v>45220</v>
      </c>
      <c r="BI248" s="51">
        <v>45221</v>
      </c>
      <c r="BJ248" s="51">
        <v>45222</v>
      </c>
      <c r="BK248" s="51">
        <v>45223</v>
      </c>
      <c r="BL248" s="51">
        <v>45224</v>
      </c>
      <c r="BM248" s="51">
        <v>45225</v>
      </c>
      <c r="BN248" s="51">
        <v>45226</v>
      </c>
      <c r="BO248" s="51">
        <v>45227</v>
      </c>
      <c r="BP248" s="51">
        <v>45228</v>
      </c>
      <c r="BQ248" s="51">
        <v>45229</v>
      </c>
      <c r="BR248" s="51">
        <v>45230</v>
      </c>
    </row>
    <row r="249" spans="1:70" x14ac:dyDescent="0.25">
      <c r="A249" s="45">
        <v>243</v>
      </c>
      <c r="B249" s="54" t="s">
        <v>1477</v>
      </c>
      <c r="C249" s="14" t="s">
        <v>505</v>
      </c>
      <c r="D249" s="46">
        <f>'form lplpo'!G283</f>
        <v>0</v>
      </c>
      <c r="E249" s="46">
        <f>'form lplpo'!H283</f>
        <v>0</v>
      </c>
      <c r="F249" s="46"/>
      <c r="G249" s="46">
        <f>SUMIFS('obat keluar'!$I$3:$I$6881,'obat keluar'!$G$3:$G$6881,'register harian'!B249,'obat keluar'!$B$3:$B$6881,'register harian'!AN249)</f>
        <v>0</v>
      </c>
      <c r="H249" s="46">
        <f>SUMIFS('obat keluar'!$I$3:$I$6881,'obat keluar'!$G$3:$G$6881,'register harian'!C249,'obat keluar'!$B$3:$B$6881,'register harian'!AO249)</f>
        <v>0</v>
      </c>
      <c r="I249" s="46">
        <f>SUMIFS('obat keluar'!$I$3:$I$6881,'obat keluar'!$G$3:$G$6881,'register harian'!D249,'obat keluar'!$B$3:$B$6881,'register harian'!AP249)</f>
        <v>0</v>
      </c>
      <c r="J249" s="46">
        <f>SUMIFS('obat keluar'!$I$3:$I$6881,'obat keluar'!$G$3:$G$6881,'register harian'!E249,'obat keluar'!$B$3:$B$6881,'register harian'!AQ249)</f>
        <v>0</v>
      </c>
      <c r="K249" s="46">
        <f>SUMIFS('obat keluar'!$I$3:$I$6881,'obat keluar'!$G$3:$G$6881,'register harian'!F249,'obat keluar'!$B$3:$B$6881,'register harian'!AR249)</f>
        <v>0</v>
      </c>
      <c r="L249" s="46">
        <f>SUMIFS('obat keluar'!$I$3:$I$6881,'obat keluar'!$G$3:$G$6881,'register harian'!G249,'obat keluar'!$B$3:$B$6881,'register harian'!AS249)</f>
        <v>0</v>
      </c>
      <c r="M249" s="46">
        <f>SUMIFS('obat keluar'!$I$3:$I$6881,'obat keluar'!$G$3:$G$6881,'register harian'!H249,'obat keluar'!$B$3:$B$6881,'register harian'!AT249)</f>
        <v>0</v>
      </c>
      <c r="N249" s="46">
        <f>SUMIFS('obat keluar'!$I$3:$I$6881,'obat keluar'!$G$3:$G$6881,'register harian'!I249,'obat keluar'!$B$3:$B$6881,'register harian'!AU249)</f>
        <v>0</v>
      </c>
      <c r="O249" s="46">
        <f>SUMIFS('obat keluar'!$I$3:$I$6881,'obat keluar'!$G$3:$G$6881,'register harian'!J249,'obat keluar'!$B$3:$B$6881,'register harian'!AV249)</f>
        <v>0</v>
      </c>
      <c r="P249" s="46">
        <f>SUMIFS('obat keluar'!$I$3:$I$6881,'obat keluar'!$G$3:$G$6881,'register harian'!K249,'obat keluar'!$B$3:$B$6881,'register harian'!AW249)</f>
        <v>0</v>
      </c>
      <c r="Q249" s="46">
        <f>SUMIFS('obat keluar'!$I$3:$I$6881,'obat keluar'!$G$3:$G$6881,'register harian'!L249,'obat keluar'!$B$3:$B$6881,'register harian'!AX249)</f>
        <v>0</v>
      </c>
      <c r="R249" s="46">
        <f>SUMIFS('obat keluar'!$I$3:$I$6881,'obat keluar'!$G$3:$G$6881,'register harian'!M249,'obat keluar'!$B$3:$B$6881,'register harian'!AY249)</f>
        <v>0</v>
      </c>
      <c r="S249" s="46">
        <f>SUMIFS('obat keluar'!$I$3:$I$6881,'obat keluar'!$G$3:$G$6881,'register harian'!N249,'obat keluar'!$B$3:$B$6881,'register harian'!AZ249)</f>
        <v>0</v>
      </c>
      <c r="T249" s="46">
        <f>SUMIFS('obat keluar'!$I$3:$I$6881,'obat keluar'!$G$3:$G$6881,'register harian'!O249,'obat keluar'!$B$3:$B$6881,'register harian'!BA249)</f>
        <v>0</v>
      </c>
      <c r="U249" s="46">
        <f>SUMIFS('obat keluar'!$I$3:$I$6881,'obat keluar'!$G$3:$G$6881,'register harian'!P249,'obat keluar'!$B$3:$B$6881,'register harian'!BB249)</f>
        <v>0</v>
      </c>
      <c r="V249" s="46">
        <f>SUMIFS('obat keluar'!$I$3:$I$6881,'obat keluar'!$G$3:$G$6881,'register harian'!Q249,'obat keluar'!$B$3:$B$6881,'register harian'!BC249)</f>
        <v>0</v>
      </c>
      <c r="W249" s="46">
        <f>SUMIFS('obat keluar'!$I$3:$I$6881,'obat keluar'!$G$3:$G$6881,'register harian'!R249,'obat keluar'!$B$3:$B$6881,'register harian'!BD249)</f>
        <v>0</v>
      </c>
      <c r="X249" s="46">
        <f>SUMIFS('obat keluar'!$I$3:$I$6881,'obat keluar'!$G$3:$G$6881,'register harian'!S249,'obat keluar'!$B$3:$B$6881,'register harian'!BE249)</f>
        <v>0</v>
      </c>
      <c r="Y249" s="46">
        <f>SUMIFS('obat keluar'!$I$3:$I$6881,'obat keluar'!$G$3:$G$6881,'register harian'!T249,'obat keluar'!$B$3:$B$6881,'register harian'!BF249)</f>
        <v>0</v>
      </c>
      <c r="Z249" s="46">
        <f>SUMIFS('obat keluar'!$I$3:$I$6881,'obat keluar'!$G$3:$G$6881,'register harian'!U249,'obat keluar'!$B$3:$B$6881,'register harian'!BG249)</f>
        <v>0</v>
      </c>
      <c r="AA249" s="46">
        <f>SUMIFS('obat keluar'!$I$3:$I$6881,'obat keluar'!$G$3:$G$6881,'register harian'!V249,'obat keluar'!$B$3:$B$6881,'register harian'!BH249)</f>
        <v>0</v>
      </c>
      <c r="AB249" s="46">
        <f>SUMIFS('obat keluar'!$I$3:$I$6881,'obat keluar'!$G$3:$G$6881,'register harian'!W249,'obat keluar'!$B$3:$B$6881,'register harian'!BI249)</f>
        <v>0</v>
      </c>
      <c r="AC249" s="46">
        <f>SUMIFS('obat keluar'!$I$3:$I$6881,'obat keluar'!$G$3:$G$6881,'register harian'!X249,'obat keluar'!$B$3:$B$6881,'register harian'!BJ249)</f>
        <v>0</v>
      </c>
      <c r="AD249" s="46">
        <f>SUMIFS('obat keluar'!$I$3:$I$6881,'obat keluar'!$G$3:$G$6881,'register harian'!Y249,'obat keluar'!$B$3:$B$6881,'register harian'!BK249)</f>
        <v>0</v>
      </c>
      <c r="AE249" s="46">
        <f>SUMIFS('obat keluar'!$I$3:$I$6881,'obat keluar'!$G$3:$G$6881,'register harian'!Z249,'obat keluar'!$B$3:$B$6881,'register harian'!BL249)</f>
        <v>0</v>
      </c>
      <c r="AF249" s="46">
        <f>SUMIFS('obat keluar'!$I$3:$I$6881,'obat keluar'!$G$3:$G$6881,'register harian'!AA249,'obat keluar'!$B$3:$B$6881,'register harian'!BM249)</f>
        <v>0</v>
      </c>
      <c r="AG249" s="46">
        <f>SUMIFS('obat keluar'!$I$3:$I$6881,'obat keluar'!$G$3:$G$6881,'register harian'!AB249,'obat keluar'!$B$3:$B$6881,'register harian'!BN249)</f>
        <v>0</v>
      </c>
      <c r="AH249" s="46">
        <f>SUMIFS('obat keluar'!$I$3:$I$6881,'obat keluar'!$G$3:$G$6881,'register harian'!AC249,'obat keluar'!$B$3:$B$6881,'register harian'!BO249)</f>
        <v>0</v>
      </c>
      <c r="AI249" s="46">
        <f>SUMIFS('obat keluar'!$I$3:$I$6881,'obat keluar'!$G$3:$G$6881,'register harian'!AD249,'obat keluar'!$B$3:$B$6881,'register harian'!BP249)</f>
        <v>0</v>
      </c>
      <c r="AJ249" s="46">
        <f>SUMIFS('obat keluar'!$I$3:$I$6881,'obat keluar'!$G$3:$G$6881,'register harian'!AE249,'obat keluar'!$B$3:$B$6881,'register harian'!BQ249)</f>
        <v>0</v>
      </c>
      <c r="AK249" s="46">
        <f>SUMIFS('obat keluar'!$I$3:$I$6881,'obat keluar'!$G$3:$G$6881,'register harian'!AF249,'obat keluar'!$B$3:$B$6881,'register harian'!BR249)</f>
        <v>0</v>
      </c>
      <c r="AL249" s="46">
        <f t="shared" si="8"/>
        <v>0</v>
      </c>
      <c r="AM249" s="46">
        <f t="shared" si="9"/>
        <v>0</v>
      </c>
      <c r="AN249" s="51">
        <v>45200</v>
      </c>
      <c r="AO249" s="51">
        <v>45201</v>
      </c>
      <c r="AP249" s="51">
        <v>45202</v>
      </c>
      <c r="AQ249" s="51">
        <v>45203</v>
      </c>
      <c r="AR249" s="51">
        <v>45204</v>
      </c>
      <c r="AS249" s="51">
        <v>45205</v>
      </c>
      <c r="AT249" s="51">
        <v>45206</v>
      </c>
      <c r="AU249" s="51">
        <v>45207</v>
      </c>
      <c r="AV249" s="51">
        <v>45208</v>
      </c>
      <c r="AW249" s="51">
        <v>45209</v>
      </c>
      <c r="AX249" s="51">
        <v>45210</v>
      </c>
      <c r="AY249" s="51">
        <v>45211</v>
      </c>
      <c r="AZ249" s="51">
        <v>45212</v>
      </c>
      <c r="BA249" s="51">
        <v>45213</v>
      </c>
      <c r="BB249" s="51">
        <v>45214</v>
      </c>
      <c r="BC249" s="51">
        <v>45215</v>
      </c>
      <c r="BD249" s="51">
        <v>45216</v>
      </c>
      <c r="BE249" s="51">
        <v>45217</v>
      </c>
      <c r="BF249" s="51">
        <v>45218</v>
      </c>
      <c r="BG249" s="51">
        <v>45219</v>
      </c>
      <c r="BH249" s="51">
        <v>45220</v>
      </c>
      <c r="BI249" s="51">
        <v>45221</v>
      </c>
      <c r="BJ249" s="51">
        <v>45222</v>
      </c>
      <c r="BK249" s="51">
        <v>45223</v>
      </c>
      <c r="BL249" s="51">
        <v>45224</v>
      </c>
      <c r="BM249" s="51">
        <v>45225</v>
      </c>
      <c r="BN249" s="51">
        <v>45226</v>
      </c>
      <c r="BO249" s="51">
        <v>45227</v>
      </c>
      <c r="BP249" s="51">
        <v>45228</v>
      </c>
      <c r="BQ249" s="51">
        <v>45229</v>
      </c>
      <c r="BR249" s="51">
        <v>45230</v>
      </c>
    </row>
    <row r="250" spans="1:70" x14ac:dyDescent="0.25">
      <c r="A250" s="45">
        <v>244</v>
      </c>
      <c r="B250" s="54" t="s">
        <v>1430</v>
      </c>
      <c r="C250" s="14" t="s">
        <v>507</v>
      </c>
      <c r="D250" s="46">
        <f>'form lplpo'!G284</f>
        <v>0</v>
      </c>
      <c r="E250" s="46">
        <f>'form lplpo'!H284</f>
        <v>0</v>
      </c>
      <c r="F250" s="46"/>
      <c r="G250" s="46">
        <f>SUMIFS('obat keluar'!$I$3:$I$6881,'obat keluar'!$G$3:$G$6881,'register harian'!B250,'obat keluar'!$B$3:$B$6881,'register harian'!AN250)</f>
        <v>0</v>
      </c>
      <c r="H250" s="46">
        <f>SUMIFS('obat keluar'!$I$3:$I$6881,'obat keluar'!$G$3:$G$6881,'register harian'!C250,'obat keluar'!$B$3:$B$6881,'register harian'!AO250)</f>
        <v>0</v>
      </c>
      <c r="I250" s="46">
        <f>SUMIFS('obat keluar'!$I$3:$I$6881,'obat keluar'!$G$3:$G$6881,'register harian'!D250,'obat keluar'!$B$3:$B$6881,'register harian'!AP250)</f>
        <v>0</v>
      </c>
      <c r="J250" s="46">
        <f>SUMIFS('obat keluar'!$I$3:$I$6881,'obat keluar'!$G$3:$G$6881,'register harian'!E250,'obat keluar'!$B$3:$B$6881,'register harian'!AQ250)</f>
        <v>0</v>
      </c>
      <c r="K250" s="46">
        <f>SUMIFS('obat keluar'!$I$3:$I$6881,'obat keluar'!$G$3:$G$6881,'register harian'!F250,'obat keluar'!$B$3:$B$6881,'register harian'!AR250)</f>
        <v>0</v>
      </c>
      <c r="L250" s="46">
        <f>SUMIFS('obat keluar'!$I$3:$I$6881,'obat keluar'!$G$3:$G$6881,'register harian'!G250,'obat keluar'!$B$3:$B$6881,'register harian'!AS250)</f>
        <v>0</v>
      </c>
      <c r="M250" s="46">
        <f>SUMIFS('obat keluar'!$I$3:$I$6881,'obat keluar'!$G$3:$G$6881,'register harian'!H250,'obat keluar'!$B$3:$B$6881,'register harian'!AT250)</f>
        <v>0</v>
      </c>
      <c r="N250" s="46">
        <f>SUMIFS('obat keluar'!$I$3:$I$6881,'obat keluar'!$G$3:$G$6881,'register harian'!I250,'obat keluar'!$B$3:$B$6881,'register harian'!AU250)</f>
        <v>0</v>
      </c>
      <c r="O250" s="46">
        <f>SUMIFS('obat keluar'!$I$3:$I$6881,'obat keluar'!$G$3:$G$6881,'register harian'!J250,'obat keluar'!$B$3:$B$6881,'register harian'!AV250)</f>
        <v>0</v>
      </c>
      <c r="P250" s="46">
        <f>SUMIFS('obat keluar'!$I$3:$I$6881,'obat keluar'!$G$3:$G$6881,'register harian'!K250,'obat keluar'!$B$3:$B$6881,'register harian'!AW250)</f>
        <v>0</v>
      </c>
      <c r="Q250" s="46">
        <f>SUMIFS('obat keluar'!$I$3:$I$6881,'obat keluar'!$G$3:$G$6881,'register harian'!L250,'obat keluar'!$B$3:$B$6881,'register harian'!AX250)</f>
        <v>0</v>
      </c>
      <c r="R250" s="46">
        <f>SUMIFS('obat keluar'!$I$3:$I$6881,'obat keluar'!$G$3:$G$6881,'register harian'!M250,'obat keluar'!$B$3:$B$6881,'register harian'!AY250)</f>
        <v>0</v>
      </c>
      <c r="S250" s="46">
        <f>SUMIFS('obat keluar'!$I$3:$I$6881,'obat keluar'!$G$3:$G$6881,'register harian'!N250,'obat keluar'!$B$3:$B$6881,'register harian'!AZ250)</f>
        <v>0</v>
      </c>
      <c r="T250" s="46">
        <f>SUMIFS('obat keluar'!$I$3:$I$6881,'obat keluar'!$G$3:$G$6881,'register harian'!O250,'obat keluar'!$B$3:$B$6881,'register harian'!BA250)</f>
        <v>0</v>
      </c>
      <c r="U250" s="46">
        <f>SUMIFS('obat keluar'!$I$3:$I$6881,'obat keluar'!$G$3:$G$6881,'register harian'!P250,'obat keluar'!$B$3:$B$6881,'register harian'!BB250)</f>
        <v>0</v>
      </c>
      <c r="V250" s="46">
        <f>SUMIFS('obat keluar'!$I$3:$I$6881,'obat keluar'!$G$3:$G$6881,'register harian'!Q250,'obat keluar'!$B$3:$B$6881,'register harian'!BC250)</f>
        <v>0</v>
      </c>
      <c r="W250" s="46">
        <f>SUMIFS('obat keluar'!$I$3:$I$6881,'obat keluar'!$G$3:$G$6881,'register harian'!R250,'obat keluar'!$B$3:$B$6881,'register harian'!BD250)</f>
        <v>0</v>
      </c>
      <c r="X250" s="46">
        <f>SUMIFS('obat keluar'!$I$3:$I$6881,'obat keluar'!$G$3:$G$6881,'register harian'!S250,'obat keluar'!$B$3:$B$6881,'register harian'!BE250)</f>
        <v>0</v>
      </c>
      <c r="Y250" s="46">
        <f>SUMIFS('obat keluar'!$I$3:$I$6881,'obat keluar'!$G$3:$G$6881,'register harian'!T250,'obat keluar'!$B$3:$B$6881,'register harian'!BF250)</f>
        <v>0</v>
      </c>
      <c r="Z250" s="46">
        <f>SUMIFS('obat keluar'!$I$3:$I$6881,'obat keluar'!$G$3:$G$6881,'register harian'!U250,'obat keluar'!$B$3:$B$6881,'register harian'!BG250)</f>
        <v>0</v>
      </c>
      <c r="AA250" s="46">
        <f>SUMIFS('obat keluar'!$I$3:$I$6881,'obat keluar'!$G$3:$G$6881,'register harian'!V250,'obat keluar'!$B$3:$B$6881,'register harian'!BH250)</f>
        <v>0</v>
      </c>
      <c r="AB250" s="46">
        <f>SUMIFS('obat keluar'!$I$3:$I$6881,'obat keluar'!$G$3:$G$6881,'register harian'!W250,'obat keluar'!$B$3:$B$6881,'register harian'!BI250)</f>
        <v>0</v>
      </c>
      <c r="AC250" s="46">
        <f>SUMIFS('obat keluar'!$I$3:$I$6881,'obat keluar'!$G$3:$G$6881,'register harian'!X250,'obat keluar'!$B$3:$B$6881,'register harian'!BJ250)</f>
        <v>0</v>
      </c>
      <c r="AD250" s="46">
        <f>SUMIFS('obat keluar'!$I$3:$I$6881,'obat keluar'!$G$3:$G$6881,'register harian'!Y250,'obat keluar'!$B$3:$B$6881,'register harian'!BK250)</f>
        <v>0</v>
      </c>
      <c r="AE250" s="46">
        <f>SUMIFS('obat keluar'!$I$3:$I$6881,'obat keluar'!$G$3:$G$6881,'register harian'!Z250,'obat keluar'!$B$3:$B$6881,'register harian'!BL250)</f>
        <v>0</v>
      </c>
      <c r="AF250" s="46">
        <f>SUMIFS('obat keluar'!$I$3:$I$6881,'obat keluar'!$G$3:$G$6881,'register harian'!AA250,'obat keluar'!$B$3:$B$6881,'register harian'!BM250)</f>
        <v>0</v>
      </c>
      <c r="AG250" s="46">
        <f>SUMIFS('obat keluar'!$I$3:$I$6881,'obat keluar'!$G$3:$G$6881,'register harian'!AB250,'obat keluar'!$B$3:$B$6881,'register harian'!BN250)</f>
        <v>0</v>
      </c>
      <c r="AH250" s="46">
        <f>SUMIFS('obat keluar'!$I$3:$I$6881,'obat keluar'!$G$3:$G$6881,'register harian'!AC250,'obat keluar'!$B$3:$B$6881,'register harian'!BO250)</f>
        <v>0</v>
      </c>
      <c r="AI250" s="46">
        <f>SUMIFS('obat keluar'!$I$3:$I$6881,'obat keluar'!$G$3:$G$6881,'register harian'!AD250,'obat keluar'!$B$3:$B$6881,'register harian'!BP250)</f>
        <v>0</v>
      </c>
      <c r="AJ250" s="46">
        <f>SUMIFS('obat keluar'!$I$3:$I$6881,'obat keluar'!$G$3:$G$6881,'register harian'!AE250,'obat keluar'!$B$3:$B$6881,'register harian'!BQ250)</f>
        <v>0</v>
      </c>
      <c r="AK250" s="46">
        <f>SUMIFS('obat keluar'!$I$3:$I$6881,'obat keluar'!$G$3:$G$6881,'register harian'!AF250,'obat keluar'!$B$3:$B$6881,'register harian'!BR250)</f>
        <v>0</v>
      </c>
      <c r="AL250" s="46">
        <f t="shared" si="8"/>
        <v>0</v>
      </c>
      <c r="AM250" s="46">
        <f t="shared" si="9"/>
        <v>0</v>
      </c>
      <c r="AN250" s="51">
        <v>45200</v>
      </c>
      <c r="AO250" s="51">
        <v>45201</v>
      </c>
      <c r="AP250" s="51">
        <v>45202</v>
      </c>
      <c r="AQ250" s="51">
        <v>45203</v>
      </c>
      <c r="AR250" s="51">
        <v>45204</v>
      </c>
      <c r="AS250" s="51">
        <v>45205</v>
      </c>
      <c r="AT250" s="51">
        <v>45206</v>
      </c>
      <c r="AU250" s="51">
        <v>45207</v>
      </c>
      <c r="AV250" s="51">
        <v>45208</v>
      </c>
      <c r="AW250" s="51">
        <v>45209</v>
      </c>
      <c r="AX250" s="51">
        <v>45210</v>
      </c>
      <c r="AY250" s="51">
        <v>45211</v>
      </c>
      <c r="AZ250" s="51">
        <v>45212</v>
      </c>
      <c r="BA250" s="51">
        <v>45213</v>
      </c>
      <c r="BB250" s="51">
        <v>45214</v>
      </c>
      <c r="BC250" s="51">
        <v>45215</v>
      </c>
      <c r="BD250" s="51">
        <v>45216</v>
      </c>
      <c r="BE250" s="51">
        <v>45217</v>
      </c>
      <c r="BF250" s="51">
        <v>45218</v>
      </c>
      <c r="BG250" s="51">
        <v>45219</v>
      </c>
      <c r="BH250" s="51">
        <v>45220</v>
      </c>
      <c r="BI250" s="51">
        <v>45221</v>
      </c>
      <c r="BJ250" s="51">
        <v>45222</v>
      </c>
      <c r="BK250" s="51">
        <v>45223</v>
      </c>
      <c r="BL250" s="51">
        <v>45224</v>
      </c>
      <c r="BM250" s="51">
        <v>45225</v>
      </c>
      <c r="BN250" s="51">
        <v>45226</v>
      </c>
      <c r="BO250" s="51">
        <v>45227</v>
      </c>
      <c r="BP250" s="51">
        <v>45228</v>
      </c>
      <c r="BQ250" s="51">
        <v>45229</v>
      </c>
      <c r="BR250" s="51">
        <v>45230</v>
      </c>
    </row>
    <row r="251" spans="1:70" x14ac:dyDescent="0.25">
      <c r="A251" s="45">
        <v>245</v>
      </c>
      <c r="B251" s="54" t="s">
        <v>1336</v>
      </c>
      <c r="C251" s="14" t="s">
        <v>510</v>
      </c>
      <c r="D251" s="46">
        <f>'form lplpo'!G285</f>
        <v>0</v>
      </c>
      <c r="E251" s="46">
        <f>'form lplpo'!H285</f>
        <v>0</v>
      </c>
      <c r="F251" s="46"/>
      <c r="G251" s="46">
        <f>SUMIFS('obat keluar'!$I$3:$I$6881,'obat keluar'!$G$3:$G$6881,'register harian'!B251,'obat keluar'!$B$3:$B$6881,'register harian'!AN251)</f>
        <v>0</v>
      </c>
      <c r="H251" s="46">
        <f>SUMIFS('obat keluar'!$I$3:$I$6881,'obat keluar'!$G$3:$G$6881,'register harian'!C251,'obat keluar'!$B$3:$B$6881,'register harian'!AO251)</f>
        <v>0</v>
      </c>
      <c r="I251" s="46">
        <f>SUMIFS('obat keluar'!$I$3:$I$6881,'obat keluar'!$G$3:$G$6881,'register harian'!D251,'obat keluar'!$B$3:$B$6881,'register harian'!AP251)</f>
        <v>0</v>
      </c>
      <c r="J251" s="46">
        <f>SUMIFS('obat keluar'!$I$3:$I$6881,'obat keluar'!$G$3:$G$6881,'register harian'!E251,'obat keluar'!$B$3:$B$6881,'register harian'!AQ251)</f>
        <v>0</v>
      </c>
      <c r="K251" s="46">
        <f>SUMIFS('obat keluar'!$I$3:$I$6881,'obat keluar'!$G$3:$G$6881,'register harian'!F251,'obat keluar'!$B$3:$B$6881,'register harian'!AR251)</f>
        <v>0</v>
      </c>
      <c r="L251" s="46">
        <f>SUMIFS('obat keluar'!$I$3:$I$6881,'obat keluar'!$G$3:$G$6881,'register harian'!G251,'obat keluar'!$B$3:$B$6881,'register harian'!AS251)</f>
        <v>0</v>
      </c>
      <c r="M251" s="46">
        <f>SUMIFS('obat keluar'!$I$3:$I$6881,'obat keluar'!$G$3:$G$6881,'register harian'!H251,'obat keluar'!$B$3:$B$6881,'register harian'!AT251)</f>
        <v>0</v>
      </c>
      <c r="N251" s="46">
        <f>SUMIFS('obat keluar'!$I$3:$I$6881,'obat keluar'!$G$3:$G$6881,'register harian'!I251,'obat keluar'!$B$3:$B$6881,'register harian'!AU251)</f>
        <v>0</v>
      </c>
      <c r="O251" s="46">
        <f>SUMIFS('obat keluar'!$I$3:$I$6881,'obat keluar'!$G$3:$G$6881,'register harian'!J251,'obat keluar'!$B$3:$B$6881,'register harian'!AV251)</f>
        <v>0</v>
      </c>
      <c r="P251" s="46">
        <f>SUMIFS('obat keluar'!$I$3:$I$6881,'obat keluar'!$G$3:$G$6881,'register harian'!K251,'obat keluar'!$B$3:$B$6881,'register harian'!AW251)</f>
        <v>0</v>
      </c>
      <c r="Q251" s="46">
        <f>SUMIFS('obat keluar'!$I$3:$I$6881,'obat keluar'!$G$3:$G$6881,'register harian'!L251,'obat keluar'!$B$3:$B$6881,'register harian'!AX251)</f>
        <v>0</v>
      </c>
      <c r="R251" s="46">
        <f>SUMIFS('obat keluar'!$I$3:$I$6881,'obat keluar'!$G$3:$G$6881,'register harian'!M251,'obat keluar'!$B$3:$B$6881,'register harian'!AY251)</f>
        <v>0</v>
      </c>
      <c r="S251" s="46">
        <f>SUMIFS('obat keluar'!$I$3:$I$6881,'obat keluar'!$G$3:$G$6881,'register harian'!N251,'obat keluar'!$B$3:$B$6881,'register harian'!AZ251)</f>
        <v>0</v>
      </c>
      <c r="T251" s="46">
        <f>SUMIFS('obat keluar'!$I$3:$I$6881,'obat keluar'!$G$3:$G$6881,'register harian'!O251,'obat keluar'!$B$3:$B$6881,'register harian'!BA251)</f>
        <v>0</v>
      </c>
      <c r="U251" s="46">
        <f>SUMIFS('obat keluar'!$I$3:$I$6881,'obat keluar'!$G$3:$G$6881,'register harian'!P251,'obat keluar'!$B$3:$B$6881,'register harian'!BB251)</f>
        <v>0</v>
      </c>
      <c r="V251" s="46">
        <f>SUMIFS('obat keluar'!$I$3:$I$6881,'obat keluar'!$G$3:$G$6881,'register harian'!Q251,'obat keluar'!$B$3:$B$6881,'register harian'!BC251)</f>
        <v>0</v>
      </c>
      <c r="W251" s="46">
        <f>SUMIFS('obat keluar'!$I$3:$I$6881,'obat keluar'!$G$3:$G$6881,'register harian'!R251,'obat keluar'!$B$3:$B$6881,'register harian'!BD251)</f>
        <v>0</v>
      </c>
      <c r="X251" s="46">
        <f>SUMIFS('obat keluar'!$I$3:$I$6881,'obat keluar'!$G$3:$G$6881,'register harian'!S251,'obat keluar'!$B$3:$B$6881,'register harian'!BE251)</f>
        <v>0</v>
      </c>
      <c r="Y251" s="46">
        <f>SUMIFS('obat keluar'!$I$3:$I$6881,'obat keluar'!$G$3:$G$6881,'register harian'!T251,'obat keluar'!$B$3:$B$6881,'register harian'!BF251)</f>
        <v>0</v>
      </c>
      <c r="Z251" s="46">
        <f>SUMIFS('obat keluar'!$I$3:$I$6881,'obat keluar'!$G$3:$G$6881,'register harian'!U251,'obat keluar'!$B$3:$B$6881,'register harian'!BG251)</f>
        <v>0</v>
      </c>
      <c r="AA251" s="46">
        <f>SUMIFS('obat keluar'!$I$3:$I$6881,'obat keluar'!$G$3:$G$6881,'register harian'!V251,'obat keluar'!$B$3:$B$6881,'register harian'!BH251)</f>
        <v>0</v>
      </c>
      <c r="AB251" s="46">
        <f>SUMIFS('obat keluar'!$I$3:$I$6881,'obat keluar'!$G$3:$G$6881,'register harian'!W251,'obat keluar'!$B$3:$B$6881,'register harian'!BI251)</f>
        <v>0</v>
      </c>
      <c r="AC251" s="46">
        <f>SUMIFS('obat keluar'!$I$3:$I$6881,'obat keluar'!$G$3:$G$6881,'register harian'!X251,'obat keluar'!$B$3:$B$6881,'register harian'!BJ251)</f>
        <v>0</v>
      </c>
      <c r="AD251" s="46">
        <f>SUMIFS('obat keluar'!$I$3:$I$6881,'obat keluar'!$G$3:$G$6881,'register harian'!Y251,'obat keluar'!$B$3:$B$6881,'register harian'!BK251)</f>
        <v>0</v>
      </c>
      <c r="AE251" s="46">
        <f>SUMIFS('obat keluar'!$I$3:$I$6881,'obat keluar'!$G$3:$G$6881,'register harian'!Z251,'obat keluar'!$B$3:$B$6881,'register harian'!BL251)</f>
        <v>0</v>
      </c>
      <c r="AF251" s="46">
        <f>SUMIFS('obat keluar'!$I$3:$I$6881,'obat keluar'!$G$3:$G$6881,'register harian'!AA251,'obat keluar'!$B$3:$B$6881,'register harian'!BM251)</f>
        <v>0</v>
      </c>
      <c r="AG251" s="46">
        <f>SUMIFS('obat keluar'!$I$3:$I$6881,'obat keluar'!$G$3:$G$6881,'register harian'!AB251,'obat keluar'!$B$3:$B$6881,'register harian'!BN251)</f>
        <v>0</v>
      </c>
      <c r="AH251" s="46">
        <f>SUMIFS('obat keluar'!$I$3:$I$6881,'obat keluar'!$G$3:$G$6881,'register harian'!AC251,'obat keluar'!$B$3:$B$6881,'register harian'!BO251)</f>
        <v>0</v>
      </c>
      <c r="AI251" s="46">
        <f>SUMIFS('obat keluar'!$I$3:$I$6881,'obat keluar'!$G$3:$G$6881,'register harian'!AD251,'obat keluar'!$B$3:$B$6881,'register harian'!BP251)</f>
        <v>0</v>
      </c>
      <c r="AJ251" s="46">
        <f>SUMIFS('obat keluar'!$I$3:$I$6881,'obat keluar'!$G$3:$G$6881,'register harian'!AE251,'obat keluar'!$B$3:$B$6881,'register harian'!BQ251)</f>
        <v>0</v>
      </c>
      <c r="AK251" s="46">
        <f>SUMIFS('obat keluar'!$I$3:$I$6881,'obat keluar'!$G$3:$G$6881,'register harian'!AF251,'obat keluar'!$B$3:$B$6881,'register harian'!BR251)</f>
        <v>0</v>
      </c>
      <c r="AL251" s="46">
        <f t="shared" si="8"/>
        <v>0</v>
      </c>
      <c r="AM251" s="46">
        <f t="shared" si="9"/>
        <v>0</v>
      </c>
      <c r="AN251" s="51">
        <v>45200</v>
      </c>
      <c r="AO251" s="51">
        <v>45201</v>
      </c>
      <c r="AP251" s="51">
        <v>45202</v>
      </c>
      <c r="AQ251" s="51">
        <v>45203</v>
      </c>
      <c r="AR251" s="51">
        <v>45204</v>
      </c>
      <c r="AS251" s="51">
        <v>45205</v>
      </c>
      <c r="AT251" s="51">
        <v>45206</v>
      </c>
      <c r="AU251" s="51">
        <v>45207</v>
      </c>
      <c r="AV251" s="51">
        <v>45208</v>
      </c>
      <c r="AW251" s="51">
        <v>45209</v>
      </c>
      <c r="AX251" s="51">
        <v>45210</v>
      </c>
      <c r="AY251" s="51">
        <v>45211</v>
      </c>
      <c r="AZ251" s="51">
        <v>45212</v>
      </c>
      <c r="BA251" s="51">
        <v>45213</v>
      </c>
      <c r="BB251" s="51">
        <v>45214</v>
      </c>
      <c r="BC251" s="51">
        <v>45215</v>
      </c>
      <c r="BD251" s="51">
        <v>45216</v>
      </c>
      <c r="BE251" s="51">
        <v>45217</v>
      </c>
      <c r="BF251" s="51">
        <v>45218</v>
      </c>
      <c r="BG251" s="51">
        <v>45219</v>
      </c>
      <c r="BH251" s="51">
        <v>45220</v>
      </c>
      <c r="BI251" s="51">
        <v>45221</v>
      </c>
      <c r="BJ251" s="51">
        <v>45222</v>
      </c>
      <c r="BK251" s="51">
        <v>45223</v>
      </c>
      <c r="BL251" s="51">
        <v>45224</v>
      </c>
      <c r="BM251" s="51">
        <v>45225</v>
      </c>
      <c r="BN251" s="51">
        <v>45226</v>
      </c>
      <c r="BO251" s="51">
        <v>45227</v>
      </c>
      <c r="BP251" s="51">
        <v>45228</v>
      </c>
      <c r="BQ251" s="51">
        <v>45229</v>
      </c>
      <c r="BR251" s="51">
        <v>45230</v>
      </c>
    </row>
    <row r="252" spans="1:70" x14ac:dyDescent="0.25">
      <c r="A252" s="45">
        <v>246</v>
      </c>
      <c r="B252" s="54" t="s">
        <v>1245</v>
      </c>
      <c r="C252" s="14" t="s">
        <v>512</v>
      </c>
      <c r="D252" s="46">
        <f>'form lplpo'!G286</f>
        <v>0</v>
      </c>
      <c r="E252" s="46">
        <f>'form lplpo'!H286</f>
        <v>0</v>
      </c>
      <c r="F252" s="46"/>
      <c r="G252" s="46">
        <f>SUMIFS('obat keluar'!$I$3:$I$6881,'obat keluar'!$G$3:$G$6881,'register harian'!B252,'obat keluar'!$B$3:$B$6881,'register harian'!AN252)</f>
        <v>0</v>
      </c>
      <c r="H252" s="46">
        <f>SUMIFS('obat keluar'!$I$3:$I$6881,'obat keluar'!$G$3:$G$6881,'register harian'!C252,'obat keluar'!$B$3:$B$6881,'register harian'!AO252)</f>
        <v>0</v>
      </c>
      <c r="I252" s="46">
        <f>SUMIFS('obat keluar'!$I$3:$I$6881,'obat keluar'!$G$3:$G$6881,'register harian'!D252,'obat keluar'!$B$3:$B$6881,'register harian'!AP252)</f>
        <v>0</v>
      </c>
      <c r="J252" s="46">
        <f>SUMIFS('obat keluar'!$I$3:$I$6881,'obat keluar'!$G$3:$G$6881,'register harian'!E252,'obat keluar'!$B$3:$B$6881,'register harian'!AQ252)</f>
        <v>0</v>
      </c>
      <c r="K252" s="46">
        <f>SUMIFS('obat keluar'!$I$3:$I$6881,'obat keluar'!$G$3:$G$6881,'register harian'!F252,'obat keluar'!$B$3:$B$6881,'register harian'!AR252)</f>
        <v>0</v>
      </c>
      <c r="L252" s="46">
        <f>SUMIFS('obat keluar'!$I$3:$I$6881,'obat keluar'!$G$3:$G$6881,'register harian'!G252,'obat keluar'!$B$3:$B$6881,'register harian'!AS252)</f>
        <v>0</v>
      </c>
      <c r="M252" s="46">
        <f>SUMIFS('obat keluar'!$I$3:$I$6881,'obat keluar'!$G$3:$G$6881,'register harian'!H252,'obat keluar'!$B$3:$B$6881,'register harian'!AT252)</f>
        <v>0</v>
      </c>
      <c r="N252" s="46">
        <f>SUMIFS('obat keluar'!$I$3:$I$6881,'obat keluar'!$G$3:$G$6881,'register harian'!I252,'obat keluar'!$B$3:$B$6881,'register harian'!AU252)</f>
        <v>0</v>
      </c>
      <c r="O252" s="46">
        <f>SUMIFS('obat keluar'!$I$3:$I$6881,'obat keluar'!$G$3:$G$6881,'register harian'!J252,'obat keluar'!$B$3:$B$6881,'register harian'!AV252)</f>
        <v>0</v>
      </c>
      <c r="P252" s="46">
        <f>SUMIFS('obat keluar'!$I$3:$I$6881,'obat keluar'!$G$3:$G$6881,'register harian'!K252,'obat keluar'!$B$3:$B$6881,'register harian'!AW252)</f>
        <v>0</v>
      </c>
      <c r="Q252" s="46">
        <f>SUMIFS('obat keluar'!$I$3:$I$6881,'obat keluar'!$G$3:$G$6881,'register harian'!L252,'obat keluar'!$B$3:$B$6881,'register harian'!AX252)</f>
        <v>0</v>
      </c>
      <c r="R252" s="46">
        <f>SUMIFS('obat keluar'!$I$3:$I$6881,'obat keluar'!$G$3:$G$6881,'register harian'!M252,'obat keluar'!$B$3:$B$6881,'register harian'!AY252)</f>
        <v>0</v>
      </c>
      <c r="S252" s="46">
        <f>SUMIFS('obat keluar'!$I$3:$I$6881,'obat keluar'!$G$3:$G$6881,'register harian'!N252,'obat keluar'!$B$3:$B$6881,'register harian'!AZ252)</f>
        <v>0</v>
      </c>
      <c r="T252" s="46">
        <f>SUMIFS('obat keluar'!$I$3:$I$6881,'obat keluar'!$G$3:$G$6881,'register harian'!O252,'obat keluar'!$B$3:$B$6881,'register harian'!BA252)</f>
        <v>0</v>
      </c>
      <c r="U252" s="46">
        <f>SUMIFS('obat keluar'!$I$3:$I$6881,'obat keluar'!$G$3:$G$6881,'register harian'!P252,'obat keluar'!$B$3:$B$6881,'register harian'!BB252)</f>
        <v>0</v>
      </c>
      <c r="V252" s="46">
        <f>SUMIFS('obat keluar'!$I$3:$I$6881,'obat keluar'!$G$3:$G$6881,'register harian'!Q252,'obat keluar'!$B$3:$B$6881,'register harian'!BC252)</f>
        <v>0</v>
      </c>
      <c r="W252" s="46">
        <f>SUMIFS('obat keluar'!$I$3:$I$6881,'obat keluar'!$G$3:$G$6881,'register harian'!R252,'obat keluar'!$B$3:$B$6881,'register harian'!BD252)</f>
        <v>0</v>
      </c>
      <c r="X252" s="46">
        <f>SUMIFS('obat keluar'!$I$3:$I$6881,'obat keluar'!$G$3:$G$6881,'register harian'!S252,'obat keluar'!$B$3:$B$6881,'register harian'!BE252)</f>
        <v>0</v>
      </c>
      <c r="Y252" s="46">
        <f>SUMIFS('obat keluar'!$I$3:$I$6881,'obat keluar'!$G$3:$G$6881,'register harian'!T252,'obat keluar'!$B$3:$B$6881,'register harian'!BF252)</f>
        <v>0</v>
      </c>
      <c r="Z252" s="46">
        <f>SUMIFS('obat keluar'!$I$3:$I$6881,'obat keluar'!$G$3:$G$6881,'register harian'!U252,'obat keluar'!$B$3:$B$6881,'register harian'!BG252)</f>
        <v>0</v>
      </c>
      <c r="AA252" s="46">
        <f>SUMIFS('obat keluar'!$I$3:$I$6881,'obat keluar'!$G$3:$G$6881,'register harian'!V252,'obat keluar'!$B$3:$B$6881,'register harian'!BH252)</f>
        <v>0</v>
      </c>
      <c r="AB252" s="46">
        <f>SUMIFS('obat keluar'!$I$3:$I$6881,'obat keluar'!$G$3:$G$6881,'register harian'!W252,'obat keluar'!$B$3:$B$6881,'register harian'!BI252)</f>
        <v>0</v>
      </c>
      <c r="AC252" s="46">
        <f>SUMIFS('obat keluar'!$I$3:$I$6881,'obat keluar'!$G$3:$G$6881,'register harian'!X252,'obat keluar'!$B$3:$B$6881,'register harian'!BJ252)</f>
        <v>0</v>
      </c>
      <c r="AD252" s="46">
        <f>SUMIFS('obat keluar'!$I$3:$I$6881,'obat keluar'!$G$3:$G$6881,'register harian'!Y252,'obat keluar'!$B$3:$B$6881,'register harian'!BK252)</f>
        <v>0</v>
      </c>
      <c r="AE252" s="46">
        <f>SUMIFS('obat keluar'!$I$3:$I$6881,'obat keluar'!$G$3:$G$6881,'register harian'!Z252,'obat keluar'!$B$3:$B$6881,'register harian'!BL252)</f>
        <v>0</v>
      </c>
      <c r="AF252" s="46">
        <f>SUMIFS('obat keluar'!$I$3:$I$6881,'obat keluar'!$G$3:$G$6881,'register harian'!AA252,'obat keluar'!$B$3:$B$6881,'register harian'!BM252)</f>
        <v>0</v>
      </c>
      <c r="AG252" s="46">
        <f>SUMIFS('obat keluar'!$I$3:$I$6881,'obat keluar'!$G$3:$G$6881,'register harian'!AB252,'obat keluar'!$B$3:$B$6881,'register harian'!BN252)</f>
        <v>0</v>
      </c>
      <c r="AH252" s="46">
        <f>SUMIFS('obat keluar'!$I$3:$I$6881,'obat keluar'!$G$3:$G$6881,'register harian'!AC252,'obat keluar'!$B$3:$B$6881,'register harian'!BO252)</f>
        <v>0</v>
      </c>
      <c r="AI252" s="46">
        <f>SUMIFS('obat keluar'!$I$3:$I$6881,'obat keluar'!$G$3:$G$6881,'register harian'!AD252,'obat keluar'!$B$3:$B$6881,'register harian'!BP252)</f>
        <v>0</v>
      </c>
      <c r="AJ252" s="46">
        <f>SUMIFS('obat keluar'!$I$3:$I$6881,'obat keluar'!$G$3:$G$6881,'register harian'!AE252,'obat keluar'!$B$3:$B$6881,'register harian'!BQ252)</f>
        <v>0</v>
      </c>
      <c r="AK252" s="46">
        <f>SUMIFS('obat keluar'!$I$3:$I$6881,'obat keluar'!$G$3:$G$6881,'register harian'!AF252,'obat keluar'!$B$3:$B$6881,'register harian'!BR252)</f>
        <v>0</v>
      </c>
      <c r="AL252" s="46">
        <f t="shared" si="8"/>
        <v>0</v>
      </c>
      <c r="AM252" s="46">
        <f t="shared" si="9"/>
        <v>0</v>
      </c>
      <c r="AN252" s="51">
        <v>45200</v>
      </c>
      <c r="AO252" s="51">
        <v>45201</v>
      </c>
      <c r="AP252" s="51">
        <v>45202</v>
      </c>
      <c r="AQ252" s="51">
        <v>45203</v>
      </c>
      <c r="AR252" s="51">
        <v>45204</v>
      </c>
      <c r="AS252" s="51">
        <v>45205</v>
      </c>
      <c r="AT252" s="51">
        <v>45206</v>
      </c>
      <c r="AU252" s="51">
        <v>45207</v>
      </c>
      <c r="AV252" s="51">
        <v>45208</v>
      </c>
      <c r="AW252" s="51">
        <v>45209</v>
      </c>
      <c r="AX252" s="51">
        <v>45210</v>
      </c>
      <c r="AY252" s="51">
        <v>45211</v>
      </c>
      <c r="AZ252" s="51">
        <v>45212</v>
      </c>
      <c r="BA252" s="51">
        <v>45213</v>
      </c>
      <c r="BB252" s="51">
        <v>45214</v>
      </c>
      <c r="BC252" s="51">
        <v>45215</v>
      </c>
      <c r="BD252" s="51">
        <v>45216</v>
      </c>
      <c r="BE252" s="51">
        <v>45217</v>
      </c>
      <c r="BF252" s="51">
        <v>45218</v>
      </c>
      <c r="BG252" s="51">
        <v>45219</v>
      </c>
      <c r="BH252" s="51">
        <v>45220</v>
      </c>
      <c r="BI252" s="51">
        <v>45221</v>
      </c>
      <c r="BJ252" s="51">
        <v>45222</v>
      </c>
      <c r="BK252" s="51">
        <v>45223</v>
      </c>
      <c r="BL252" s="51">
        <v>45224</v>
      </c>
      <c r="BM252" s="51">
        <v>45225</v>
      </c>
      <c r="BN252" s="51">
        <v>45226</v>
      </c>
      <c r="BO252" s="51">
        <v>45227</v>
      </c>
      <c r="BP252" s="51">
        <v>45228</v>
      </c>
      <c r="BQ252" s="51">
        <v>45229</v>
      </c>
      <c r="BR252" s="51">
        <v>45230</v>
      </c>
    </row>
    <row r="253" spans="1:70" x14ac:dyDescent="0.25">
      <c r="A253" s="45">
        <v>247</v>
      </c>
      <c r="B253" s="54" t="s">
        <v>1225</v>
      </c>
      <c r="C253" s="14" t="s">
        <v>514</v>
      </c>
      <c r="D253" s="46">
        <f>'form lplpo'!G287</f>
        <v>0</v>
      </c>
      <c r="E253" s="46">
        <f>'form lplpo'!H287</f>
        <v>0</v>
      </c>
      <c r="F253" s="46"/>
      <c r="G253" s="46">
        <f>SUMIFS('obat keluar'!$I$3:$I$6881,'obat keluar'!$G$3:$G$6881,'register harian'!B253,'obat keluar'!$B$3:$B$6881,'register harian'!AN253)</f>
        <v>0</v>
      </c>
      <c r="H253" s="46">
        <f>SUMIFS('obat keluar'!$I$3:$I$6881,'obat keluar'!$G$3:$G$6881,'register harian'!C253,'obat keluar'!$B$3:$B$6881,'register harian'!AO253)</f>
        <v>0</v>
      </c>
      <c r="I253" s="46">
        <f>SUMIFS('obat keluar'!$I$3:$I$6881,'obat keluar'!$G$3:$G$6881,'register harian'!D253,'obat keluar'!$B$3:$B$6881,'register harian'!AP253)</f>
        <v>0</v>
      </c>
      <c r="J253" s="46">
        <f>SUMIFS('obat keluar'!$I$3:$I$6881,'obat keluar'!$G$3:$G$6881,'register harian'!E253,'obat keluar'!$B$3:$B$6881,'register harian'!AQ253)</f>
        <v>0</v>
      </c>
      <c r="K253" s="46">
        <f>SUMIFS('obat keluar'!$I$3:$I$6881,'obat keluar'!$G$3:$G$6881,'register harian'!F253,'obat keluar'!$B$3:$B$6881,'register harian'!AR253)</f>
        <v>0</v>
      </c>
      <c r="L253" s="46">
        <f>SUMIFS('obat keluar'!$I$3:$I$6881,'obat keluar'!$G$3:$G$6881,'register harian'!G253,'obat keluar'!$B$3:$B$6881,'register harian'!AS253)</f>
        <v>0</v>
      </c>
      <c r="M253" s="46">
        <f>SUMIFS('obat keluar'!$I$3:$I$6881,'obat keluar'!$G$3:$G$6881,'register harian'!H253,'obat keluar'!$B$3:$B$6881,'register harian'!AT253)</f>
        <v>0</v>
      </c>
      <c r="N253" s="46">
        <f>SUMIFS('obat keluar'!$I$3:$I$6881,'obat keluar'!$G$3:$G$6881,'register harian'!I253,'obat keluar'!$B$3:$B$6881,'register harian'!AU253)</f>
        <v>0</v>
      </c>
      <c r="O253" s="46">
        <f>SUMIFS('obat keluar'!$I$3:$I$6881,'obat keluar'!$G$3:$G$6881,'register harian'!J253,'obat keluar'!$B$3:$B$6881,'register harian'!AV253)</f>
        <v>0</v>
      </c>
      <c r="P253" s="46">
        <f>SUMIFS('obat keluar'!$I$3:$I$6881,'obat keluar'!$G$3:$G$6881,'register harian'!K253,'obat keluar'!$B$3:$B$6881,'register harian'!AW253)</f>
        <v>0</v>
      </c>
      <c r="Q253" s="46">
        <f>SUMIFS('obat keluar'!$I$3:$I$6881,'obat keluar'!$G$3:$G$6881,'register harian'!L253,'obat keluar'!$B$3:$B$6881,'register harian'!AX253)</f>
        <v>0</v>
      </c>
      <c r="R253" s="46">
        <f>SUMIFS('obat keluar'!$I$3:$I$6881,'obat keluar'!$G$3:$G$6881,'register harian'!M253,'obat keluar'!$B$3:$B$6881,'register harian'!AY253)</f>
        <v>0</v>
      </c>
      <c r="S253" s="46">
        <f>SUMIFS('obat keluar'!$I$3:$I$6881,'obat keluar'!$G$3:$G$6881,'register harian'!N253,'obat keluar'!$B$3:$B$6881,'register harian'!AZ253)</f>
        <v>0</v>
      </c>
      <c r="T253" s="46">
        <f>SUMIFS('obat keluar'!$I$3:$I$6881,'obat keluar'!$G$3:$G$6881,'register harian'!O253,'obat keluar'!$B$3:$B$6881,'register harian'!BA253)</f>
        <v>0</v>
      </c>
      <c r="U253" s="46">
        <f>SUMIFS('obat keluar'!$I$3:$I$6881,'obat keluar'!$G$3:$G$6881,'register harian'!P253,'obat keluar'!$B$3:$B$6881,'register harian'!BB253)</f>
        <v>0</v>
      </c>
      <c r="V253" s="46">
        <f>SUMIFS('obat keluar'!$I$3:$I$6881,'obat keluar'!$G$3:$G$6881,'register harian'!Q253,'obat keluar'!$B$3:$B$6881,'register harian'!BC253)</f>
        <v>0</v>
      </c>
      <c r="W253" s="46">
        <f>SUMIFS('obat keluar'!$I$3:$I$6881,'obat keluar'!$G$3:$G$6881,'register harian'!R253,'obat keluar'!$B$3:$B$6881,'register harian'!BD253)</f>
        <v>0</v>
      </c>
      <c r="X253" s="46">
        <f>SUMIFS('obat keluar'!$I$3:$I$6881,'obat keluar'!$G$3:$G$6881,'register harian'!S253,'obat keluar'!$B$3:$B$6881,'register harian'!BE253)</f>
        <v>0</v>
      </c>
      <c r="Y253" s="46">
        <f>SUMIFS('obat keluar'!$I$3:$I$6881,'obat keluar'!$G$3:$G$6881,'register harian'!T253,'obat keluar'!$B$3:$B$6881,'register harian'!BF253)</f>
        <v>0</v>
      </c>
      <c r="Z253" s="46">
        <f>SUMIFS('obat keluar'!$I$3:$I$6881,'obat keluar'!$G$3:$G$6881,'register harian'!U253,'obat keluar'!$B$3:$B$6881,'register harian'!BG253)</f>
        <v>0</v>
      </c>
      <c r="AA253" s="46">
        <f>SUMIFS('obat keluar'!$I$3:$I$6881,'obat keluar'!$G$3:$G$6881,'register harian'!V253,'obat keluar'!$B$3:$B$6881,'register harian'!BH253)</f>
        <v>0</v>
      </c>
      <c r="AB253" s="46">
        <f>SUMIFS('obat keluar'!$I$3:$I$6881,'obat keluar'!$G$3:$G$6881,'register harian'!W253,'obat keluar'!$B$3:$B$6881,'register harian'!BI253)</f>
        <v>0</v>
      </c>
      <c r="AC253" s="46">
        <f>SUMIFS('obat keluar'!$I$3:$I$6881,'obat keluar'!$G$3:$G$6881,'register harian'!X253,'obat keluar'!$B$3:$B$6881,'register harian'!BJ253)</f>
        <v>0</v>
      </c>
      <c r="AD253" s="46">
        <f>SUMIFS('obat keluar'!$I$3:$I$6881,'obat keluar'!$G$3:$G$6881,'register harian'!Y253,'obat keluar'!$B$3:$B$6881,'register harian'!BK253)</f>
        <v>0</v>
      </c>
      <c r="AE253" s="46">
        <f>SUMIFS('obat keluar'!$I$3:$I$6881,'obat keluar'!$G$3:$G$6881,'register harian'!Z253,'obat keluar'!$B$3:$B$6881,'register harian'!BL253)</f>
        <v>0</v>
      </c>
      <c r="AF253" s="46">
        <f>SUMIFS('obat keluar'!$I$3:$I$6881,'obat keluar'!$G$3:$G$6881,'register harian'!AA253,'obat keluar'!$B$3:$B$6881,'register harian'!BM253)</f>
        <v>0</v>
      </c>
      <c r="AG253" s="46">
        <f>SUMIFS('obat keluar'!$I$3:$I$6881,'obat keluar'!$G$3:$G$6881,'register harian'!AB253,'obat keluar'!$B$3:$B$6881,'register harian'!BN253)</f>
        <v>0</v>
      </c>
      <c r="AH253" s="46">
        <f>SUMIFS('obat keluar'!$I$3:$I$6881,'obat keluar'!$G$3:$G$6881,'register harian'!AC253,'obat keluar'!$B$3:$B$6881,'register harian'!BO253)</f>
        <v>0</v>
      </c>
      <c r="AI253" s="46">
        <f>SUMIFS('obat keluar'!$I$3:$I$6881,'obat keluar'!$G$3:$G$6881,'register harian'!AD253,'obat keluar'!$B$3:$B$6881,'register harian'!BP253)</f>
        <v>0</v>
      </c>
      <c r="AJ253" s="46">
        <f>SUMIFS('obat keluar'!$I$3:$I$6881,'obat keluar'!$G$3:$G$6881,'register harian'!AE253,'obat keluar'!$B$3:$B$6881,'register harian'!BQ253)</f>
        <v>0</v>
      </c>
      <c r="AK253" s="46">
        <f>SUMIFS('obat keluar'!$I$3:$I$6881,'obat keluar'!$G$3:$G$6881,'register harian'!AF253,'obat keluar'!$B$3:$B$6881,'register harian'!BR253)</f>
        <v>0</v>
      </c>
      <c r="AL253" s="46">
        <f t="shared" si="8"/>
        <v>0</v>
      </c>
      <c r="AM253" s="46">
        <f t="shared" si="9"/>
        <v>0</v>
      </c>
      <c r="AN253" s="51">
        <v>45200</v>
      </c>
      <c r="AO253" s="51">
        <v>45201</v>
      </c>
      <c r="AP253" s="51">
        <v>45202</v>
      </c>
      <c r="AQ253" s="51">
        <v>45203</v>
      </c>
      <c r="AR253" s="51">
        <v>45204</v>
      </c>
      <c r="AS253" s="51">
        <v>45205</v>
      </c>
      <c r="AT253" s="51">
        <v>45206</v>
      </c>
      <c r="AU253" s="51">
        <v>45207</v>
      </c>
      <c r="AV253" s="51">
        <v>45208</v>
      </c>
      <c r="AW253" s="51">
        <v>45209</v>
      </c>
      <c r="AX253" s="51">
        <v>45210</v>
      </c>
      <c r="AY253" s="51">
        <v>45211</v>
      </c>
      <c r="AZ253" s="51">
        <v>45212</v>
      </c>
      <c r="BA253" s="51">
        <v>45213</v>
      </c>
      <c r="BB253" s="51">
        <v>45214</v>
      </c>
      <c r="BC253" s="51">
        <v>45215</v>
      </c>
      <c r="BD253" s="51">
        <v>45216</v>
      </c>
      <c r="BE253" s="51">
        <v>45217</v>
      </c>
      <c r="BF253" s="51">
        <v>45218</v>
      </c>
      <c r="BG253" s="51">
        <v>45219</v>
      </c>
      <c r="BH253" s="51">
        <v>45220</v>
      </c>
      <c r="BI253" s="51">
        <v>45221</v>
      </c>
      <c r="BJ253" s="51">
        <v>45222</v>
      </c>
      <c r="BK253" s="51">
        <v>45223</v>
      </c>
      <c r="BL253" s="51">
        <v>45224</v>
      </c>
      <c r="BM253" s="51">
        <v>45225</v>
      </c>
      <c r="BN253" s="51">
        <v>45226</v>
      </c>
      <c r="BO253" s="51">
        <v>45227</v>
      </c>
      <c r="BP253" s="51">
        <v>45228</v>
      </c>
      <c r="BQ253" s="51">
        <v>45229</v>
      </c>
      <c r="BR253" s="51">
        <v>45230</v>
      </c>
    </row>
    <row r="254" spans="1:70" x14ac:dyDescent="0.25">
      <c r="A254" s="45">
        <v>248</v>
      </c>
      <c r="B254" s="54" t="s">
        <v>1349</v>
      </c>
      <c r="C254" s="14" t="s">
        <v>516</v>
      </c>
      <c r="D254" s="46">
        <f>'form lplpo'!G288</f>
        <v>12</v>
      </c>
      <c r="E254" s="46">
        <f>'form lplpo'!H288</f>
        <v>0</v>
      </c>
      <c r="F254" s="46"/>
      <c r="G254" s="46">
        <f>SUMIFS('obat keluar'!$I$3:$I$6881,'obat keluar'!$G$3:$G$6881,'register harian'!B254,'obat keluar'!$B$3:$B$6881,'register harian'!AN254)</f>
        <v>0</v>
      </c>
      <c r="H254" s="46">
        <f>SUMIFS('obat keluar'!$I$3:$I$6881,'obat keluar'!$G$3:$G$6881,'register harian'!C254,'obat keluar'!$B$3:$B$6881,'register harian'!AO254)</f>
        <v>0</v>
      </c>
      <c r="I254" s="46">
        <f>SUMIFS('obat keluar'!$I$3:$I$6881,'obat keluar'!$G$3:$G$6881,'register harian'!D254,'obat keluar'!$B$3:$B$6881,'register harian'!AP254)</f>
        <v>0</v>
      </c>
      <c r="J254" s="46">
        <f>SUMIFS('obat keluar'!$I$3:$I$6881,'obat keluar'!$G$3:$G$6881,'register harian'!E254,'obat keluar'!$B$3:$B$6881,'register harian'!AQ254)</f>
        <v>0</v>
      </c>
      <c r="K254" s="46">
        <f>SUMIFS('obat keluar'!$I$3:$I$6881,'obat keluar'!$G$3:$G$6881,'register harian'!F254,'obat keluar'!$B$3:$B$6881,'register harian'!AR254)</f>
        <v>0</v>
      </c>
      <c r="L254" s="46">
        <f>SUMIFS('obat keluar'!$I$3:$I$6881,'obat keluar'!$G$3:$G$6881,'register harian'!G254,'obat keluar'!$B$3:$B$6881,'register harian'!AS254)</f>
        <v>0</v>
      </c>
      <c r="M254" s="46">
        <f>SUMIFS('obat keluar'!$I$3:$I$6881,'obat keluar'!$G$3:$G$6881,'register harian'!H254,'obat keluar'!$B$3:$B$6881,'register harian'!AT254)</f>
        <v>0</v>
      </c>
      <c r="N254" s="46">
        <f>SUMIFS('obat keluar'!$I$3:$I$6881,'obat keluar'!$G$3:$G$6881,'register harian'!I254,'obat keluar'!$B$3:$B$6881,'register harian'!AU254)</f>
        <v>0</v>
      </c>
      <c r="O254" s="46">
        <f>SUMIFS('obat keluar'!$I$3:$I$6881,'obat keluar'!$G$3:$G$6881,'register harian'!J254,'obat keluar'!$B$3:$B$6881,'register harian'!AV254)</f>
        <v>0</v>
      </c>
      <c r="P254" s="46">
        <f>SUMIFS('obat keluar'!$I$3:$I$6881,'obat keluar'!$G$3:$G$6881,'register harian'!K254,'obat keluar'!$B$3:$B$6881,'register harian'!AW254)</f>
        <v>0</v>
      </c>
      <c r="Q254" s="46">
        <f>SUMIFS('obat keluar'!$I$3:$I$6881,'obat keluar'!$G$3:$G$6881,'register harian'!L254,'obat keluar'!$B$3:$B$6881,'register harian'!AX254)</f>
        <v>0</v>
      </c>
      <c r="R254" s="46">
        <f>SUMIFS('obat keluar'!$I$3:$I$6881,'obat keluar'!$G$3:$G$6881,'register harian'!M254,'obat keluar'!$B$3:$B$6881,'register harian'!AY254)</f>
        <v>0</v>
      </c>
      <c r="S254" s="46">
        <f>SUMIFS('obat keluar'!$I$3:$I$6881,'obat keluar'!$G$3:$G$6881,'register harian'!N254,'obat keluar'!$B$3:$B$6881,'register harian'!AZ254)</f>
        <v>0</v>
      </c>
      <c r="T254" s="46">
        <f>SUMIFS('obat keluar'!$I$3:$I$6881,'obat keluar'!$G$3:$G$6881,'register harian'!O254,'obat keluar'!$B$3:$B$6881,'register harian'!BA254)</f>
        <v>0</v>
      </c>
      <c r="U254" s="46">
        <f>SUMIFS('obat keluar'!$I$3:$I$6881,'obat keluar'!$G$3:$G$6881,'register harian'!P254,'obat keluar'!$B$3:$B$6881,'register harian'!BB254)</f>
        <v>0</v>
      </c>
      <c r="V254" s="46">
        <f>SUMIFS('obat keluar'!$I$3:$I$6881,'obat keluar'!$G$3:$G$6881,'register harian'!Q254,'obat keluar'!$B$3:$B$6881,'register harian'!BC254)</f>
        <v>0</v>
      </c>
      <c r="W254" s="46">
        <f>SUMIFS('obat keluar'!$I$3:$I$6881,'obat keluar'!$G$3:$G$6881,'register harian'!R254,'obat keluar'!$B$3:$B$6881,'register harian'!BD254)</f>
        <v>0</v>
      </c>
      <c r="X254" s="46">
        <f>SUMIFS('obat keluar'!$I$3:$I$6881,'obat keluar'!$G$3:$G$6881,'register harian'!S254,'obat keluar'!$B$3:$B$6881,'register harian'!BE254)</f>
        <v>0</v>
      </c>
      <c r="Y254" s="46">
        <f>SUMIFS('obat keluar'!$I$3:$I$6881,'obat keluar'!$G$3:$G$6881,'register harian'!T254,'obat keluar'!$B$3:$B$6881,'register harian'!BF254)</f>
        <v>0</v>
      </c>
      <c r="Z254" s="46">
        <f>SUMIFS('obat keluar'!$I$3:$I$6881,'obat keluar'!$G$3:$G$6881,'register harian'!U254,'obat keluar'!$B$3:$B$6881,'register harian'!BG254)</f>
        <v>0</v>
      </c>
      <c r="AA254" s="46">
        <f>SUMIFS('obat keluar'!$I$3:$I$6881,'obat keluar'!$G$3:$G$6881,'register harian'!V254,'obat keluar'!$B$3:$B$6881,'register harian'!BH254)</f>
        <v>0</v>
      </c>
      <c r="AB254" s="46">
        <f>SUMIFS('obat keluar'!$I$3:$I$6881,'obat keluar'!$G$3:$G$6881,'register harian'!W254,'obat keluar'!$B$3:$B$6881,'register harian'!BI254)</f>
        <v>0</v>
      </c>
      <c r="AC254" s="46">
        <f>SUMIFS('obat keluar'!$I$3:$I$6881,'obat keluar'!$G$3:$G$6881,'register harian'!X254,'obat keluar'!$B$3:$B$6881,'register harian'!BJ254)</f>
        <v>0</v>
      </c>
      <c r="AD254" s="46">
        <f>SUMIFS('obat keluar'!$I$3:$I$6881,'obat keluar'!$G$3:$G$6881,'register harian'!Y254,'obat keluar'!$B$3:$B$6881,'register harian'!BK254)</f>
        <v>0</v>
      </c>
      <c r="AE254" s="46">
        <f>SUMIFS('obat keluar'!$I$3:$I$6881,'obat keluar'!$G$3:$G$6881,'register harian'!Z254,'obat keluar'!$B$3:$B$6881,'register harian'!BL254)</f>
        <v>0</v>
      </c>
      <c r="AF254" s="46">
        <f>SUMIFS('obat keluar'!$I$3:$I$6881,'obat keluar'!$G$3:$G$6881,'register harian'!AA254,'obat keluar'!$B$3:$B$6881,'register harian'!BM254)</f>
        <v>0</v>
      </c>
      <c r="AG254" s="46">
        <f>SUMIFS('obat keluar'!$I$3:$I$6881,'obat keluar'!$G$3:$G$6881,'register harian'!AB254,'obat keluar'!$B$3:$B$6881,'register harian'!BN254)</f>
        <v>0</v>
      </c>
      <c r="AH254" s="46">
        <f>SUMIFS('obat keluar'!$I$3:$I$6881,'obat keluar'!$G$3:$G$6881,'register harian'!AC254,'obat keluar'!$B$3:$B$6881,'register harian'!BO254)</f>
        <v>0</v>
      </c>
      <c r="AI254" s="46">
        <f>SUMIFS('obat keluar'!$I$3:$I$6881,'obat keluar'!$G$3:$G$6881,'register harian'!AD254,'obat keluar'!$B$3:$B$6881,'register harian'!BP254)</f>
        <v>0</v>
      </c>
      <c r="AJ254" s="46">
        <f>SUMIFS('obat keluar'!$I$3:$I$6881,'obat keluar'!$G$3:$G$6881,'register harian'!AE254,'obat keluar'!$B$3:$B$6881,'register harian'!BQ254)</f>
        <v>0</v>
      </c>
      <c r="AK254" s="46">
        <f>SUMIFS('obat keluar'!$I$3:$I$6881,'obat keluar'!$G$3:$G$6881,'register harian'!AF254,'obat keluar'!$B$3:$B$6881,'register harian'!BR254)</f>
        <v>0</v>
      </c>
      <c r="AL254" s="46">
        <f t="shared" si="8"/>
        <v>0</v>
      </c>
      <c r="AM254" s="46">
        <f t="shared" si="9"/>
        <v>0</v>
      </c>
      <c r="AN254" s="51">
        <v>45200</v>
      </c>
      <c r="AO254" s="51">
        <v>45201</v>
      </c>
      <c r="AP254" s="51">
        <v>45202</v>
      </c>
      <c r="AQ254" s="51">
        <v>45203</v>
      </c>
      <c r="AR254" s="51">
        <v>45204</v>
      </c>
      <c r="AS254" s="51">
        <v>45205</v>
      </c>
      <c r="AT254" s="51">
        <v>45206</v>
      </c>
      <c r="AU254" s="51">
        <v>45207</v>
      </c>
      <c r="AV254" s="51">
        <v>45208</v>
      </c>
      <c r="AW254" s="51">
        <v>45209</v>
      </c>
      <c r="AX254" s="51">
        <v>45210</v>
      </c>
      <c r="AY254" s="51">
        <v>45211</v>
      </c>
      <c r="AZ254" s="51">
        <v>45212</v>
      </c>
      <c r="BA254" s="51">
        <v>45213</v>
      </c>
      <c r="BB254" s="51">
        <v>45214</v>
      </c>
      <c r="BC254" s="51">
        <v>45215</v>
      </c>
      <c r="BD254" s="51">
        <v>45216</v>
      </c>
      <c r="BE254" s="51">
        <v>45217</v>
      </c>
      <c r="BF254" s="51">
        <v>45218</v>
      </c>
      <c r="BG254" s="51">
        <v>45219</v>
      </c>
      <c r="BH254" s="51">
        <v>45220</v>
      </c>
      <c r="BI254" s="51">
        <v>45221</v>
      </c>
      <c r="BJ254" s="51">
        <v>45222</v>
      </c>
      <c r="BK254" s="51">
        <v>45223</v>
      </c>
      <c r="BL254" s="51">
        <v>45224</v>
      </c>
      <c r="BM254" s="51">
        <v>45225</v>
      </c>
      <c r="BN254" s="51">
        <v>45226</v>
      </c>
      <c r="BO254" s="51">
        <v>45227</v>
      </c>
      <c r="BP254" s="51">
        <v>45228</v>
      </c>
      <c r="BQ254" s="51">
        <v>45229</v>
      </c>
      <c r="BR254" s="51">
        <v>45230</v>
      </c>
    </row>
    <row r="255" spans="1:70" x14ac:dyDescent="0.25">
      <c r="A255" s="45">
        <v>249</v>
      </c>
      <c r="B255" s="54" t="s">
        <v>1457</v>
      </c>
      <c r="C255" s="14" t="s">
        <v>519</v>
      </c>
      <c r="D255" s="46">
        <f>'form lplpo'!G289</f>
        <v>0</v>
      </c>
      <c r="E255" s="46">
        <f>'form lplpo'!H289</f>
        <v>0</v>
      </c>
      <c r="F255" s="46"/>
      <c r="G255" s="46">
        <f>SUMIFS('obat keluar'!$I$3:$I$6881,'obat keluar'!$G$3:$G$6881,'register harian'!B255,'obat keluar'!$B$3:$B$6881,'register harian'!AN255)</f>
        <v>0</v>
      </c>
      <c r="H255" s="46">
        <f>SUMIFS('obat keluar'!$I$3:$I$6881,'obat keluar'!$G$3:$G$6881,'register harian'!C255,'obat keluar'!$B$3:$B$6881,'register harian'!AO255)</f>
        <v>0</v>
      </c>
      <c r="I255" s="46">
        <f>SUMIFS('obat keluar'!$I$3:$I$6881,'obat keluar'!$G$3:$G$6881,'register harian'!D255,'obat keluar'!$B$3:$B$6881,'register harian'!AP255)</f>
        <v>0</v>
      </c>
      <c r="J255" s="46">
        <f>SUMIFS('obat keluar'!$I$3:$I$6881,'obat keluar'!$G$3:$G$6881,'register harian'!E255,'obat keluar'!$B$3:$B$6881,'register harian'!AQ255)</f>
        <v>0</v>
      </c>
      <c r="K255" s="46">
        <f>SUMIFS('obat keluar'!$I$3:$I$6881,'obat keluar'!$G$3:$G$6881,'register harian'!F255,'obat keluar'!$B$3:$B$6881,'register harian'!AR255)</f>
        <v>0</v>
      </c>
      <c r="L255" s="46">
        <f>SUMIFS('obat keluar'!$I$3:$I$6881,'obat keluar'!$G$3:$G$6881,'register harian'!G255,'obat keluar'!$B$3:$B$6881,'register harian'!AS255)</f>
        <v>0</v>
      </c>
      <c r="M255" s="46">
        <f>SUMIFS('obat keluar'!$I$3:$I$6881,'obat keluar'!$G$3:$G$6881,'register harian'!H255,'obat keluar'!$B$3:$B$6881,'register harian'!AT255)</f>
        <v>0</v>
      </c>
      <c r="N255" s="46">
        <f>SUMIFS('obat keluar'!$I$3:$I$6881,'obat keluar'!$G$3:$G$6881,'register harian'!I255,'obat keluar'!$B$3:$B$6881,'register harian'!AU255)</f>
        <v>0</v>
      </c>
      <c r="O255" s="46">
        <f>SUMIFS('obat keluar'!$I$3:$I$6881,'obat keluar'!$G$3:$G$6881,'register harian'!J255,'obat keluar'!$B$3:$B$6881,'register harian'!AV255)</f>
        <v>0</v>
      </c>
      <c r="P255" s="46">
        <f>SUMIFS('obat keluar'!$I$3:$I$6881,'obat keluar'!$G$3:$G$6881,'register harian'!K255,'obat keluar'!$B$3:$B$6881,'register harian'!AW255)</f>
        <v>0</v>
      </c>
      <c r="Q255" s="46">
        <f>SUMIFS('obat keluar'!$I$3:$I$6881,'obat keluar'!$G$3:$G$6881,'register harian'!L255,'obat keluar'!$B$3:$B$6881,'register harian'!AX255)</f>
        <v>0</v>
      </c>
      <c r="R255" s="46">
        <f>SUMIFS('obat keluar'!$I$3:$I$6881,'obat keluar'!$G$3:$G$6881,'register harian'!M255,'obat keluar'!$B$3:$B$6881,'register harian'!AY255)</f>
        <v>0</v>
      </c>
      <c r="S255" s="46">
        <f>SUMIFS('obat keluar'!$I$3:$I$6881,'obat keluar'!$G$3:$G$6881,'register harian'!N255,'obat keluar'!$B$3:$B$6881,'register harian'!AZ255)</f>
        <v>0</v>
      </c>
      <c r="T255" s="46">
        <f>SUMIFS('obat keluar'!$I$3:$I$6881,'obat keluar'!$G$3:$G$6881,'register harian'!O255,'obat keluar'!$B$3:$B$6881,'register harian'!BA255)</f>
        <v>0</v>
      </c>
      <c r="U255" s="46">
        <f>SUMIFS('obat keluar'!$I$3:$I$6881,'obat keluar'!$G$3:$G$6881,'register harian'!P255,'obat keluar'!$B$3:$B$6881,'register harian'!BB255)</f>
        <v>0</v>
      </c>
      <c r="V255" s="46">
        <f>SUMIFS('obat keluar'!$I$3:$I$6881,'obat keluar'!$G$3:$G$6881,'register harian'!Q255,'obat keluar'!$B$3:$B$6881,'register harian'!BC255)</f>
        <v>0</v>
      </c>
      <c r="W255" s="46">
        <f>SUMIFS('obat keluar'!$I$3:$I$6881,'obat keluar'!$G$3:$G$6881,'register harian'!R255,'obat keluar'!$B$3:$B$6881,'register harian'!BD255)</f>
        <v>0</v>
      </c>
      <c r="X255" s="46">
        <f>SUMIFS('obat keluar'!$I$3:$I$6881,'obat keluar'!$G$3:$G$6881,'register harian'!S255,'obat keluar'!$B$3:$B$6881,'register harian'!BE255)</f>
        <v>0</v>
      </c>
      <c r="Y255" s="46">
        <f>SUMIFS('obat keluar'!$I$3:$I$6881,'obat keluar'!$G$3:$G$6881,'register harian'!T255,'obat keluar'!$B$3:$B$6881,'register harian'!BF255)</f>
        <v>0</v>
      </c>
      <c r="Z255" s="46">
        <f>SUMIFS('obat keluar'!$I$3:$I$6881,'obat keluar'!$G$3:$G$6881,'register harian'!U255,'obat keluar'!$B$3:$B$6881,'register harian'!BG255)</f>
        <v>0</v>
      </c>
      <c r="AA255" s="46">
        <f>SUMIFS('obat keluar'!$I$3:$I$6881,'obat keluar'!$G$3:$G$6881,'register harian'!V255,'obat keluar'!$B$3:$B$6881,'register harian'!BH255)</f>
        <v>0</v>
      </c>
      <c r="AB255" s="46">
        <f>SUMIFS('obat keluar'!$I$3:$I$6881,'obat keluar'!$G$3:$G$6881,'register harian'!W255,'obat keluar'!$B$3:$B$6881,'register harian'!BI255)</f>
        <v>0</v>
      </c>
      <c r="AC255" s="46">
        <f>SUMIFS('obat keluar'!$I$3:$I$6881,'obat keluar'!$G$3:$G$6881,'register harian'!X255,'obat keluar'!$B$3:$B$6881,'register harian'!BJ255)</f>
        <v>0</v>
      </c>
      <c r="AD255" s="46">
        <f>SUMIFS('obat keluar'!$I$3:$I$6881,'obat keluar'!$G$3:$G$6881,'register harian'!Y255,'obat keluar'!$B$3:$B$6881,'register harian'!BK255)</f>
        <v>0</v>
      </c>
      <c r="AE255" s="46">
        <f>SUMIFS('obat keluar'!$I$3:$I$6881,'obat keluar'!$G$3:$G$6881,'register harian'!Z255,'obat keluar'!$B$3:$B$6881,'register harian'!BL255)</f>
        <v>0</v>
      </c>
      <c r="AF255" s="46">
        <f>SUMIFS('obat keluar'!$I$3:$I$6881,'obat keluar'!$G$3:$G$6881,'register harian'!AA255,'obat keluar'!$B$3:$B$6881,'register harian'!BM255)</f>
        <v>0</v>
      </c>
      <c r="AG255" s="46">
        <f>SUMIFS('obat keluar'!$I$3:$I$6881,'obat keluar'!$G$3:$G$6881,'register harian'!AB255,'obat keluar'!$B$3:$B$6881,'register harian'!BN255)</f>
        <v>0</v>
      </c>
      <c r="AH255" s="46">
        <f>SUMIFS('obat keluar'!$I$3:$I$6881,'obat keluar'!$G$3:$G$6881,'register harian'!AC255,'obat keluar'!$B$3:$B$6881,'register harian'!BO255)</f>
        <v>0</v>
      </c>
      <c r="AI255" s="46">
        <f>SUMIFS('obat keluar'!$I$3:$I$6881,'obat keluar'!$G$3:$G$6881,'register harian'!AD255,'obat keluar'!$B$3:$B$6881,'register harian'!BP255)</f>
        <v>0</v>
      </c>
      <c r="AJ255" s="46">
        <f>SUMIFS('obat keluar'!$I$3:$I$6881,'obat keluar'!$G$3:$G$6881,'register harian'!AE255,'obat keluar'!$B$3:$B$6881,'register harian'!BQ255)</f>
        <v>0</v>
      </c>
      <c r="AK255" s="46">
        <f>SUMIFS('obat keluar'!$I$3:$I$6881,'obat keluar'!$G$3:$G$6881,'register harian'!AF255,'obat keluar'!$B$3:$B$6881,'register harian'!BR255)</f>
        <v>0</v>
      </c>
      <c r="AL255" s="46">
        <f t="shared" si="8"/>
        <v>0</v>
      </c>
      <c r="AM255" s="46">
        <f t="shared" si="9"/>
        <v>0</v>
      </c>
      <c r="AN255" s="51">
        <v>45200</v>
      </c>
      <c r="AO255" s="51">
        <v>45201</v>
      </c>
      <c r="AP255" s="51">
        <v>45202</v>
      </c>
      <c r="AQ255" s="51">
        <v>45203</v>
      </c>
      <c r="AR255" s="51">
        <v>45204</v>
      </c>
      <c r="AS255" s="51">
        <v>45205</v>
      </c>
      <c r="AT255" s="51">
        <v>45206</v>
      </c>
      <c r="AU255" s="51">
        <v>45207</v>
      </c>
      <c r="AV255" s="51">
        <v>45208</v>
      </c>
      <c r="AW255" s="51">
        <v>45209</v>
      </c>
      <c r="AX255" s="51">
        <v>45210</v>
      </c>
      <c r="AY255" s="51">
        <v>45211</v>
      </c>
      <c r="AZ255" s="51">
        <v>45212</v>
      </c>
      <c r="BA255" s="51">
        <v>45213</v>
      </c>
      <c r="BB255" s="51">
        <v>45214</v>
      </c>
      <c r="BC255" s="51">
        <v>45215</v>
      </c>
      <c r="BD255" s="51">
        <v>45216</v>
      </c>
      <c r="BE255" s="51">
        <v>45217</v>
      </c>
      <c r="BF255" s="51">
        <v>45218</v>
      </c>
      <c r="BG255" s="51">
        <v>45219</v>
      </c>
      <c r="BH255" s="51">
        <v>45220</v>
      </c>
      <c r="BI255" s="51">
        <v>45221</v>
      </c>
      <c r="BJ255" s="51">
        <v>45222</v>
      </c>
      <c r="BK255" s="51">
        <v>45223</v>
      </c>
      <c r="BL255" s="51">
        <v>45224</v>
      </c>
      <c r="BM255" s="51">
        <v>45225</v>
      </c>
      <c r="BN255" s="51">
        <v>45226</v>
      </c>
      <c r="BO255" s="51">
        <v>45227</v>
      </c>
      <c r="BP255" s="51">
        <v>45228</v>
      </c>
      <c r="BQ255" s="51">
        <v>45229</v>
      </c>
      <c r="BR255" s="51">
        <v>45230</v>
      </c>
    </row>
    <row r="256" spans="1:70" x14ac:dyDescent="0.25">
      <c r="A256" s="45">
        <v>250</v>
      </c>
      <c r="B256" s="54" t="s">
        <v>1456</v>
      </c>
      <c r="C256" s="14" t="s">
        <v>521</v>
      </c>
      <c r="D256" s="46">
        <f>'form lplpo'!G290</f>
        <v>0</v>
      </c>
      <c r="E256" s="46">
        <f>'form lplpo'!H290</f>
        <v>0</v>
      </c>
      <c r="F256" s="46"/>
      <c r="G256" s="46">
        <f>SUMIFS('obat keluar'!$I$3:$I$6881,'obat keluar'!$G$3:$G$6881,'register harian'!B256,'obat keluar'!$B$3:$B$6881,'register harian'!AN256)</f>
        <v>0</v>
      </c>
      <c r="H256" s="46">
        <f>SUMIFS('obat keluar'!$I$3:$I$6881,'obat keluar'!$G$3:$G$6881,'register harian'!C256,'obat keluar'!$B$3:$B$6881,'register harian'!AO256)</f>
        <v>0</v>
      </c>
      <c r="I256" s="46">
        <f>SUMIFS('obat keluar'!$I$3:$I$6881,'obat keluar'!$G$3:$G$6881,'register harian'!D256,'obat keluar'!$B$3:$B$6881,'register harian'!AP256)</f>
        <v>0</v>
      </c>
      <c r="J256" s="46">
        <f>SUMIFS('obat keluar'!$I$3:$I$6881,'obat keluar'!$G$3:$G$6881,'register harian'!E256,'obat keluar'!$B$3:$B$6881,'register harian'!AQ256)</f>
        <v>0</v>
      </c>
      <c r="K256" s="46">
        <f>SUMIFS('obat keluar'!$I$3:$I$6881,'obat keluar'!$G$3:$G$6881,'register harian'!F256,'obat keluar'!$B$3:$B$6881,'register harian'!AR256)</f>
        <v>0</v>
      </c>
      <c r="L256" s="46">
        <f>SUMIFS('obat keluar'!$I$3:$I$6881,'obat keluar'!$G$3:$G$6881,'register harian'!G256,'obat keluar'!$B$3:$B$6881,'register harian'!AS256)</f>
        <v>0</v>
      </c>
      <c r="M256" s="46">
        <f>SUMIFS('obat keluar'!$I$3:$I$6881,'obat keluar'!$G$3:$G$6881,'register harian'!H256,'obat keluar'!$B$3:$B$6881,'register harian'!AT256)</f>
        <v>0</v>
      </c>
      <c r="N256" s="46">
        <f>SUMIFS('obat keluar'!$I$3:$I$6881,'obat keluar'!$G$3:$G$6881,'register harian'!I256,'obat keluar'!$B$3:$B$6881,'register harian'!AU256)</f>
        <v>0</v>
      </c>
      <c r="O256" s="46">
        <f>SUMIFS('obat keluar'!$I$3:$I$6881,'obat keluar'!$G$3:$G$6881,'register harian'!J256,'obat keluar'!$B$3:$B$6881,'register harian'!AV256)</f>
        <v>0</v>
      </c>
      <c r="P256" s="46">
        <f>SUMIFS('obat keluar'!$I$3:$I$6881,'obat keluar'!$G$3:$G$6881,'register harian'!K256,'obat keluar'!$B$3:$B$6881,'register harian'!AW256)</f>
        <v>0</v>
      </c>
      <c r="Q256" s="46">
        <f>SUMIFS('obat keluar'!$I$3:$I$6881,'obat keluar'!$G$3:$G$6881,'register harian'!L256,'obat keluar'!$B$3:$B$6881,'register harian'!AX256)</f>
        <v>0</v>
      </c>
      <c r="R256" s="46">
        <f>SUMIFS('obat keluar'!$I$3:$I$6881,'obat keluar'!$G$3:$G$6881,'register harian'!M256,'obat keluar'!$B$3:$B$6881,'register harian'!AY256)</f>
        <v>0</v>
      </c>
      <c r="S256" s="46">
        <f>SUMIFS('obat keluar'!$I$3:$I$6881,'obat keluar'!$G$3:$G$6881,'register harian'!N256,'obat keluar'!$B$3:$B$6881,'register harian'!AZ256)</f>
        <v>0</v>
      </c>
      <c r="T256" s="46">
        <f>SUMIFS('obat keluar'!$I$3:$I$6881,'obat keluar'!$G$3:$G$6881,'register harian'!O256,'obat keluar'!$B$3:$B$6881,'register harian'!BA256)</f>
        <v>0</v>
      </c>
      <c r="U256" s="46">
        <f>SUMIFS('obat keluar'!$I$3:$I$6881,'obat keluar'!$G$3:$G$6881,'register harian'!P256,'obat keluar'!$B$3:$B$6881,'register harian'!BB256)</f>
        <v>0</v>
      </c>
      <c r="V256" s="46">
        <f>SUMIFS('obat keluar'!$I$3:$I$6881,'obat keluar'!$G$3:$G$6881,'register harian'!Q256,'obat keluar'!$B$3:$B$6881,'register harian'!BC256)</f>
        <v>0</v>
      </c>
      <c r="W256" s="46">
        <f>SUMIFS('obat keluar'!$I$3:$I$6881,'obat keluar'!$G$3:$G$6881,'register harian'!R256,'obat keluar'!$B$3:$B$6881,'register harian'!BD256)</f>
        <v>0</v>
      </c>
      <c r="X256" s="46">
        <f>SUMIFS('obat keluar'!$I$3:$I$6881,'obat keluar'!$G$3:$G$6881,'register harian'!S256,'obat keluar'!$B$3:$B$6881,'register harian'!BE256)</f>
        <v>0</v>
      </c>
      <c r="Y256" s="46">
        <f>SUMIFS('obat keluar'!$I$3:$I$6881,'obat keluar'!$G$3:$G$6881,'register harian'!T256,'obat keluar'!$B$3:$B$6881,'register harian'!BF256)</f>
        <v>0</v>
      </c>
      <c r="Z256" s="46">
        <f>SUMIFS('obat keluar'!$I$3:$I$6881,'obat keluar'!$G$3:$G$6881,'register harian'!U256,'obat keluar'!$B$3:$B$6881,'register harian'!BG256)</f>
        <v>0</v>
      </c>
      <c r="AA256" s="46">
        <f>SUMIFS('obat keluar'!$I$3:$I$6881,'obat keluar'!$G$3:$G$6881,'register harian'!V256,'obat keluar'!$B$3:$B$6881,'register harian'!BH256)</f>
        <v>0</v>
      </c>
      <c r="AB256" s="46">
        <f>SUMIFS('obat keluar'!$I$3:$I$6881,'obat keluar'!$G$3:$G$6881,'register harian'!W256,'obat keluar'!$B$3:$B$6881,'register harian'!BI256)</f>
        <v>0</v>
      </c>
      <c r="AC256" s="46">
        <f>SUMIFS('obat keluar'!$I$3:$I$6881,'obat keluar'!$G$3:$G$6881,'register harian'!X256,'obat keluar'!$B$3:$B$6881,'register harian'!BJ256)</f>
        <v>0</v>
      </c>
      <c r="AD256" s="46">
        <f>SUMIFS('obat keluar'!$I$3:$I$6881,'obat keluar'!$G$3:$G$6881,'register harian'!Y256,'obat keluar'!$B$3:$B$6881,'register harian'!BK256)</f>
        <v>0</v>
      </c>
      <c r="AE256" s="46">
        <f>SUMIFS('obat keluar'!$I$3:$I$6881,'obat keluar'!$G$3:$G$6881,'register harian'!Z256,'obat keluar'!$B$3:$B$6881,'register harian'!BL256)</f>
        <v>0</v>
      </c>
      <c r="AF256" s="46">
        <f>SUMIFS('obat keluar'!$I$3:$I$6881,'obat keluar'!$G$3:$G$6881,'register harian'!AA256,'obat keluar'!$B$3:$B$6881,'register harian'!BM256)</f>
        <v>0</v>
      </c>
      <c r="AG256" s="46">
        <f>SUMIFS('obat keluar'!$I$3:$I$6881,'obat keluar'!$G$3:$G$6881,'register harian'!AB256,'obat keluar'!$B$3:$B$6881,'register harian'!BN256)</f>
        <v>0</v>
      </c>
      <c r="AH256" s="46">
        <f>SUMIFS('obat keluar'!$I$3:$I$6881,'obat keluar'!$G$3:$G$6881,'register harian'!AC256,'obat keluar'!$B$3:$B$6881,'register harian'!BO256)</f>
        <v>0</v>
      </c>
      <c r="AI256" s="46">
        <f>SUMIFS('obat keluar'!$I$3:$I$6881,'obat keluar'!$G$3:$G$6881,'register harian'!AD256,'obat keluar'!$B$3:$B$6881,'register harian'!BP256)</f>
        <v>0</v>
      </c>
      <c r="AJ256" s="46">
        <f>SUMIFS('obat keluar'!$I$3:$I$6881,'obat keluar'!$G$3:$G$6881,'register harian'!AE256,'obat keluar'!$B$3:$B$6881,'register harian'!BQ256)</f>
        <v>0</v>
      </c>
      <c r="AK256" s="46">
        <f>SUMIFS('obat keluar'!$I$3:$I$6881,'obat keluar'!$G$3:$G$6881,'register harian'!AF256,'obat keluar'!$B$3:$B$6881,'register harian'!BR256)</f>
        <v>0</v>
      </c>
      <c r="AL256" s="46">
        <f t="shared" si="8"/>
        <v>0</v>
      </c>
      <c r="AM256" s="46">
        <f t="shared" si="9"/>
        <v>0</v>
      </c>
      <c r="AN256" s="51">
        <v>45200</v>
      </c>
      <c r="AO256" s="51">
        <v>45201</v>
      </c>
      <c r="AP256" s="51">
        <v>45202</v>
      </c>
      <c r="AQ256" s="51">
        <v>45203</v>
      </c>
      <c r="AR256" s="51">
        <v>45204</v>
      </c>
      <c r="AS256" s="51">
        <v>45205</v>
      </c>
      <c r="AT256" s="51">
        <v>45206</v>
      </c>
      <c r="AU256" s="51">
        <v>45207</v>
      </c>
      <c r="AV256" s="51">
        <v>45208</v>
      </c>
      <c r="AW256" s="51">
        <v>45209</v>
      </c>
      <c r="AX256" s="51">
        <v>45210</v>
      </c>
      <c r="AY256" s="51">
        <v>45211</v>
      </c>
      <c r="AZ256" s="51">
        <v>45212</v>
      </c>
      <c r="BA256" s="51">
        <v>45213</v>
      </c>
      <c r="BB256" s="51">
        <v>45214</v>
      </c>
      <c r="BC256" s="51">
        <v>45215</v>
      </c>
      <c r="BD256" s="51">
        <v>45216</v>
      </c>
      <c r="BE256" s="51">
        <v>45217</v>
      </c>
      <c r="BF256" s="51">
        <v>45218</v>
      </c>
      <c r="BG256" s="51">
        <v>45219</v>
      </c>
      <c r="BH256" s="51">
        <v>45220</v>
      </c>
      <c r="BI256" s="51">
        <v>45221</v>
      </c>
      <c r="BJ256" s="51">
        <v>45222</v>
      </c>
      <c r="BK256" s="51">
        <v>45223</v>
      </c>
      <c r="BL256" s="51">
        <v>45224</v>
      </c>
      <c r="BM256" s="51">
        <v>45225</v>
      </c>
      <c r="BN256" s="51">
        <v>45226</v>
      </c>
      <c r="BO256" s="51">
        <v>45227</v>
      </c>
      <c r="BP256" s="51">
        <v>45228</v>
      </c>
      <c r="BQ256" s="51">
        <v>45229</v>
      </c>
      <c r="BR256" s="51">
        <v>45230</v>
      </c>
    </row>
    <row r="257" spans="1:70" x14ac:dyDescent="0.25">
      <c r="A257" s="45">
        <v>251</v>
      </c>
      <c r="B257" s="54" t="s">
        <v>1145</v>
      </c>
      <c r="C257" s="14" t="s">
        <v>523</v>
      </c>
      <c r="D257" s="46">
        <f>'form lplpo'!G291</f>
        <v>800</v>
      </c>
      <c r="E257" s="46">
        <f>'form lplpo'!H291</f>
        <v>0</v>
      </c>
      <c r="F257" s="46"/>
      <c r="G257" s="46">
        <f>SUMIFS('obat keluar'!$I$3:$I$6881,'obat keluar'!$G$3:$G$6881,'register harian'!B257,'obat keluar'!$B$3:$B$6881,'register harian'!AN257)</f>
        <v>0</v>
      </c>
      <c r="H257" s="46">
        <f>SUMIFS('obat keluar'!$I$3:$I$6881,'obat keluar'!$G$3:$G$6881,'register harian'!C257,'obat keluar'!$B$3:$B$6881,'register harian'!AO257)</f>
        <v>0</v>
      </c>
      <c r="I257" s="46">
        <f>SUMIFS('obat keluar'!$I$3:$I$6881,'obat keluar'!$G$3:$G$6881,'register harian'!D257,'obat keluar'!$B$3:$B$6881,'register harian'!AP257)</f>
        <v>0</v>
      </c>
      <c r="J257" s="46">
        <f>SUMIFS('obat keluar'!$I$3:$I$6881,'obat keluar'!$G$3:$G$6881,'register harian'!E257,'obat keluar'!$B$3:$B$6881,'register harian'!AQ257)</f>
        <v>0</v>
      </c>
      <c r="K257" s="46">
        <f>SUMIFS('obat keluar'!$I$3:$I$6881,'obat keluar'!$G$3:$G$6881,'register harian'!F257,'obat keluar'!$B$3:$B$6881,'register harian'!AR257)</f>
        <v>0</v>
      </c>
      <c r="L257" s="46">
        <f>SUMIFS('obat keluar'!$I$3:$I$6881,'obat keluar'!$G$3:$G$6881,'register harian'!G257,'obat keluar'!$B$3:$B$6881,'register harian'!AS257)</f>
        <v>0</v>
      </c>
      <c r="M257" s="46">
        <f>SUMIFS('obat keluar'!$I$3:$I$6881,'obat keluar'!$G$3:$G$6881,'register harian'!H257,'obat keluar'!$B$3:$B$6881,'register harian'!AT257)</f>
        <v>0</v>
      </c>
      <c r="N257" s="46">
        <f>SUMIFS('obat keluar'!$I$3:$I$6881,'obat keluar'!$G$3:$G$6881,'register harian'!I257,'obat keluar'!$B$3:$B$6881,'register harian'!AU257)</f>
        <v>0</v>
      </c>
      <c r="O257" s="46">
        <f>SUMIFS('obat keluar'!$I$3:$I$6881,'obat keluar'!$G$3:$G$6881,'register harian'!J257,'obat keluar'!$B$3:$B$6881,'register harian'!AV257)</f>
        <v>0</v>
      </c>
      <c r="P257" s="46">
        <f>SUMIFS('obat keluar'!$I$3:$I$6881,'obat keluar'!$G$3:$G$6881,'register harian'!K257,'obat keluar'!$B$3:$B$6881,'register harian'!AW257)</f>
        <v>0</v>
      </c>
      <c r="Q257" s="46">
        <f>SUMIFS('obat keluar'!$I$3:$I$6881,'obat keluar'!$G$3:$G$6881,'register harian'!L257,'obat keluar'!$B$3:$B$6881,'register harian'!AX257)</f>
        <v>0</v>
      </c>
      <c r="R257" s="46">
        <f>SUMIFS('obat keluar'!$I$3:$I$6881,'obat keluar'!$G$3:$G$6881,'register harian'!M257,'obat keluar'!$B$3:$B$6881,'register harian'!AY257)</f>
        <v>0</v>
      </c>
      <c r="S257" s="46">
        <f>SUMIFS('obat keluar'!$I$3:$I$6881,'obat keluar'!$G$3:$G$6881,'register harian'!N257,'obat keluar'!$B$3:$B$6881,'register harian'!AZ257)</f>
        <v>0</v>
      </c>
      <c r="T257" s="46">
        <f>SUMIFS('obat keluar'!$I$3:$I$6881,'obat keluar'!$G$3:$G$6881,'register harian'!O257,'obat keluar'!$B$3:$B$6881,'register harian'!BA257)</f>
        <v>0</v>
      </c>
      <c r="U257" s="46">
        <f>SUMIFS('obat keluar'!$I$3:$I$6881,'obat keluar'!$G$3:$G$6881,'register harian'!P257,'obat keluar'!$B$3:$B$6881,'register harian'!BB257)</f>
        <v>0</v>
      </c>
      <c r="V257" s="46">
        <f>SUMIFS('obat keluar'!$I$3:$I$6881,'obat keluar'!$G$3:$G$6881,'register harian'!Q257,'obat keluar'!$B$3:$B$6881,'register harian'!BC257)</f>
        <v>0</v>
      </c>
      <c r="W257" s="46">
        <f>SUMIFS('obat keluar'!$I$3:$I$6881,'obat keluar'!$G$3:$G$6881,'register harian'!R257,'obat keluar'!$B$3:$B$6881,'register harian'!BD257)</f>
        <v>0</v>
      </c>
      <c r="X257" s="46">
        <f>SUMIFS('obat keluar'!$I$3:$I$6881,'obat keluar'!$G$3:$G$6881,'register harian'!S257,'obat keluar'!$B$3:$B$6881,'register harian'!BE257)</f>
        <v>0</v>
      </c>
      <c r="Y257" s="46">
        <f>SUMIFS('obat keluar'!$I$3:$I$6881,'obat keluar'!$G$3:$G$6881,'register harian'!T257,'obat keluar'!$B$3:$B$6881,'register harian'!BF257)</f>
        <v>0</v>
      </c>
      <c r="Z257" s="46">
        <f>SUMIFS('obat keluar'!$I$3:$I$6881,'obat keluar'!$G$3:$G$6881,'register harian'!U257,'obat keluar'!$B$3:$B$6881,'register harian'!BG257)</f>
        <v>0</v>
      </c>
      <c r="AA257" s="46">
        <f>SUMIFS('obat keluar'!$I$3:$I$6881,'obat keluar'!$G$3:$G$6881,'register harian'!V257,'obat keluar'!$B$3:$B$6881,'register harian'!BH257)</f>
        <v>0</v>
      </c>
      <c r="AB257" s="46">
        <f>SUMIFS('obat keluar'!$I$3:$I$6881,'obat keluar'!$G$3:$G$6881,'register harian'!W257,'obat keluar'!$B$3:$B$6881,'register harian'!BI257)</f>
        <v>0</v>
      </c>
      <c r="AC257" s="46">
        <f>SUMIFS('obat keluar'!$I$3:$I$6881,'obat keluar'!$G$3:$G$6881,'register harian'!X257,'obat keluar'!$B$3:$B$6881,'register harian'!BJ257)</f>
        <v>0</v>
      </c>
      <c r="AD257" s="46">
        <f>SUMIFS('obat keluar'!$I$3:$I$6881,'obat keluar'!$G$3:$G$6881,'register harian'!Y257,'obat keluar'!$B$3:$B$6881,'register harian'!BK257)</f>
        <v>0</v>
      </c>
      <c r="AE257" s="46">
        <f>SUMIFS('obat keluar'!$I$3:$I$6881,'obat keluar'!$G$3:$G$6881,'register harian'!Z257,'obat keluar'!$B$3:$B$6881,'register harian'!BL257)</f>
        <v>0</v>
      </c>
      <c r="AF257" s="46">
        <f>SUMIFS('obat keluar'!$I$3:$I$6881,'obat keluar'!$G$3:$G$6881,'register harian'!AA257,'obat keluar'!$B$3:$B$6881,'register harian'!BM257)</f>
        <v>0</v>
      </c>
      <c r="AG257" s="46">
        <f>SUMIFS('obat keluar'!$I$3:$I$6881,'obat keluar'!$G$3:$G$6881,'register harian'!AB257,'obat keluar'!$B$3:$B$6881,'register harian'!BN257)</f>
        <v>0</v>
      </c>
      <c r="AH257" s="46">
        <f>SUMIFS('obat keluar'!$I$3:$I$6881,'obat keluar'!$G$3:$G$6881,'register harian'!AC257,'obat keluar'!$B$3:$B$6881,'register harian'!BO257)</f>
        <v>0</v>
      </c>
      <c r="AI257" s="46">
        <f>SUMIFS('obat keluar'!$I$3:$I$6881,'obat keluar'!$G$3:$G$6881,'register harian'!AD257,'obat keluar'!$B$3:$B$6881,'register harian'!BP257)</f>
        <v>0</v>
      </c>
      <c r="AJ257" s="46">
        <f>SUMIFS('obat keluar'!$I$3:$I$6881,'obat keluar'!$G$3:$G$6881,'register harian'!AE257,'obat keluar'!$B$3:$B$6881,'register harian'!BQ257)</f>
        <v>0</v>
      </c>
      <c r="AK257" s="46">
        <f>SUMIFS('obat keluar'!$I$3:$I$6881,'obat keluar'!$G$3:$G$6881,'register harian'!AF257,'obat keluar'!$B$3:$B$6881,'register harian'!BR257)</f>
        <v>0</v>
      </c>
      <c r="AL257" s="46">
        <f t="shared" si="8"/>
        <v>0</v>
      </c>
      <c r="AM257" s="46">
        <f t="shared" si="9"/>
        <v>0</v>
      </c>
      <c r="AN257" s="51">
        <v>45200</v>
      </c>
      <c r="AO257" s="51">
        <v>45201</v>
      </c>
      <c r="AP257" s="51">
        <v>45202</v>
      </c>
      <c r="AQ257" s="51">
        <v>45203</v>
      </c>
      <c r="AR257" s="51">
        <v>45204</v>
      </c>
      <c r="AS257" s="51">
        <v>45205</v>
      </c>
      <c r="AT257" s="51">
        <v>45206</v>
      </c>
      <c r="AU257" s="51">
        <v>45207</v>
      </c>
      <c r="AV257" s="51">
        <v>45208</v>
      </c>
      <c r="AW257" s="51">
        <v>45209</v>
      </c>
      <c r="AX257" s="51">
        <v>45210</v>
      </c>
      <c r="AY257" s="51">
        <v>45211</v>
      </c>
      <c r="AZ257" s="51">
        <v>45212</v>
      </c>
      <c r="BA257" s="51">
        <v>45213</v>
      </c>
      <c r="BB257" s="51">
        <v>45214</v>
      </c>
      <c r="BC257" s="51">
        <v>45215</v>
      </c>
      <c r="BD257" s="51">
        <v>45216</v>
      </c>
      <c r="BE257" s="51">
        <v>45217</v>
      </c>
      <c r="BF257" s="51">
        <v>45218</v>
      </c>
      <c r="BG257" s="51">
        <v>45219</v>
      </c>
      <c r="BH257" s="51">
        <v>45220</v>
      </c>
      <c r="BI257" s="51">
        <v>45221</v>
      </c>
      <c r="BJ257" s="51">
        <v>45222</v>
      </c>
      <c r="BK257" s="51">
        <v>45223</v>
      </c>
      <c r="BL257" s="51">
        <v>45224</v>
      </c>
      <c r="BM257" s="51">
        <v>45225</v>
      </c>
      <c r="BN257" s="51">
        <v>45226</v>
      </c>
      <c r="BO257" s="51">
        <v>45227</v>
      </c>
      <c r="BP257" s="51">
        <v>45228</v>
      </c>
      <c r="BQ257" s="51">
        <v>45229</v>
      </c>
      <c r="BR257" s="51">
        <v>45230</v>
      </c>
    </row>
    <row r="258" spans="1:70" x14ac:dyDescent="0.25">
      <c r="A258" s="45">
        <v>252</v>
      </c>
      <c r="B258" s="54" t="s">
        <v>1207</v>
      </c>
      <c r="C258" s="14" t="s">
        <v>525</v>
      </c>
      <c r="D258" s="46">
        <f>'form lplpo'!G292</f>
        <v>2000</v>
      </c>
      <c r="E258" s="46">
        <f>'form lplpo'!H292</f>
        <v>0</v>
      </c>
      <c r="F258" s="46"/>
      <c r="G258" s="46">
        <f>SUMIFS('obat keluar'!$I$3:$I$6881,'obat keluar'!$G$3:$G$6881,'register harian'!B258,'obat keluar'!$B$3:$B$6881,'register harian'!AN258)</f>
        <v>0</v>
      </c>
      <c r="H258" s="46">
        <f>SUMIFS('obat keluar'!$I$3:$I$6881,'obat keluar'!$G$3:$G$6881,'register harian'!C258,'obat keluar'!$B$3:$B$6881,'register harian'!AO258)</f>
        <v>0</v>
      </c>
      <c r="I258" s="46">
        <f>SUMIFS('obat keluar'!$I$3:$I$6881,'obat keluar'!$G$3:$G$6881,'register harian'!D258,'obat keluar'!$B$3:$B$6881,'register harian'!AP258)</f>
        <v>0</v>
      </c>
      <c r="J258" s="46">
        <f>SUMIFS('obat keluar'!$I$3:$I$6881,'obat keluar'!$G$3:$G$6881,'register harian'!E258,'obat keluar'!$B$3:$B$6881,'register harian'!AQ258)</f>
        <v>0</v>
      </c>
      <c r="K258" s="46">
        <f>SUMIFS('obat keluar'!$I$3:$I$6881,'obat keluar'!$G$3:$G$6881,'register harian'!F258,'obat keluar'!$B$3:$B$6881,'register harian'!AR258)</f>
        <v>0</v>
      </c>
      <c r="L258" s="46">
        <f>SUMIFS('obat keluar'!$I$3:$I$6881,'obat keluar'!$G$3:$G$6881,'register harian'!G258,'obat keluar'!$B$3:$B$6881,'register harian'!AS258)</f>
        <v>0</v>
      </c>
      <c r="M258" s="46">
        <f>SUMIFS('obat keluar'!$I$3:$I$6881,'obat keluar'!$G$3:$G$6881,'register harian'!H258,'obat keluar'!$B$3:$B$6881,'register harian'!AT258)</f>
        <v>0</v>
      </c>
      <c r="N258" s="46">
        <f>SUMIFS('obat keluar'!$I$3:$I$6881,'obat keluar'!$G$3:$G$6881,'register harian'!I258,'obat keluar'!$B$3:$B$6881,'register harian'!AU258)</f>
        <v>0</v>
      </c>
      <c r="O258" s="46">
        <f>SUMIFS('obat keluar'!$I$3:$I$6881,'obat keluar'!$G$3:$G$6881,'register harian'!J258,'obat keluar'!$B$3:$B$6881,'register harian'!AV258)</f>
        <v>0</v>
      </c>
      <c r="P258" s="46">
        <f>SUMIFS('obat keluar'!$I$3:$I$6881,'obat keluar'!$G$3:$G$6881,'register harian'!K258,'obat keluar'!$B$3:$B$6881,'register harian'!AW258)</f>
        <v>0</v>
      </c>
      <c r="Q258" s="46">
        <f>SUMIFS('obat keluar'!$I$3:$I$6881,'obat keluar'!$G$3:$G$6881,'register harian'!L258,'obat keluar'!$B$3:$B$6881,'register harian'!AX258)</f>
        <v>0</v>
      </c>
      <c r="R258" s="46">
        <f>SUMIFS('obat keluar'!$I$3:$I$6881,'obat keluar'!$G$3:$G$6881,'register harian'!M258,'obat keluar'!$B$3:$B$6881,'register harian'!AY258)</f>
        <v>0</v>
      </c>
      <c r="S258" s="46">
        <f>SUMIFS('obat keluar'!$I$3:$I$6881,'obat keluar'!$G$3:$G$6881,'register harian'!N258,'obat keluar'!$B$3:$B$6881,'register harian'!AZ258)</f>
        <v>0</v>
      </c>
      <c r="T258" s="46">
        <f>SUMIFS('obat keluar'!$I$3:$I$6881,'obat keluar'!$G$3:$G$6881,'register harian'!O258,'obat keluar'!$B$3:$B$6881,'register harian'!BA258)</f>
        <v>0</v>
      </c>
      <c r="U258" s="46">
        <f>SUMIFS('obat keluar'!$I$3:$I$6881,'obat keluar'!$G$3:$G$6881,'register harian'!P258,'obat keluar'!$B$3:$B$6881,'register harian'!BB258)</f>
        <v>0</v>
      </c>
      <c r="V258" s="46">
        <f>SUMIFS('obat keluar'!$I$3:$I$6881,'obat keluar'!$G$3:$G$6881,'register harian'!Q258,'obat keluar'!$B$3:$B$6881,'register harian'!BC258)</f>
        <v>0</v>
      </c>
      <c r="W258" s="46">
        <f>SUMIFS('obat keluar'!$I$3:$I$6881,'obat keluar'!$G$3:$G$6881,'register harian'!R258,'obat keluar'!$B$3:$B$6881,'register harian'!BD258)</f>
        <v>0</v>
      </c>
      <c r="X258" s="46">
        <f>SUMIFS('obat keluar'!$I$3:$I$6881,'obat keluar'!$G$3:$G$6881,'register harian'!S258,'obat keluar'!$B$3:$B$6881,'register harian'!BE258)</f>
        <v>0</v>
      </c>
      <c r="Y258" s="46">
        <f>SUMIFS('obat keluar'!$I$3:$I$6881,'obat keluar'!$G$3:$G$6881,'register harian'!T258,'obat keluar'!$B$3:$B$6881,'register harian'!BF258)</f>
        <v>0</v>
      </c>
      <c r="Z258" s="46">
        <f>SUMIFS('obat keluar'!$I$3:$I$6881,'obat keluar'!$G$3:$G$6881,'register harian'!U258,'obat keluar'!$B$3:$B$6881,'register harian'!BG258)</f>
        <v>0</v>
      </c>
      <c r="AA258" s="46">
        <f>SUMIFS('obat keluar'!$I$3:$I$6881,'obat keluar'!$G$3:$G$6881,'register harian'!V258,'obat keluar'!$B$3:$B$6881,'register harian'!BH258)</f>
        <v>0</v>
      </c>
      <c r="AB258" s="46">
        <f>SUMIFS('obat keluar'!$I$3:$I$6881,'obat keluar'!$G$3:$G$6881,'register harian'!W258,'obat keluar'!$B$3:$B$6881,'register harian'!BI258)</f>
        <v>0</v>
      </c>
      <c r="AC258" s="46">
        <f>SUMIFS('obat keluar'!$I$3:$I$6881,'obat keluar'!$G$3:$G$6881,'register harian'!X258,'obat keluar'!$B$3:$B$6881,'register harian'!BJ258)</f>
        <v>0</v>
      </c>
      <c r="AD258" s="46">
        <f>SUMIFS('obat keluar'!$I$3:$I$6881,'obat keluar'!$G$3:$G$6881,'register harian'!Y258,'obat keluar'!$B$3:$B$6881,'register harian'!BK258)</f>
        <v>0</v>
      </c>
      <c r="AE258" s="46">
        <f>SUMIFS('obat keluar'!$I$3:$I$6881,'obat keluar'!$G$3:$G$6881,'register harian'!Z258,'obat keluar'!$B$3:$B$6881,'register harian'!BL258)</f>
        <v>0</v>
      </c>
      <c r="AF258" s="46">
        <f>SUMIFS('obat keluar'!$I$3:$I$6881,'obat keluar'!$G$3:$G$6881,'register harian'!AA258,'obat keluar'!$B$3:$B$6881,'register harian'!BM258)</f>
        <v>0</v>
      </c>
      <c r="AG258" s="46">
        <f>SUMIFS('obat keluar'!$I$3:$I$6881,'obat keluar'!$G$3:$G$6881,'register harian'!AB258,'obat keluar'!$B$3:$B$6881,'register harian'!BN258)</f>
        <v>0</v>
      </c>
      <c r="AH258" s="46">
        <f>SUMIFS('obat keluar'!$I$3:$I$6881,'obat keluar'!$G$3:$G$6881,'register harian'!AC258,'obat keluar'!$B$3:$B$6881,'register harian'!BO258)</f>
        <v>0</v>
      </c>
      <c r="AI258" s="46">
        <f>SUMIFS('obat keluar'!$I$3:$I$6881,'obat keluar'!$G$3:$G$6881,'register harian'!AD258,'obat keluar'!$B$3:$B$6881,'register harian'!BP258)</f>
        <v>0</v>
      </c>
      <c r="AJ258" s="46">
        <f>SUMIFS('obat keluar'!$I$3:$I$6881,'obat keluar'!$G$3:$G$6881,'register harian'!AE258,'obat keluar'!$B$3:$B$6881,'register harian'!BQ258)</f>
        <v>0</v>
      </c>
      <c r="AK258" s="46">
        <f>SUMIFS('obat keluar'!$I$3:$I$6881,'obat keluar'!$G$3:$G$6881,'register harian'!AF258,'obat keluar'!$B$3:$B$6881,'register harian'!BR258)</f>
        <v>0</v>
      </c>
      <c r="AL258" s="46">
        <f t="shared" si="8"/>
        <v>0</v>
      </c>
      <c r="AM258" s="46">
        <f t="shared" si="9"/>
        <v>0</v>
      </c>
      <c r="AN258" s="51">
        <v>45200</v>
      </c>
      <c r="AO258" s="51">
        <v>45201</v>
      </c>
      <c r="AP258" s="51">
        <v>45202</v>
      </c>
      <c r="AQ258" s="51">
        <v>45203</v>
      </c>
      <c r="AR258" s="51">
        <v>45204</v>
      </c>
      <c r="AS258" s="51">
        <v>45205</v>
      </c>
      <c r="AT258" s="51">
        <v>45206</v>
      </c>
      <c r="AU258" s="51">
        <v>45207</v>
      </c>
      <c r="AV258" s="51">
        <v>45208</v>
      </c>
      <c r="AW258" s="51">
        <v>45209</v>
      </c>
      <c r="AX258" s="51">
        <v>45210</v>
      </c>
      <c r="AY258" s="51">
        <v>45211</v>
      </c>
      <c r="AZ258" s="51">
        <v>45212</v>
      </c>
      <c r="BA258" s="51">
        <v>45213</v>
      </c>
      <c r="BB258" s="51">
        <v>45214</v>
      </c>
      <c r="BC258" s="51">
        <v>45215</v>
      </c>
      <c r="BD258" s="51">
        <v>45216</v>
      </c>
      <c r="BE258" s="51">
        <v>45217</v>
      </c>
      <c r="BF258" s="51">
        <v>45218</v>
      </c>
      <c r="BG258" s="51">
        <v>45219</v>
      </c>
      <c r="BH258" s="51">
        <v>45220</v>
      </c>
      <c r="BI258" s="51">
        <v>45221</v>
      </c>
      <c r="BJ258" s="51">
        <v>45222</v>
      </c>
      <c r="BK258" s="51">
        <v>45223</v>
      </c>
      <c r="BL258" s="51">
        <v>45224</v>
      </c>
      <c r="BM258" s="51">
        <v>45225</v>
      </c>
      <c r="BN258" s="51">
        <v>45226</v>
      </c>
      <c r="BO258" s="51">
        <v>45227</v>
      </c>
      <c r="BP258" s="51">
        <v>45228</v>
      </c>
      <c r="BQ258" s="51">
        <v>45229</v>
      </c>
      <c r="BR258" s="51">
        <v>45230</v>
      </c>
    </row>
    <row r="259" spans="1:70" x14ac:dyDescent="0.25">
      <c r="A259" s="45">
        <v>253</v>
      </c>
      <c r="B259" s="54" t="s">
        <v>1293</v>
      </c>
      <c r="C259" s="14" t="s">
        <v>527</v>
      </c>
      <c r="D259" s="46">
        <f>'form lplpo'!G293</f>
        <v>0</v>
      </c>
      <c r="E259" s="46">
        <f>'form lplpo'!H293</f>
        <v>0</v>
      </c>
      <c r="F259" s="46"/>
      <c r="G259" s="46">
        <f>SUMIFS('obat keluar'!$I$3:$I$6881,'obat keluar'!$G$3:$G$6881,'register harian'!B259,'obat keluar'!$B$3:$B$6881,'register harian'!AN259)</f>
        <v>0</v>
      </c>
      <c r="H259" s="46">
        <f>SUMIFS('obat keluar'!$I$3:$I$6881,'obat keluar'!$G$3:$G$6881,'register harian'!C259,'obat keluar'!$B$3:$B$6881,'register harian'!AO259)</f>
        <v>0</v>
      </c>
      <c r="I259" s="46">
        <f>SUMIFS('obat keluar'!$I$3:$I$6881,'obat keluar'!$G$3:$G$6881,'register harian'!D259,'obat keluar'!$B$3:$B$6881,'register harian'!AP259)</f>
        <v>0</v>
      </c>
      <c r="J259" s="46">
        <f>SUMIFS('obat keluar'!$I$3:$I$6881,'obat keluar'!$G$3:$G$6881,'register harian'!E259,'obat keluar'!$B$3:$B$6881,'register harian'!AQ259)</f>
        <v>0</v>
      </c>
      <c r="K259" s="46">
        <f>SUMIFS('obat keluar'!$I$3:$I$6881,'obat keluar'!$G$3:$G$6881,'register harian'!F259,'obat keluar'!$B$3:$B$6881,'register harian'!AR259)</f>
        <v>0</v>
      </c>
      <c r="L259" s="46">
        <f>SUMIFS('obat keluar'!$I$3:$I$6881,'obat keluar'!$G$3:$G$6881,'register harian'!G259,'obat keluar'!$B$3:$B$6881,'register harian'!AS259)</f>
        <v>0</v>
      </c>
      <c r="M259" s="46">
        <f>SUMIFS('obat keluar'!$I$3:$I$6881,'obat keluar'!$G$3:$G$6881,'register harian'!H259,'obat keluar'!$B$3:$B$6881,'register harian'!AT259)</f>
        <v>0</v>
      </c>
      <c r="N259" s="46">
        <f>SUMIFS('obat keluar'!$I$3:$I$6881,'obat keluar'!$G$3:$G$6881,'register harian'!I259,'obat keluar'!$B$3:$B$6881,'register harian'!AU259)</f>
        <v>0</v>
      </c>
      <c r="O259" s="46">
        <f>SUMIFS('obat keluar'!$I$3:$I$6881,'obat keluar'!$G$3:$G$6881,'register harian'!J259,'obat keluar'!$B$3:$B$6881,'register harian'!AV259)</f>
        <v>0</v>
      </c>
      <c r="P259" s="46">
        <f>SUMIFS('obat keluar'!$I$3:$I$6881,'obat keluar'!$G$3:$G$6881,'register harian'!K259,'obat keluar'!$B$3:$B$6881,'register harian'!AW259)</f>
        <v>0</v>
      </c>
      <c r="Q259" s="46">
        <f>SUMIFS('obat keluar'!$I$3:$I$6881,'obat keluar'!$G$3:$G$6881,'register harian'!L259,'obat keluar'!$B$3:$B$6881,'register harian'!AX259)</f>
        <v>0</v>
      </c>
      <c r="R259" s="46">
        <f>SUMIFS('obat keluar'!$I$3:$I$6881,'obat keluar'!$G$3:$G$6881,'register harian'!M259,'obat keluar'!$B$3:$B$6881,'register harian'!AY259)</f>
        <v>0</v>
      </c>
      <c r="S259" s="46">
        <f>SUMIFS('obat keluar'!$I$3:$I$6881,'obat keluar'!$G$3:$G$6881,'register harian'!N259,'obat keluar'!$B$3:$B$6881,'register harian'!AZ259)</f>
        <v>0</v>
      </c>
      <c r="T259" s="46">
        <f>SUMIFS('obat keluar'!$I$3:$I$6881,'obat keluar'!$G$3:$G$6881,'register harian'!O259,'obat keluar'!$B$3:$B$6881,'register harian'!BA259)</f>
        <v>0</v>
      </c>
      <c r="U259" s="46">
        <f>SUMIFS('obat keluar'!$I$3:$I$6881,'obat keluar'!$G$3:$G$6881,'register harian'!P259,'obat keluar'!$B$3:$B$6881,'register harian'!BB259)</f>
        <v>0</v>
      </c>
      <c r="V259" s="46">
        <f>SUMIFS('obat keluar'!$I$3:$I$6881,'obat keluar'!$G$3:$G$6881,'register harian'!Q259,'obat keluar'!$B$3:$B$6881,'register harian'!BC259)</f>
        <v>0</v>
      </c>
      <c r="W259" s="46">
        <f>SUMIFS('obat keluar'!$I$3:$I$6881,'obat keluar'!$G$3:$G$6881,'register harian'!R259,'obat keluar'!$B$3:$B$6881,'register harian'!BD259)</f>
        <v>0</v>
      </c>
      <c r="X259" s="46">
        <f>SUMIFS('obat keluar'!$I$3:$I$6881,'obat keluar'!$G$3:$G$6881,'register harian'!S259,'obat keluar'!$B$3:$B$6881,'register harian'!BE259)</f>
        <v>0</v>
      </c>
      <c r="Y259" s="46">
        <f>SUMIFS('obat keluar'!$I$3:$I$6881,'obat keluar'!$G$3:$G$6881,'register harian'!T259,'obat keluar'!$B$3:$B$6881,'register harian'!BF259)</f>
        <v>0</v>
      </c>
      <c r="Z259" s="46">
        <f>SUMIFS('obat keluar'!$I$3:$I$6881,'obat keluar'!$G$3:$G$6881,'register harian'!U259,'obat keluar'!$B$3:$B$6881,'register harian'!BG259)</f>
        <v>0</v>
      </c>
      <c r="AA259" s="46">
        <f>SUMIFS('obat keluar'!$I$3:$I$6881,'obat keluar'!$G$3:$G$6881,'register harian'!V259,'obat keluar'!$B$3:$B$6881,'register harian'!BH259)</f>
        <v>0</v>
      </c>
      <c r="AB259" s="46">
        <f>SUMIFS('obat keluar'!$I$3:$I$6881,'obat keluar'!$G$3:$G$6881,'register harian'!W259,'obat keluar'!$B$3:$B$6881,'register harian'!BI259)</f>
        <v>0</v>
      </c>
      <c r="AC259" s="46">
        <f>SUMIFS('obat keluar'!$I$3:$I$6881,'obat keluar'!$G$3:$G$6881,'register harian'!X259,'obat keluar'!$B$3:$B$6881,'register harian'!BJ259)</f>
        <v>0</v>
      </c>
      <c r="AD259" s="46">
        <f>SUMIFS('obat keluar'!$I$3:$I$6881,'obat keluar'!$G$3:$G$6881,'register harian'!Y259,'obat keluar'!$B$3:$B$6881,'register harian'!BK259)</f>
        <v>0</v>
      </c>
      <c r="AE259" s="46">
        <f>SUMIFS('obat keluar'!$I$3:$I$6881,'obat keluar'!$G$3:$G$6881,'register harian'!Z259,'obat keluar'!$B$3:$B$6881,'register harian'!BL259)</f>
        <v>0</v>
      </c>
      <c r="AF259" s="46">
        <f>SUMIFS('obat keluar'!$I$3:$I$6881,'obat keluar'!$G$3:$G$6881,'register harian'!AA259,'obat keluar'!$B$3:$B$6881,'register harian'!BM259)</f>
        <v>0</v>
      </c>
      <c r="AG259" s="46">
        <f>SUMIFS('obat keluar'!$I$3:$I$6881,'obat keluar'!$G$3:$G$6881,'register harian'!AB259,'obat keluar'!$B$3:$B$6881,'register harian'!BN259)</f>
        <v>0</v>
      </c>
      <c r="AH259" s="46">
        <f>SUMIFS('obat keluar'!$I$3:$I$6881,'obat keluar'!$G$3:$G$6881,'register harian'!AC259,'obat keluar'!$B$3:$B$6881,'register harian'!BO259)</f>
        <v>0</v>
      </c>
      <c r="AI259" s="46">
        <f>SUMIFS('obat keluar'!$I$3:$I$6881,'obat keluar'!$G$3:$G$6881,'register harian'!AD259,'obat keluar'!$B$3:$B$6881,'register harian'!BP259)</f>
        <v>0</v>
      </c>
      <c r="AJ259" s="46">
        <f>SUMIFS('obat keluar'!$I$3:$I$6881,'obat keluar'!$G$3:$G$6881,'register harian'!AE259,'obat keluar'!$B$3:$B$6881,'register harian'!BQ259)</f>
        <v>0</v>
      </c>
      <c r="AK259" s="46">
        <f>SUMIFS('obat keluar'!$I$3:$I$6881,'obat keluar'!$G$3:$G$6881,'register harian'!AF259,'obat keluar'!$B$3:$B$6881,'register harian'!BR259)</f>
        <v>0</v>
      </c>
      <c r="AL259" s="46">
        <f t="shared" si="8"/>
        <v>0</v>
      </c>
      <c r="AM259" s="46">
        <f t="shared" si="9"/>
        <v>0</v>
      </c>
      <c r="AN259" s="51">
        <v>45200</v>
      </c>
      <c r="AO259" s="51">
        <v>45201</v>
      </c>
      <c r="AP259" s="51">
        <v>45202</v>
      </c>
      <c r="AQ259" s="51">
        <v>45203</v>
      </c>
      <c r="AR259" s="51">
        <v>45204</v>
      </c>
      <c r="AS259" s="51">
        <v>45205</v>
      </c>
      <c r="AT259" s="51">
        <v>45206</v>
      </c>
      <c r="AU259" s="51">
        <v>45207</v>
      </c>
      <c r="AV259" s="51">
        <v>45208</v>
      </c>
      <c r="AW259" s="51">
        <v>45209</v>
      </c>
      <c r="AX259" s="51">
        <v>45210</v>
      </c>
      <c r="AY259" s="51">
        <v>45211</v>
      </c>
      <c r="AZ259" s="51">
        <v>45212</v>
      </c>
      <c r="BA259" s="51">
        <v>45213</v>
      </c>
      <c r="BB259" s="51">
        <v>45214</v>
      </c>
      <c r="BC259" s="51">
        <v>45215</v>
      </c>
      <c r="BD259" s="51">
        <v>45216</v>
      </c>
      <c r="BE259" s="51">
        <v>45217</v>
      </c>
      <c r="BF259" s="51">
        <v>45218</v>
      </c>
      <c r="BG259" s="51">
        <v>45219</v>
      </c>
      <c r="BH259" s="51">
        <v>45220</v>
      </c>
      <c r="BI259" s="51">
        <v>45221</v>
      </c>
      <c r="BJ259" s="51">
        <v>45222</v>
      </c>
      <c r="BK259" s="51">
        <v>45223</v>
      </c>
      <c r="BL259" s="51">
        <v>45224</v>
      </c>
      <c r="BM259" s="51">
        <v>45225</v>
      </c>
      <c r="BN259" s="51">
        <v>45226</v>
      </c>
      <c r="BO259" s="51">
        <v>45227</v>
      </c>
      <c r="BP259" s="51">
        <v>45228</v>
      </c>
      <c r="BQ259" s="51">
        <v>45229</v>
      </c>
      <c r="BR259" s="51">
        <v>45230</v>
      </c>
    </row>
    <row r="260" spans="1:70" x14ac:dyDescent="0.25">
      <c r="A260" s="45">
        <v>254</v>
      </c>
      <c r="B260" s="54" t="s">
        <v>1355</v>
      </c>
      <c r="C260" s="14" t="s">
        <v>529</v>
      </c>
      <c r="D260" s="46">
        <f>'form lplpo'!G294</f>
        <v>0</v>
      </c>
      <c r="E260" s="46">
        <f>'form lplpo'!H294</f>
        <v>0</v>
      </c>
      <c r="F260" s="46"/>
      <c r="G260" s="46">
        <f>SUMIFS('obat keluar'!$I$3:$I$6881,'obat keluar'!$G$3:$G$6881,'register harian'!B260,'obat keluar'!$B$3:$B$6881,'register harian'!AN260)</f>
        <v>0</v>
      </c>
      <c r="H260" s="46">
        <f>SUMIFS('obat keluar'!$I$3:$I$6881,'obat keluar'!$G$3:$G$6881,'register harian'!C260,'obat keluar'!$B$3:$B$6881,'register harian'!AO260)</f>
        <v>0</v>
      </c>
      <c r="I260" s="46">
        <f>SUMIFS('obat keluar'!$I$3:$I$6881,'obat keluar'!$G$3:$G$6881,'register harian'!D260,'obat keluar'!$B$3:$B$6881,'register harian'!AP260)</f>
        <v>0</v>
      </c>
      <c r="J260" s="46">
        <f>SUMIFS('obat keluar'!$I$3:$I$6881,'obat keluar'!$G$3:$G$6881,'register harian'!E260,'obat keluar'!$B$3:$B$6881,'register harian'!AQ260)</f>
        <v>0</v>
      </c>
      <c r="K260" s="46">
        <f>SUMIFS('obat keluar'!$I$3:$I$6881,'obat keluar'!$G$3:$G$6881,'register harian'!F260,'obat keluar'!$B$3:$B$6881,'register harian'!AR260)</f>
        <v>0</v>
      </c>
      <c r="L260" s="46">
        <f>SUMIFS('obat keluar'!$I$3:$I$6881,'obat keluar'!$G$3:$G$6881,'register harian'!G260,'obat keluar'!$B$3:$B$6881,'register harian'!AS260)</f>
        <v>0</v>
      </c>
      <c r="M260" s="46">
        <f>SUMIFS('obat keluar'!$I$3:$I$6881,'obat keluar'!$G$3:$G$6881,'register harian'!H260,'obat keluar'!$B$3:$B$6881,'register harian'!AT260)</f>
        <v>0</v>
      </c>
      <c r="N260" s="46">
        <f>SUMIFS('obat keluar'!$I$3:$I$6881,'obat keluar'!$G$3:$G$6881,'register harian'!I260,'obat keluar'!$B$3:$B$6881,'register harian'!AU260)</f>
        <v>0</v>
      </c>
      <c r="O260" s="46">
        <f>SUMIFS('obat keluar'!$I$3:$I$6881,'obat keluar'!$G$3:$G$6881,'register harian'!J260,'obat keluar'!$B$3:$B$6881,'register harian'!AV260)</f>
        <v>0</v>
      </c>
      <c r="P260" s="46">
        <f>SUMIFS('obat keluar'!$I$3:$I$6881,'obat keluar'!$G$3:$G$6881,'register harian'!K260,'obat keluar'!$B$3:$B$6881,'register harian'!AW260)</f>
        <v>0</v>
      </c>
      <c r="Q260" s="46">
        <f>SUMIFS('obat keluar'!$I$3:$I$6881,'obat keluar'!$G$3:$G$6881,'register harian'!L260,'obat keluar'!$B$3:$B$6881,'register harian'!AX260)</f>
        <v>0</v>
      </c>
      <c r="R260" s="46">
        <f>SUMIFS('obat keluar'!$I$3:$I$6881,'obat keluar'!$G$3:$G$6881,'register harian'!M260,'obat keluar'!$B$3:$B$6881,'register harian'!AY260)</f>
        <v>0</v>
      </c>
      <c r="S260" s="46">
        <f>SUMIFS('obat keluar'!$I$3:$I$6881,'obat keluar'!$G$3:$G$6881,'register harian'!N260,'obat keluar'!$B$3:$B$6881,'register harian'!AZ260)</f>
        <v>0</v>
      </c>
      <c r="T260" s="46">
        <f>SUMIFS('obat keluar'!$I$3:$I$6881,'obat keluar'!$G$3:$G$6881,'register harian'!O260,'obat keluar'!$B$3:$B$6881,'register harian'!BA260)</f>
        <v>0</v>
      </c>
      <c r="U260" s="46">
        <f>SUMIFS('obat keluar'!$I$3:$I$6881,'obat keluar'!$G$3:$G$6881,'register harian'!P260,'obat keluar'!$B$3:$B$6881,'register harian'!BB260)</f>
        <v>0</v>
      </c>
      <c r="V260" s="46">
        <f>SUMIFS('obat keluar'!$I$3:$I$6881,'obat keluar'!$G$3:$G$6881,'register harian'!Q260,'obat keluar'!$B$3:$B$6881,'register harian'!BC260)</f>
        <v>0</v>
      </c>
      <c r="W260" s="46">
        <f>SUMIFS('obat keluar'!$I$3:$I$6881,'obat keluar'!$G$3:$G$6881,'register harian'!R260,'obat keluar'!$B$3:$B$6881,'register harian'!BD260)</f>
        <v>0</v>
      </c>
      <c r="X260" s="46">
        <f>SUMIFS('obat keluar'!$I$3:$I$6881,'obat keluar'!$G$3:$G$6881,'register harian'!S260,'obat keluar'!$B$3:$B$6881,'register harian'!BE260)</f>
        <v>0</v>
      </c>
      <c r="Y260" s="46">
        <f>SUMIFS('obat keluar'!$I$3:$I$6881,'obat keluar'!$G$3:$G$6881,'register harian'!T260,'obat keluar'!$B$3:$B$6881,'register harian'!BF260)</f>
        <v>0</v>
      </c>
      <c r="Z260" s="46">
        <f>SUMIFS('obat keluar'!$I$3:$I$6881,'obat keluar'!$G$3:$G$6881,'register harian'!U260,'obat keluar'!$B$3:$B$6881,'register harian'!BG260)</f>
        <v>0</v>
      </c>
      <c r="AA260" s="46">
        <f>SUMIFS('obat keluar'!$I$3:$I$6881,'obat keluar'!$G$3:$G$6881,'register harian'!V260,'obat keluar'!$B$3:$B$6881,'register harian'!BH260)</f>
        <v>0</v>
      </c>
      <c r="AB260" s="46">
        <f>SUMIFS('obat keluar'!$I$3:$I$6881,'obat keluar'!$G$3:$G$6881,'register harian'!W260,'obat keluar'!$B$3:$B$6881,'register harian'!BI260)</f>
        <v>0</v>
      </c>
      <c r="AC260" s="46">
        <f>SUMIFS('obat keluar'!$I$3:$I$6881,'obat keluar'!$G$3:$G$6881,'register harian'!X260,'obat keluar'!$B$3:$B$6881,'register harian'!BJ260)</f>
        <v>0</v>
      </c>
      <c r="AD260" s="46">
        <f>SUMIFS('obat keluar'!$I$3:$I$6881,'obat keluar'!$G$3:$G$6881,'register harian'!Y260,'obat keluar'!$B$3:$B$6881,'register harian'!BK260)</f>
        <v>0</v>
      </c>
      <c r="AE260" s="46">
        <f>SUMIFS('obat keluar'!$I$3:$I$6881,'obat keluar'!$G$3:$G$6881,'register harian'!Z260,'obat keluar'!$B$3:$B$6881,'register harian'!BL260)</f>
        <v>0</v>
      </c>
      <c r="AF260" s="46">
        <f>SUMIFS('obat keluar'!$I$3:$I$6881,'obat keluar'!$G$3:$G$6881,'register harian'!AA260,'obat keluar'!$B$3:$B$6881,'register harian'!BM260)</f>
        <v>0</v>
      </c>
      <c r="AG260" s="46">
        <f>SUMIFS('obat keluar'!$I$3:$I$6881,'obat keluar'!$G$3:$G$6881,'register harian'!AB260,'obat keluar'!$B$3:$B$6881,'register harian'!BN260)</f>
        <v>0</v>
      </c>
      <c r="AH260" s="46">
        <f>SUMIFS('obat keluar'!$I$3:$I$6881,'obat keluar'!$G$3:$G$6881,'register harian'!AC260,'obat keluar'!$B$3:$B$6881,'register harian'!BO260)</f>
        <v>0</v>
      </c>
      <c r="AI260" s="46">
        <f>SUMIFS('obat keluar'!$I$3:$I$6881,'obat keluar'!$G$3:$G$6881,'register harian'!AD260,'obat keluar'!$B$3:$B$6881,'register harian'!BP260)</f>
        <v>0</v>
      </c>
      <c r="AJ260" s="46">
        <f>SUMIFS('obat keluar'!$I$3:$I$6881,'obat keluar'!$G$3:$G$6881,'register harian'!AE260,'obat keluar'!$B$3:$B$6881,'register harian'!BQ260)</f>
        <v>0</v>
      </c>
      <c r="AK260" s="46">
        <f>SUMIFS('obat keluar'!$I$3:$I$6881,'obat keluar'!$G$3:$G$6881,'register harian'!AF260,'obat keluar'!$B$3:$B$6881,'register harian'!BR260)</f>
        <v>0</v>
      </c>
      <c r="AL260" s="46">
        <f t="shared" si="8"/>
        <v>0</v>
      </c>
      <c r="AM260" s="46">
        <f t="shared" si="9"/>
        <v>0</v>
      </c>
      <c r="AN260" s="51">
        <v>45200</v>
      </c>
      <c r="AO260" s="51">
        <v>45201</v>
      </c>
      <c r="AP260" s="51">
        <v>45202</v>
      </c>
      <c r="AQ260" s="51">
        <v>45203</v>
      </c>
      <c r="AR260" s="51">
        <v>45204</v>
      </c>
      <c r="AS260" s="51">
        <v>45205</v>
      </c>
      <c r="AT260" s="51">
        <v>45206</v>
      </c>
      <c r="AU260" s="51">
        <v>45207</v>
      </c>
      <c r="AV260" s="51">
        <v>45208</v>
      </c>
      <c r="AW260" s="51">
        <v>45209</v>
      </c>
      <c r="AX260" s="51">
        <v>45210</v>
      </c>
      <c r="AY260" s="51">
        <v>45211</v>
      </c>
      <c r="AZ260" s="51">
        <v>45212</v>
      </c>
      <c r="BA260" s="51">
        <v>45213</v>
      </c>
      <c r="BB260" s="51">
        <v>45214</v>
      </c>
      <c r="BC260" s="51">
        <v>45215</v>
      </c>
      <c r="BD260" s="51">
        <v>45216</v>
      </c>
      <c r="BE260" s="51">
        <v>45217</v>
      </c>
      <c r="BF260" s="51">
        <v>45218</v>
      </c>
      <c r="BG260" s="51">
        <v>45219</v>
      </c>
      <c r="BH260" s="51">
        <v>45220</v>
      </c>
      <c r="BI260" s="51">
        <v>45221</v>
      </c>
      <c r="BJ260" s="51">
        <v>45222</v>
      </c>
      <c r="BK260" s="51">
        <v>45223</v>
      </c>
      <c r="BL260" s="51">
        <v>45224</v>
      </c>
      <c r="BM260" s="51">
        <v>45225</v>
      </c>
      <c r="BN260" s="51">
        <v>45226</v>
      </c>
      <c r="BO260" s="51">
        <v>45227</v>
      </c>
      <c r="BP260" s="51">
        <v>45228</v>
      </c>
      <c r="BQ260" s="51">
        <v>45229</v>
      </c>
      <c r="BR260" s="51">
        <v>45230</v>
      </c>
    </row>
    <row r="261" spans="1:70" x14ac:dyDescent="0.25">
      <c r="A261" s="45">
        <v>255</v>
      </c>
      <c r="B261" s="54" t="s">
        <v>1416</v>
      </c>
      <c r="C261" s="14" t="s">
        <v>531</v>
      </c>
      <c r="D261" s="46">
        <f>'form lplpo'!G295</f>
        <v>0</v>
      </c>
      <c r="E261" s="46">
        <f>'form lplpo'!H295</f>
        <v>0</v>
      </c>
      <c r="F261" s="46"/>
      <c r="G261" s="46">
        <f>SUMIFS('obat keluar'!$I$3:$I$6881,'obat keluar'!$G$3:$G$6881,'register harian'!B261,'obat keluar'!$B$3:$B$6881,'register harian'!AN261)</f>
        <v>0</v>
      </c>
      <c r="H261" s="46">
        <f>SUMIFS('obat keluar'!$I$3:$I$6881,'obat keluar'!$G$3:$G$6881,'register harian'!C261,'obat keluar'!$B$3:$B$6881,'register harian'!AO261)</f>
        <v>0</v>
      </c>
      <c r="I261" s="46">
        <f>SUMIFS('obat keluar'!$I$3:$I$6881,'obat keluar'!$G$3:$G$6881,'register harian'!D261,'obat keluar'!$B$3:$B$6881,'register harian'!AP261)</f>
        <v>0</v>
      </c>
      <c r="J261" s="46">
        <f>SUMIFS('obat keluar'!$I$3:$I$6881,'obat keluar'!$G$3:$G$6881,'register harian'!E261,'obat keluar'!$B$3:$B$6881,'register harian'!AQ261)</f>
        <v>0</v>
      </c>
      <c r="K261" s="46">
        <f>SUMIFS('obat keluar'!$I$3:$I$6881,'obat keluar'!$G$3:$G$6881,'register harian'!F261,'obat keluar'!$B$3:$B$6881,'register harian'!AR261)</f>
        <v>0</v>
      </c>
      <c r="L261" s="46">
        <f>SUMIFS('obat keluar'!$I$3:$I$6881,'obat keluar'!$G$3:$G$6881,'register harian'!G261,'obat keluar'!$B$3:$B$6881,'register harian'!AS261)</f>
        <v>0</v>
      </c>
      <c r="M261" s="46">
        <f>SUMIFS('obat keluar'!$I$3:$I$6881,'obat keluar'!$G$3:$G$6881,'register harian'!H261,'obat keluar'!$B$3:$B$6881,'register harian'!AT261)</f>
        <v>0</v>
      </c>
      <c r="N261" s="46">
        <f>SUMIFS('obat keluar'!$I$3:$I$6881,'obat keluar'!$G$3:$G$6881,'register harian'!I261,'obat keluar'!$B$3:$B$6881,'register harian'!AU261)</f>
        <v>0</v>
      </c>
      <c r="O261" s="46">
        <f>SUMIFS('obat keluar'!$I$3:$I$6881,'obat keluar'!$G$3:$G$6881,'register harian'!J261,'obat keluar'!$B$3:$B$6881,'register harian'!AV261)</f>
        <v>0</v>
      </c>
      <c r="P261" s="46">
        <f>SUMIFS('obat keluar'!$I$3:$I$6881,'obat keluar'!$G$3:$G$6881,'register harian'!K261,'obat keluar'!$B$3:$B$6881,'register harian'!AW261)</f>
        <v>0</v>
      </c>
      <c r="Q261" s="46">
        <f>SUMIFS('obat keluar'!$I$3:$I$6881,'obat keluar'!$G$3:$G$6881,'register harian'!L261,'obat keluar'!$B$3:$B$6881,'register harian'!AX261)</f>
        <v>0</v>
      </c>
      <c r="R261" s="46">
        <f>SUMIFS('obat keluar'!$I$3:$I$6881,'obat keluar'!$G$3:$G$6881,'register harian'!M261,'obat keluar'!$B$3:$B$6881,'register harian'!AY261)</f>
        <v>0</v>
      </c>
      <c r="S261" s="46">
        <f>SUMIFS('obat keluar'!$I$3:$I$6881,'obat keluar'!$G$3:$G$6881,'register harian'!N261,'obat keluar'!$B$3:$B$6881,'register harian'!AZ261)</f>
        <v>0</v>
      </c>
      <c r="T261" s="46">
        <f>SUMIFS('obat keluar'!$I$3:$I$6881,'obat keluar'!$G$3:$G$6881,'register harian'!O261,'obat keluar'!$B$3:$B$6881,'register harian'!BA261)</f>
        <v>0</v>
      </c>
      <c r="U261" s="46">
        <f>SUMIFS('obat keluar'!$I$3:$I$6881,'obat keluar'!$G$3:$G$6881,'register harian'!P261,'obat keluar'!$B$3:$B$6881,'register harian'!BB261)</f>
        <v>0</v>
      </c>
      <c r="V261" s="46">
        <f>SUMIFS('obat keluar'!$I$3:$I$6881,'obat keluar'!$G$3:$G$6881,'register harian'!Q261,'obat keluar'!$B$3:$B$6881,'register harian'!BC261)</f>
        <v>0</v>
      </c>
      <c r="W261" s="46">
        <f>SUMIFS('obat keluar'!$I$3:$I$6881,'obat keluar'!$G$3:$G$6881,'register harian'!R261,'obat keluar'!$B$3:$B$6881,'register harian'!BD261)</f>
        <v>0</v>
      </c>
      <c r="X261" s="46">
        <f>SUMIFS('obat keluar'!$I$3:$I$6881,'obat keluar'!$G$3:$G$6881,'register harian'!S261,'obat keluar'!$B$3:$B$6881,'register harian'!BE261)</f>
        <v>0</v>
      </c>
      <c r="Y261" s="46">
        <f>SUMIFS('obat keluar'!$I$3:$I$6881,'obat keluar'!$G$3:$G$6881,'register harian'!T261,'obat keluar'!$B$3:$B$6881,'register harian'!BF261)</f>
        <v>0</v>
      </c>
      <c r="Z261" s="46">
        <f>SUMIFS('obat keluar'!$I$3:$I$6881,'obat keluar'!$G$3:$G$6881,'register harian'!U261,'obat keluar'!$B$3:$B$6881,'register harian'!BG261)</f>
        <v>0</v>
      </c>
      <c r="AA261" s="46">
        <f>SUMIFS('obat keluar'!$I$3:$I$6881,'obat keluar'!$G$3:$G$6881,'register harian'!V261,'obat keluar'!$B$3:$B$6881,'register harian'!BH261)</f>
        <v>0</v>
      </c>
      <c r="AB261" s="46">
        <f>SUMIFS('obat keluar'!$I$3:$I$6881,'obat keluar'!$G$3:$G$6881,'register harian'!W261,'obat keluar'!$B$3:$B$6881,'register harian'!BI261)</f>
        <v>0</v>
      </c>
      <c r="AC261" s="46">
        <f>SUMIFS('obat keluar'!$I$3:$I$6881,'obat keluar'!$G$3:$G$6881,'register harian'!X261,'obat keluar'!$B$3:$B$6881,'register harian'!BJ261)</f>
        <v>0</v>
      </c>
      <c r="AD261" s="46">
        <f>SUMIFS('obat keluar'!$I$3:$I$6881,'obat keluar'!$G$3:$G$6881,'register harian'!Y261,'obat keluar'!$B$3:$B$6881,'register harian'!BK261)</f>
        <v>0</v>
      </c>
      <c r="AE261" s="46">
        <f>SUMIFS('obat keluar'!$I$3:$I$6881,'obat keluar'!$G$3:$G$6881,'register harian'!Z261,'obat keluar'!$B$3:$B$6881,'register harian'!BL261)</f>
        <v>0</v>
      </c>
      <c r="AF261" s="46">
        <f>SUMIFS('obat keluar'!$I$3:$I$6881,'obat keluar'!$G$3:$G$6881,'register harian'!AA261,'obat keluar'!$B$3:$B$6881,'register harian'!BM261)</f>
        <v>0</v>
      </c>
      <c r="AG261" s="46">
        <f>SUMIFS('obat keluar'!$I$3:$I$6881,'obat keluar'!$G$3:$G$6881,'register harian'!AB261,'obat keluar'!$B$3:$B$6881,'register harian'!BN261)</f>
        <v>0</v>
      </c>
      <c r="AH261" s="46">
        <f>SUMIFS('obat keluar'!$I$3:$I$6881,'obat keluar'!$G$3:$G$6881,'register harian'!AC261,'obat keluar'!$B$3:$B$6881,'register harian'!BO261)</f>
        <v>0</v>
      </c>
      <c r="AI261" s="46">
        <f>SUMIFS('obat keluar'!$I$3:$I$6881,'obat keluar'!$G$3:$G$6881,'register harian'!AD261,'obat keluar'!$B$3:$B$6881,'register harian'!BP261)</f>
        <v>0</v>
      </c>
      <c r="AJ261" s="46">
        <f>SUMIFS('obat keluar'!$I$3:$I$6881,'obat keluar'!$G$3:$G$6881,'register harian'!AE261,'obat keluar'!$B$3:$B$6881,'register harian'!BQ261)</f>
        <v>0</v>
      </c>
      <c r="AK261" s="46">
        <f>SUMIFS('obat keluar'!$I$3:$I$6881,'obat keluar'!$G$3:$G$6881,'register harian'!AF261,'obat keluar'!$B$3:$B$6881,'register harian'!BR261)</f>
        <v>0</v>
      </c>
      <c r="AL261" s="46">
        <f t="shared" si="8"/>
        <v>0</v>
      </c>
      <c r="AM261" s="46">
        <f t="shared" si="9"/>
        <v>0</v>
      </c>
      <c r="AN261" s="51">
        <v>45200</v>
      </c>
      <c r="AO261" s="51">
        <v>45201</v>
      </c>
      <c r="AP261" s="51">
        <v>45202</v>
      </c>
      <c r="AQ261" s="51">
        <v>45203</v>
      </c>
      <c r="AR261" s="51">
        <v>45204</v>
      </c>
      <c r="AS261" s="51">
        <v>45205</v>
      </c>
      <c r="AT261" s="51">
        <v>45206</v>
      </c>
      <c r="AU261" s="51">
        <v>45207</v>
      </c>
      <c r="AV261" s="51">
        <v>45208</v>
      </c>
      <c r="AW261" s="51">
        <v>45209</v>
      </c>
      <c r="AX261" s="51">
        <v>45210</v>
      </c>
      <c r="AY261" s="51">
        <v>45211</v>
      </c>
      <c r="AZ261" s="51">
        <v>45212</v>
      </c>
      <c r="BA261" s="51">
        <v>45213</v>
      </c>
      <c r="BB261" s="51">
        <v>45214</v>
      </c>
      <c r="BC261" s="51">
        <v>45215</v>
      </c>
      <c r="BD261" s="51">
        <v>45216</v>
      </c>
      <c r="BE261" s="51">
        <v>45217</v>
      </c>
      <c r="BF261" s="51">
        <v>45218</v>
      </c>
      <c r="BG261" s="51">
        <v>45219</v>
      </c>
      <c r="BH261" s="51">
        <v>45220</v>
      </c>
      <c r="BI261" s="51">
        <v>45221</v>
      </c>
      <c r="BJ261" s="51">
        <v>45222</v>
      </c>
      <c r="BK261" s="51">
        <v>45223</v>
      </c>
      <c r="BL261" s="51">
        <v>45224</v>
      </c>
      <c r="BM261" s="51">
        <v>45225</v>
      </c>
      <c r="BN261" s="51">
        <v>45226</v>
      </c>
      <c r="BO261" s="51">
        <v>45227</v>
      </c>
      <c r="BP261" s="51">
        <v>45228</v>
      </c>
      <c r="BQ261" s="51">
        <v>45229</v>
      </c>
      <c r="BR261" s="51">
        <v>45230</v>
      </c>
    </row>
    <row r="262" spans="1:70" x14ac:dyDescent="0.25">
      <c r="A262" s="45">
        <v>256</v>
      </c>
      <c r="B262" s="54" t="s">
        <v>1440</v>
      </c>
      <c r="C262" s="14" t="s">
        <v>533</v>
      </c>
      <c r="D262" s="46">
        <f>'form lplpo'!G296</f>
        <v>0</v>
      </c>
      <c r="E262" s="46">
        <f>'form lplpo'!H296</f>
        <v>0</v>
      </c>
      <c r="F262" s="46"/>
      <c r="G262" s="46">
        <f>SUMIFS('obat keluar'!$I$3:$I$6881,'obat keluar'!$G$3:$G$6881,'register harian'!B262,'obat keluar'!$B$3:$B$6881,'register harian'!AN262)</f>
        <v>0</v>
      </c>
      <c r="H262" s="46">
        <f>SUMIFS('obat keluar'!$I$3:$I$6881,'obat keluar'!$G$3:$G$6881,'register harian'!C262,'obat keluar'!$B$3:$B$6881,'register harian'!AO262)</f>
        <v>0</v>
      </c>
      <c r="I262" s="46">
        <f>SUMIFS('obat keluar'!$I$3:$I$6881,'obat keluar'!$G$3:$G$6881,'register harian'!D262,'obat keluar'!$B$3:$B$6881,'register harian'!AP262)</f>
        <v>0</v>
      </c>
      <c r="J262" s="46">
        <f>SUMIFS('obat keluar'!$I$3:$I$6881,'obat keluar'!$G$3:$G$6881,'register harian'!E262,'obat keluar'!$B$3:$B$6881,'register harian'!AQ262)</f>
        <v>0</v>
      </c>
      <c r="K262" s="46">
        <f>SUMIFS('obat keluar'!$I$3:$I$6881,'obat keluar'!$G$3:$G$6881,'register harian'!F262,'obat keluar'!$B$3:$B$6881,'register harian'!AR262)</f>
        <v>0</v>
      </c>
      <c r="L262" s="46">
        <f>SUMIFS('obat keluar'!$I$3:$I$6881,'obat keluar'!$G$3:$G$6881,'register harian'!G262,'obat keluar'!$B$3:$B$6881,'register harian'!AS262)</f>
        <v>0</v>
      </c>
      <c r="M262" s="46">
        <f>SUMIFS('obat keluar'!$I$3:$I$6881,'obat keluar'!$G$3:$G$6881,'register harian'!H262,'obat keluar'!$B$3:$B$6881,'register harian'!AT262)</f>
        <v>0</v>
      </c>
      <c r="N262" s="46">
        <f>SUMIFS('obat keluar'!$I$3:$I$6881,'obat keluar'!$G$3:$G$6881,'register harian'!I262,'obat keluar'!$B$3:$B$6881,'register harian'!AU262)</f>
        <v>0</v>
      </c>
      <c r="O262" s="46">
        <f>SUMIFS('obat keluar'!$I$3:$I$6881,'obat keluar'!$G$3:$G$6881,'register harian'!J262,'obat keluar'!$B$3:$B$6881,'register harian'!AV262)</f>
        <v>0</v>
      </c>
      <c r="P262" s="46">
        <f>SUMIFS('obat keluar'!$I$3:$I$6881,'obat keluar'!$G$3:$G$6881,'register harian'!K262,'obat keluar'!$B$3:$B$6881,'register harian'!AW262)</f>
        <v>0</v>
      </c>
      <c r="Q262" s="46">
        <f>SUMIFS('obat keluar'!$I$3:$I$6881,'obat keluar'!$G$3:$G$6881,'register harian'!L262,'obat keluar'!$B$3:$B$6881,'register harian'!AX262)</f>
        <v>0</v>
      </c>
      <c r="R262" s="46">
        <f>SUMIFS('obat keluar'!$I$3:$I$6881,'obat keluar'!$G$3:$G$6881,'register harian'!M262,'obat keluar'!$B$3:$B$6881,'register harian'!AY262)</f>
        <v>0</v>
      </c>
      <c r="S262" s="46">
        <f>SUMIFS('obat keluar'!$I$3:$I$6881,'obat keluar'!$G$3:$G$6881,'register harian'!N262,'obat keluar'!$B$3:$B$6881,'register harian'!AZ262)</f>
        <v>0</v>
      </c>
      <c r="T262" s="46">
        <f>SUMIFS('obat keluar'!$I$3:$I$6881,'obat keluar'!$G$3:$G$6881,'register harian'!O262,'obat keluar'!$B$3:$B$6881,'register harian'!BA262)</f>
        <v>0</v>
      </c>
      <c r="U262" s="46">
        <f>SUMIFS('obat keluar'!$I$3:$I$6881,'obat keluar'!$G$3:$G$6881,'register harian'!P262,'obat keluar'!$B$3:$B$6881,'register harian'!BB262)</f>
        <v>0</v>
      </c>
      <c r="V262" s="46">
        <f>SUMIFS('obat keluar'!$I$3:$I$6881,'obat keluar'!$G$3:$G$6881,'register harian'!Q262,'obat keluar'!$B$3:$B$6881,'register harian'!BC262)</f>
        <v>0</v>
      </c>
      <c r="W262" s="46">
        <f>SUMIFS('obat keluar'!$I$3:$I$6881,'obat keluar'!$G$3:$G$6881,'register harian'!R262,'obat keluar'!$B$3:$B$6881,'register harian'!BD262)</f>
        <v>0</v>
      </c>
      <c r="X262" s="46">
        <f>SUMIFS('obat keluar'!$I$3:$I$6881,'obat keluar'!$G$3:$G$6881,'register harian'!S262,'obat keluar'!$B$3:$B$6881,'register harian'!BE262)</f>
        <v>0</v>
      </c>
      <c r="Y262" s="46">
        <f>SUMIFS('obat keluar'!$I$3:$I$6881,'obat keluar'!$G$3:$G$6881,'register harian'!T262,'obat keluar'!$B$3:$B$6881,'register harian'!BF262)</f>
        <v>0</v>
      </c>
      <c r="Z262" s="46">
        <f>SUMIFS('obat keluar'!$I$3:$I$6881,'obat keluar'!$G$3:$G$6881,'register harian'!U262,'obat keluar'!$B$3:$B$6881,'register harian'!BG262)</f>
        <v>0</v>
      </c>
      <c r="AA262" s="46">
        <f>SUMIFS('obat keluar'!$I$3:$I$6881,'obat keluar'!$G$3:$G$6881,'register harian'!V262,'obat keluar'!$B$3:$B$6881,'register harian'!BH262)</f>
        <v>0</v>
      </c>
      <c r="AB262" s="46">
        <f>SUMIFS('obat keluar'!$I$3:$I$6881,'obat keluar'!$G$3:$G$6881,'register harian'!W262,'obat keluar'!$B$3:$B$6881,'register harian'!BI262)</f>
        <v>0</v>
      </c>
      <c r="AC262" s="46">
        <f>SUMIFS('obat keluar'!$I$3:$I$6881,'obat keluar'!$G$3:$G$6881,'register harian'!X262,'obat keluar'!$B$3:$B$6881,'register harian'!BJ262)</f>
        <v>0</v>
      </c>
      <c r="AD262" s="46">
        <f>SUMIFS('obat keluar'!$I$3:$I$6881,'obat keluar'!$G$3:$G$6881,'register harian'!Y262,'obat keluar'!$B$3:$B$6881,'register harian'!BK262)</f>
        <v>0</v>
      </c>
      <c r="AE262" s="46">
        <f>SUMIFS('obat keluar'!$I$3:$I$6881,'obat keluar'!$G$3:$G$6881,'register harian'!Z262,'obat keluar'!$B$3:$B$6881,'register harian'!BL262)</f>
        <v>0</v>
      </c>
      <c r="AF262" s="46">
        <f>SUMIFS('obat keluar'!$I$3:$I$6881,'obat keluar'!$G$3:$G$6881,'register harian'!AA262,'obat keluar'!$B$3:$B$6881,'register harian'!BM262)</f>
        <v>0</v>
      </c>
      <c r="AG262" s="46">
        <f>SUMIFS('obat keluar'!$I$3:$I$6881,'obat keluar'!$G$3:$G$6881,'register harian'!AB262,'obat keluar'!$B$3:$B$6881,'register harian'!BN262)</f>
        <v>0</v>
      </c>
      <c r="AH262" s="46">
        <f>SUMIFS('obat keluar'!$I$3:$I$6881,'obat keluar'!$G$3:$G$6881,'register harian'!AC262,'obat keluar'!$B$3:$B$6881,'register harian'!BO262)</f>
        <v>0</v>
      </c>
      <c r="AI262" s="46">
        <f>SUMIFS('obat keluar'!$I$3:$I$6881,'obat keluar'!$G$3:$G$6881,'register harian'!AD262,'obat keluar'!$B$3:$B$6881,'register harian'!BP262)</f>
        <v>0</v>
      </c>
      <c r="AJ262" s="46">
        <f>SUMIFS('obat keluar'!$I$3:$I$6881,'obat keluar'!$G$3:$G$6881,'register harian'!AE262,'obat keluar'!$B$3:$B$6881,'register harian'!BQ262)</f>
        <v>0</v>
      </c>
      <c r="AK262" s="46">
        <f>SUMIFS('obat keluar'!$I$3:$I$6881,'obat keluar'!$G$3:$G$6881,'register harian'!AF262,'obat keluar'!$B$3:$B$6881,'register harian'!BR262)</f>
        <v>0</v>
      </c>
      <c r="AL262" s="46">
        <f t="shared" si="8"/>
        <v>0</v>
      </c>
      <c r="AM262" s="46">
        <f t="shared" si="9"/>
        <v>0</v>
      </c>
      <c r="AN262" s="51">
        <v>45200</v>
      </c>
      <c r="AO262" s="51">
        <v>45201</v>
      </c>
      <c r="AP262" s="51">
        <v>45202</v>
      </c>
      <c r="AQ262" s="51">
        <v>45203</v>
      </c>
      <c r="AR262" s="51">
        <v>45204</v>
      </c>
      <c r="AS262" s="51">
        <v>45205</v>
      </c>
      <c r="AT262" s="51">
        <v>45206</v>
      </c>
      <c r="AU262" s="51">
        <v>45207</v>
      </c>
      <c r="AV262" s="51">
        <v>45208</v>
      </c>
      <c r="AW262" s="51">
        <v>45209</v>
      </c>
      <c r="AX262" s="51">
        <v>45210</v>
      </c>
      <c r="AY262" s="51">
        <v>45211</v>
      </c>
      <c r="AZ262" s="51">
        <v>45212</v>
      </c>
      <c r="BA262" s="51">
        <v>45213</v>
      </c>
      <c r="BB262" s="51">
        <v>45214</v>
      </c>
      <c r="BC262" s="51">
        <v>45215</v>
      </c>
      <c r="BD262" s="51">
        <v>45216</v>
      </c>
      <c r="BE262" s="51">
        <v>45217</v>
      </c>
      <c r="BF262" s="51">
        <v>45218</v>
      </c>
      <c r="BG262" s="51">
        <v>45219</v>
      </c>
      <c r="BH262" s="51">
        <v>45220</v>
      </c>
      <c r="BI262" s="51">
        <v>45221</v>
      </c>
      <c r="BJ262" s="51">
        <v>45222</v>
      </c>
      <c r="BK262" s="51">
        <v>45223</v>
      </c>
      <c r="BL262" s="51">
        <v>45224</v>
      </c>
      <c r="BM262" s="51">
        <v>45225</v>
      </c>
      <c r="BN262" s="51">
        <v>45226</v>
      </c>
      <c r="BO262" s="51">
        <v>45227</v>
      </c>
      <c r="BP262" s="51">
        <v>45228</v>
      </c>
      <c r="BQ262" s="51">
        <v>45229</v>
      </c>
      <c r="BR262" s="51">
        <v>45230</v>
      </c>
    </row>
    <row r="263" spans="1:70" x14ac:dyDescent="0.25">
      <c r="A263" s="45">
        <v>257</v>
      </c>
      <c r="B263" s="54" t="s">
        <v>1129</v>
      </c>
      <c r="C263" s="14" t="s">
        <v>535</v>
      </c>
      <c r="D263" s="46">
        <f>'form lplpo'!G297</f>
        <v>2000</v>
      </c>
      <c r="E263" s="46">
        <f>'form lplpo'!H297</f>
        <v>0</v>
      </c>
      <c r="F263" s="46"/>
      <c r="G263" s="46">
        <f>SUMIFS('obat keluar'!$I$3:$I$6881,'obat keluar'!$G$3:$G$6881,'register harian'!B263,'obat keluar'!$B$3:$B$6881,'register harian'!AN263)</f>
        <v>0</v>
      </c>
      <c r="H263" s="46">
        <f>SUMIFS('obat keluar'!$I$3:$I$6881,'obat keluar'!$G$3:$G$6881,'register harian'!C263,'obat keluar'!$B$3:$B$6881,'register harian'!AO263)</f>
        <v>0</v>
      </c>
      <c r="I263" s="46">
        <f>SUMIFS('obat keluar'!$I$3:$I$6881,'obat keluar'!$G$3:$G$6881,'register harian'!D263,'obat keluar'!$B$3:$B$6881,'register harian'!AP263)</f>
        <v>0</v>
      </c>
      <c r="J263" s="46">
        <f>SUMIFS('obat keluar'!$I$3:$I$6881,'obat keluar'!$G$3:$G$6881,'register harian'!E263,'obat keluar'!$B$3:$B$6881,'register harian'!AQ263)</f>
        <v>0</v>
      </c>
      <c r="K263" s="46">
        <f>SUMIFS('obat keluar'!$I$3:$I$6881,'obat keluar'!$G$3:$G$6881,'register harian'!F263,'obat keluar'!$B$3:$B$6881,'register harian'!AR263)</f>
        <v>0</v>
      </c>
      <c r="L263" s="46">
        <f>SUMIFS('obat keluar'!$I$3:$I$6881,'obat keluar'!$G$3:$G$6881,'register harian'!G263,'obat keluar'!$B$3:$B$6881,'register harian'!AS263)</f>
        <v>0</v>
      </c>
      <c r="M263" s="46">
        <f>SUMIFS('obat keluar'!$I$3:$I$6881,'obat keluar'!$G$3:$G$6881,'register harian'!H263,'obat keluar'!$B$3:$B$6881,'register harian'!AT263)</f>
        <v>0</v>
      </c>
      <c r="N263" s="46">
        <f>SUMIFS('obat keluar'!$I$3:$I$6881,'obat keluar'!$G$3:$G$6881,'register harian'!I263,'obat keluar'!$B$3:$B$6881,'register harian'!AU263)</f>
        <v>0</v>
      </c>
      <c r="O263" s="46">
        <f>SUMIFS('obat keluar'!$I$3:$I$6881,'obat keluar'!$G$3:$G$6881,'register harian'!J263,'obat keluar'!$B$3:$B$6881,'register harian'!AV263)</f>
        <v>0</v>
      </c>
      <c r="P263" s="46">
        <f>SUMIFS('obat keluar'!$I$3:$I$6881,'obat keluar'!$G$3:$G$6881,'register harian'!K263,'obat keluar'!$B$3:$B$6881,'register harian'!AW263)</f>
        <v>0</v>
      </c>
      <c r="Q263" s="46">
        <f>SUMIFS('obat keluar'!$I$3:$I$6881,'obat keluar'!$G$3:$G$6881,'register harian'!L263,'obat keluar'!$B$3:$B$6881,'register harian'!AX263)</f>
        <v>0</v>
      </c>
      <c r="R263" s="46">
        <f>SUMIFS('obat keluar'!$I$3:$I$6881,'obat keluar'!$G$3:$G$6881,'register harian'!M263,'obat keluar'!$B$3:$B$6881,'register harian'!AY263)</f>
        <v>0</v>
      </c>
      <c r="S263" s="46">
        <f>SUMIFS('obat keluar'!$I$3:$I$6881,'obat keluar'!$G$3:$G$6881,'register harian'!N263,'obat keluar'!$B$3:$B$6881,'register harian'!AZ263)</f>
        <v>0</v>
      </c>
      <c r="T263" s="46">
        <f>SUMIFS('obat keluar'!$I$3:$I$6881,'obat keluar'!$G$3:$G$6881,'register harian'!O263,'obat keluar'!$B$3:$B$6881,'register harian'!BA263)</f>
        <v>0</v>
      </c>
      <c r="U263" s="46">
        <f>SUMIFS('obat keluar'!$I$3:$I$6881,'obat keluar'!$G$3:$G$6881,'register harian'!P263,'obat keluar'!$B$3:$B$6881,'register harian'!BB263)</f>
        <v>0</v>
      </c>
      <c r="V263" s="46">
        <f>SUMIFS('obat keluar'!$I$3:$I$6881,'obat keluar'!$G$3:$G$6881,'register harian'!Q263,'obat keluar'!$B$3:$B$6881,'register harian'!BC263)</f>
        <v>0</v>
      </c>
      <c r="W263" s="46">
        <f>SUMIFS('obat keluar'!$I$3:$I$6881,'obat keluar'!$G$3:$G$6881,'register harian'!R263,'obat keluar'!$B$3:$B$6881,'register harian'!BD263)</f>
        <v>0</v>
      </c>
      <c r="X263" s="46">
        <f>SUMIFS('obat keluar'!$I$3:$I$6881,'obat keluar'!$G$3:$G$6881,'register harian'!S263,'obat keluar'!$B$3:$B$6881,'register harian'!BE263)</f>
        <v>0</v>
      </c>
      <c r="Y263" s="46">
        <f>SUMIFS('obat keluar'!$I$3:$I$6881,'obat keluar'!$G$3:$G$6881,'register harian'!T263,'obat keluar'!$B$3:$B$6881,'register harian'!BF263)</f>
        <v>0</v>
      </c>
      <c r="Z263" s="46">
        <f>SUMIFS('obat keluar'!$I$3:$I$6881,'obat keluar'!$G$3:$G$6881,'register harian'!U263,'obat keluar'!$B$3:$B$6881,'register harian'!BG263)</f>
        <v>0</v>
      </c>
      <c r="AA263" s="46">
        <f>SUMIFS('obat keluar'!$I$3:$I$6881,'obat keluar'!$G$3:$G$6881,'register harian'!V263,'obat keluar'!$B$3:$B$6881,'register harian'!BH263)</f>
        <v>0</v>
      </c>
      <c r="AB263" s="46">
        <f>SUMIFS('obat keluar'!$I$3:$I$6881,'obat keluar'!$G$3:$G$6881,'register harian'!W263,'obat keluar'!$B$3:$B$6881,'register harian'!BI263)</f>
        <v>0</v>
      </c>
      <c r="AC263" s="46">
        <f>SUMIFS('obat keluar'!$I$3:$I$6881,'obat keluar'!$G$3:$G$6881,'register harian'!X263,'obat keluar'!$B$3:$B$6881,'register harian'!BJ263)</f>
        <v>0</v>
      </c>
      <c r="AD263" s="46">
        <f>SUMIFS('obat keluar'!$I$3:$I$6881,'obat keluar'!$G$3:$G$6881,'register harian'!Y263,'obat keluar'!$B$3:$B$6881,'register harian'!BK263)</f>
        <v>0</v>
      </c>
      <c r="AE263" s="46">
        <f>SUMIFS('obat keluar'!$I$3:$I$6881,'obat keluar'!$G$3:$G$6881,'register harian'!Z263,'obat keluar'!$B$3:$B$6881,'register harian'!BL263)</f>
        <v>0</v>
      </c>
      <c r="AF263" s="46">
        <f>SUMIFS('obat keluar'!$I$3:$I$6881,'obat keluar'!$G$3:$G$6881,'register harian'!AA263,'obat keluar'!$B$3:$B$6881,'register harian'!BM263)</f>
        <v>0</v>
      </c>
      <c r="AG263" s="46">
        <f>SUMIFS('obat keluar'!$I$3:$I$6881,'obat keluar'!$G$3:$G$6881,'register harian'!AB263,'obat keluar'!$B$3:$B$6881,'register harian'!BN263)</f>
        <v>0</v>
      </c>
      <c r="AH263" s="46">
        <f>SUMIFS('obat keluar'!$I$3:$I$6881,'obat keluar'!$G$3:$G$6881,'register harian'!AC263,'obat keluar'!$B$3:$B$6881,'register harian'!BO263)</f>
        <v>0</v>
      </c>
      <c r="AI263" s="46">
        <f>SUMIFS('obat keluar'!$I$3:$I$6881,'obat keluar'!$G$3:$G$6881,'register harian'!AD263,'obat keluar'!$B$3:$B$6881,'register harian'!BP263)</f>
        <v>0</v>
      </c>
      <c r="AJ263" s="46">
        <f>SUMIFS('obat keluar'!$I$3:$I$6881,'obat keluar'!$G$3:$G$6881,'register harian'!AE263,'obat keluar'!$B$3:$B$6881,'register harian'!BQ263)</f>
        <v>0</v>
      </c>
      <c r="AK263" s="46">
        <f>SUMIFS('obat keluar'!$I$3:$I$6881,'obat keluar'!$G$3:$G$6881,'register harian'!AF263,'obat keluar'!$B$3:$B$6881,'register harian'!BR263)</f>
        <v>0</v>
      </c>
      <c r="AL263" s="46">
        <f t="shared" si="8"/>
        <v>0</v>
      </c>
      <c r="AM263" s="46">
        <f t="shared" si="9"/>
        <v>0</v>
      </c>
      <c r="AN263" s="51">
        <v>45200</v>
      </c>
      <c r="AO263" s="51">
        <v>45201</v>
      </c>
      <c r="AP263" s="51">
        <v>45202</v>
      </c>
      <c r="AQ263" s="51">
        <v>45203</v>
      </c>
      <c r="AR263" s="51">
        <v>45204</v>
      </c>
      <c r="AS263" s="51">
        <v>45205</v>
      </c>
      <c r="AT263" s="51">
        <v>45206</v>
      </c>
      <c r="AU263" s="51">
        <v>45207</v>
      </c>
      <c r="AV263" s="51">
        <v>45208</v>
      </c>
      <c r="AW263" s="51">
        <v>45209</v>
      </c>
      <c r="AX263" s="51">
        <v>45210</v>
      </c>
      <c r="AY263" s="51">
        <v>45211</v>
      </c>
      <c r="AZ263" s="51">
        <v>45212</v>
      </c>
      <c r="BA263" s="51">
        <v>45213</v>
      </c>
      <c r="BB263" s="51">
        <v>45214</v>
      </c>
      <c r="BC263" s="51">
        <v>45215</v>
      </c>
      <c r="BD263" s="51">
        <v>45216</v>
      </c>
      <c r="BE263" s="51">
        <v>45217</v>
      </c>
      <c r="BF263" s="51">
        <v>45218</v>
      </c>
      <c r="BG263" s="51">
        <v>45219</v>
      </c>
      <c r="BH263" s="51">
        <v>45220</v>
      </c>
      <c r="BI263" s="51">
        <v>45221</v>
      </c>
      <c r="BJ263" s="51">
        <v>45222</v>
      </c>
      <c r="BK263" s="51">
        <v>45223</v>
      </c>
      <c r="BL263" s="51">
        <v>45224</v>
      </c>
      <c r="BM263" s="51">
        <v>45225</v>
      </c>
      <c r="BN263" s="51">
        <v>45226</v>
      </c>
      <c r="BO263" s="51">
        <v>45227</v>
      </c>
      <c r="BP263" s="51">
        <v>45228</v>
      </c>
      <c r="BQ263" s="51">
        <v>45229</v>
      </c>
      <c r="BR263" s="51">
        <v>45230</v>
      </c>
    </row>
    <row r="264" spans="1:70" x14ac:dyDescent="0.25">
      <c r="A264" s="45">
        <v>258</v>
      </c>
      <c r="B264" s="54" t="s">
        <v>1376</v>
      </c>
      <c r="C264" s="14" t="s">
        <v>537</v>
      </c>
      <c r="D264" s="46">
        <f>'form lplpo'!G298</f>
        <v>0</v>
      </c>
      <c r="E264" s="46">
        <f>'form lplpo'!H298</f>
        <v>0</v>
      </c>
      <c r="F264" s="46"/>
      <c r="G264" s="46">
        <f>SUMIFS('obat keluar'!$I$3:$I$6881,'obat keluar'!$G$3:$G$6881,'register harian'!B264,'obat keluar'!$B$3:$B$6881,'register harian'!AN264)</f>
        <v>0</v>
      </c>
      <c r="H264" s="46">
        <f>SUMIFS('obat keluar'!$I$3:$I$6881,'obat keluar'!$G$3:$G$6881,'register harian'!C264,'obat keluar'!$B$3:$B$6881,'register harian'!AO264)</f>
        <v>0</v>
      </c>
      <c r="I264" s="46">
        <f>SUMIFS('obat keluar'!$I$3:$I$6881,'obat keluar'!$G$3:$G$6881,'register harian'!D264,'obat keluar'!$B$3:$B$6881,'register harian'!AP264)</f>
        <v>0</v>
      </c>
      <c r="J264" s="46">
        <f>SUMIFS('obat keluar'!$I$3:$I$6881,'obat keluar'!$G$3:$G$6881,'register harian'!E264,'obat keluar'!$B$3:$B$6881,'register harian'!AQ264)</f>
        <v>0</v>
      </c>
      <c r="K264" s="46">
        <f>SUMIFS('obat keluar'!$I$3:$I$6881,'obat keluar'!$G$3:$G$6881,'register harian'!F264,'obat keluar'!$B$3:$B$6881,'register harian'!AR264)</f>
        <v>0</v>
      </c>
      <c r="L264" s="46">
        <f>SUMIFS('obat keluar'!$I$3:$I$6881,'obat keluar'!$G$3:$G$6881,'register harian'!G264,'obat keluar'!$B$3:$B$6881,'register harian'!AS264)</f>
        <v>0</v>
      </c>
      <c r="M264" s="46">
        <f>SUMIFS('obat keluar'!$I$3:$I$6881,'obat keluar'!$G$3:$G$6881,'register harian'!H264,'obat keluar'!$B$3:$B$6881,'register harian'!AT264)</f>
        <v>0</v>
      </c>
      <c r="N264" s="46">
        <f>SUMIFS('obat keluar'!$I$3:$I$6881,'obat keluar'!$G$3:$G$6881,'register harian'!I264,'obat keluar'!$B$3:$B$6881,'register harian'!AU264)</f>
        <v>0</v>
      </c>
      <c r="O264" s="46">
        <f>SUMIFS('obat keluar'!$I$3:$I$6881,'obat keluar'!$G$3:$G$6881,'register harian'!J264,'obat keluar'!$B$3:$B$6881,'register harian'!AV264)</f>
        <v>0</v>
      </c>
      <c r="P264" s="46">
        <f>SUMIFS('obat keluar'!$I$3:$I$6881,'obat keluar'!$G$3:$G$6881,'register harian'!K264,'obat keluar'!$B$3:$B$6881,'register harian'!AW264)</f>
        <v>0</v>
      </c>
      <c r="Q264" s="46">
        <f>SUMIFS('obat keluar'!$I$3:$I$6881,'obat keluar'!$G$3:$G$6881,'register harian'!L264,'obat keluar'!$B$3:$B$6881,'register harian'!AX264)</f>
        <v>0</v>
      </c>
      <c r="R264" s="46">
        <f>SUMIFS('obat keluar'!$I$3:$I$6881,'obat keluar'!$G$3:$G$6881,'register harian'!M264,'obat keluar'!$B$3:$B$6881,'register harian'!AY264)</f>
        <v>0</v>
      </c>
      <c r="S264" s="46">
        <f>SUMIFS('obat keluar'!$I$3:$I$6881,'obat keluar'!$G$3:$G$6881,'register harian'!N264,'obat keluar'!$B$3:$B$6881,'register harian'!AZ264)</f>
        <v>0</v>
      </c>
      <c r="T264" s="46">
        <f>SUMIFS('obat keluar'!$I$3:$I$6881,'obat keluar'!$G$3:$G$6881,'register harian'!O264,'obat keluar'!$B$3:$B$6881,'register harian'!BA264)</f>
        <v>0</v>
      </c>
      <c r="U264" s="46">
        <f>SUMIFS('obat keluar'!$I$3:$I$6881,'obat keluar'!$G$3:$G$6881,'register harian'!P264,'obat keluar'!$B$3:$B$6881,'register harian'!BB264)</f>
        <v>0</v>
      </c>
      <c r="V264" s="46">
        <f>SUMIFS('obat keluar'!$I$3:$I$6881,'obat keluar'!$G$3:$G$6881,'register harian'!Q264,'obat keluar'!$B$3:$B$6881,'register harian'!BC264)</f>
        <v>0</v>
      </c>
      <c r="W264" s="46">
        <f>SUMIFS('obat keluar'!$I$3:$I$6881,'obat keluar'!$G$3:$G$6881,'register harian'!R264,'obat keluar'!$B$3:$B$6881,'register harian'!BD264)</f>
        <v>0</v>
      </c>
      <c r="X264" s="46">
        <f>SUMIFS('obat keluar'!$I$3:$I$6881,'obat keluar'!$G$3:$G$6881,'register harian'!S264,'obat keluar'!$B$3:$B$6881,'register harian'!BE264)</f>
        <v>0</v>
      </c>
      <c r="Y264" s="46">
        <f>SUMIFS('obat keluar'!$I$3:$I$6881,'obat keluar'!$G$3:$G$6881,'register harian'!T264,'obat keluar'!$B$3:$B$6881,'register harian'!BF264)</f>
        <v>0</v>
      </c>
      <c r="Z264" s="46">
        <f>SUMIFS('obat keluar'!$I$3:$I$6881,'obat keluar'!$G$3:$G$6881,'register harian'!U264,'obat keluar'!$B$3:$B$6881,'register harian'!BG264)</f>
        <v>0</v>
      </c>
      <c r="AA264" s="46">
        <f>SUMIFS('obat keluar'!$I$3:$I$6881,'obat keluar'!$G$3:$G$6881,'register harian'!V264,'obat keluar'!$B$3:$B$6881,'register harian'!BH264)</f>
        <v>0</v>
      </c>
      <c r="AB264" s="46">
        <f>SUMIFS('obat keluar'!$I$3:$I$6881,'obat keluar'!$G$3:$G$6881,'register harian'!W264,'obat keluar'!$B$3:$B$6881,'register harian'!BI264)</f>
        <v>0</v>
      </c>
      <c r="AC264" s="46">
        <f>SUMIFS('obat keluar'!$I$3:$I$6881,'obat keluar'!$G$3:$G$6881,'register harian'!X264,'obat keluar'!$B$3:$B$6881,'register harian'!BJ264)</f>
        <v>0</v>
      </c>
      <c r="AD264" s="46">
        <f>SUMIFS('obat keluar'!$I$3:$I$6881,'obat keluar'!$G$3:$G$6881,'register harian'!Y264,'obat keluar'!$B$3:$B$6881,'register harian'!BK264)</f>
        <v>0</v>
      </c>
      <c r="AE264" s="46">
        <f>SUMIFS('obat keluar'!$I$3:$I$6881,'obat keluar'!$G$3:$G$6881,'register harian'!Z264,'obat keluar'!$B$3:$B$6881,'register harian'!BL264)</f>
        <v>0</v>
      </c>
      <c r="AF264" s="46">
        <f>SUMIFS('obat keluar'!$I$3:$I$6881,'obat keluar'!$G$3:$G$6881,'register harian'!AA264,'obat keluar'!$B$3:$B$6881,'register harian'!BM264)</f>
        <v>0</v>
      </c>
      <c r="AG264" s="46">
        <f>SUMIFS('obat keluar'!$I$3:$I$6881,'obat keluar'!$G$3:$G$6881,'register harian'!AB264,'obat keluar'!$B$3:$B$6881,'register harian'!BN264)</f>
        <v>0</v>
      </c>
      <c r="AH264" s="46">
        <f>SUMIFS('obat keluar'!$I$3:$I$6881,'obat keluar'!$G$3:$G$6881,'register harian'!AC264,'obat keluar'!$B$3:$B$6881,'register harian'!BO264)</f>
        <v>0</v>
      </c>
      <c r="AI264" s="46">
        <f>SUMIFS('obat keluar'!$I$3:$I$6881,'obat keluar'!$G$3:$G$6881,'register harian'!AD264,'obat keluar'!$B$3:$B$6881,'register harian'!BP264)</f>
        <v>0</v>
      </c>
      <c r="AJ264" s="46">
        <f>SUMIFS('obat keluar'!$I$3:$I$6881,'obat keluar'!$G$3:$G$6881,'register harian'!AE264,'obat keluar'!$B$3:$B$6881,'register harian'!BQ264)</f>
        <v>0</v>
      </c>
      <c r="AK264" s="46">
        <f>SUMIFS('obat keluar'!$I$3:$I$6881,'obat keluar'!$G$3:$G$6881,'register harian'!AF264,'obat keluar'!$B$3:$B$6881,'register harian'!BR264)</f>
        <v>0</v>
      </c>
      <c r="AL264" s="46">
        <f t="shared" ref="AL264:AL327" si="10">SUM(G264:AK264)</f>
        <v>0</v>
      </c>
      <c r="AM264" s="46">
        <f t="shared" ref="AM264:AM327" si="11">F264-AL264</f>
        <v>0</v>
      </c>
      <c r="AN264" s="51">
        <v>45200</v>
      </c>
      <c r="AO264" s="51">
        <v>45201</v>
      </c>
      <c r="AP264" s="51">
        <v>45202</v>
      </c>
      <c r="AQ264" s="51">
        <v>45203</v>
      </c>
      <c r="AR264" s="51">
        <v>45204</v>
      </c>
      <c r="AS264" s="51">
        <v>45205</v>
      </c>
      <c r="AT264" s="51">
        <v>45206</v>
      </c>
      <c r="AU264" s="51">
        <v>45207</v>
      </c>
      <c r="AV264" s="51">
        <v>45208</v>
      </c>
      <c r="AW264" s="51">
        <v>45209</v>
      </c>
      <c r="AX264" s="51">
        <v>45210</v>
      </c>
      <c r="AY264" s="51">
        <v>45211</v>
      </c>
      <c r="AZ264" s="51">
        <v>45212</v>
      </c>
      <c r="BA264" s="51">
        <v>45213</v>
      </c>
      <c r="BB264" s="51">
        <v>45214</v>
      </c>
      <c r="BC264" s="51">
        <v>45215</v>
      </c>
      <c r="BD264" s="51">
        <v>45216</v>
      </c>
      <c r="BE264" s="51">
        <v>45217</v>
      </c>
      <c r="BF264" s="51">
        <v>45218</v>
      </c>
      <c r="BG264" s="51">
        <v>45219</v>
      </c>
      <c r="BH264" s="51">
        <v>45220</v>
      </c>
      <c r="BI264" s="51">
        <v>45221</v>
      </c>
      <c r="BJ264" s="51">
        <v>45222</v>
      </c>
      <c r="BK264" s="51">
        <v>45223</v>
      </c>
      <c r="BL264" s="51">
        <v>45224</v>
      </c>
      <c r="BM264" s="51">
        <v>45225</v>
      </c>
      <c r="BN264" s="51">
        <v>45226</v>
      </c>
      <c r="BO264" s="51">
        <v>45227</v>
      </c>
      <c r="BP264" s="51">
        <v>45228</v>
      </c>
      <c r="BQ264" s="51">
        <v>45229</v>
      </c>
      <c r="BR264" s="51">
        <v>45230</v>
      </c>
    </row>
    <row r="265" spans="1:70" x14ac:dyDescent="0.25">
      <c r="A265" s="45">
        <v>259</v>
      </c>
      <c r="B265" s="54" t="s">
        <v>1458</v>
      </c>
      <c r="C265" s="14" t="s">
        <v>539</v>
      </c>
      <c r="D265" s="46">
        <f>'form lplpo'!G299</f>
        <v>0</v>
      </c>
      <c r="E265" s="46">
        <f>'form lplpo'!H299</f>
        <v>0</v>
      </c>
      <c r="F265" s="46"/>
      <c r="G265" s="46">
        <f>SUMIFS('obat keluar'!$I$3:$I$6881,'obat keluar'!$G$3:$G$6881,'register harian'!B265,'obat keluar'!$B$3:$B$6881,'register harian'!AN265)</f>
        <v>0</v>
      </c>
      <c r="H265" s="46">
        <f>SUMIFS('obat keluar'!$I$3:$I$6881,'obat keluar'!$G$3:$G$6881,'register harian'!C265,'obat keluar'!$B$3:$B$6881,'register harian'!AO265)</f>
        <v>0</v>
      </c>
      <c r="I265" s="46">
        <f>SUMIFS('obat keluar'!$I$3:$I$6881,'obat keluar'!$G$3:$G$6881,'register harian'!D265,'obat keluar'!$B$3:$B$6881,'register harian'!AP265)</f>
        <v>0</v>
      </c>
      <c r="J265" s="46">
        <f>SUMIFS('obat keluar'!$I$3:$I$6881,'obat keluar'!$G$3:$G$6881,'register harian'!E265,'obat keluar'!$B$3:$B$6881,'register harian'!AQ265)</f>
        <v>0</v>
      </c>
      <c r="K265" s="46">
        <f>SUMIFS('obat keluar'!$I$3:$I$6881,'obat keluar'!$G$3:$G$6881,'register harian'!F265,'obat keluar'!$B$3:$B$6881,'register harian'!AR265)</f>
        <v>0</v>
      </c>
      <c r="L265" s="46">
        <f>SUMIFS('obat keluar'!$I$3:$I$6881,'obat keluar'!$G$3:$G$6881,'register harian'!G265,'obat keluar'!$B$3:$B$6881,'register harian'!AS265)</f>
        <v>0</v>
      </c>
      <c r="M265" s="46">
        <f>SUMIFS('obat keluar'!$I$3:$I$6881,'obat keluar'!$G$3:$G$6881,'register harian'!H265,'obat keluar'!$B$3:$B$6881,'register harian'!AT265)</f>
        <v>0</v>
      </c>
      <c r="N265" s="46">
        <f>SUMIFS('obat keluar'!$I$3:$I$6881,'obat keluar'!$G$3:$G$6881,'register harian'!I265,'obat keluar'!$B$3:$B$6881,'register harian'!AU265)</f>
        <v>0</v>
      </c>
      <c r="O265" s="46">
        <f>SUMIFS('obat keluar'!$I$3:$I$6881,'obat keluar'!$G$3:$G$6881,'register harian'!J265,'obat keluar'!$B$3:$B$6881,'register harian'!AV265)</f>
        <v>0</v>
      </c>
      <c r="P265" s="46">
        <f>SUMIFS('obat keluar'!$I$3:$I$6881,'obat keluar'!$G$3:$G$6881,'register harian'!K265,'obat keluar'!$B$3:$B$6881,'register harian'!AW265)</f>
        <v>0</v>
      </c>
      <c r="Q265" s="46">
        <f>SUMIFS('obat keluar'!$I$3:$I$6881,'obat keluar'!$G$3:$G$6881,'register harian'!L265,'obat keluar'!$B$3:$B$6881,'register harian'!AX265)</f>
        <v>0</v>
      </c>
      <c r="R265" s="46">
        <f>SUMIFS('obat keluar'!$I$3:$I$6881,'obat keluar'!$G$3:$G$6881,'register harian'!M265,'obat keluar'!$B$3:$B$6881,'register harian'!AY265)</f>
        <v>0</v>
      </c>
      <c r="S265" s="46">
        <f>SUMIFS('obat keluar'!$I$3:$I$6881,'obat keluar'!$G$3:$G$6881,'register harian'!N265,'obat keluar'!$B$3:$B$6881,'register harian'!AZ265)</f>
        <v>0</v>
      </c>
      <c r="T265" s="46">
        <f>SUMIFS('obat keluar'!$I$3:$I$6881,'obat keluar'!$G$3:$G$6881,'register harian'!O265,'obat keluar'!$B$3:$B$6881,'register harian'!BA265)</f>
        <v>0</v>
      </c>
      <c r="U265" s="46">
        <f>SUMIFS('obat keluar'!$I$3:$I$6881,'obat keluar'!$G$3:$G$6881,'register harian'!P265,'obat keluar'!$B$3:$B$6881,'register harian'!BB265)</f>
        <v>0</v>
      </c>
      <c r="V265" s="46">
        <f>SUMIFS('obat keluar'!$I$3:$I$6881,'obat keluar'!$G$3:$G$6881,'register harian'!Q265,'obat keluar'!$B$3:$B$6881,'register harian'!BC265)</f>
        <v>0</v>
      </c>
      <c r="W265" s="46">
        <f>SUMIFS('obat keluar'!$I$3:$I$6881,'obat keluar'!$G$3:$G$6881,'register harian'!R265,'obat keluar'!$B$3:$B$6881,'register harian'!BD265)</f>
        <v>0</v>
      </c>
      <c r="X265" s="46">
        <f>SUMIFS('obat keluar'!$I$3:$I$6881,'obat keluar'!$G$3:$G$6881,'register harian'!S265,'obat keluar'!$B$3:$B$6881,'register harian'!BE265)</f>
        <v>0</v>
      </c>
      <c r="Y265" s="46">
        <f>SUMIFS('obat keluar'!$I$3:$I$6881,'obat keluar'!$G$3:$G$6881,'register harian'!T265,'obat keluar'!$B$3:$B$6881,'register harian'!BF265)</f>
        <v>0</v>
      </c>
      <c r="Z265" s="46">
        <f>SUMIFS('obat keluar'!$I$3:$I$6881,'obat keluar'!$G$3:$G$6881,'register harian'!U265,'obat keluar'!$B$3:$B$6881,'register harian'!BG265)</f>
        <v>0</v>
      </c>
      <c r="AA265" s="46">
        <f>SUMIFS('obat keluar'!$I$3:$I$6881,'obat keluar'!$G$3:$G$6881,'register harian'!V265,'obat keluar'!$B$3:$B$6881,'register harian'!BH265)</f>
        <v>0</v>
      </c>
      <c r="AB265" s="46">
        <f>SUMIFS('obat keluar'!$I$3:$I$6881,'obat keluar'!$G$3:$G$6881,'register harian'!W265,'obat keluar'!$B$3:$B$6881,'register harian'!BI265)</f>
        <v>0</v>
      </c>
      <c r="AC265" s="46">
        <f>SUMIFS('obat keluar'!$I$3:$I$6881,'obat keluar'!$G$3:$G$6881,'register harian'!X265,'obat keluar'!$B$3:$B$6881,'register harian'!BJ265)</f>
        <v>0</v>
      </c>
      <c r="AD265" s="46">
        <f>SUMIFS('obat keluar'!$I$3:$I$6881,'obat keluar'!$G$3:$G$6881,'register harian'!Y265,'obat keluar'!$B$3:$B$6881,'register harian'!BK265)</f>
        <v>0</v>
      </c>
      <c r="AE265" s="46">
        <f>SUMIFS('obat keluar'!$I$3:$I$6881,'obat keluar'!$G$3:$G$6881,'register harian'!Z265,'obat keluar'!$B$3:$B$6881,'register harian'!BL265)</f>
        <v>0</v>
      </c>
      <c r="AF265" s="46">
        <f>SUMIFS('obat keluar'!$I$3:$I$6881,'obat keluar'!$G$3:$G$6881,'register harian'!AA265,'obat keluar'!$B$3:$B$6881,'register harian'!BM265)</f>
        <v>0</v>
      </c>
      <c r="AG265" s="46">
        <f>SUMIFS('obat keluar'!$I$3:$I$6881,'obat keluar'!$G$3:$G$6881,'register harian'!AB265,'obat keluar'!$B$3:$B$6881,'register harian'!BN265)</f>
        <v>0</v>
      </c>
      <c r="AH265" s="46">
        <f>SUMIFS('obat keluar'!$I$3:$I$6881,'obat keluar'!$G$3:$G$6881,'register harian'!AC265,'obat keluar'!$B$3:$B$6881,'register harian'!BO265)</f>
        <v>0</v>
      </c>
      <c r="AI265" s="46">
        <f>SUMIFS('obat keluar'!$I$3:$I$6881,'obat keluar'!$G$3:$G$6881,'register harian'!AD265,'obat keluar'!$B$3:$B$6881,'register harian'!BP265)</f>
        <v>0</v>
      </c>
      <c r="AJ265" s="46">
        <f>SUMIFS('obat keluar'!$I$3:$I$6881,'obat keluar'!$G$3:$G$6881,'register harian'!AE265,'obat keluar'!$B$3:$B$6881,'register harian'!BQ265)</f>
        <v>0</v>
      </c>
      <c r="AK265" s="46">
        <f>SUMIFS('obat keluar'!$I$3:$I$6881,'obat keluar'!$G$3:$G$6881,'register harian'!AF265,'obat keluar'!$B$3:$B$6881,'register harian'!BR265)</f>
        <v>0</v>
      </c>
      <c r="AL265" s="46">
        <f t="shared" si="10"/>
        <v>0</v>
      </c>
      <c r="AM265" s="46">
        <f t="shared" si="11"/>
        <v>0</v>
      </c>
      <c r="AN265" s="51">
        <v>45200</v>
      </c>
      <c r="AO265" s="51">
        <v>45201</v>
      </c>
      <c r="AP265" s="51">
        <v>45202</v>
      </c>
      <c r="AQ265" s="51">
        <v>45203</v>
      </c>
      <c r="AR265" s="51">
        <v>45204</v>
      </c>
      <c r="AS265" s="51">
        <v>45205</v>
      </c>
      <c r="AT265" s="51">
        <v>45206</v>
      </c>
      <c r="AU265" s="51">
        <v>45207</v>
      </c>
      <c r="AV265" s="51">
        <v>45208</v>
      </c>
      <c r="AW265" s="51">
        <v>45209</v>
      </c>
      <c r="AX265" s="51">
        <v>45210</v>
      </c>
      <c r="AY265" s="51">
        <v>45211</v>
      </c>
      <c r="AZ265" s="51">
        <v>45212</v>
      </c>
      <c r="BA265" s="51">
        <v>45213</v>
      </c>
      <c r="BB265" s="51">
        <v>45214</v>
      </c>
      <c r="BC265" s="51">
        <v>45215</v>
      </c>
      <c r="BD265" s="51">
        <v>45216</v>
      </c>
      <c r="BE265" s="51">
        <v>45217</v>
      </c>
      <c r="BF265" s="51">
        <v>45218</v>
      </c>
      <c r="BG265" s="51">
        <v>45219</v>
      </c>
      <c r="BH265" s="51">
        <v>45220</v>
      </c>
      <c r="BI265" s="51">
        <v>45221</v>
      </c>
      <c r="BJ265" s="51">
        <v>45222</v>
      </c>
      <c r="BK265" s="51">
        <v>45223</v>
      </c>
      <c r="BL265" s="51">
        <v>45224</v>
      </c>
      <c r="BM265" s="51">
        <v>45225</v>
      </c>
      <c r="BN265" s="51">
        <v>45226</v>
      </c>
      <c r="BO265" s="51">
        <v>45227</v>
      </c>
      <c r="BP265" s="51">
        <v>45228</v>
      </c>
      <c r="BQ265" s="51">
        <v>45229</v>
      </c>
      <c r="BR265" s="51">
        <v>45230</v>
      </c>
    </row>
    <row r="266" spans="1:70" x14ac:dyDescent="0.25">
      <c r="A266" s="45">
        <v>260</v>
      </c>
      <c r="B266" s="54" t="s">
        <v>1433</v>
      </c>
      <c r="C266" s="14" t="s">
        <v>541</v>
      </c>
      <c r="D266" s="46">
        <f>'form lplpo'!G300</f>
        <v>90</v>
      </c>
      <c r="E266" s="46">
        <f>'form lplpo'!H300</f>
        <v>0</v>
      </c>
      <c r="F266" s="46"/>
      <c r="G266" s="46">
        <f>SUMIFS('obat keluar'!$I$3:$I$6881,'obat keluar'!$G$3:$G$6881,'register harian'!B266,'obat keluar'!$B$3:$B$6881,'register harian'!AN266)</f>
        <v>0</v>
      </c>
      <c r="H266" s="46">
        <f>SUMIFS('obat keluar'!$I$3:$I$6881,'obat keluar'!$G$3:$G$6881,'register harian'!C266,'obat keluar'!$B$3:$B$6881,'register harian'!AO266)</f>
        <v>0</v>
      </c>
      <c r="I266" s="46">
        <f>SUMIFS('obat keluar'!$I$3:$I$6881,'obat keluar'!$G$3:$G$6881,'register harian'!D266,'obat keluar'!$B$3:$B$6881,'register harian'!AP266)</f>
        <v>0</v>
      </c>
      <c r="J266" s="46">
        <f>SUMIFS('obat keluar'!$I$3:$I$6881,'obat keluar'!$G$3:$G$6881,'register harian'!E266,'obat keluar'!$B$3:$B$6881,'register harian'!AQ266)</f>
        <v>0</v>
      </c>
      <c r="K266" s="46">
        <f>SUMIFS('obat keluar'!$I$3:$I$6881,'obat keluar'!$G$3:$G$6881,'register harian'!F266,'obat keluar'!$B$3:$B$6881,'register harian'!AR266)</f>
        <v>0</v>
      </c>
      <c r="L266" s="46">
        <f>SUMIFS('obat keluar'!$I$3:$I$6881,'obat keluar'!$G$3:$G$6881,'register harian'!G266,'obat keluar'!$B$3:$B$6881,'register harian'!AS266)</f>
        <v>0</v>
      </c>
      <c r="M266" s="46">
        <f>SUMIFS('obat keluar'!$I$3:$I$6881,'obat keluar'!$G$3:$G$6881,'register harian'!H266,'obat keluar'!$B$3:$B$6881,'register harian'!AT266)</f>
        <v>0</v>
      </c>
      <c r="N266" s="46">
        <f>SUMIFS('obat keluar'!$I$3:$I$6881,'obat keluar'!$G$3:$G$6881,'register harian'!I266,'obat keluar'!$B$3:$B$6881,'register harian'!AU266)</f>
        <v>0</v>
      </c>
      <c r="O266" s="46">
        <f>SUMIFS('obat keluar'!$I$3:$I$6881,'obat keluar'!$G$3:$G$6881,'register harian'!J266,'obat keluar'!$B$3:$B$6881,'register harian'!AV266)</f>
        <v>0</v>
      </c>
      <c r="P266" s="46">
        <f>SUMIFS('obat keluar'!$I$3:$I$6881,'obat keluar'!$G$3:$G$6881,'register harian'!K266,'obat keluar'!$B$3:$B$6881,'register harian'!AW266)</f>
        <v>0</v>
      </c>
      <c r="Q266" s="46">
        <f>SUMIFS('obat keluar'!$I$3:$I$6881,'obat keluar'!$G$3:$G$6881,'register harian'!L266,'obat keluar'!$B$3:$B$6881,'register harian'!AX266)</f>
        <v>0</v>
      </c>
      <c r="R266" s="46">
        <f>SUMIFS('obat keluar'!$I$3:$I$6881,'obat keluar'!$G$3:$G$6881,'register harian'!M266,'obat keluar'!$B$3:$B$6881,'register harian'!AY266)</f>
        <v>0</v>
      </c>
      <c r="S266" s="46">
        <f>SUMIFS('obat keluar'!$I$3:$I$6881,'obat keluar'!$G$3:$G$6881,'register harian'!N266,'obat keluar'!$B$3:$B$6881,'register harian'!AZ266)</f>
        <v>0</v>
      </c>
      <c r="T266" s="46">
        <f>SUMIFS('obat keluar'!$I$3:$I$6881,'obat keluar'!$G$3:$G$6881,'register harian'!O266,'obat keluar'!$B$3:$B$6881,'register harian'!BA266)</f>
        <v>0</v>
      </c>
      <c r="U266" s="46">
        <f>SUMIFS('obat keluar'!$I$3:$I$6881,'obat keluar'!$G$3:$G$6881,'register harian'!P266,'obat keluar'!$B$3:$B$6881,'register harian'!BB266)</f>
        <v>0</v>
      </c>
      <c r="V266" s="46">
        <f>SUMIFS('obat keluar'!$I$3:$I$6881,'obat keluar'!$G$3:$G$6881,'register harian'!Q266,'obat keluar'!$B$3:$B$6881,'register harian'!BC266)</f>
        <v>0</v>
      </c>
      <c r="W266" s="46">
        <f>SUMIFS('obat keluar'!$I$3:$I$6881,'obat keluar'!$G$3:$G$6881,'register harian'!R266,'obat keluar'!$B$3:$B$6881,'register harian'!BD266)</f>
        <v>0</v>
      </c>
      <c r="X266" s="46">
        <f>SUMIFS('obat keluar'!$I$3:$I$6881,'obat keluar'!$G$3:$G$6881,'register harian'!S266,'obat keluar'!$B$3:$B$6881,'register harian'!BE266)</f>
        <v>0</v>
      </c>
      <c r="Y266" s="46">
        <f>SUMIFS('obat keluar'!$I$3:$I$6881,'obat keluar'!$G$3:$G$6881,'register harian'!T266,'obat keluar'!$B$3:$B$6881,'register harian'!BF266)</f>
        <v>0</v>
      </c>
      <c r="Z266" s="46">
        <f>SUMIFS('obat keluar'!$I$3:$I$6881,'obat keluar'!$G$3:$G$6881,'register harian'!U266,'obat keluar'!$B$3:$B$6881,'register harian'!BG266)</f>
        <v>0</v>
      </c>
      <c r="AA266" s="46">
        <f>SUMIFS('obat keluar'!$I$3:$I$6881,'obat keluar'!$G$3:$G$6881,'register harian'!V266,'obat keluar'!$B$3:$B$6881,'register harian'!BH266)</f>
        <v>0</v>
      </c>
      <c r="AB266" s="46">
        <f>SUMIFS('obat keluar'!$I$3:$I$6881,'obat keluar'!$G$3:$G$6881,'register harian'!W266,'obat keluar'!$B$3:$B$6881,'register harian'!BI266)</f>
        <v>0</v>
      </c>
      <c r="AC266" s="46">
        <f>SUMIFS('obat keluar'!$I$3:$I$6881,'obat keluar'!$G$3:$G$6881,'register harian'!X266,'obat keluar'!$B$3:$B$6881,'register harian'!BJ266)</f>
        <v>0</v>
      </c>
      <c r="AD266" s="46">
        <f>SUMIFS('obat keluar'!$I$3:$I$6881,'obat keluar'!$G$3:$G$6881,'register harian'!Y266,'obat keluar'!$B$3:$B$6881,'register harian'!BK266)</f>
        <v>0</v>
      </c>
      <c r="AE266" s="46">
        <f>SUMIFS('obat keluar'!$I$3:$I$6881,'obat keluar'!$G$3:$G$6881,'register harian'!Z266,'obat keluar'!$B$3:$B$6881,'register harian'!BL266)</f>
        <v>0</v>
      </c>
      <c r="AF266" s="46">
        <f>SUMIFS('obat keluar'!$I$3:$I$6881,'obat keluar'!$G$3:$G$6881,'register harian'!AA266,'obat keluar'!$B$3:$B$6881,'register harian'!BM266)</f>
        <v>0</v>
      </c>
      <c r="AG266" s="46">
        <f>SUMIFS('obat keluar'!$I$3:$I$6881,'obat keluar'!$G$3:$G$6881,'register harian'!AB266,'obat keluar'!$B$3:$B$6881,'register harian'!BN266)</f>
        <v>0</v>
      </c>
      <c r="AH266" s="46">
        <f>SUMIFS('obat keluar'!$I$3:$I$6881,'obat keluar'!$G$3:$G$6881,'register harian'!AC266,'obat keluar'!$B$3:$B$6881,'register harian'!BO266)</f>
        <v>0</v>
      </c>
      <c r="AI266" s="46">
        <f>SUMIFS('obat keluar'!$I$3:$I$6881,'obat keluar'!$G$3:$G$6881,'register harian'!AD266,'obat keluar'!$B$3:$B$6881,'register harian'!BP266)</f>
        <v>0</v>
      </c>
      <c r="AJ266" s="46">
        <f>SUMIFS('obat keluar'!$I$3:$I$6881,'obat keluar'!$G$3:$G$6881,'register harian'!AE266,'obat keluar'!$B$3:$B$6881,'register harian'!BQ266)</f>
        <v>0</v>
      </c>
      <c r="AK266" s="46">
        <f>SUMIFS('obat keluar'!$I$3:$I$6881,'obat keluar'!$G$3:$G$6881,'register harian'!AF266,'obat keluar'!$B$3:$B$6881,'register harian'!BR266)</f>
        <v>0</v>
      </c>
      <c r="AL266" s="46">
        <f t="shared" si="10"/>
        <v>0</v>
      </c>
      <c r="AM266" s="46">
        <f t="shared" si="11"/>
        <v>0</v>
      </c>
      <c r="AN266" s="51">
        <v>45200</v>
      </c>
      <c r="AO266" s="51">
        <v>45201</v>
      </c>
      <c r="AP266" s="51">
        <v>45202</v>
      </c>
      <c r="AQ266" s="51">
        <v>45203</v>
      </c>
      <c r="AR266" s="51">
        <v>45204</v>
      </c>
      <c r="AS266" s="51">
        <v>45205</v>
      </c>
      <c r="AT266" s="51">
        <v>45206</v>
      </c>
      <c r="AU266" s="51">
        <v>45207</v>
      </c>
      <c r="AV266" s="51">
        <v>45208</v>
      </c>
      <c r="AW266" s="51">
        <v>45209</v>
      </c>
      <c r="AX266" s="51">
        <v>45210</v>
      </c>
      <c r="AY266" s="51">
        <v>45211</v>
      </c>
      <c r="AZ266" s="51">
        <v>45212</v>
      </c>
      <c r="BA266" s="51">
        <v>45213</v>
      </c>
      <c r="BB266" s="51">
        <v>45214</v>
      </c>
      <c r="BC266" s="51">
        <v>45215</v>
      </c>
      <c r="BD266" s="51">
        <v>45216</v>
      </c>
      <c r="BE266" s="51">
        <v>45217</v>
      </c>
      <c r="BF266" s="51">
        <v>45218</v>
      </c>
      <c r="BG266" s="51">
        <v>45219</v>
      </c>
      <c r="BH266" s="51">
        <v>45220</v>
      </c>
      <c r="BI266" s="51">
        <v>45221</v>
      </c>
      <c r="BJ266" s="51">
        <v>45222</v>
      </c>
      <c r="BK266" s="51">
        <v>45223</v>
      </c>
      <c r="BL266" s="51">
        <v>45224</v>
      </c>
      <c r="BM266" s="51">
        <v>45225</v>
      </c>
      <c r="BN266" s="51">
        <v>45226</v>
      </c>
      <c r="BO266" s="51">
        <v>45227</v>
      </c>
      <c r="BP266" s="51">
        <v>45228</v>
      </c>
      <c r="BQ266" s="51">
        <v>45229</v>
      </c>
      <c r="BR266" s="51">
        <v>45230</v>
      </c>
    </row>
    <row r="267" spans="1:70" x14ac:dyDescent="0.25">
      <c r="A267" s="45">
        <v>261</v>
      </c>
      <c r="B267" s="54" t="s">
        <v>1253</v>
      </c>
      <c r="C267" s="14" t="s">
        <v>543</v>
      </c>
      <c r="D267" s="46">
        <f>'form lplpo'!G301</f>
        <v>3500</v>
      </c>
      <c r="E267" s="46">
        <f>'form lplpo'!H301</f>
        <v>1000</v>
      </c>
      <c r="F267" s="46"/>
      <c r="G267" s="46">
        <f>SUMIFS('obat keluar'!$I$3:$I$6881,'obat keluar'!$G$3:$G$6881,'register harian'!B267,'obat keluar'!$B$3:$B$6881,'register harian'!AN267)</f>
        <v>0</v>
      </c>
      <c r="H267" s="46">
        <f>SUMIFS('obat keluar'!$I$3:$I$6881,'obat keluar'!$G$3:$G$6881,'register harian'!C267,'obat keluar'!$B$3:$B$6881,'register harian'!AO267)</f>
        <v>0</v>
      </c>
      <c r="I267" s="46">
        <f>SUMIFS('obat keluar'!$I$3:$I$6881,'obat keluar'!$G$3:$G$6881,'register harian'!D267,'obat keluar'!$B$3:$B$6881,'register harian'!AP267)</f>
        <v>0</v>
      </c>
      <c r="J267" s="46">
        <f>SUMIFS('obat keluar'!$I$3:$I$6881,'obat keluar'!$G$3:$G$6881,'register harian'!E267,'obat keluar'!$B$3:$B$6881,'register harian'!AQ267)</f>
        <v>0</v>
      </c>
      <c r="K267" s="46">
        <f>SUMIFS('obat keluar'!$I$3:$I$6881,'obat keluar'!$G$3:$G$6881,'register harian'!F267,'obat keluar'!$B$3:$B$6881,'register harian'!AR267)</f>
        <v>0</v>
      </c>
      <c r="L267" s="46">
        <f>SUMIFS('obat keluar'!$I$3:$I$6881,'obat keluar'!$G$3:$G$6881,'register harian'!G267,'obat keluar'!$B$3:$B$6881,'register harian'!AS267)</f>
        <v>0</v>
      </c>
      <c r="M267" s="46">
        <f>SUMIFS('obat keluar'!$I$3:$I$6881,'obat keluar'!$G$3:$G$6881,'register harian'!H267,'obat keluar'!$B$3:$B$6881,'register harian'!AT267)</f>
        <v>0</v>
      </c>
      <c r="N267" s="46">
        <f>SUMIFS('obat keluar'!$I$3:$I$6881,'obat keluar'!$G$3:$G$6881,'register harian'!I267,'obat keluar'!$B$3:$B$6881,'register harian'!AU267)</f>
        <v>0</v>
      </c>
      <c r="O267" s="46">
        <f>SUMIFS('obat keluar'!$I$3:$I$6881,'obat keluar'!$G$3:$G$6881,'register harian'!J267,'obat keluar'!$B$3:$B$6881,'register harian'!AV267)</f>
        <v>0</v>
      </c>
      <c r="P267" s="46">
        <f>SUMIFS('obat keluar'!$I$3:$I$6881,'obat keluar'!$G$3:$G$6881,'register harian'!K267,'obat keluar'!$B$3:$B$6881,'register harian'!AW267)</f>
        <v>0</v>
      </c>
      <c r="Q267" s="46">
        <f>SUMIFS('obat keluar'!$I$3:$I$6881,'obat keluar'!$G$3:$G$6881,'register harian'!L267,'obat keluar'!$B$3:$B$6881,'register harian'!AX267)</f>
        <v>0</v>
      </c>
      <c r="R267" s="46">
        <f>SUMIFS('obat keluar'!$I$3:$I$6881,'obat keluar'!$G$3:$G$6881,'register harian'!M267,'obat keluar'!$B$3:$B$6881,'register harian'!AY267)</f>
        <v>0</v>
      </c>
      <c r="S267" s="46">
        <f>SUMIFS('obat keluar'!$I$3:$I$6881,'obat keluar'!$G$3:$G$6881,'register harian'!N267,'obat keluar'!$B$3:$B$6881,'register harian'!AZ267)</f>
        <v>0</v>
      </c>
      <c r="T267" s="46">
        <f>SUMIFS('obat keluar'!$I$3:$I$6881,'obat keluar'!$G$3:$G$6881,'register harian'!O267,'obat keluar'!$B$3:$B$6881,'register harian'!BA267)</f>
        <v>0</v>
      </c>
      <c r="U267" s="46">
        <f>SUMIFS('obat keluar'!$I$3:$I$6881,'obat keluar'!$G$3:$G$6881,'register harian'!P267,'obat keluar'!$B$3:$B$6881,'register harian'!BB267)</f>
        <v>0</v>
      </c>
      <c r="V267" s="46">
        <f>SUMIFS('obat keluar'!$I$3:$I$6881,'obat keluar'!$G$3:$G$6881,'register harian'!Q267,'obat keluar'!$B$3:$B$6881,'register harian'!BC267)</f>
        <v>0</v>
      </c>
      <c r="W267" s="46">
        <f>SUMIFS('obat keluar'!$I$3:$I$6881,'obat keluar'!$G$3:$G$6881,'register harian'!R267,'obat keluar'!$B$3:$B$6881,'register harian'!BD267)</f>
        <v>0</v>
      </c>
      <c r="X267" s="46">
        <f>SUMIFS('obat keluar'!$I$3:$I$6881,'obat keluar'!$G$3:$G$6881,'register harian'!S267,'obat keluar'!$B$3:$B$6881,'register harian'!BE267)</f>
        <v>0</v>
      </c>
      <c r="Y267" s="46">
        <f>SUMIFS('obat keluar'!$I$3:$I$6881,'obat keluar'!$G$3:$G$6881,'register harian'!T267,'obat keluar'!$B$3:$B$6881,'register harian'!BF267)</f>
        <v>0</v>
      </c>
      <c r="Z267" s="46">
        <f>SUMIFS('obat keluar'!$I$3:$I$6881,'obat keluar'!$G$3:$G$6881,'register harian'!U267,'obat keluar'!$B$3:$B$6881,'register harian'!BG267)</f>
        <v>0</v>
      </c>
      <c r="AA267" s="46">
        <f>SUMIFS('obat keluar'!$I$3:$I$6881,'obat keluar'!$G$3:$G$6881,'register harian'!V267,'obat keluar'!$B$3:$B$6881,'register harian'!BH267)</f>
        <v>0</v>
      </c>
      <c r="AB267" s="46">
        <f>SUMIFS('obat keluar'!$I$3:$I$6881,'obat keluar'!$G$3:$G$6881,'register harian'!W267,'obat keluar'!$B$3:$B$6881,'register harian'!BI267)</f>
        <v>0</v>
      </c>
      <c r="AC267" s="46">
        <f>SUMIFS('obat keluar'!$I$3:$I$6881,'obat keluar'!$G$3:$G$6881,'register harian'!X267,'obat keluar'!$B$3:$B$6881,'register harian'!BJ267)</f>
        <v>0</v>
      </c>
      <c r="AD267" s="46">
        <f>SUMIFS('obat keluar'!$I$3:$I$6881,'obat keluar'!$G$3:$G$6881,'register harian'!Y267,'obat keluar'!$B$3:$B$6881,'register harian'!BK267)</f>
        <v>0</v>
      </c>
      <c r="AE267" s="46">
        <f>SUMIFS('obat keluar'!$I$3:$I$6881,'obat keluar'!$G$3:$G$6881,'register harian'!Z267,'obat keluar'!$B$3:$B$6881,'register harian'!BL267)</f>
        <v>0</v>
      </c>
      <c r="AF267" s="46">
        <f>SUMIFS('obat keluar'!$I$3:$I$6881,'obat keluar'!$G$3:$G$6881,'register harian'!AA267,'obat keluar'!$B$3:$B$6881,'register harian'!BM267)</f>
        <v>0</v>
      </c>
      <c r="AG267" s="46">
        <f>SUMIFS('obat keluar'!$I$3:$I$6881,'obat keluar'!$G$3:$G$6881,'register harian'!AB267,'obat keluar'!$B$3:$B$6881,'register harian'!BN267)</f>
        <v>0</v>
      </c>
      <c r="AH267" s="46">
        <f>SUMIFS('obat keluar'!$I$3:$I$6881,'obat keluar'!$G$3:$G$6881,'register harian'!AC267,'obat keluar'!$B$3:$B$6881,'register harian'!BO267)</f>
        <v>0</v>
      </c>
      <c r="AI267" s="46">
        <f>SUMIFS('obat keluar'!$I$3:$I$6881,'obat keluar'!$G$3:$G$6881,'register harian'!AD267,'obat keluar'!$B$3:$B$6881,'register harian'!BP267)</f>
        <v>0</v>
      </c>
      <c r="AJ267" s="46">
        <f>SUMIFS('obat keluar'!$I$3:$I$6881,'obat keluar'!$G$3:$G$6881,'register harian'!AE267,'obat keluar'!$B$3:$B$6881,'register harian'!BQ267)</f>
        <v>0</v>
      </c>
      <c r="AK267" s="46">
        <f>SUMIFS('obat keluar'!$I$3:$I$6881,'obat keluar'!$G$3:$G$6881,'register harian'!AF267,'obat keluar'!$B$3:$B$6881,'register harian'!BR267)</f>
        <v>0</v>
      </c>
      <c r="AL267" s="46">
        <f t="shared" si="10"/>
        <v>0</v>
      </c>
      <c r="AM267" s="46">
        <f t="shared" si="11"/>
        <v>0</v>
      </c>
      <c r="AN267" s="51">
        <v>45200</v>
      </c>
      <c r="AO267" s="51">
        <v>45201</v>
      </c>
      <c r="AP267" s="51">
        <v>45202</v>
      </c>
      <c r="AQ267" s="51">
        <v>45203</v>
      </c>
      <c r="AR267" s="51">
        <v>45204</v>
      </c>
      <c r="AS267" s="51">
        <v>45205</v>
      </c>
      <c r="AT267" s="51">
        <v>45206</v>
      </c>
      <c r="AU267" s="51">
        <v>45207</v>
      </c>
      <c r="AV267" s="51">
        <v>45208</v>
      </c>
      <c r="AW267" s="51">
        <v>45209</v>
      </c>
      <c r="AX267" s="51">
        <v>45210</v>
      </c>
      <c r="AY267" s="51">
        <v>45211</v>
      </c>
      <c r="AZ267" s="51">
        <v>45212</v>
      </c>
      <c r="BA267" s="51">
        <v>45213</v>
      </c>
      <c r="BB267" s="51">
        <v>45214</v>
      </c>
      <c r="BC267" s="51">
        <v>45215</v>
      </c>
      <c r="BD267" s="51">
        <v>45216</v>
      </c>
      <c r="BE267" s="51">
        <v>45217</v>
      </c>
      <c r="BF267" s="51">
        <v>45218</v>
      </c>
      <c r="BG267" s="51">
        <v>45219</v>
      </c>
      <c r="BH267" s="51">
        <v>45220</v>
      </c>
      <c r="BI267" s="51">
        <v>45221</v>
      </c>
      <c r="BJ267" s="51">
        <v>45222</v>
      </c>
      <c r="BK267" s="51">
        <v>45223</v>
      </c>
      <c r="BL267" s="51">
        <v>45224</v>
      </c>
      <c r="BM267" s="51">
        <v>45225</v>
      </c>
      <c r="BN267" s="51">
        <v>45226</v>
      </c>
      <c r="BO267" s="51">
        <v>45227</v>
      </c>
      <c r="BP267" s="51">
        <v>45228</v>
      </c>
      <c r="BQ267" s="51">
        <v>45229</v>
      </c>
      <c r="BR267" s="51">
        <v>45230</v>
      </c>
    </row>
    <row r="268" spans="1:70" x14ac:dyDescent="0.25">
      <c r="A268" s="45">
        <v>262</v>
      </c>
      <c r="B268" s="54" t="s">
        <v>1354</v>
      </c>
      <c r="C268" s="14" t="s">
        <v>545</v>
      </c>
      <c r="D268" s="46">
        <f>'form lplpo'!G302</f>
        <v>3</v>
      </c>
      <c r="E268" s="46">
        <f>'form lplpo'!H302</f>
        <v>0</v>
      </c>
      <c r="F268" s="46"/>
      <c r="G268" s="46">
        <f>SUMIFS('obat keluar'!$I$3:$I$6881,'obat keluar'!$G$3:$G$6881,'register harian'!B268,'obat keluar'!$B$3:$B$6881,'register harian'!AN268)</f>
        <v>0</v>
      </c>
      <c r="H268" s="46">
        <f>SUMIFS('obat keluar'!$I$3:$I$6881,'obat keluar'!$G$3:$G$6881,'register harian'!C268,'obat keluar'!$B$3:$B$6881,'register harian'!AO268)</f>
        <v>0</v>
      </c>
      <c r="I268" s="46">
        <f>SUMIFS('obat keluar'!$I$3:$I$6881,'obat keluar'!$G$3:$G$6881,'register harian'!D268,'obat keluar'!$B$3:$B$6881,'register harian'!AP268)</f>
        <v>0</v>
      </c>
      <c r="J268" s="46">
        <f>SUMIFS('obat keluar'!$I$3:$I$6881,'obat keluar'!$G$3:$G$6881,'register harian'!E268,'obat keluar'!$B$3:$B$6881,'register harian'!AQ268)</f>
        <v>0</v>
      </c>
      <c r="K268" s="46">
        <f>SUMIFS('obat keluar'!$I$3:$I$6881,'obat keluar'!$G$3:$G$6881,'register harian'!F268,'obat keluar'!$B$3:$B$6881,'register harian'!AR268)</f>
        <v>0</v>
      </c>
      <c r="L268" s="46">
        <f>SUMIFS('obat keluar'!$I$3:$I$6881,'obat keluar'!$G$3:$G$6881,'register harian'!G268,'obat keluar'!$B$3:$B$6881,'register harian'!AS268)</f>
        <v>0</v>
      </c>
      <c r="M268" s="46">
        <f>SUMIFS('obat keluar'!$I$3:$I$6881,'obat keluar'!$G$3:$G$6881,'register harian'!H268,'obat keluar'!$B$3:$B$6881,'register harian'!AT268)</f>
        <v>0</v>
      </c>
      <c r="N268" s="46">
        <f>SUMIFS('obat keluar'!$I$3:$I$6881,'obat keluar'!$G$3:$G$6881,'register harian'!I268,'obat keluar'!$B$3:$B$6881,'register harian'!AU268)</f>
        <v>0</v>
      </c>
      <c r="O268" s="46">
        <f>SUMIFS('obat keluar'!$I$3:$I$6881,'obat keluar'!$G$3:$G$6881,'register harian'!J268,'obat keluar'!$B$3:$B$6881,'register harian'!AV268)</f>
        <v>0</v>
      </c>
      <c r="P268" s="46">
        <f>SUMIFS('obat keluar'!$I$3:$I$6881,'obat keluar'!$G$3:$G$6881,'register harian'!K268,'obat keluar'!$B$3:$B$6881,'register harian'!AW268)</f>
        <v>0</v>
      </c>
      <c r="Q268" s="46">
        <f>SUMIFS('obat keluar'!$I$3:$I$6881,'obat keluar'!$G$3:$G$6881,'register harian'!L268,'obat keluar'!$B$3:$B$6881,'register harian'!AX268)</f>
        <v>0</v>
      </c>
      <c r="R268" s="46">
        <f>SUMIFS('obat keluar'!$I$3:$I$6881,'obat keluar'!$G$3:$G$6881,'register harian'!M268,'obat keluar'!$B$3:$B$6881,'register harian'!AY268)</f>
        <v>0</v>
      </c>
      <c r="S268" s="46">
        <f>SUMIFS('obat keluar'!$I$3:$I$6881,'obat keluar'!$G$3:$G$6881,'register harian'!N268,'obat keluar'!$B$3:$B$6881,'register harian'!AZ268)</f>
        <v>0</v>
      </c>
      <c r="T268" s="46">
        <f>SUMIFS('obat keluar'!$I$3:$I$6881,'obat keluar'!$G$3:$G$6881,'register harian'!O268,'obat keluar'!$B$3:$B$6881,'register harian'!BA268)</f>
        <v>0</v>
      </c>
      <c r="U268" s="46">
        <f>SUMIFS('obat keluar'!$I$3:$I$6881,'obat keluar'!$G$3:$G$6881,'register harian'!P268,'obat keluar'!$B$3:$B$6881,'register harian'!BB268)</f>
        <v>0</v>
      </c>
      <c r="V268" s="46">
        <f>SUMIFS('obat keluar'!$I$3:$I$6881,'obat keluar'!$G$3:$G$6881,'register harian'!Q268,'obat keluar'!$B$3:$B$6881,'register harian'!BC268)</f>
        <v>0</v>
      </c>
      <c r="W268" s="46">
        <f>SUMIFS('obat keluar'!$I$3:$I$6881,'obat keluar'!$G$3:$G$6881,'register harian'!R268,'obat keluar'!$B$3:$B$6881,'register harian'!BD268)</f>
        <v>0</v>
      </c>
      <c r="X268" s="46">
        <f>SUMIFS('obat keluar'!$I$3:$I$6881,'obat keluar'!$G$3:$G$6881,'register harian'!S268,'obat keluar'!$B$3:$B$6881,'register harian'!BE268)</f>
        <v>0</v>
      </c>
      <c r="Y268" s="46">
        <f>SUMIFS('obat keluar'!$I$3:$I$6881,'obat keluar'!$G$3:$G$6881,'register harian'!T268,'obat keluar'!$B$3:$B$6881,'register harian'!BF268)</f>
        <v>0</v>
      </c>
      <c r="Z268" s="46">
        <f>SUMIFS('obat keluar'!$I$3:$I$6881,'obat keluar'!$G$3:$G$6881,'register harian'!U268,'obat keluar'!$B$3:$B$6881,'register harian'!BG268)</f>
        <v>0</v>
      </c>
      <c r="AA268" s="46">
        <f>SUMIFS('obat keluar'!$I$3:$I$6881,'obat keluar'!$G$3:$G$6881,'register harian'!V268,'obat keluar'!$B$3:$B$6881,'register harian'!BH268)</f>
        <v>0</v>
      </c>
      <c r="AB268" s="46">
        <f>SUMIFS('obat keluar'!$I$3:$I$6881,'obat keluar'!$G$3:$G$6881,'register harian'!W268,'obat keluar'!$B$3:$B$6881,'register harian'!BI268)</f>
        <v>0</v>
      </c>
      <c r="AC268" s="46">
        <f>SUMIFS('obat keluar'!$I$3:$I$6881,'obat keluar'!$G$3:$G$6881,'register harian'!X268,'obat keluar'!$B$3:$B$6881,'register harian'!BJ268)</f>
        <v>0</v>
      </c>
      <c r="AD268" s="46">
        <f>SUMIFS('obat keluar'!$I$3:$I$6881,'obat keluar'!$G$3:$G$6881,'register harian'!Y268,'obat keluar'!$B$3:$B$6881,'register harian'!BK268)</f>
        <v>0</v>
      </c>
      <c r="AE268" s="46">
        <f>SUMIFS('obat keluar'!$I$3:$I$6881,'obat keluar'!$G$3:$G$6881,'register harian'!Z268,'obat keluar'!$B$3:$B$6881,'register harian'!BL268)</f>
        <v>0</v>
      </c>
      <c r="AF268" s="46">
        <f>SUMIFS('obat keluar'!$I$3:$I$6881,'obat keluar'!$G$3:$G$6881,'register harian'!AA268,'obat keluar'!$B$3:$B$6881,'register harian'!BM268)</f>
        <v>0</v>
      </c>
      <c r="AG268" s="46">
        <f>SUMIFS('obat keluar'!$I$3:$I$6881,'obat keluar'!$G$3:$G$6881,'register harian'!AB268,'obat keluar'!$B$3:$B$6881,'register harian'!BN268)</f>
        <v>0</v>
      </c>
      <c r="AH268" s="46">
        <f>SUMIFS('obat keluar'!$I$3:$I$6881,'obat keluar'!$G$3:$G$6881,'register harian'!AC268,'obat keluar'!$B$3:$B$6881,'register harian'!BO268)</f>
        <v>0</v>
      </c>
      <c r="AI268" s="46">
        <f>SUMIFS('obat keluar'!$I$3:$I$6881,'obat keluar'!$G$3:$G$6881,'register harian'!AD268,'obat keluar'!$B$3:$B$6881,'register harian'!BP268)</f>
        <v>0</v>
      </c>
      <c r="AJ268" s="46">
        <f>SUMIFS('obat keluar'!$I$3:$I$6881,'obat keluar'!$G$3:$G$6881,'register harian'!AE268,'obat keluar'!$B$3:$B$6881,'register harian'!BQ268)</f>
        <v>0</v>
      </c>
      <c r="AK268" s="46">
        <f>SUMIFS('obat keluar'!$I$3:$I$6881,'obat keluar'!$G$3:$G$6881,'register harian'!AF268,'obat keluar'!$B$3:$B$6881,'register harian'!BR268)</f>
        <v>0</v>
      </c>
      <c r="AL268" s="46">
        <f t="shared" si="10"/>
        <v>0</v>
      </c>
      <c r="AM268" s="46">
        <f t="shared" si="11"/>
        <v>0</v>
      </c>
      <c r="AN268" s="51">
        <v>45200</v>
      </c>
      <c r="AO268" s="51">
        <v>45201</v>
      </c>
      <c r="AP268" s="51">
        <v>45202</v>
      </c>
      <c r="AQ268" s="51">
        <v>45203</v>
      </c>
      <c r="AR268" s="51">
        <v>45204</v>
      </c>
      <c r="AS268" s="51">
        <v>45205</v>
      </c>
      <c r="AT268" s="51">
        <v>45206</v>
      </c>
      <c r="AU268" s="51">
        <v>45207</v>
      </c>
      <c r="AV268" s="51">
        <v>45208</v>
      </c>
      <c r="AW268" s="51">
        <v>45209</v>
      </c>
      <c r="AX268" s="51">
        <v>45210</v>
      </c>
      <c r="AY268" s="51">
        <v>45211</v>
      </c>
      <c r="AZ268" s="51">
        <v>45212</v>
      </c>
      <c r="BA268" s="51">
        <v>45213</v>
      </c>
      <c r="BB268" s="51">
        <v>45214</v>
      </c>
      <c r="BC268" s="51">
        <v>45215</v>
      </c>
      <c r="BD268" s="51">
        <v>45216</v>
      </c>
      <c r="BE268" s="51">
        <v>45217</v>
      </c>
      <c r="BF268" s="51">
        <v>45218</v>
      </c>
      <c r="BG268" s="51">
        <v>45219</v>
      </c>
      <c r="BH268" s="51">
        <v>45220</v>
      </c>
      <c r="BI268" s="51">
        <v>45221</v>
      </c>
      <c r="BJ268" s="51">
        <v>45222</v>
      </c>
      <c r="BK268" s="51">
        <v>45223</v>
      </c>
      <c r="BL268" s="51">
        <v>45224</v>
      </c>
      <c r="BM268" s="51">
        <v>45225</v>
      </c>
      <c r="BN268" s="51">
        <v>45226</v>
      </c>
      <c r="BO268" s="51">
        <v>45227</v>
      </c>
      <c r="BP268" s="51">
        <v>45228</v>
      </c>
      <c r="BQ268" s="51">
        <v>45229</v>
      </c>
      <c r="BR268" s="51">
        <v>45230</v>
      </c>
    </row>
    <row r="269" spans="1:70" x14ac:dyDescent="0.25">
      <c r="A269" s="45">
        <v>263</v>
      </c>
      <c r="B269" s="54" t="s">
        <v>1188</v>
      </c>
      <c r="C269" s="14" t="s">
        <v>547</v>
      </c>
      <c r="D269" s="46">
        <f>'form lplpo'!G303</f>
        <v>0</v>
      </c>
      <c r="E269" s="46">
        <f>'form lplpo'!H303</f>
        <v>0</v>
      </c>
      <c r="F269" s="46"/>
      <c r="G269" s="46">
        <f>SUMIFS('obat keluar'!$I$3:$I$6881,'obat keluar'!$G$3:$G$6881,'register harian'!B269,'obat keluar'!$B$3:$B$6881,'register harian'!AN269)</f>
        <v>0</v>
      </c>
      <c r="H269" s="46">
        <f>SUMIFS('obat keluar'!$I$3:$I$6881,'obat keluar'!$G$3:$G$6881,'register harian'!C269,'obat keluar'!$B$3:$B$6881,'register harian'!AO269)</f>
        <v>0</v>
      </c>
      <c r="I269" s="46">
        <f>SUMIFS('obat keluar'!$I$3:$I$6881,'obat keluar'!$G$3:$G$6881,'register harian'!D269,'obat keluar'!$B$3:$B$6881,'register harian'!AP269)</f>
        <v>0</v>
      </c>
      <c r="J269" s="46">
        <f>SUMIFS('obat keluar'!$I$3:$I$6881,'obat keluar'!$G$3:$G$6881,'register harian'!E269,'obat keluar'!$B$3:$B$6881,'register harian'!AQ269)</f>
        <v>0</v>
      </c>
      <c r="K269" s="46">
        <f>SUMIFS('obat keluar'!$I$3:$I$6881,'obat keluar'!$G$3:$G$6881,'register harian'!F269,'obat keluar'!$B$3:$B$6881,'register harian'!AR269)</f>
        <v>0</v>
      </c>
      <c r="L269" s="46">
        <f>SUMIFS('obat keluar'!$I$3:$I$6881,'obat keluar'!$G$3:$G$6881,'register harian'!G269,'obat keluar'!$B$3:$B$6881,'register harian'!AS269)</f>
        <v>0</v>
      </c>
      <c r="M269" s="46">
        <f>SUMIFS('obat keluar'!$I$3:$I$6881,'obat keluar'!$G$3:$G$6881,'register harian'!H269,'obat keluar'!$B$3:$B$6881,'register harian'!AT269)</f>
        <v>0</v>
      </c>
      <c r="N269" s="46">
        <f>SUMIFS('obat keluar'!$I$3:$I$6881,'obat keluar'!$G$3:$G$6881,'register harian'!I269,'obat keluar'!$B$3:$B$6881,'register harian'!AU269)</f>
        <v>0</v>
      </c>
      <c r="O269" s="46">
        <f>SUMIFS('obat keluar'!$I$3:$I$6881,'obat keluar'!$G$3:$G$6881,'register harian'!J269,'obat keluar'!$B$3:$B$6881,'register harian'!AV269)</f>
        <v>0</v>
      </c>
      <c r="P269" s="46">
        <f>SUMIFS('obat keluar'!$I$3:$I$6881,'obat keluar'!$G$3:$G$6881,'register harian'!K269,'obat keluar'!$B$3:$B$6881,'register harian'!AW269)</f>
        <v>0</v>
      </c>
      <c r="Q269" s="46">
        <f>SUMIFS('obat keluar'!$I$3:$I$6881,'obat keluar'!$G$3:$G$6881,'register harian'!L269,'obat keluar'!$B$3:$B$6881,'register harian'!AX269)</f>
        <v>0</v>
      </c>
      <c r="R269" s="46">
        <f>SUMIFS('obat keluar'!$I$3:$I$6881,'obat keluar'!$G$3:$G$6881,'register harian'!M269,'obat keluar'!$B$3:$B$6881,'register harian'!AY269)</f>
        <v>0</v>
      </c>
      <c r="S269" s="46">
        <f>SUMIFS('obat keluar'!$I$3:$I$6881,'obat keluar'!$G$3:$G$6881,'register harian'!N269,'obat keluar'!$B$3:$B$6881,'register harian'!AZ269)</f>
        <v>0</v>
      </c>
      <c r="T269" s="46">
        <f>SUMIFS('obat keluar'!$I$3:$I$6881,'obat keluar'!$G$3:$G$6881,'register harian'!O269,'obat keluar'!$B$3:$B$6881,'register harian'!BA269)</f>
        <v>0</v>
      </c>
      <c r="U269" s="46">
        <f>SUMIFS('obat keluar'!$I$3:$I$6881,'obat keluar'!$G$3:$G$6881,'register harian'!P269,'obat keluar'!$B$3:$B$6881,'register harian'!BB269)</f>
        <v>0</v>
      </c>
      <c r="V269" s="46">
        <f>SUMIFS('obat keluar'!$I$3:$I$6881,'obat keluar'!$G$3:$G$6881,'register harian'!Q269,'obat keluar'!$B$3:$B$6881,'register harian'!BC269)</f>
        <v>0</v>
      </c>
      <c r="W269" s="46">
        <f>SUMIFS('obat keluar'!$I$3:$I$6881,'obat keluar'!$G$3:$G$6881,'register harian'!R269,'obat keluar'!$B$3:$B$6881,'register harian'!BD269)</f>
        <v>0</v>
      </c>
      <c r="X269" s="46">
        <f>SUMIFS('obat keluar'!$I$3:$I$6881,'obat keluar'!$G$3:$G$6881,'register harian'!S269,'obat keluar'!$B$3:$B$6881,'register harian'!BE269)</f>
        <v>0</v>
      </c>
      <c r="Y269" s="46">
        <f>SUMIFS('obat keluar'!$I$3:$I$6881,'obat keluar'!$G$3:$G$6881,'register harian'!T269,'obat keluar'!$B$3:$B$6881,'register harian'!BF269)</f>
        <v>0</v>
      </c>
      <c r="Z269" s="46">
        <f>SUMIFS('obat keluar'!$I$3:$I$6881,'obat keluar'!$G$3:$G$6881,'register harian'!U269,'obat keluar'!$B$3:$B$6881,'register harian'!BG269)</f>
        <v>0</v>
      </c>
      <c r="AA269" s="46">
        <f>SUMIFS('obat keluar'!$I$3:$I$6881,'obat keluar'!$G$3:$G$6881,'register harian'!V269,'obat keluar'!$B$3:$B$6881,'register harian'!BH269)</f>
        <v>0</v>
      </c>
      <c r="AB269" s="46">
        <f>SUMIFS('obat keluar'!$I$3:$I$6881,'obat keluar'!$G$3:$G$6881,'register harian'!W269,'obat keluar'!$B$3:$B$6881,'register harian'!BI269)</f>
        <v>0</v>
      </c>
      <c r="AC269" s="46">
        <f>SUMIFS('obat keluar'!$I$3:$I$6881,'obat keluar'!$G$3:$G$6881,'register harian'!X269,'obat keluar'!$B$3:$B$6881,'register harian'!BJ269)</f>
        <v>0</v>
      </c>
      <c r="AD269" s="46">
        <f>SUMIFS('obat keluar'!$I$3:$I$6881,'obat keluar'!$G$3:$G$6881,'register harian'!Y269,'obat keluar'!$B$3:$B$6881,'register harian'!BK269)</f>
        <v>0</v>
      </c>
      <c r="AE269" s="46">
        <f>SUMIFS('obat keluar'!$I$3:$I$6881,'obat keluar'!$G$3:$G$6881,'register harian'!Z269,'obat keluar'!$B$3:$B$6881,'register harian'!BL269)</f>
        <v>0</v>
      </c>
      <c r="AF269" s="46">
        <f>SUMIFS('obat keluar'!$I$3:$I$6881,'obat keluar'!$G$3:$G$6881,'register harian'!AA269,'obat keluar'!$B$3:$B$6881,'register harian'!BM269)</f>
        <v>0</v>
      </c>
      <c r="AG269" s="46">
        <f>SUMIFS('obat keluar'!$I$3:$I$6881,'obat keluar'!$G$3:$G$6881,'register harian'!AB269,'obat keluar'!$B$3:$B$6881,'register harian'!BN269)</f>
        <v>0</v>
      </c>
      <c r="AH269" s="46">
        <f>SUMIFS('obat keluar'!$I$3:$I$6881,'obat keluar'!$G$3:$G$6881,'register harian'!AC269,'obat keluar'!$B$3:$B$6881,'register harian'!BO269)</f>
        <v>0</v>
      </c>
      <c r="AI269" s="46">
        <f>SUMIFS('obat keluar'!$I$3:$I$6881,'obat keluar'!$G$3:$G$6881,'register harian'!AD269,'obat keluar'!$B$3:$B$6881,'register harian'!BP269)</f>
        <v>0</v>
      </c>
      <c r="AJ269" s="46">
        <f>SUMIFS('obat keluar'!$I$3:$I$6881,'obat keluar'!$G$3:$G$6881,'register harian'!AE269,'obat keluar'!$B$3:$B$6881,'register harian'!BQ269)</f>
        <v>0</v>
      </c>
      <c r="AK269" s="46">
        <f>SUMIFS('obat keluar'!$I$3:$I$6881,'obat keluar'!$G$3:$G$6881,'register harian'!AF269,'obat keluar'!$B$3:$B$6881,'register harian'!BR269)</f>
        <v>0</v>
      </c>
      <c r="AL269" s="46">
        <f t="shared" si="10"/>
        <v>0</v>
      </c>
      <c r="AM269" s="46">
        <f t="shared" si="11"/>
        <v>0</v>
      </c>
      <c r="AN269" s="51">
        <v>45200</v>
      </c>
      <c r="AO269" s="51">
        <v>45201</v>
      </c>
      <c r="AP269" s="51">
        <v>45202</v>
      </c>
      <c r="AQ269" s="51">
        <v>45203</v>
      </c>
      <c r="AR269" s="51">
        <v>45204</v>
      </c>
      <c r="AS269" s="51">
        <v>45205</v>
      </c>
      <c r="AT269" s="51">
        <v>45206</v>
      </c>
      <c r="AU269" s="51">
        <v>45207</v>
      </c>
      <c r="AV269" s="51">
        <v>45208</v>
      </c>
      <c r="AW269" s="51">
        <v>45209</v>
      </c>
      <c r="AX269" s="51">
        <v>45210</v>
      </c>
      <c r="AY269" s="51">
        <v>45211</v>
      </c>
      <c r="AZ269" s="51">
        <v>45212</v>
      </c>
      <c r="BA269" s="51">
        <v>45213</v>
      </c>
      <c r="BB269" s="51">
        <v>45214</v>
      </c>
      <c r="BC269" s="51">
        <v>45215</v>
      </c>
      <c r="BD269" s="51">
        <v>45216</v>
      </c>
      <c r="BE269" s="51">
        <v>45217</v>
      </c>
      <c r="BF269" s="51">
        <v>45218</v>
      </c>
      <c r="BG269" s="51">
        <v>45219</v>
      </c>
      <c r="BH269" s="51">
        <v>45220</v>
      </c>
      <c r="BI269" s="51">
        <v>45221</v>
      </c>
      <c r="BJ269" s="51">
        <v>45222</v>
      </c>
      <c r="BK269" s="51">
        <v>45223</v>
      </c>
      <c r="BL269" s="51">
        <v>45224</v>
      </c>
      <c r="BM269" s="51">
        <v>45225</v>
      </c>
      <c r="BN269" s="51">
        <v>45226</v>
      </c>
      <c r="BO269" s="51">
        <v>45227</v>
      </c>
      <c r="BP269" s="51">
        <v>45228</v>
      </c>
      <c r="BQ269" s="51">
        <v>45229</v>
      </c>
      <c r="BR269" s="51">
        <v>45230</v>
      </c>
    </row>
    <row r="270" spans="1:70" x14ac:dyDescent="0.25">
      <c r="A270" s="45">
        <v>264</v>
      </c>
      <c r="B270" s="54" t="s">
        <v>1323</v>
      </c>
      <c r="C270" s="14" t="s">
        <v>549</v>
      </c>
      <c r="D270" s="46">
        <f>'form lplpo'!G304</f>
        <v>0</v>
      </c>
      <c r="E270" s="46">
        <f>'form lplpo'!H304</f>
        <v>240</v>
      </c>
      <c r="F270" s="46"/>
      <c r="G270" s="46">
        <f>SUMIFS('obat keluar'!$I$3:$I$6881,'obat keluar'!$G$3:$G$6881,'register harian'!B270,'obat keluar'!$B$3:$B$6881,'register harian'!AN270)</f>
        <v>0</v>
      </c>
      <c r="H270" s="46">
        <f>SUMIFS('obat keluar'!$I$3:$I$6881,'obat keluar'!$G$3:$G$6881,'register harian'!C270,'obat keluar'!$B$3:$B$6881,'register harian'!AO270)</f>
        <v>0</v>
      </c>
      <c r="I270" s="46">
        <f>SUMIFS('obat keluar'!$I$3:$I$6881,'obat keluar'!$G$3:$G$6881,'register harian'!D270,'obat keluar'!$B$3:$B$6881,'register harian'!AP270)</f>
        <v>0</v>
      </c>
      <c r="J270" s="46">
        <f>SUMIFS('obat keluar'!$I$3:$I$6881,'obat keluar'!$G$3:$G$6881,'register harian'!E270,'obat keluar'!$B$3:$B$6881,'register harian'!AQ270)</f>
        <v>0</v>
      </c>
      <c r="K270" s="46">
        <f>SUMIFS('obat keluar'!$I$3:$I$6881,'obat keluar'!$G$3:$G$6881,'register harian'!F270,'obat keluar'!$B$3:$B$6881,'register harian'!AR270)</f>
        <v>0</v>
      </c>
      <c r="L270" s="46">
        <f>SUMIFS('obat keluar'!$I$3:$I$6881,'obat keluar'!$G$3:$G$6881,'register harian'!G270,'obat keluar'!$B$3:$B$6881,'register harian'!AS270)</f>
        <v>0</v>
      </c>
      <c r="M270" s="46">
        <f>SUMIFS('obat keluar'!$I$3:$I$6881,'obat keluar'!$G$3:$G$6881,'register harian'!H270,'obat keluar'!$B$3:$B$6881,'register harian'!AT270)</f>
        <v>0</v>
      </c>
      <c r="N270" s="46">
        <f>SUMIFS('obat keluar'!$I$3:$I$6881,'obat keluar'!$G$3:$G$6881,'register harian'!I270,'obat keluar'!$B$3:$B$6881,'register harian'!AU270)</f>
        <v>0</v>
      </c>
      <c r="O270" s="46">
        <f>SUMIFS('obat keluar'!$I$3:$I$6881,'obat keluar'!$G$3:$G$6881,'register harian'!J270,'obat keluar'!$B$3:$B$6881,'register harian'!AV270)</f>
        <v>0</v>
      </c>
      <c r="P270" s="46">
        <f>SUMIFS('obat keluar'!$I$3:$I$6881,'obat keluar'!$G$3:$G$6881,'register harian'!K270,'obat keluar'!$B$3:$B$6881,'register harian'!AW270)</f>
        <v>0</v>
      </c>
      <c r="Q270" s="46">
        <f>SUMIFS('obat keluar'!$I$3:$I$6881,'obat keluar'!$G$3:$G$6881,'register harian'!L270,'obat keluar'!$B$3:$B$6881,'register harian'!AX270)</f>
        <v>0</v>
      </c>
      <c r="R270" s="46">
        <f>SUMIFS('obat keluar'!$I$3:$I$6881,'obat keluar'!$G$3:$G$6881,'register harian'!M270,'obat keluar'!$B$3:$B$6881,'register harian'!AY270)</f>
        <v>0</v>
      </c>
      <c r="S270" s="46">
        <f>SUMIFS('obat keluar'!$I$3:$I$6881,'obat keluar'!$G$3:$G$6881,'register harian'!N270,'obat keluar'!$B$3:$B$6881,'register harian'!AZ270)</f>
        <v>0</v>
      </c>
      <c r="T270" s="46">
        <f>SUMIFS('obat keluar'!$I$3:$I$6881,'obat keluar'!$G$3:$G$6881,'register harian'!O270,'obat keluar'!$B$3:$B$6881,'register harian'!BA270)</f>
        <v>0</v>
      </c>
      <c r="U270" s="46">
        <f>SUMIFS('obat keluar'!$I$3:$I$6881,'obat keluar'!$G$3:$G$6881,'register harian'!P270,'obat keluar'!$B$3:$B$6881,'register harian'!BB270)</f>
        <v>0</v>
      </c>
      <c r="V270" s="46">
        <f>SUMIFS('obat keluar'!$I$3:$I$6881,'obat keluar'!$G$3:$G$6881,'register harian'!Q270,'obat keluar'!$B$3:$B$6881,'register harian'!BC270)</f>
        <v>0</v>
      </c>
      <c r="W270" s="46">
        <f>SUMIFS('obat keluar'!$I$3:$I$6881,'obat keluar'!$G$3:$G$6881,'register harian'!R270,'obat keluar'!$B$3:$B$6881,'register harian'!BD270)</f>
        <v>0</v>
      </c>
      <c r="X270" s="46">
        <f>SUMIFS('obat keluar'!$I$3:$I$6881,'obat keluar'!$G$3:$G$6881,'register harian'!S270,'obat keluar'!$B$3:$B$6881,'register harian'!BE270)</f>
        <v>0</v>
      </c>
      <c r="Y270" s="46">
        <f>SUMIFS('obat keluar'!$I$3:$I$6881,'obat keluar'!$G$3:$G$6881,'register harian'!T270,'obat keluar'!$B$3:$B$6881,'register harian'!BF270)</f>
        <v>0</v>
      </c>
      <c r="Z270" s="46">
        <f>SUMIFS('obat keluar'!$I$3:$I$6881,'obat keluar'!$G$3:$G$6881,'register harian'!U270,'obat keluar'!$B$3:$B$6881,'register harian'!BG270)</f>
        <v>0</v>
      </c>
      <c r="AA270" s="46">
        <f>SUMIFS('obat keluar'!$I$3:$I$6881,'obat keluar'!$G$3:$G$6881,'register harian'!V270,'obat keluar'!$B$3:$B$6881,'register harian'!BH270)</f>
        <v>0</v>
      </c>
      <c r="AB270" s="46">
        <f>SUMIFS('obat keluar'!$I$3:$I$6881,'obat keluar'!$G$3:$G$6881,'register harian'!W270,'obat keluar'!$B$3:$B$6881,'register harian'!BI270)</f>
        <v>0</v>
      </c>
      <c r="AC270" s="46">
        <f>SUMIFS('obat keluar'!$I$3:$I$6881,'obat keluar'!$G$3:$G$6881,'register harian'!X270,'obat keluar'!$B$3:$B$6881,'register harian'!BJ270)</f>
        <v>0</v>
      </c>
      <c r="AD270" s="46">
        <f>SUMIFS('obat keluar'!$I$3:$I$6881,'obat keluar'!$G$3:$G$6881,'register harian'!Y270,'obat keluar'!$B$3:$B$6881,'register harian'!BK270)</f>
        <v>0</v>
      </c>
      <c r="AE270" s="46">
        <f>SUMIFS('obat keluar'!$I$3:$I$6881,'obat keluar'!$G$3:$G$6881,'register harian'!Z270,'obat keluar'!$B$3:$B$6881,'register harian'!BL270)</f>
        <v>0</v>
      </c>
      <c r="AF270" s="46">
        <f>SUMIFS('obat keluar'!$I$3:$I$6881,'obat keluar'!$G$3:$G$6881,'register harian'!AA270,'obat keluar'!$B$3:$B$6881,'register harian'!BM270)</f>
        <v>0</v>
      </c>
      <c r="AG270" s="46">
        <f>SUMIFS('obat keluar'!$I$3:$I$6881,'obat keluar'!$G$3:$G$6881,'register harian'!AB270,'obat keluar'!$B$3:$B$6881,'register harian'!BN270)</f>
        <v>0</v>
      </c>
      <c r="AH270" s="46">
        <f>SUMIFS('obat keluar'!$I$3:$I$6881,'obat keluar'!$G$3:$G$6881,'register harian'!AC270,'obat keluar'!$B$3:$B$6881,'register harian'!BO270)</f>
        <v>0</v>
      </c>
      <c r="AI270" s="46">
        <f>SUMIFS('obat keluar'!$I$3:$I$6881,'obat keluar'!$G$3:$G$6881,'register harian'!AD270,'obat keluar'!$B$3:$B$6881,'register harian'!BP270)</f>
        <v>0</v>
      </c>
      <c r="AJ270" s="46">
        <f>SUMIFS('obat keluar'!$I$3:$I$6881,'obat keluar'!$G$3:$G$6881,'register harian'!AE270,'obat keluar'!$B$3:$B$6881,'register harian'!BQ270)</f>
        <v>0</v>
      </c>
      <c r="AK270" s="46">
        <f>SUMIFS('obat keluar'!$I$3:$I$6881,'obat keluar'!$G$3:$G$6881,'register harian'!AF270,'obat keluar'!$B$3:$B$6881,'register harian'!BR270)</f>
        <v>0</v>
      </c>
      <c r="AL270" s="46">
        <f t="shared" si="10"/>
        <v>0</v>
      </c>
      <c r="AM270" s="46">
        <f t="shared" si="11"/>
        <v>0</v>
      </c>
      <c r="AN270" s="51">
        <v>45200</v>
      </c>
      <c r="AO270" s="51">
        <v>45201</v>
      </c>
      <c r="AP270" s="51">
        <v>45202</v>
      </c>
      <c r="AQ270" s="51">
        <v>45203</v>
      </c>
      <c r="AR270" s="51">
        <v>45204</v>
      </c>
      <c r="AS270" s="51">
        <v>45205</v>
      </c>
      <c r="AT270" s="51">
        <v>45206</v>
      </c>
      <c r="AU270" s="51">
        <v>45207</v>
      </c>
      <c r="AV270" s="51">
        <v>45208</v>
      </c>
      <c r="AW270" s="51">
        <v>45209</v>
      </c>
      <c r="AX270" s="51">
        <v>45210</v>
      </c>
      <c r="AY270" s="51">
        <v>45211</v>
      </c>
      <c r="AZ270" s="51">
        <v>45212</v>
      </c>
      <c r="BA270" s="51">
        <v>45213</v>
      </c>
      <c r="BB270" s="51">
        <v>45214</v>
      </c>
      <c r="BC270" s="51">
        <v>45215</v>
      </c>
      <c r="BD270" s="51">
        <v>45216</v>
      </c>
      <c r="BE270" s="51">
        <v>45217</v>
      </c>
      <c r="BF270" s="51">
        <v>45218</v>
      </c>
      <c r="BG270" s="51">
        <v>45219</v>
      </c>
      <c r="BH270" s="51">
        <v>45220</v>
      </c>
      <c r="BI270" s="51">
        <v>45221</v>
      </c>
      <c r="BJ270" s="51">
        <v>45222</v>
      </c>
      <c r="BK270" s="51">
        <v>45223</v>
      </c>
      <c r="BL270" s="51">
        <v>45224</v>
      </c>
      <c r="BM270" s="51">
        <v>45225</v>
      </c>
      <c r="BN270" s="51">
        <v>45226</v>
      </c>
      <c r="BO270" s="51">
        <v>45227</v>
      </c>
      <c r="BP270" s="51">
        <v>45228</v>
      </c>
      <c r="BQ270" s="51">
        <v>45229</v>
      </c>
      <c r="BR270" s="51">
        <v>45230</v>
      </c>
    </row>
    <row r="271" spans="1:70" x14ac:dyDescent="0.25">
      <c r="A271" s="45">
        <v>265</v>
      </c>
      <c r="B271" s="54" t="s">
        <v>1120</v>
      </c>
      <c r="C271" s="14" t="s">
        <v>551</v>
      </c>
      <c r="D271" s="46">
        <f>'form lplpo'!G305</f>
        <v>0</v>
      </c>
      <c r="E271" s="46">
        <f>'form lplpo'!H305</f>
        <v>0</v>
      </c>
      <c r="F271" s="46"/>
      <c r="G271" s="46">
        <f>SUMIFS('obat keluar'!$I$3:$I$6881,'obat keluar'!$G$3:$G$6881,'register harian'!B271,'obat keluar'!$B$3:$B$6881,'register harian'!AN271)</f>
        <v>0</v>
      </c>
      <c r="H271" s="46">
        <f>SUMIFS('obat keluar'!$I$3:$I$6881,'obat keluar'!$G$3:$G$6881,'register harian'!C271,'obat keluar'!$B$3:$B$6881,'register harian'!AO271)</f>
        <v>0</v>
      </c>
      <c r="I271" s="46">
        <f>SUMIFS('obat keluar'!$I$3:$I$6881,'obat keluar'!$G$3:$G$6881,'register harian'!D271,'obat keluar'!$B$3:$B$6881,'register harian'!AP271)</f>
        <v>0</v>
      </c>
      <c r="J271" s="46">
        <f>SUMIFS('obat keluar'!$I$3:$I$6881,'obat keluar'!$G$3:$G$6881,'register harian'!E271,'obat keluar'!$B$3:$B$6881,'register harian'!AQ271)</f>
        <v>0</v>
      </c>
      <c r="K271" s="46">
        <f>SUMIFS('obat keluar'!$I$3:$I$6881,'obat keluar'!$G$3:$G$6881,'register harian'!F271,'obat keluar'!$B$3:$B$6881,'register harian'!AR271)</f>
        <v>0</v>
      </c>
      <c r="L271" s="46">
        <f>SUMIFS('obat keluar'!$I$3:$I$6881,'obat keluar'!$G$3:$G$6881,'register harian'!G271,'obat keluar'!$B$3:$B$6881,'register harian'!AS271)</f>
        <v>0</v>
      </c>
      <c r="M271" s="46">
        <f>SUMIFS('obat keluar'!$I$3:$I$6881,'obat keluar'!$G$3:$G$6881,'register harian'!H271,'obat keluar'!$B$3:$B$6881,'register harian'!AT271)</f>
        <v>0</v>
      </c>
      <c r="N271" s="46">
        <f>SUMIFS('obat keluar'!$I$3:$I$6881,'obat keluar'!$G$3:$G$6881,'register harian'!I271,'obat keluar'!$B$3:$B$6881,'register harian'!AU271)</f>
        <v>0</v>
      </c>
      <c r="O271" s="46">
        <f>SUMIFS('obat keluar'!$I$3:$I$6881,'obat keluar'!$G$3:$G$6881,'register harian'!J271,'obat keluar'!$B$3:$B$6881,'register harian'!AV271)</f>
        <v>0</v>
      </c>
      <c r="P271" s="46">
        <f>SUMIFS('obat keluar'!$I$3:$I$6881,'obat keluar'!$G$3:$G$6881,'register harian'!K271,'obat keluar'!$B$3:$B$6881,'register harian'!AW271)</f>
        <v>0</v>
      </c>
      <c r="Q271" s="46">
        <f>SUMIFS('obat keluar'!$I$3:$I$6881,'obat keluar'!$G$3:$G$6881,'register harian'!L271,'obat keluar'!$B$3:$B$6881,'register harian'!AX271)</f>
        <v>0</v>
      </c>
      <c r="R271" s="46">
        <f>SUMIFS('obat keluar'!$I$3:$I$6881,'obat keluar'!$G$3:$G$6881,'register harian'!M271,'obat keluar'!$B$3:$B$6881,'register harian'!AY271)</f>
        <v>0</v>
      </c>
      <c r="S271" s="46">
        <f>SUMIFS('obat keluar'!$I$3:$I$6881,'obat keluar'!$G$3:$G$6881,'register harian'!N271,'obat keluar'!$B$3:$B$6881,'register harian'!AZ271)</f>
        <v>0</v>
      </c>
      <c r="T271" s="46">
        <f>SUMIFS('obat keluar'!$I$3:$I$6881,'obat keluar'!$G$3:$G$6881,'register harian'!O271,'obat keluar'!$B$3:$B$6881,'register harian'!BA271)</f>
        <v>0</v>
      </c>
      <c r="U271" s="46">
        <f>SUMIFS('obat keluar'!$I$3:$I$6881,'obat keluar'!$G$3:$G$6881,'register harian'!P271,'obat keluar'!$B$3:$B$6881,'register harian'!BB271)</f>
        <v>0</v>
      </c>
      <c r="V271" s="46">
        <f>SUMIFS('obat keluar'!$I$3:$I$6881,'obat keluar'!$G$3:$G$6881,'register harian'!Q271,'obat keluar'!$B$3:$B$6881,'register harian'!BC271)</f>
        <v>0</v>
      </c>
      <c r="W271" s="46">
        <f>SUMIFS('obat keluar'!$I$3:$I$6881,'obat keluar'!$G$3:$G$6881,'register harian'!R271,'obat keluar'!$B$3:$B$6881,'register harian'!BD271)</f>
        <v>0</v>
      </c>
      <c r="X271" s="46">
        <f>SUMIFS('obat keluar'!$I$3:$I$6881,'obat keluar'!$G$3:$G$6881,'register harian'!S271,'obat keluar'!$B$3:$B$6881,'register harian'!BE271)</f>
        <v>0</v>
      </c>
      <c r="Y271" s="46">
        <f>SUMIFS('obat keluar'!$I$3:$I$6881,'obat keluar'!$G$3:$G$6881,'register harian'!T271,'obat keluar'!$B$3:$B$6881,'register harian'!BF271)</f>
        <v>0</v>
      </c>
      <c r="Z271" s="46">
        <f>SUMIFS('obat keluar'!$I$3:$I$6881,'obat keluar'!$G$3:$G$6881,'register harian'!U271,'obat keluar'!$B$3:$B$6881,'register harian'!BG271)</f>
        <v>0</v>
      </c>
      <c r="AA271" s="46">
        <f>SUMIFS('obat keluar'!$I$3:$I$6881,'obat keluar'!$G$3:$G$6881,'register harian'!V271,'obat keluar'!$B$3:$B$6881,'register harian'!BH271)</f>
        <v>0</v>
      </c>
      <c r="AB271" s="46">
        <f>SUMIFS('obat keluar'!$I$3:$I$6881,'obat keluar'!$G$3:$G$6881,'register harian'!W271,'obat keluar'!$B$3:$B$6881,'register harian'!BI271)</f>
        <v>0</v>
      </c>
      <c r="AC271" s="46">
        <f>SUMIFS('obat keluar'!$I$3:$I$6881,'obat keluar'!$G$3:$G$6881,'register harian'!X271,'obat keluar'!$B$3:$B$6881,'register harian'!BJ271)</f>
        <v>0</v>
      </c>
      <c r="AD271" s="46">
        <f>SUMIFS('obat keluar'!$I$3:$I$6881,'obat keluar'!$G$3:$G$6881,'register harian'!Y271,'obat keluar'!$B$3:$B$6881,'register harian'!BK271)</f>
        <v>0</v>
      </c>
      <c r="AE271" s="46">
        <f>SUMIFS('obat keluar'!$I$3:$I$6881,'obat keluar'!$G$3:$G$6881,'register harian'!Z271,'obat keluar'!$B$3:$B$6881,'register harian'!BL271)</f>
        <v>0</v>
      </c>
      <c r="AF271" s="46">
        <f>SUMIFS('obat keluar'!$I$3:$I$6881,'obat keluar'!$G$3:$G$6881,'register harian'!AA271,'obat keluar'!$B$3:$B$6881,'register harian'!BM271)</f>
        <v>0</v>
      </c>
      <c r="AG271" s="46">
        <f>SUMIFS('obat keluar'!$I$3:$I$6881,'obat keluar'!$G$3:$G$6881,'register harian'!AB271,'obat keluar'!$B$3:$B$6881,'register harian'!BN271)</f>
        <v>0</v>
      </c>
      <c r="AH271" s="46">
        <f>SUMIFS('obat keluar'!$I$3:$I$6881,'obat keluar'!$G$3:$G$6881,'register harian'!AC271,'obat keluar'!$B$3:$B$6881,'register harian'!BO271)</f>
        <v>0</v>
      </c>
      <c r="AI271" s="46">
        <f>SUMIFS('obat keluar'!$I$3:$I$6881,'obat keluar'!$G$3:$G$6881,'register harian'!AD271,'obat keluar'!$B$3:$B$6881,'register harian'!BP271)</f>
        <v>0</v>
      </c>
      <c r="AJ271" s="46">
        <f>SUMIFS('obat keluar'!$I$3:$I$6881,'obat keluar'!$G$3:$G$6881,'register harian'!AE271,'obat keluar'!$B$3:$B$6881,'register harian'!BQ271)</f>
        <v>0</v>
      </c>
      <c r="AK271" s="46">
        <f>SUMIFS('obat keluar'!$I$3:$I$6881,'obat keluar'!$G$3:$G$6881,'register harian'!AF271,'obat keluar'!$B$3:$B$6881,'register harian'!BR271)</f>
        <v>0</v>
      </c>
      <c r="AL271" s="46">
        <f t="shared" si="10"/>
        <v>0</v>
      </c>
      <c r="AM271" s="46">
        <f t="shared" si="11"/>
        <v>0</v>
      </c>
      <c r="AN271" s="51">
        <v>45200</v>
      </c>
      <c r="AO271" s="51">
        <v>45201</v>
      </c>
      <c r="AP271" s="51">
        <v>45202</v>
      </c>
      <c r="AQ271" s="51">
        <v>45203</v>
      </c>
      <c r="AR271" s="51">
        <v>45204</v>
      </c>
      <c r="AS271" s="51">
        <v>45205</v>
      </c>
      <c r="AT271" s="51">
        <v>45206</v>
      </c>
      <c r="AU271" s="51">
        <v>45207</v>
      </c>
      <c r="AV271" s="51">
        <v>45208</v>
      </c>
      <c r="AW271" s="51">
        <v>45209</v>
      </c>
      <c r="AX271" s="51">
        <v>45210</v>
      </c>
      <c r="AY271" s="51">
        <v>45211</v>
      </c>
      <c r="AZ271" s="51">
        <v>45212</v>
      </c>
      <c r="BA271" s="51">
        <v>45213</v>
      </c>
      <c r="BB271" s="51">
        <v>45214</v>
      </c>
      <c r="BC271" s="51">
        <v>45215</v>
      </c>
      <c r="BD271" s="51">
        <v>45216</v>
      </c>
      <c r="BE271" s="51">
        <v>45217</v>
      </c>
      <c r="BF271" s="51">
        <v>45218</v>
      </c>
      <c r="BG271" s="51">
        <v>45219</v>
      </c>
      <c r="BH271" s="51">
        <v>45220</v>
      </c>
      <c r="BI271" s="51">
        <v>45221</v>
      </c>
      <c r="BJ271" s="51">
        <v>45222</v>
      </c>
      <c r="BK271" s="51">
        <v>45223</v>
      </c>
      <c r="BL271" s="51">
        <v>45224</v>
      </c>
      <c r="BM271" s="51">
        <v>45225</v>
      </c>
      <c r="BN271" s="51">
        <v>45226</v>
      </c>
      <c r="BO271" s="51">
        <v>45227</v>
      </c>
      <c r="BP271" s="51">
        <v>45228</v>
      </c>
      <c r="BQ271" s="51">
        <v>45229</v>
      </c>
      <c r="BR271" s="51">
        <v>45230</v>
      </c>
    </row>
    <row r="272" spans="1:70" x14ac:dyDescent="0.25">
      <c r="A272" s="45">
        <v>266</v>
      </c>
      <c r="B272" s="54" t="s">
        <v>1439</v>
      </c>
      <c r="C272" s="14" t="s">
        <v>553</v>
      </c>
      <c r="D272" s="46">
        <f>'form lplpo'!G306</f>
        <v>240</v>
      </c>
      <c r="E272" s="46">
        <f>'form lplpo'!H306</f>
        <v>0</v>
      </c>
      <c r="F272" s="46"/>
      <c r="G272" s="46">
        <f>SUMIFS('obat keluar'!$I$3:$I$6881,'obat keluar'!$G$3:$G$6881,'register harian'!B272,'obat keluar'!$B$3:$B$6881,'register harian'!AN272)</f>
        <v>0</v>
      </c>
      <c r="H272" s="46">
        <f>SUMIFS('obat keluar'!$I$3:$I$6881,'obat keluar'!$G$3:$G$6881,'register harian'!C272,'obat keluar'!$B$3:$B$6881,'register harian'!AO272)</f>
        <v>0</v>
      </c>
      <c r="I272" s="46">
        <f>SUMIFS('obat keluar'!$I$3:$I$6881,'obat keluar'!$G$3:$G$6881,'register harian'!D272,'obat keluar'!$B$3:$B$6881,'register harian'!AP272)</f>
        <v>0</v>
      </c>
      <c r="J272" s="46">
        <f>SUMIFS('obat keluar'!$I$3:$I$6881,'obat keluar'!$G$3:$G$6881,'register harian'!E272,'obat keluar'!$B$3:$B$6881,'register harian'!AQ272)</f>
        <v>0</v>
      </c>
      <c r="K272" s="46">
        <f>SUMIFS('obat keluar'!$I$3:$I$6881,'obat keluar'!$G$3:$G$6881,'register harian'!F272,'obat keluar'!$B$3:$B$6881,'register harian'!AR272)</f>
        <v>0</v>
      </c>
      <c r="L272" s="46">
        <f>SUMIFS('obat keluar'!$I$3:$I$6881,'obat keluar'!$G$3:$G$6881,'register harian'!G272,'obat keluar'!$B$3:$B$6881,'register harian'!AS272)</f>
        <v>0</v>
      </c>
      <c r="M272" s="46">
        <f>SUMIFS('obat keluar'!$I$3:$I$6881,'obat keluar'!$G$3:$G$6881,'register harian'!H272,'obat keluar'!$B$3:$B$6881,'register harian'!AT272)</f>
        <v>0</v>
      </c>
      <c r="N272" s="46">
        <f>SUMIFS('obat keluar'!$I$3:$I$6881,'obat keluar'!$G$3:$G$6881,'register harian'!I272,'obat keluar'!$B$3:$B$6881,'register harian'!AU272)</f>
        <v>0</v>
      </c>
      <c r="O272" s="46">
        <f>SUMIFS('obat keluar'!$I$3:$I$6881,'obat keluar'!$G$3:$G$6881,'register harian'!J272,'obat keluar'!$B$3:$B$6881,'register harian'!AV272)</f>
        <v>0</v>
      </c>
      <c r="P272" s="46">
        <f>SUMIFS('obat keluar'!$I$3:$I$6881,'obat keluar'!$G$3:$G$6881,'register harian'!K272,'obat keluar'!$B$3:$B$6881,'register harian'!AW272)</f>
        <v>0</v>
      </c>
      <c r="Q272" s="46">
        <f>SUMIFS('obat keluar'!$I$3:$I$6881,'obat keluar'!$G$3:$G$6881,'register harian'!L272,'obat keluar'!$B$3:$B$6881,'register harian'!AX272)</f>
        <v>0</v>
      </c>
      <c r="R272" s="46">
        <f>SUMIFS('obat keluar'!$I$3:$I$6881,'obat keluar'!$G$3:$G$6881,'register harian'!M272,'obat keluar'!$B$3:$B$6881,'register harian'!AY272)</f>
        <v>0</v>
      </c>
      <c r="S272" s="46">
        <f>SUMIFS('obat keluar'!$I$3:$I$6881,'obat keluar'!$G$3:$G$6881,'register harian'!N272,'obat keluar'!$B$3:$B$6881,'register harian'!AZ272)</f>
        <v>0</v>
      </c>
      <c r="T272" s="46">
        <f>SUMIFS('obat keluar'!$I$3:$I$6881,'obat keluar'!$G$3:$G$6881,'register harian'!O272,'obat keluar'!$B$3:$B$6881,'register harian'!BA272)</f>
        <v>0</v>
      </c>
      <c r="U272" s="46">
        <f>SUMIFS('obat keluar'!$I$3:$I$6881,'obat keluar'!$G$3:$G$6881,'register harian'!P272,'obat keluar'!$B$3:$B$6881,'register harian'!BB272)</f>
        <v>0</v>
      </c>
      <c r="V272" s="46">
        <f>SUMIFS('obat keluar'!$I$3:$I$6881,'obat keluar'!$G$3:$G$6881,'register harian'!Q272,'obat keluar'!$B$3:$B$6881,'register harian'!BC272)</f>
        <v>0</v>
      </c>
      <c r="W272" s="46">
        <f>SUMIFS('obat keluar'!$I$3:$I$6881,'obat keluar'!$G$3:$G$6881,'register harian'!R272,'obat keluar'!$B$3:$B$6881,'register harian'!BD272)</f>
        <v>0</v>
      </c>
      <c r="X272" s="46">
        <f>SUMIFS('obat keluar'!$I$3:$I$6881,'obat keluar'!$G$3:$G$6881,'register harian'!S272,'obat keluar'!$B$3:$B$6881,'register harian'!BE272)</f>
        <v>0</v>
      </c>
      <c r="Y272" s="46">
        <f>SUMIFS('obat keluar'!$I$3:$I$6881,'obat keluar'!$G$3:$G$6881,'register harian'!T272,'obat keluar'!$B$3:$B$6881,'register harian'!BF272)</f>
        <v>0</v>
      </c>
      <c r="Z272" s="46">
        <f>SUMIFS('obat keluar'!$I$3:$I$6881,'obat keluar'!$G$3:$G$6881,'register harian'!U272,'obat keluar'!$B$3:$B$6881,'register harian'!BG272)</f>
        <v>0</v>
      </c>
      <c r="AA272" s="46">
        <f>SUMIFS('obat keluar'!$I$3:$I$6881,'obat keluar'!$G$3:$G$6881,'register harian'!V272,'obat keluar'!$B$3:$B$6881,'register harian'!BH272)</f>
        <v>0</v>
      </c>
      <c r="AB272" s="46">
        <f>SUMIFS('obat keluar'!$I$3:$I$6881,'obat keluar'!$G$3:$G$6881,'register harian'!W272,'obat keluar'!$B$3:$B$6881,'register harian'!BI272)</f>
        <v>0</v>
      </c>
      <c r="AC272" s="46">
        <f>SUMIFS('obat keluar'!$I$3:$I$6881,'obat keluar'!$G$3:$G$6881,'register harian'!X272,'obat keluar'!$B$3:$B$6881,'register harian'!BJ272)</f>
        <v>0</v>
      </c>
      <c r="AD272" s="46">
        <f>SUMIFS('obat keluar'!$I$3:$I$6881,'obat keluar'!$G$3:$G$6881,'register harian'!Y272,'obat keluar'!$B$3:$B$6881,'register harian'!BK272)</f>
        <v>0</v>
      </c>
      <c r="AE272" s="46">
        <f>SUMIFS('obat keluar'!$I$3:$I$6881,'obat keluar'!$G$3:$G$6881,'register harian'!Z272,'obat keluar'!$B$3:$B$6881,'register harian'!BL272)</f>
        <v>0</v>
      </c>
      <c r="AF272" s="46">
        <f>SUMIFS('obat keluar'!$I$3:$I$6881,'obat keluar'!$G$3:$G$6881,'register harian'!AA272,'obat keluar'!$B$3:$B$6881,'register harian'!BM272)</f>
        <v>0</v>
      </c>
      <c r="AG272" s="46">
        <f>SUMIFS('obat keluar'!$I$3:$I$6881,'obat keluar'!$G$3:$G$6881,'register harian'!AB272,'obat keluar'!$B$3:$B$6881,'register harian'!BN272)</f>
        <v>0</v>
      </c>
      <c r="AH272" s="46">
        <f>SUMIFS('obat keluar'!$I$3:$I$6881,'obat keluar'!$G$3:$G$6881,'register harian'!AC272,'obat keluar'!$B$3:$B$6881,'register harian'!BO272)</f>
        <v>0</v>
      </c>
      <c r="AI272" s="46">
        <f>SUMIFS('obat keluar'!$I$3:$I$6881,'obat keluar'!$G$3:$G$6881,'register harian'!AD272,'obat keluar'!$B$3:$B$6881,'register harian'!BP272)</f>
        <v>0</v>
      </c>
      <c r="AJ272" s="46">
        <f>SUMIFS('obat keluar'!$I$3:$I$6881,'obat keluar'!$G$3:$G$6881,'register harian'!AE272,'obat keluar'!$B$3:$B$6881,'register harian'!BQ272)</f>
        <v>0</v>
      </c>
      <c r="AK272" s="46">
        <f>SUMIFS('obat keluar'!$I$3:$I$6881,'obat keluar'!$G$3:$G$6881,'register harian'!AF272,'obat keluar'!$B$3:$B$6881,'register harian'!BR272)</f>
        <v>0</v>
      </c>
      <c r="AL272" s="46">
        <f t="shared" si="10"/>
        <v>0</v>
      </c>
      <c r="AM272" s="46">
        <f t="shared" si="11"/>
        <v>0</v>
      </c>
      <c r="AN272" s="51">
        <v>45200</v>
      </c>
      <c r="AO272" s="51">
        <v>45201</v>
      </c>
      <c r="AP272" s="51">
        <v>45202</v>
      </c>
      <c r="AQ272" s="51">
        <v>45203</v>
      </c>
      <c r="AR272" s="51">
        <v>45204</v>
      </c>
      <c r="AS272" s="51">
        <v>45205</v>
      </c>
      <c r="AT272" s="51">
        <v>45206</v>
      </c>
      <c r="AU272" s="51">
        <v>45207</v>
      </c>
      <c r="AV272" s="51">
        <v>45208</v>
      </c>
      <c r="AW272" s="51">
        <v>45209</v>
      </c>
      <c r="AX272" s="51">
        <v>45210</v>
      </c>
      <c r="AY272" s="51">
        <v>45211</v>
      </c>
      <c r="AZ272" s="51">
        <v>45212</v>
      </c>
      <c r="BA272" s="51">
        <v>45213</v>
      </c>
      <c r="BB272" s="51">
        <v>45214</v>
      </c>
      <c r="BC272" s="51">
        <v>45215</v>
      </c>
      <c r="BD272" s="51">
        <v>45216</v>
      </c>
      <c r="BE272" s="51">
        <v>45217</v>
      </c>
      <c r="BF272" s="51">
        <v>45218</v>
      </c>
      <c r="BG272" s="51">
        <v>45219</v>
      </c>
      <c r="BH272" s="51">
        <v>45220</v>
      </c>
      <c r="BI272" s="51">
        <v>45221</v>
      </c>
      <c r="BJ272" s="51">
        <v>45222</v>
      </c>
      <c r="BK272" s="51">
        <v>45223</v>
      </c>
      <c r="BL272" s="51">
        <v>45224</v>
      </c>
      <c r="BM272" s="51">
        <v>45225</v>
      </c>
      <c r="BN272" s="51">
        <v>45226</v>
      </c>
      <c r="BO272" s="51">
        <v>45227</v>
      </c>
      <c r="BP272" s="51">
        <v>45228</v>
      </c>
      <c r="BQ272" s="51">
        <v>45229</v>
      </c>
      <c r="BR272" s="51">
        <v>45230</v>
      </c>
    </row>
    <row r="273" spans="1:70" x14ac:dyDescent="0.25">
      <c r="A273" s="45">
        <v>267</v>
      </c>
      <c r="B273" s="54" t="s">
        <v>1374</v>
      </c>
      <c r="C273" s="14" t="s">
        <v>555</v>
      </c>
      <c r="D273" s="46">
        <f>'form lplpo'!G307</f>
        <v>0</v>
      </c>
      <c r="E273" s="46">
        <f>'form lplpo'!H307</f>
        <v>0</v>
      </c>
      <c r="F273" s="46"/>
      <c r="G273" s="46">
        <f>SUMIFS('obat keluar'!$I$3:$I$6881,'obat keluar'!$G$3:$G$6881,'register harian'!B273,'obat keluar'!$B$3:$B$6881,'register harian'!AN273)</f>
        <v>0</v>
      </c>
      <c r="H273" s="46">
        <f>SUMIFS('obat keluar'!$I$3:$I$6881,'obat keluar'!$G$3:$G$6881,'register harian'!C273,'obat keluar'!$B$3:$B$6881,'register harian'!AO273)</f>
        <v>0</v>
      </c>
      <c r="I273" s="46">
        <f>SUMIFS('obat keluar'!$I$3:$I$6881,'obat keluar'!$G$3:$G$6881,'register harian'!D273,'obat keluar'!$B$3:$B$6881,'register harian'!AP273)</f>
        <v>0</v>
      </c>
      <c r="J273" s="46">
        <f>SUMIFS('obat keluar'!$I$3:$I$6881,'obat keluar'!$G$3:$G$6881,'register harian'!E273,'obat keluar'!$B$3:$B$6881,'register harian'!AQ273)</f>
        <v>0</v>
      </c>
      <c r="K273" s="46">
        <f>SUMIFS('obat keluar'!$I$3:$I$6881,'obat keluar'!$G$3:$G$6881,'register harian'!F273,'obat keluar'!$B$3:$B$6881,'register harian'!AR273)</f>
        <v>0</v>
      </c>
      <c r="L273" s="46">
        <f>SUMIFS('obat keluar'!$I$3:$I$6881,'obat keluar'!$G$3:$G$6881,'register harian'!G273,'obat keluar'!$B$3:$B$6881,'register harian'!AS273)</f>
        <v>0</v>
      </c>
      <c r="M273" s="46">
        <f>SUMIFS('obat keluar'!$I$3:$I$6881,'obat keluar'!$G$3:$G$6881,'register harian'!H273,'obat keluar'!$B$3:$B$6881,'register harian'!AT273)</f>
        <v>0</v>
      </c>
      <c r="N273" s="46">
        <f>SUMIFS('obat keluar'!$I$3:$I$6881,'obat keluar'!$G$3:$G$6881,'register harian'!I273,'obat keluar'!$B$3:$B$6881,'register harian'!AU273)</f>
        <v>0</v>
      </c>
      <c r="O273" s="46">
        <f>SUMIFS('obat keluar'!$I$3:$I$6881,'obat keluar'!$G$3:$G$6881,'register harian'!J273,'obat keluar'!$B$3:$B$6881,'register harian'!AV273)</f>
        <v>0</v>
      </c>
      <c r="P273" s="46">
        <f>SUMIFS('obat keluar'!$I$3:$I$6881,'obat keluar'!$G$3:$G$6881,'register harian'!K273,'obat keluar'!$B$3:$B$6881,'register harian'!AW273)</f>
        <v>0</v>
      </c>
      <c r="Q273" s="46">
        <f>SUMIFS('obat keluar'!$I$3:$I$6881,'obat keluar'!$G$3:$G$6881,'register harian'!L273,'obat keluar'!$B$3:$B$6881,'register harian'!AX273)</f>
        <v>0</v>
      </c>
      <c r="R273" s="46">
        <f>SUMIFS('obat keluar'!$I$3:$I$6881,'obat keluar'!$G$3:$G$6881,'register harian'!M273,'obat keluar'!$B$3:$B$6881,'register harian'!AY273)</f>
        <v>0</v>
      </c>
      <c r="S273" s="46">
        <f>SUMIFS('obat keluar'!$I$3:$I$6881,'obat keluar'!$G$3:$G$6881,'register harian'!N273,'obat keluar'!$B$3:$B$6881,'register harian'!AZ273)</f>
        <v>0</v>
      </c>
      <c r="T273" s="46">
        <f>SUMIFS('obat keluar'!$I$3:$I$6881,'obat keluar'!$G$3:$G$6881,'register harian'!O273,'obat keluar'!$B$3:$B$6881,'register harian'!BA273)</f>
        <v>0</v>
      </c>
      <c r="U273" s="46">
        <f>SUMIFS('obat keluar'!$I$3:$I$6881,'obat keluar'!$G$3:$G$6881,'register harian'!P273,'obat keluar'!$B$3:$B$6881,'register harian'!BB273)</f>
        <v>0</v>
      </c>
      <c r="V273" s="46">
        <f>SUMIFS('obat keluar'!$I$3:$I$6881,'obat keluar'!$G$3:$G$6881,'register harian'!Q273,'obat keluar'!$B$3:$B$6881,'register harian'!BC273)</f>
        <v>0</v>
      </c>
      <c r="W273" s="46">
        <f>SUMIFS('obat keluar'!$I$3:$I$6881,'obat keluar'!$G$3:$G$6881,'register harian'!R273,'obat keluar'!$B$3:$B$6881,'register harian'!BD273)</f>
        <v>0</v>
      </c>
      <c r="X273" s="46">
        <f>SUMIFS('obat keluar'!$I$3:$I$6881,'obat keluar'!$G$3:$G$6881,'register harian'!S273,'obat keluar'!$B$3:$B$6881,'register harian'!BE273)</f>
        <v>0</v>
      </c>
      <c r="Y273" s="46">
        <f>SUMIFS('obat keluar'!$I$3:$I$6881,'obat keluar'!$G$3:$G$6881,'register harian'!T273,'obat keluar'!$B$3:$B$6881,'register harian'!BF273)</f>
        <v>0</v>
      </c>
      <c r="Z273" s="46">
        <f>SUMIFS('obat keluar'!$I$3:$I$6881,'obat keluar'!$G$3:$G$6881,'register harian'!U273,'obat keluar'!$B$3:$B$6881,'register harian'!BG273)</f>
        <v>0</v>
      </c>
      <c r="AA273" s="46">
        <f>SUMIFS('obat keluar'!$I$3:$I$6881,'obat keluar'!$G$3:$G$6881,'register harian'!V273,'obat keluar'!$B$3:$B$6881,'register harian'!BH273)</f>
        <v>0</v>
      </c>
      <c r="AB273" s="46">
        <f>SUMIFS('obat keluar'!$I$3:$I$6881,'obat keluar'!$G$3:$G$6881,'register harian'!W273,'obat keluar'!$B$3:$B$6881,'register harian'!BI273)</f>
        <v>0</v>
      </c>
      <c r="AC273" s="46">
        <f>SUMIFS('obat keluar'!$I$3:$I$6881,'obat keluar'!$G$3:$G$6881,'register harian'!X273,'obat keluar'!$B$3:$B$6881,'register harian'!BJ273)</f>
        <v>0</v>
      </c>
      <c r="AD273" s="46">
        <f>SUMIFS('obat keluar'!$I$3:$I$6881,'obat keluar'!$G$3:$G$6881,'register harian'!Y273,'obat keluar'!$B$3:$B$6881,'register harian'!BK273)</f>
        <v>0</v>
      </c>
      <c r="AE273" s="46">
        <f>SUMIFS('obat keluar'!$I$3:$I$6881,'obat keluar'!$G$3:$G$6881,'register harian'!Z273,'obat keluar'!$B$3:$B$6881,'register harian'!BL273)</f>
        <v>0</v>
      </c>
      <c r="AF273" s="46">
        <f>SUMIFS('obat keluar'!$I$3:$I$6881,'obat keluar'!$G$3:$G$6881,'register harian'!AA273,'obat keluar'!$B$3:$B$6881,'register harian'!BM273)</f>
        <v>0</v>
      </c>
      <c r="AG273" s="46">
        <f>SUMIFS('obat keluar'!$I$3:$I$6881,'obat keluar'!$G$3:$G$6881,'register harian'!AB273,'obat keluar'!$B$3:$B$6881,'register harian'!BN273)</f>
        <v>0</v>
      </c>
      <c r="AH273" s="46">
        <f>SUMIFS('obat keluar'!$I$3:$I$6881,'obat keluar'!$G$3:$G$6881,'register harian'!AC273,'obat keluar'!$B$3:$B$6881,'register harian'!BO273)</f>
        <v>0</v>
      </c>
      <c r="AI273" s="46">
        <f>SUMIFS('obat keluar'!$I$3:$I$6881,'obat keluar'!$G$3:$G$6881,'register harian'!AD273,'obat keluar'!$B$3:$B$6881,'register harian'!BP273)</f>
        <v>0</v>
      </c>
      <c r="AJ273" s="46">
        <f>SUMIFS('obat keluar'!$I$3:$I$6881,'obat keluar'!$G$3:$G$6881,'register harian'!AE273,'obat keluar'!$B$3:$B$6881,'register harian'!BQ273)</f>
        <v>0</v>
      </c>
      <c r="AK273" s="46">
        <f>SUMIFS('obat keluar'!$I$3:$I$6881,'obat keluar'!$G$3:$G$6881,'register harian'!AF273,'obat keluar'!$B$3:$B$6881,'register harian'!BR273)</f>
        <v>0</v>
      </c>
      <c r="AL273" s="46">
        <f t="shared" si="10"/>
        <v>0</v>
      </c>
      <c r="AM273" s="46">
        <f t="shared" si="11"/>
        <v>0</v>
      </c>
      <c r="AN273" s="51">
        <v>45200</v>
      </c>
      <c r="AO273" s="51">
        <v>45201</v>
      </c>
      <c r="AP273" s="51">
        <v>45202</v>
      </c>
      <c r="AQ273" s="51">
        <v>45203</v>
      </c>
      <c r="AR273" s="51">
        <v>45204</v>
      </c>
      <c r="AS273" s="51">
        <v>45205</v>
      </c>
      <c r="AT273" s="51">
        <v>45206</v>
      </c>
      <c r="AU273" s="51">
        <v>45207</v>
      </c>
      <c r="AV273" s="51">
        <v>45208</v>
      </c>
      <c r="AW273" s="51">
        <v>45209</v>
      </c>
      <c r="AX273" s="51">
        <v>45210</v>
      </c>
      <c r="AY273" s="51">
        <v>45211</v>
      </c>
      <c r="AZ273" s="51">
        <v>45212</v>
      </c>
      <c r="BA273" s="51">
        <v>45213</v>
      </c>
      <c r="BB273" s="51">
        <v>45214</v>
      </c>
      <c r="BC273" s="51">
        <v>45215</v>
      </c>
      <c r="BD273" s="51">
        <v>45216</v>
      </c>
      <c r="BE273" s="51">
        <v>45217</v>
      </c>
      <c r="BF273" s="51">
        <v>45218</v>
      </c>
      <c r="BG273" s="51">
        <v>45219</v>
      </c>
      <c r="BH273" s="51">
        <v>45220</v>
      </c>
      <c r="BI273" s="51">
        <v>45221</v>
      </c>
      <c r="BJ273" s="51">
        <v>45222</v>
      </c>
      <c r="BK273" s="51">
        <v>45223</v>
      </c>
      <c r="BL273" s="51">
        <v>45224</v>
      </c>
      <c r="BM273" s="51">
        <v>45225</v>
      </c>
      <c r="BN273" s="51">
        <v>45226</v>
      </c>
      <c r="BO273" s="51">
        <v>45227</v>
      </c>
      <c r="BP273" s="51">
        <v>45228</v>
      </c>
      <c r="BQ273" s="51">
        <v>45229</v>
      </c>
      <c r="BR273" s="51">
        <v>45230</v>
      </c>
    </row>
    <row r="274" spans="1:70" x14ac:dyDescent="0.25">
      <c r="A274" s="45">
        <v>268</v>
      </c>
      <c r="B274" s="54" t="s">
        <v>1080</v>
      </c>
      <c r="C274" s="14" t="s">
        <v>557</v>
      </c>
      <c r="D274" s="46">
        <f>'form lplpo'!G314</f>
        <v>1000</v>
      </c>
      <c r="E274" s="46">
        <f>'form lplpo'!H314</f>
        <v>0</v>
      </c>
      <c r="F274" s="46"/>
      <c r="G274" s="46">
        <f>SUMIFS('obat keluar'!$I$3:$I$6881,'obat keluar'!$G$3:$G$6881,'register harian'!B274,'obat keluar'!$B$3:$B$6881,'register harian'!AN274)</f>
        <v>0</v>
      </c>
      <c r="H274" s="46">
        <f>SUMIFS('obat keluar'!$I$3:$I$6881,'obat keluar'!$G$3:$G$6881,'register harian'!C274,'obat keluar'!$B$3:$B$6881,'register harian'!AO274)</f>
        <v>0</v>
      </c>
      <c r="I274" s="46">
        <f>SUMIFS('obat keluar'!$I$3:$I$6881,'obat keluar'!$G$3:$G$6881,'register harian'!D274,'obat keluar'!$B$3:$B$6881,'register harian'!AP274)</f>
        <v>0</v>
      </c>
      <c r="J274" s="46">
        <f>SUMIFS('obat keluar'!$I$3:$I$6881,'obat keluar'!$G$3:$G$6881,'register harian'!E274,'obat keluar'!$B$3:$B$6881,'register harian'!AQ274)</f>
        <v>0</v>
      </c>
      <c r="K274" s="46">
        <f>SUMIFS('obat keluar'!$I$3:$I$6881,'obat keluar'!$G$3:$G$6881,'register harian'!F274,'obat keluar'!$B$3:$B$6881,'register harian'!AR274)</f>
        <v>0</v>
      </c>
      <c r="L274" s="46">
        <f>SUMIFS('obat keluar'!$I$3:$I$6881,'obat keluar'!$G$3:$G$6881,'register harian'!G274,'obat keluar'!$B$3:$B$6881,'register harian'!AS274)</f>
        <v>0</v>
      </c>
      <c r="M274" s="46">
        <f>SUMIFS('obat keluar'!$I$3:$I$6881,'obat keluar'!$G$3:$G$6881,'register harian'!H274,'obat keluar'!$B$3:$B$6881,'register harian'!AT274)</f>
        <v>0</v>
      </c>
      <c r="N274" s="46">
        <f>SUMIFS('obat keluar'!$I$3:$I$6881,'obat keluar'!$G$3:$G$6881,'register harian'!I274,'obat keluar'!$B$3:$B$6881,'register harian'!AU274)</f>
        <v>0</v>
      </c>
      <c r="O274" s="46">
        <f>SUMIFS('obat keluar'!$I$3:$I$6881,'obat keluar'!$G$3:$G$6881,'register harian'!J274,'obat keluar'!$B$3:$B$6881,'register harian'!AV274)</f>
        <v>0</v>
      </c>
      <c r="P274" s="46">
        <f>SUMIFS('obat keluar'!$I$3:$I$6881,'obat keluar'!$G$3:$G$6881,'register harian'!K274,'obat keluar'!$B$3:$B$6881,'register harian'!AW274)</f>
        <v>0</v>
      </c>
      <c r="Q274" s="46">
        <f>SUMIFS('obat keluar'!$I$3:$I$6881,'obat keluar'!$G$3:$G$6881,'register harian'!L274,'obat keluar'!$B$3:$B$6881,'register harian'!AX274)</f>
        <v>0</v>
      </c>
      <c r="R274" s="46">
        <f>SUMIFS('obat keluar'!$I$3:$I$6881,'obat keluar'!$G$3:$G$6881,'register harian'!M274,'obat keluar'!$B$3:$B$6881,'register harian'!AY274)</f>
        <v>0</v>
      </c>
      <c r="S274" s="46">
        <f>SUMIFS('obat keluar'!$I$3:$I$6881,'obat keluar'!$G$3:$G$6881,'register harian'!N274,'obat keluar'!$B$3:$B$6881,'register harian'!AZ274)</f>
        <v>0</v>
      </c>
      <c r="T274" s="46">
        <f>SUMIFS('obat keluar'!$I$3:$I$6881,'obat keluar'!$G$3:$G$6881,'register harian'!O274,'obat keluar'!$B$3:$B$6881,'register harian'!BA274)</f>
        <v>0</v>
      </c>
      <c r="U274" s="46">
        <f>SUMIFS('obat keluar'!$I$3:$I$6881,'obat keluar'!$G$3:$G$6881,'register harian'!P274,'obat keluar'!$B$3:$B$6881,'register harian'!BB274)</f>
        <v>0</v>
      </c>
      <c r="V274" s="46">
        <f>SUMIFS('obat keluar'!$I$3:$I$6881,'obat keluar'!$G$3:$G$6881,'register harian'!Q274,'obat keluar'!$B$3:$B$6881,'register harian'!BC274)</f>
        <v>0</v>
      </c>
      <c r="W274" s="46">
        <f>SUMIFS('obat keluar'!$I$3:$I$6881,'obat keluar'!$G$3:$G$6881,'register harian'!R274,'obat keluar'!$B$3:$B$6881,'register harian'!BD274)</f>
        <v>0</v>
      </c>
      <c r="X274" s="46">
        <f>SUMIFS('obat keluar'!$I$3:$I$6881,'obat keluar'!$G$3:$G$6881,'register harian'!S274,'obat keluar'!$B$3:$B$6881,'register harian'!BE274)</f>
        <v>0</v>
      </c>
      <c r="Y274" s="46">
        <f>SUMIFS('obat keluar'!$I$3:$I$6881,'obat keluar'!$G$3:$G$6881,'register harian'!T274,'obat keluar'!$B$3:$B$6881,'register harian'!BF274)</f>
        <v>0</v>
      </c>
      <c r="Z274" s="46">
        <f>SUMIFS('obat keluar'!$I$3:$I$6881,'obat keluar'!$G$3:$G$6881,'register harian'!U274,'obat keluar'!$B$3:$B$6881,'register harian'!BG274)</f>
        <v>0</v>
      </c>
      <c r="AA274" s="46">
        <f>SUMIFS('obat keluar'!$I$3:$I$6881,'obat keluar'!$G$3:$G$6881,'register harian'!V274,'obat keluar'!$B$3:$B$6881,'register harian'!BH274)</f>
        <v>0</v>
      </c>
      <c r="AB274" s="46">
        <f>SUMIFS('obat keluar'!$I$3:$I$6881,'obat keluar'!$G$3:$G$6881,'register harian'!W274,'obat keluar'!$B$3:$B$6881,'register harian'!BI274)</f>
        <v>0</v>
      </c>
      <c r="AC274" s="46">
        <f>SUMIFS('obat keluar'!$I$3:$I$6881,'obat keluar'!$G$3:$G$6881,'register harian'!X274,'obat keluar'!$B$3:$B$6881,'register harian'!BJ274)</f>
        <v>0</v>
      </c>
      <c r="AD274" s="46">
        <f>SUMIFS('obat keluar'!$I$3:$I$6881,'obat keluar'!$G$3:$G$6881,'register harian'!Y274,'obat keluar'!$B$3:$B$6881,'register harian'!BK274)</f>
        <v>0</v>
      </c>
      <c r="AE274" s="46">
        <f>SUMIFS('obat keluar'!$I$3:$I$6881,'obat keluar'!$G$3:$G$6881,'register harian'!Z274,'obat keluar'!$B$3:$B$6881,'register harian'!BL274)</f>
        <v>0</v>
      </c>
      <c r="AF274" s="46">
        <f>SUMIFS('obat keluar'!$I$3:$I$6881,'obat keluar'!$G$3:$G$6881,'register harian'!AA274,'obat keluar'!$B$3:$B$6881,'register harian'!BM274)</f>
        <v>0</v>
      </c>
      <c r="AG274" s="46">
        <f>SUMIFS('obat keluar'!$I$3:$I$6881,'obat keluar'!$G$3:$G$6881,'register harian'!AB274,'obat keluar'!$B$3:$B$6881,'register harian'!BN274)</f>
        <v>0</v>
      </c>
      <c r="AH274" s="46">
        <f>SUMIFS('obat keluar'!$I$3:$I$6881,'obat keluar'!$G$3:$G$6881,'register harian'!AC274,'obat keluar'!$B$3:$B$6881,'register harian'!BO274)</f>
        <v>0</v>
      </c>
      <c r="AI274" s="46">
        <f>SUMIFS('obat keluar'!$I$3:$I$6881,'obat keluar'!$G$3:$G$6881,'register harian'!AD274,'obat keluar'!$B$3:$B$6881,'register harian'!BP274)</f>
        <v>0</v>
      </c>
      <c r="AJ274" s="46">
        <f>SUMIFS('obat keluar'!$I$3:$I$6881,'obat keluar'!$G$3:$G$6881,'register harian'!AE274,'obat keluar'!$B$3:$B$6881,'register harian'!BQ274)</f>
        <v>0</v>
      </c>
      <c r="AK274" s="46">
        <f>SUMIFS('obat keluar'!$I$3:$I$6881,'obat keluar'!$G$3:$G$6881,'register harian'!AF274,'obat keluar'!$B$3:$B$6881,'register harian'!BR274)</f>
        <v>0</v>
      </c>
      <c r="AL274" s="46">
        <f t="shared" si="10"/>
        <v>0</v>
      </c>
      <c r="AM274" s="46">
        <f t="shared" si="11"/>
        <v>0</v>
      </c>
      <c r="AN274" s="51">
        <v>45200</v>
      </c>
      <c r="AO274" s="51">
        <v>45201</v>
      </c>
      <c r="AP274" s="51">
        <v>45202</v>
      </c>
      <c r="AQ274" s="51">
        <v>45203</v>
      </c>
      <c r="AR274" s="51">
        <v>45204</v>
      </c>
      <c r="AS274" s="51">
        <v>45205</v>
      </c>
      <c r="AT274" s="51">
        <v>45206</v>
      </c>
      <c r="AU274" s="51">
        <v>45207</v>
      </c>
      <c r="AV274" s="51">
        <v>45208</v>
      </c>
      <c r="AW274" s="51">
        <v>45209</v>
      </c>
      <c r="AX274" s="51">
        <v>45210</v>
      </c>
      <c r="AY274" s="51">
        <v>45211</v>
      </c>
      <c r="AZ274" s="51">
        <v>45212</v>
      </c>
      <c r="BA274" s="51">
        <v>45213</v>
      </c>
      <c r="BB274" s="51">
        <v>45214</v>
      </c>
      <c r="BC274" s="51">
        <v>45215</v>
      </c>
      <c r="BD274" s="51">
        <v>45216</v>
      </c>
      <c r="BE274" s="51">
        <v>45217</v>
      </c>
      <c r="BF274" s="51">
        <v>45218</v>
      </c>
      <c r="BG274" s="51">
        <v>45219</v>
      </c>
      <c r="BH274" s="51">
        <v>45220</v>
      </c>
      <c r="BI274" s="51">
        <v>45221</v>
      </c>
      <c r="BJ274" s="51">
        <v>45222</v>
      </c>
      <c r="BK274" s="51">
        <v>45223</v>
      </c>
      <c r="BL274" s="51">
        <v>45224</v>
      </c>
      <c r="BM274" s="51">
        <v>45225</v>
      </c>
      <c r="BN274" s="51">
        <v>45226</v>
      </c>
      <c r="BO274" s="51">
        <v>45227</v>
      </c>
      <c r="BP274" s="51">
        <v>45228</v>
      </c>
      <c r="BQ274" s="51">
        <v>45229</v>
      </c>
      <c r="BR274" s="51">
        <v>45230</v>
      </c>
    </row>
    <row r="275" spans="1:70" x14ac:dyDescent="0.25">
      <c r="A275" s="45">
        <v>269</v>
      </c>
      <c r="B275" s="54" t="s">
        <v>1081</v>
      </c>
      <c r="C275" s="14" t="s">
        <v>559</v>
      </c>
      <c r="D275" s="46">
        <f>'form lplpo'!G315</f>
        <v>2400</v>
      </c>
      <c r="E275" s="46">
        <f>'form lplpo'!H315</f>
        <v>0</v>
      </c>
      <c r="F275" s="46"/>
      <c r="G275" s="46">
        <f>SUMIFS('obat keluar'!$I$3:$I$6881,'obat keluar'!$G$3:$G$6881,'register harian'!B275,'obat keluar'!$B$3:$B$6881,'register harian'!AN275)</f>
        <v>0</v>
      </c>
      <c r="H275" s="46">
        <f>SUMIFS('obat keluar'!$I$3:$I$6881,'obat keluar'!$G$3:$G$6881,'register harian'!C275,'obat keluar'!$B$3:$B$6881,'register harian'!AO275)</f>
        <v>0</v>
      </c>
      <c r="I275" s="46">
        <f>SUMIFS('obat keluar'!$I$3:$I$6881,'obat keluar'!$G$3:$G$6881,'register harian'!D275,'obat keluar'!$B$3:$B$6881,'register harian'!AP275)</f>
        <v>0</v>
      </c>
      <c r="J275" s="46">
        <f>SUMIFS('obat keluar'!$I$3:$I$6881,'obat keluar'!$G$3:$G$6881,'register harian'!E275,'obat keluar'!$B$3:$B$6881,'register harian'!AQ275)</f>
        <v>0</v>
      </c>
      <c r="K275" s="46">
        <f>SUMIFS('obat keluar'!$I$3:$I$6881,'obat keluar'!$G$3:$G$6881,'register harian'!F275,'obat keluar'!$B$3:$B$6881,'register harian'!AR275)</f>
        <v>0</v>
      </c>
      <c r="L275" s="46">
        <f>SUMIFS('obat keluar'!$I$3:$I$6881,'obat keluar'!$G$3:$G$6881,'register harian'!G275,'obat keluar'!$B$3:$B$6881,'register harian'!AS275)</f>
        <v>0</v>
      </c>
      <c r="M275" s="46">
        <f>SUMIFS('obat keluar'!$I$3:$I$6881,'obat keluar'!$G$3:$G$6881,'register harian'!H275,'obat keluar'!$B$3:$B$6881,'register harian'!AT275)</f>
        <v>0</v>
      </c>
      <c r="N275" s="46">
        <f>SUMIFS('obat keluar'!$I$3:$I$6881,'obat keluar'!$G$3:$G$6881,'register harian'!I275,'obat keluar'!$B$3:$B$6881,'register harian'!AU275)</f>
        <v>0</v>
      </c>
      <c r="O275" s="46">
        <f>SUMIFS('obat keluar'!$I$3:$I$6881,'obat keluar'!$G$3:$G$6881,'register harian'!J275,'obat keluar'!$B$3:$B$6881,'register harian'!AV275)</f>
        <v>0</v>
      </c>
      <c r="P275" s="46">
        <f>SUMIFS('obat keluar'!$I$3:$I$6881,'obat keluar'!$G$3:$G$6881,'register harian'!K275,'obat keluar'!$B$3:$B$6881,'register harian'!AW275)</f>
        <v>0</v>
      </c>
      <c r="Q275" s="46">
        <f>SUMIFS('obat keluar'!$I$3:$I$6881,'obat keluar'!$G$3:$G$6881,'register harian'!L275,'obat keluar'!$B$3:$B$6881,'register harian'!AX275)</f>
        <v>0</v>
      </c>
      <c r="R275" s="46">
        <f>SUMIFS('obat keluar'!$I$3:$I$6881,'obat keluar'!$G$3:$G$6881,'register harian'!M275,'obat keluar'!$B$3:$B$6881,'register harian'!AY275)</f>
        <v>0</v>
      </c>
      <c r="S275" s="46">
        <f>SUMIFS('obat keluar'!$I$3:$I$6881,'obat keluar'!$G$3:$G$6881,'register harian'!N275,'obat keluar'!$B$3:$B$6881,'register harian'!AZ275)</f>
        <v>0</v>
      </c>
      <c r="T275" s="46">
        <f>SUMIFS('obat keluar'!$I$3:$I$6881,'obat keluar'!$G$3:$G$6881,'register harian'!O275,'obat keluar'!$B$3:$B$6881,'register harian'!BA275)</f>
        <v>0</v>
      </c>
      <c r="U275" s="46">
        <f>SUMIFS('obat keluar'!$I$3:$I$6881,'obat keluar'!$G$3:$G$6881,'register harian'!P275,'obat keluar'!$B$3:$B$6881,'register harian'!BB275)</f>
        <v>0</v>
      </c>
      <c r="V275" s="46">
        <f>SUMIFS('obat keluar'!$I$3:$I$6881,'obat keluar'!$G$3:$G$6881,'register harian'!Q275,'obat keluar'!$B$3:$B$6881,'register harian'!BC275)</f>
        <v>0</v>
      </c>
      <c r="W275" s="46">
        <f>SUMIFS('obat keluar'!$I$3:$I$6881,'obat keluar'!$G$3:$G$6881,'register harian'!R275,'obat keluar'!$B$3:$B$6881,'register harian'!BD275)</f>
        <v>0</v>
      </c>
      <c r="X275" s="46">
        <f>SUMIFS('obat keluar'!$I$3:$I$6881,'obat keluar'!$G$3:$G$6881,'register harian'!S275,'obat keluar'!$B$3:$B$6881,'register harian'!BE275)</f>
        <v>0</v>
      </c>
      <c r="Y275" s="46">
        <f>SUMIFS('obat keluar'!$I$3:$I$6881,'obat keluar'!$G$3:$G$6881,'register harian'!T275,'obat keluar'!$B$3:$B$6881,'register harian'!BF275)</f>
        <v>0</v>
      </c>
      <c r="Z275" s="46">
        <f>SUMIFS('obat keluar'!$I$3:$I$6881,'obat keluar'!$G$3:$G$6881,'register harian'!U275,'obat keluar'!$B$3:$B$6881,'register harian'!BG275)</f>
        <v>0</v>
      </c>
      <c r="AA275" s="46">
        <f>SUMIFS('obat keluar'!$I$3:$I$6881,'obat keluar'!$G$3:$G$6881,'register harian'!V275,'obat keluar'!$B$3:$B$6881,'register harian'!BH275)</f>
        <v>0</v>
      </c>
      <c r="AB275" s="46">
        <f>SUMIFS('obat keluar'!$I$3:$I$6881,'obat keluar'!$G$3:$G$6881,'register harian'!W275,'obat keluar'!$B$3:$B$6881,'register harian'!BI275)</f>
        <v>0</v>
      </c>
      <c r="AC275" s="46">
        <f>SUMIFS('obat keluar'!$I$3:$I$6881,'obat keluar'!$G$3:$G$6881,'register harian'!X275,'obat keluar'!$B$3:$B$6881,'register harian'!BJ275)</f>
        <v>0</v>
      </c>
      <c r="AD275" s="46">
        <f>SUMIFS('obat keluar'!$I$3:$I$6881,'obat keluar'!$G$3:$G$6881,'register harian'!Y275,'obat keluar'!$B$3:$B$6881,'register harian'!BK275)</f>
        <v>0</v>
      </c>
      <c r="AE275" s="46">
        <f>SUMIFS('obat keluar'!$I$3:$I$6881,'obat keluar'!$G$3:$G$6881,'register harian'!Z275,'obat keluar'!$B$3:$B$6881,'register harian'!BL275)</f>
        <v>0</v>
      </c>
      <c r="AF275" s="46">
        <f>SUMIFS('obat keluar'!$I$3:$I$6881,'obat keluar'!$G$3:$G$6881,'register harian'!AA275,'obat keluar'!$B$3:$B$6881,'register harian'!BM275)</f>
        <v>0</v>
      </c>
      <c r="AG275" s="46">
        <f>SUMIFS('obat keluar'!$I$3:$I$6881,'obat keluar'!$G$3:$G$6881,'register harian'!AB275,'obat keluar'!$B$3:$B$6881,'register harian'!BN275)</f>
        <v>0</v>
      </c>
      <c r="AH275" s="46">
        <f>SUMIFS('obat keluar'!$I$3:$I$6881,'obat keluar'!$G$3:$G$6881,'register harian'!AC275,'obat keluar'!$B$3:$B$6881,'register harian'!BO275)</f>
        <v>0</v>
      </c>
      <c r="AI275" s="46">
        <f>SUMIFS('obat keluar'!$I$3:$I$6881,'obat keluar'!$G$3:$G$6881,'register harian'!AD275,'obat keluar'!$B$3:$B$6881,'register harian'!BP275)</f>
        <v>0</v>
      </c>
      <c r="AJ275" s="46">
        <f>SUMIFS('obat keluar'!$I$3:$I$6881,'obat keluar'!$G$3:$G$6881,'register harian'!AE275,'obat keluar'!$B$3:$B$6881,'register harian'!BQ275)</f>
        <v>0</v>
      </c>
      <c r="AK275" s="46">
        <f>SUMIFS('obat keluar'!$I$3:$I$6881,'obat keluar'!$G$3:$G$6881,'register harian'!AF275,'obat keluar'!$B$3:$B$6881,'register harian'!BR275)</f>
        <v>0</v>
      </c>
      <c r="AL275" s="46">
        <f t="shared" si="10"/>
        <v>0</v>
      </c>
      <c r="AM275" s="46">
        <f t="shared" si="11"/>
        <v>0</v>
      </c>
      <c r="AN275" s="51">
        <v>45200</v>
      </c>
      <c r="AO275" s="51">
        <v>45201</v>
      </c>
      <c r="AP275" s="51">
        <v>45202</v>
      </c>
      <c r="AQ275" s="51">
        <v>45203</v>
      </c>
      <c r="AR275" s="51">
        <v>45204</v>
      </c>
      <c r="AS275" s="51">
        <v>45205</v>
      </c>
      <c r="AT275" s="51">
        <v>45206</v>
      </c>
      <c r="AU275" s="51">
        <v>45207</v>
      </c>
      <c r="AV275" s="51">
        <v>45208</v>
      </c>
      <c r="AW275" s="51">
        <v>45209</v>
      </c>
      <c r="AX275" s="51">
        <v>45210</v>
      </c>
      <c r="AY275" s="51">
        <v>45211</v>
      </c>
      <c r="AZ275" s="51">
        <v>45212</v>
      </c>
      <c r="BA275" s="51">
        <v>45213</v>
      </c>
      <c r="BB275" s="51">
        <v>45214</v>
      </c>
      <c r="BC275" s="51">
        <v>45215</v>
      </c>
      <c r="BD275" s="51">
        <v>45216</v>
      </c>
      <c r="BE275" s="51">
        <v>45217</v>
      </c>
      <c r="BF275" s="51">
        <v>45218</v>
      </c>
      <c r="BG275" s="51">
        <v>45219</v>
      </c>
      <c r="BH275" s="51">
        <v>45220</v>
      </c>
      <c r="BI275" s="51">
        <v>45221</v>
      </c>
      <c r="BJ275" s="51">
        <v>45222</v>
      </c>
      <c r="BK275" s="51">
        <v>45223</v>
      </c>
      <c r="BL275" s="51">
        <v>45224</v>
      </c>
      <c r="BM275" s="51">
        <v>45225</v>
      </c>
      <c r="BN275" s="51">
        <v>45226</v>
      </c>
      <c r="BO275" s="51">
        <v>45227</v>
      </c>
      <c r="BP275" s="51">
        <v>45228</v>
      </c>
      <c r="BQ275" s="51">
        <v>45229</v>
      </c>
      <c r="BR275" s="51">
        <v>45230</v>
      </c>
    </row>
    <row r="276" spans="1:70" x14ac:dyDescent="0.25">
      <c r="A276" s="45">
        <v>270</v>
      </c>
      <c r="B276" s="54" t="s">
        <v>1082</v>
      </c>
      <c r="C276" s="14" t="s">
        <v>562</v>
      </c>
      <c r="D276" s="46">
        <f>'form lplpo'!G316</f>
        <v>182</v>
      </c>
      <c r="E276" s="46">
        <f>'form lplpo'!H316</f>
        <v>0</v>
      </c>
      <c r="F276" s="46"/>
      <c r="G276" s="46">
        <f>SUMIFS('obat keluar'!$I$3:$I$6881,'obat keluar'!$G$3:$G$6881,'register harian'!B276,'obat keluar'!$B$3:$B$6881,'register harian'!AN276)</f>
        <v>0</v>
      </c>
      <c r="H276" s="46">
        <f>SUMIFS('obat keluar'!$I$3:$I$6881,'obat keluar'!$G$3:$G$6881,'register harian'!C276,'obat keluar'!$B$3:$B$6881,'register harian'!AO276)</f>
        <v>0</v>
      </c>
      <c r="I276" s="46">
        <f>SUMIFS('obat keluar'!$I$3:$I$6881,'obat keluar'!$G$3:$G$6881,'register harian'!D276,'obat keluar'!$B$3:$B$6881,'register harian'!AP276)</f>
        <v>0</v>
      </c>
      <c r="J276" s="46">
        <f>SUMIFS('obat keluar'!$I$3:$I$6881,'obat keluar'!$G$3:$G$6881,'register harian'!E276,'obat keluar'!$B$3:$B$6881,'register harian'!AQ276)</f>
        <v>0</v>
      </c>
      <c r="K276" s="46">
        <f>SUMIFS('obat keluar'!$I$3:$I$6881,'obat keluar'!$G$3:$G$6881,'register harian'!F276,'obat keluar'!$B$3:$B$6881,'register harian'!AR276)</f>
        <v>0</v>
      </c>
      <c r="L276" s="46">
        <f>SUMIFS('obat keluar'!$I$3:$I$6881,'obat keluar'!$G$3:$G$6881,'register harian'!G276,'obat keluar'!$B$3:$B$6881,'register harian'!AS276)</f>
        <v>0</v>
      </c>
      <c r="M276" s="46">
        <f>SUMIFS('obat keluar'!$I$3:$I$6881,'obat keluar'!$G$3:$G$6881,'register harian'!H276,'obat keluar'!$B$3:$B$6881,'register harian'!AT276)</f>
        <v>0</v>
      </c>
      <c r="N276" s="46">
        <f>SUMIFS('obat keluar'!$I$3:$I$6881,'obat keluar'!$G$3:$G$6881,'register harian'!I276,'obat keluar'!$B$3:$B$6881,'register harian'!AU276)</f>
        <v>0</v>
      </c>
      <c r="O276" s="46">
        <f>SUMIFS('obat keluar'!$I$3:$I$6881,'obat keluar'!$G$3:$G$6881,'register harian'!J276,'obat keluar'!$B$3:$B$6881,'register harian'!AV276)</f>
        <v>0</v>
      </c>
      <c r="P276" s="46">
        <f>SUMIFS('obat keluar'!$I$3:$I$6881,'obat keluar'!$G$3:$G$6881,'register harian'!K276,'obat keluar'!$B$3:$B$6881,'register harian'!AW276)</f>
        <v>0</v>
      </c>
      <c r="Q276" s="46">
        <f>SUMIFS('obat keluar'!$I$3:$I$6881,'obat keluar'!$G$3:$G$6881,'register harian'!L276,'obat keluar'!$B$3:$B$6881,'register harian'!AX276)</f>
        <v>0</v>
      </c>
      <c r="R276" s="46">
        <f>SUMIFS('obat keluar'!$I$3:$I$6881,'obat keluar'!$G$3:$G$6881,'register harian'!M276,'obat keluar'!$B$3:$B$6881,'register harian'!AY276)</f>
        <v>0</v>
      </c>
      <c r="S276" s="46">
        <f>SUMIFS('obat keluar'!$I$3:$I$6881,'obat keluar'!$G$3:$G$6881,'register harian'!N276,'obat keluar'!$B$3:$B$6881,'register harian'!AZ276)</f>
        <v>0</v>
      </c>
      <c r="T276" s="46">
        <f>SUMIFS('obat keluar'!$I$3:$I$6881,'obat keluar'!$G$3:$G$6881,'register harian'!O276,'obat keluar'!$B$3:$B$6881,'register harian'!BA276)</f>
        <v>0</v>
      </c>
      <c r="U276" s="46">
        <f>SUMIFS('obat keluar'!$I$3:$I$6881,'obat keluar'!$G$3:$G$6881,'register harian'!P276,'obat keluar'!$B$3:$B$6881,'register harian'!BB276)</f>
        <v>0</v>
      </c>
      <c r="V276" s="46">
        <f>SUMIFS('obat keluar'!$I$3:$I$6881,'obat keluar'!$G$3:$G$6881,'register harian'!Q276,'obat keluar'!$B$3:$B$6881,'register harian'!BC276)</f>
        <v>0</v>
      </c>
      <c r="W276" s="46">
        <f>SUMIFS('obat keluar'!$I$3:$I$6881,'obat keluar'!$G$3:$G$6881,'register harian'!R276,'obat keluar'!$B$3:$B$6881,'register harian'!BD276)</f>
        <v>0</v>
      </c>
      <c r="X276" s="46">
        <f>SUMIFS('obat keluar'!$I$3:$I$6881,'obat keluar'!$G$3:$G$6881,'register harian'!S276,'obat keluar'!$B$3:$B$6881,'register harian'!BE276)</f>
        <v>0</v>
      </c>
      <c r="Y276" s="46">
        <f>SUMIFS('obat keluar'!$I$3:$I$6881,'obat keluar'!$G$3:$G$6881,'register harian'!T276,'obat keluar'!$B$3:$B$6881,'register harian'!BF276)</f>
        <v>0</v>
      </c>
      <c r="Z276" s="46">
        <f>SUMIFS('obat keluar'!$I$3:$I$6881,'obat keluar'!$G$3:$G$6881,'register harian'!U276,'obat keluar'!$B$3:$B$6881,'register harian'!BG276)</f>
        <v>0</v>
      </c>
      <c r="AA276" s="46">
        <f>SUMIFS('obat keluar'!$I$3:$I$6881,'obat keluar'!$G$3:$G$6881,'register harian'!V276,'obat keluar'!$B$3:$B$6881,'register harian'!BH276)</f>
        <v>0</v>
      </c>
      <c r="AB276" s="46">
        <f>SUMIFS('obat keluar'!$I$3:$I$6881,'obat keluar'!$G$3:$G$6881,'register harian'!W276,'obat keluar'!$B$3:$B$6881,'register harian'!BI276)</f>
        <v>0</v>
      </c>
      <c r="AC276" s="46">
        <f>SUMIFS('obat keluar'!$I$3:$I$6881,'obat keluar'!$G$3:$G$6881,'register harian'!X276,'obat keluar'!$B$3:$B$6881,'register harian'!BJ276)</f>
        <v>0</v>
      </c>
      <c r="AD276" s="46">
        <f>SUMIFS('obat keluar'!$I$3:$I$6881,'obat keluar'!$G$3:$G$6881,'register harian'!Y276,'obat keluar'!$B$3:$B$6881,'register harian'!BK276)</f>
        <v>0</v>
      </c>
      <c r="AE276" s="46">
        <f>SUMIFS('obat keluar'!$I$3:$I$6881,'obat keluar'!$G$3:$G$6881,'register harian'!Z276,'obat keluar'!$B$3:$B$6881,'register harian'!BL276)</f>
        <v>0</v>
      </c>
      <c r="AF276" s="46">
        <f>SUMIFS('obat keluar'!$I$3:$I$6881,'obat keluar'!$G$3:$G$6881,'register harian'!AA276,'obat keluar'!$B$3:$B$6881,'register harian'!BM276)</f>
        <v>0</v>
      </c>
      <c r="AG276" s="46">
        <f>SUMIFS('obat keluar'!$I$3:$I$6881,'obat keluar'!$G$3:$G$6881,'register harian'!AB276,'obat keluar'!$B$3:$B$6881,'register harian'!BN276)</f>
        <v>0</v>
      </c>
      <c r="AH276" s="46">
        <f>SUMIFS('obat keluar'!$I$3:$I$6881,'obat keluar'!$G$3:$G$6881,'register harian'!AC276,'obat keluar'!$B$3:$B$6881,'register harian'!BO276)</f>
        <v>0</v>
      </c>
      <c r="AI276" s="46">
        <f>SUMIFS('obat keluar'!$I$3:$I$6881,'obat keluar'!$G$3:$G$6881,'register harian'!AD276,'obat keluar'!$B$3:$B$6881,'register harian'!BP276)</f>
        <v>0</v>
      </c>
      <c r="AJ276" s="46">
        <f>SUMIFS('obat keluar'!$I$3:$I$6881,'obat keluar'!$G$3:$G$6881,'register harian'!AE276,'obat keluar'!$B$3:$B$6881,'register harian'!BQ276)</f>
        <v>0</v>
      </c>
      <c r="AK276" s="46">
        <f>SUMIFS('obat keluar'!$I$3:$I$6881,'obat keluar'!$G$3:$G$6881,'register harian'!AF276,'obat keluar'!$B$3:$B$6881,'register harian'!BR276)</f>
        <v>0</v>
      </c>
      <c r="AL276" s="46">
        <f t="shared" si="10"/>
        <v>0</v>
      </c>
      <c r="AM276" s="46">
        <f t="shared" si="11"/>
        <v>0</v>
      </c>
      <c r="AN276" s="51">
        <v>45200</v>
      </c>
      <c r="AO276" s="51">
        <v>45201</v>
      </c>
      <c r="AP276" s="51">
        <v>45202</v>
      </c>
      <c r="AQ276" s="51">
        <v>45203</v>
      </c>
      <c r="AR276" s="51">
        <v>45204</v>
      </c>
      <c r="AS276" s="51">
        <v>45205</v>
      </c>
      <c r="AT276" s="51">
        <v>45206</v>
      </c>
      <c r="AU276" s="51">
        <v>45207</v>
      </c>
      <c r="AV276" s="51">
        <v>45208</v>
      </c>
      <c r="AW276" s="51">
        <v>45209</v>
      </c>
      <c r="AX276" s="51">
        <v>45210</v>
      </c>
      <c r="AY276" s="51">
        <v>45211</v>
      </c>
      <c r="AZ276" s="51">
        <v>45212</v>
      </c>
      <c r="BA276" s="51">
        <v>45213</v>
      </c>
      <c r="BB276" s="51">
        <v>45214</v>
      </c>
      <c r="BC276" s="51">
        <v>45215</v>
      </c>
      <c r="BD276" s="51">
        <v>45216</v>
      </c>
      <c r="BE276" s="51">
        <v>45217</v>
      </c>
      <c r="BF276" s="51">
        <v>45218</v>
      </c>
      <c r="BG276" s="51">
        <v>45219</v>
      </c>
      <c r="BH276" s="51">
        <v>45220</v>
      </c>
      <c r="BI276" s="51">
        <v>45221</v>
      </c>
      <c r="BJ276" s="51">
        <v>45222</v>
      </c>
      <c r="BK276" s="51">
        <v>45223</v>
      </c>
      <c r="BL276" s="51">
        <v>45224</v>
      </c>
      <c r="BM276" s="51">
        <v>45225</v>
      </c>
      <c r="BN276" s="51">
        <v>45226</v>
      </c>
      <c r="BO276" s="51">
        <v>45227</v>
      </c>
      <c r="BP276" s="51">
        <v>45228</v>
      </c>
      <c r="BQ276" s="51">
        <v>45229</v>
      </c>
      <c r="BR276" s="51">
        <v>45230</v>
      </c>
    </row>
    <row r="277" spans="1:70" x14ac:dyDescent="0.25">
      <c r="A277" s="45">
        <v>271</v>
      </c>
      <c r="B277" s="54" t="s">
        <v>1052</v>
      </c>
      <c r="C277" s="14" t="s">
        <v>564</v>
      </c>
      <c r="D277" s="46">
        <f>'form lplpo'!G317</f>
        <v>27900</v>
      </c>
      <c r="E277" s="46">
        <f>'form lplpo'!H317</f>
        <v>0</v>
      </c>
      <c r="F277" s="46"/>
      <c r="G277" s="46">
        <f>SUMIFS('obat keluar'!$I$3:$I$6881,'obat keluar'!$G$3:$G$6881,'register harian'!B277,'obat keluar'!$B$3:$B$6881,'register harian'!AN277)</f>
        <v>0</v>
      </c>
      <c r="H277" s="46">
        <f>SUMIFS('obat keluar'!$I$3:$I$6881,'obat keluar'!$G$3:$G$6881,'register harian'!C277,'obat keluar'!$B$3:$B$6881,'register harian'!AO277)</f>
        <v>0</v>
      </c>
      <c r="I277" s="46">
        <f>SUMIFS('obat keluar'!$I$3:$I$6881,'obat keluar'!$G$3:$G$6881,'register harian'!D277,'obat keluar'!$B$3:$B$6881,'register harian'!AP277)</f>
        <v>0</v>
      </c>
      <c r="J277" s="46">
        <f>SUMIFS('obat keluar'!$I$3:$I$6881,'obat keluar'!$G$3:$G$6881,'register harian'!E277,'obat keluar'!$B$3:$B$6881,'register harian'!AQ277)</f>
        <v>0</v>
      </c>
      <c r="K277" s="46">
        <f>SUMIFS('obat keluar'!$I$3:$I$6881,'obat keluar'!$G$3:$G$6881,'register harian'!F277,'obat keluar'!$B$3:$B$6881,'register harian'!AR277)</f>
        <v>0</v>
      </c>
      <c r="L277" s="46">
        <f>SUMIFS('obat keluar'!$I$3:$I$6881,'obat keluar'!$G$3:$G$6881,'register harian'!G277,'obat keluar'!$B$3:$B$6881,'register harian'!AS277)</f>
        <v>0</v>
      </c>
      <c r="M277" s="46">
        <f>SUMIFS('obat keluar'!$I$3:$I$6881,'obat keluar'!$G$3:$G$6881,'register harian'!H277,'obat keluar'!$B$3:$B$6881,'register harian'!AT277)</f>
        <v>0</v>
      </c>
      <c r="N277" s="46">
        <f>SUMIFS('obat keluar'!$I$3:$I$6881,'obat keluar'!$G$3:$G$6881,'register harian'!I277,'obat keluar'!$B$3:$B$6881,'register harian'!AU277)</f>
        <v>0</v>
      </c>
      <c r="O277" s="46">
        <f>SUMIFS('obat keluar'!$I$3:$I$6881,'obat keluar'!$G$3:$G$6881,'register harian'!J277,'obat keluar'!$B$3:$B$6881,'register harian'!AV277)</f>
        <v>0</v>
      </c>
      <c r="P277" s="46">
        <f>SUMIFS('obat keluar'!$I$3:$I$6881,'obat keluar'!$G$3:$G$6881,'register harian'!K277,'obat keluar'!$B$3:$B$6881,'register harian'!AW277)</f>
        <v>0</v>
      </c>
      <c r="Q277" s="46">
        <f>SUMIFS('obat keluar'!$I$3:$I$6881,'obat keluar'!$G$3:$G$6881,'register harian'!L277,'obat keluar'!$B$3:$B$6881,'register harian'!AX277)</f>
        <v>0</v>
      </c>
      <c r="R277" s="46">
        <f>SUMIFS('obat keluar'!$I$3:$I$6881,'obat keluar'!$G$3:$G$6881,'register harian'!M277,'obat keluar'!$B$3:$B$6881,'register harian'!AY277)</f>
        <v>0</v>
      </c>
      <c r="S277" s="46">
        <f>SUMIFS('obat keluar'!$I$3:$I$6881,'obat keluar'!$G$3:$G$6881,'register harian'!N277,'obat keluar'!$B$3:$B$6881,'register harian'!AZ277)</f>
        <v>0</v>
      </c>
      <c r="T277" s="46">
        <f>SUMIFS('obat keluar'!$I$3:$I$6881,'obat keluar'!$G$3:$G$6881,'register harian'!O277,'obat keluar'!$B$3:$B$6881,'register harian'!BA277)</f>
        <v>0</v>
      </c>
      <c r="U277" s="46">
        <f>SUMIFS('obat keluar'!$I$3:$I$6881,'obat keluar'!$G$3:$G$6881,'register harian'!P277,'obat keluar'!$B$3:$B$6881,'register harian'!BB277)</f>
        <v>0</v>
      </c>
      <c r="V277" s="46">
        <f>SUMIFS('obat keluar'!$I$3:$I$6881,'obat keluar'!$G$3:$G$6881,'register harian'!Q277,'obat keluar'!$B$3:$B$6881,'register harian'!BC277)</f>
        <v>0</v>
      </c>
      <c r="W277" s="46">
        <f>SUMIFS('obat keluar'!$I$3:$I$6881,'obat keluar'!$G$3:$G$6881,'register harian'!R277,'obat keluar'!$B$3:$B$6881,'register harian'!BD277)</f>
        <v>0</v>
      </c>
      <c r="X277" s="46">
        <f>SUMIFS('obat keluar'!$I$3:$I$6881,'obat keluar'!$G$3:$G$6881,'register harian'!S277,'obat keluar'!$B$3:$B$6881,'register harian'!BE277)</f>
        <v>0</v>
      </c>
      <c r="Y277" s="46">
        <f>SUMIFS('obat keluar'!$I$3:$I$6881,'obat keluar'!$G$3:$G$6881,'register harian'!T277,'obat keluar'!$B$3:$B$6881,'register harian'!BF277)</f>
        <v>0</v>
      </c>
      <c r="Z277" s="46">
        <f>SUMIFS('obat keluar'!$I$3:$I$6881,'obat keluar'!$G$3:$G$6881,'register harian'!U277,'obat keluar'!$B$3:$B$6881,'register harian'!BG277)</f>
        <v>0</v>
      </c>
      <c r="AA277" s="46">
        <f>SUMIFS('obat keluar'!$I$3:$I$6881,'obat keluar'!$G$3:$G$6881,'register harian'!V277,'obat keluar'!$B$3:$B$6881,'register harian'!BH277)</f>
        <v>0</v>
      </c>
      <c r="AB277" s="46">
        <f>SUMIFS('obat keluar'!$I$3:$I$6881,'obat keluar'!$G$3:$G$6881,'register harian'!W277,'obat keluar'!$B$3:$B$6881,'register harian'!BI277)</f>
        <v>0</v>
      </c>
      <c r="AC277" s="46">
        <f>SUMIFS('obat keluar'!$I$3:$I$6881,'obat keluar'!$G$3:$G$6881,'register harian'!X277,'obat keluar'!$B$3:$B$6881,'register harian'!BJ277)</f>
        <v>0</v>
      </c>
      <c r="AD277" s="46">
        <f>SUMIFS('obat keluar'!$I$3:$I$6881,'obat keluar'!$G$3:$G$6881,'register harian'!Y277,'obat keluar'!$B$3:$B$6881,'register harian'!BK277)</f>
        <v>0</v>
      </c>
      <c r="AE277" s="46">
        <f>SUMIFS('obat keluar'!$I$3:$I$6881,'obat keluar'!$G$3:$G$6881,'register harian'!Z277,'obat keluar'!$B$3:$B$6881,'register harian'!BL277)</f>
        <v>0</v>
      </c>
      <c r="AF277" s="46">
        <f>SUMIFS('obat keluar'!$I$3:$I$6881,'obat keluar'!$G$3:$G$6881,'register harian'!AA277,'obat keluar'!$B$3:$B$6881,'register harian'!BM277)</f>
        <v>0</v>
      </c>
      <c r="AG277" s="46">
        <f>SUMIFS('obat keluar'!$I$3:$I$6881,'obat keluar'!$G$3:$G$6881,'register harian'!AB277,'obat keluar'!$B$3:$B$6881,'register harian'!BN277)</f>
        <v>0</v>
      </c>
      <c r="AH277" s="46">
        <f>SUMIFS('obat keluar'!$I$3:$I$6881,'obat keluar'!$G$3:$G$6881,'register harian'!AC277,'obat keluar'!$B$3:$B$6881,'register harian'!BO277)</f>
        <v>0</v>
      </c>
      <c r="AI277" s="46">
        <f>SUMIFS('obat keluar'!$I$3:$I$6881,'obat keluar'!$G$3:$G$6881,'register harian'!AD277,'obat keluar'!$B$3:$B$6881,'register harian'!BP277)</f>
        <v>0</v>
      </c>
      <c r="AJ277" s="46">
        <f>SUMIFS('obat keluar'!$I$3:$I$6881,'obat keluar'!$G$3:$G$6881,'register harian'!AE277,'obat keluar'!$B$3:$B$6881,'register harian'!BQ277)</f>
        <v>0</v>
      </c>
      <c r="AK277" s="46">
        <f>SUMIFS('obat keluar'!$I$3:$I$6881,'obat keluar'!$G$3:$G$6881,'register harian'!AF277,'obat keluar'!$B$3:$B$6881,'register harian'!BR277)</f>
        <v>0</v>
      </c>
      <c r="AL277" s="46">
        <f t="shared" si="10"/>
        <v>0</v>
      </c>
      <c r="AM277" s="46">
        <f t="shared" si="11"/>
        <v>0</v>
      </c>
      <c r="AN277" s="51">
        <v>45200</v>
      </c>
      <c r="AO277" s="51">
        <v>45201</v>
      </c>
      <c r="AP277" s="51">
        <v>45202</v>
      </c>
      <c r="AQ277" s="51">
        <v>45203</v>
      </c>
      <c r="AR277" s="51">
        <v>45204</v>
      </c>
      <c r="AS277" s="51">
        <v>45205</v>
      </c>
      <c r="AT277" s="51">
        <v>45206</v>
      </c>
      <c r="AU277" s="51">
        <v>45207</v>
      </c>
      <c r="AV277" s="51">
        <v>45208</v>
      </c>
      <c r="AW277" s="51">
        <v>45209</v>
      </c>
      <c r="AX277" s="51">
        <v>45210</v>
      </c>
      <c r="AY277" s="51">
        <v>45211</v>
      </c>
      <c r="AZ277" s="51">
        <v>45212</v>
      </c>
      <c r="BA277" s="51">
        <v>45213</v>
      </c>
      <c r="BB277" s="51">
        <v>45214</v>
      </c>
      <c r="BC277" s="51">
        <v>45215</v>
      </c>
      <c r="BD277" s="51">
        <v>45216</v>
      </c>
      <c r="BE277" s="51">
        <v>45217</v>
      </c>
      <c r="BF277" s="51">
        <v>45218</v>
      </c>
      <c r="BG277" s="51">
        <v>45219</v>
      </c>
      <c r="BH277" s="51">
        <v>45220</v>
      </c>
      <c r="BI277" s="51">
        <v>45221</v>
      </c>
      <c r="BJ277" s="51">
        <v>45222</v>
      </c>
      <c r="BK277" s="51">
        <v>45223</v>
      </c>
      <c r="BL277" s="51">
        <v>45224</v>
      </c>
      <c r="BM277" s="51">
        <v>45225</v>
      </c>
      <c r="BN277" s="51">
        <v>45226</v>
      </c>
      <c r="BO277" s="51">
        <v>45227</v>
      </c>
      <c r="BP277" s="51">
        <v>45228</v>
      </c>
      <c r="BQ277" s="51">
        <v>45229</v>
      </c>
      <c r="BR277" s="51">
        <v>45230</v>
      </c>
    </row>
    <row r="278" spans="1:70" x14ac:dyDescent="0.25">
      <c r="A278" s="45">
        <v>272</v>
      </c>
      <c r="B278" s="54" t="s">
        <v>1150</v>
      </c>
      <c r="C278" s="14" t="s">
        <v>566</v>
      </c>
      <c r="D278" s="46">
        <f>'form lplpo'!G318</f>
        <v>12</v>
      </c>
      <c r="E278" s="46">
        <f>'form lplpo'!H318</f>
        <v>0</v>
      </c>
      <c r="F278" s="46"/>
      <c r="G278" s="46">
        <f>SUMIFS('obat keluar'!$I$3:$I$6881,'obat keluar'!$G$3:$G$6881,'register harian'!B278,'obat keluar'!$B$3:$B$6881,'register harian'!AN278)</f>
        <v>0</v>
      </c>
      <c r="H278" s="46">
        <f>SUMIFS('obat keluar'!$I$3:$I$6881,'obat keluar'!$G$3:$G$6881,'register harian'!C278,'obat keluar'!$B$3:$B$6881,'register harian'!AO278)</f>
        <v>0</v>
      </c>
      <c r="I278" s="46">
        <f>SUMIFS('obat keluar'!$I$3:$I$6881,'obat keluar'!$G$3:$G$6881,'register harian'!D278,'obat keluar'!$B$3:$B$6881,'register harian'!AP278)</f>
        <v>0</v>
      </c>
      <c r="J278" s="46">
        <f>SUMIFS('obat keluar'!$I$3:$I$6881,'obat keluar'!$G$3:$G$6881,'register harian'!E278,'obat keluar'!$B$3:$B$6881,'register harian'!AQ278)</f>
        <v>0</v>
      </c>
      <c r="K278" s="46">
        <f>SUMIFS('obat keluar'!$I$3:$I$6881,'obat keluar'!$G$3:$G$6881,'register harian'!F278,'obat keluar'!$B$3:$B$6881,'register harian'!AR278)</f>
        <v>0</v>
      </c>
      <c r="L278" s="46">
        <f>SUMIFS('obat keluar'!$I$3:$I$6881,'obat keluar'!$G$3:$G$6881,'register harian'!G278,'obat keluar'!$B$3:$B$6881,'register harian'!AS278)</f>
        <v>0</v>
      </c>
      <c r="M278" s="46">
        <f>SUMIFS('obat keluar'!$I$3:$I$6881,'obat keluar'!$G$3:$G$6881,'register harian'!H278,'obat keluar'!$B$3:$B$6881,'register harian'!AT278)</f>
        <v>0</v>
      </c>
      <c r="N278" s="46">
        <f>SUMIFS('obat keluar'!$I$3:$I$6881,'obat keluar'!$G$3:$G$6881,'register harian'!I278,'obat keluar'!$B$3:$B$6881,'register harian'!AU278)</f>
        <v>0</v>
      </c>
      <c r="O278" s="46">
        <f>SUMIFS('obat keluar'!$I$3:$I$6881,'obat keluar'!$G$3:$G$6881,'register harian'!J278,'obat keluar'!$B$3:$B$6881,'register harian'!AV278)</f>
        <v>0</v>
      </c>
      <c r="P278" s="46">
        <f>SUMIFS('obat keluar'!$I$3:$I$6881,'obat keluar'!$G$3:$G$6881,'register harian'!K278,'obat keluar'!$B$3:$B$6881,'register harian'!AW278)</f>
        <v>0</v>
      </c>
      <c r="Q278" s="46">
        <f>SUMIFS('obat keluar'!$I$3:$I$6881,'obat keluar'!$G$3:$G$6881,'register harian'!L278,'obat keluar'!$B$3:$B$6881,'register harian'!AX278)</f>
        <v>0</v>
      </c>
      <c r="R278" s="46">
        <f>SUMIFS('obat keluar'!$I$3:$I$6881,'obat keluar'!$G$3:$G$6881,'register harian'!M278,'obat keluar'!$B$3:$B$6881,'register harian'!AY278)</f>
        <v>0</v>
      </c>
      <c r="S278" s="46">
        <f>SUMIFS('obat keluar'!$I$3:$I$6881,'obat keluar'!$G$3:$G$6881,'register harian'!N278,'obat keluar'!$B$3:$B$6881,'register harian'!AZ278)</f>
        <v>0</v>
      </c>
      <c r="T278" s="46">
        <f>SUMIFS('obat keluar'!$I$3:$I$6881,'obat keluar'!$G$3:$G$6881,'register harian'!O278,'obat keluar'!$B$3:$B$6881,'register harian'!BA278)</f>
        <v>0</v>
      </c>
      <c r="U278" s="46">
        <f>SUMIFS('obat keluar'!$I$3:$I$6881,'obat keluar'!$G$3:$G$6881,'register harian'!P278,'obat keluar'!$B$3:$B$6881,'register harian'!BB278)</f>
        <v>0</v>
      </c>
      <c r="V278" s="46">
        <f>SUMIFS('obat keluar'!$I$3:$I$6881,'obat keluar'!$G$3:$G$6881,'register harian'!Q278,'obat keluar'!$B$3:$B$6881,'register harian'!BC278)</f>
        <v>0</v>
      </c>
      <c r="W278" s="46">
        <f>SUMIFS('obat keluar'!$I$3:$I$6881,'obat keluar'!$G$3:$G$6881,'register harian'!R278,'obat keluar'!$B$3:$B$6881,'register harian'!BD278)</f>
        <v>0</v>
      </c>
      <c r="X278" s="46">
        <f>SUMIFS('obat keluar'!$I$3:$I$6881,'obat keluar'!$G$3:$G$6881,'register harian'!S278,'obat keluar'!$B$3:$B$6881,'register harian'!BE278)</f>
        <v>0</v>
      </c>
      <c r="Y278" s="46">
        <f>SUMIFS('obat keluar'!$I$3:$I$6881,'obat keluar'!$G$3:$G$6881,'register harian'!T278,'obat keluar'!$B$3:$B$6881,'register harian'!BF278)</f>
        <v>0</v>
      </c>
      <c r="Z278" s="46">
        <f>SUMIFS('obat keluar'!$I$3:$I$6881,'obat keluar'!$G$3:$G$6881,'register harian'!U278,'obat keluar'!$B$3:$B$6881,'register harian'!BG278)</f>
        <v>0</v>
      </c>
      <c r="AA278" s="46">
        <f>SUMIFS('obat keluar'!$I$3:$I$6881,'obat keluar'!$G$3:$G$6881,'register harian'!V278,'obat keluar'!$B$3:$B$6881,'register harian'!BH278)</f>
        <v>0</v>
      </c>
      <c r="AB278" s="46">
        <f>SUMIFS('obat keluar'!$I$3:$I$6881,'obat keluar'!$G$3:$G$6881,'register harian'!W278,'obat keluar'!$B$3:$B$6881,'register harian'!BI278)</f>
        <v>0</v>
      </c>
      <c r="AC278" s="46">
        <f>SUMIFS('obat keluar'!$I$3:$I$6881,'obat keluar'!$G$3:$G$6881,'register harian'!X278,'obat keluar'!$B$3:$B$6881,'register harian'!BJ278)</f>
        <v>0</v>
      </c>
      <c r="AD278" s="46">
        <f>SUMIFS('obat keluar'!$I$3:$I$6881,'obat keluar'!$G$3:$G$6881,'register harian'!Y278,'obat keluar'!$B$3:$B$6881,'register harian'!BK278)</f>
        <v>0</v>
      </c>
      <c r="AE278" s="46">
        <f>SUMIFS('obat keluar'!$I$3:$I$6881,'obat keluar'!$G$3:$G$6881,'register harian'!Z278,'obat keluar'!$B$3:$B$6881,'register harian'!BL278)</f>
        <v>0</v>
      </c>
      <c r="AF278" s="46">
        <f>SUMIFS('obat keluar'!$I$3:$I$6881,'obat keluar'!$G$3:$G$6881,'register harian'!AA278,'obat keluar'!$B$3:$B$6881,'register harian'!BM278)</f>
        <v>0</v>
      </c>
      <c r="AG278" s="46">
        <f>SUMIFS('obat keluar'!$I$3:$I$6881,'obat keluar'!$G$3:$G$6881,'register harian'!AB278,'obat keluar'!$B$3:$B$6881,'register harian'!BN278)</f>
        <v>0</v>
      </c>
      <c r="AH278" s="46">
        <f>SUMIFS('obat keluar'!$I$3:$I$6881,'obat keluar'!$G$3:$G$6881,'register harian'!AC278,'obat keluar'!$B$3:$B$6881,'register harian'!BO278)</f>
        <v>0</v>
      </c>
      <c r="AI278" s="46">
        <f>SUMIFS('obat keluar'!$I$3:$I$6881,'obat keluar'!$G$3:$G$6881,'register harian'!AD278,'obat keluar'!$B$3:$B$6881,'register harian'!BP278)</f>
        <v>0</v>
      </c>
      <c r="AJ278" s="46">
        <f>SUMIFS('obat keluar'!$I$3:$I$6881,'obat keluar'!$G$3:$G$6881,'register harian'!AE278,'obat keluar'!$B$3:$B$6881,'register harian'!BQ278)</f>
        <v>0</v>
      </c>
      <c r="AK278" s="46">
        <f>SUMIFS('obat keluar'!$I$3:$I$6881,'obat keluar'!$G$3:$G$6881,'register harian'!AF278,'obat keluar'!$B$3:$B$6881,'register harian'!BR278)</f>
        <v>0</v>
      </c>
      <c r="AL278" s="46">
        <f t="shared" si="10"/>
        <v>0</v>
      </c>
      <c r="AM278" s="46">
        <f t="shared" si="11"/>
        <v>0</v>
      </c>
      <c r="AN278" s="51">
        <v>45200</v>
      </c>
      <c r="AO278" s="51">
        <v>45201</v>
      </c>
      <c r="AP278" s="51">
        <v>45202</v>
      </c>
      <c r="AQ278" s="51">
        <v>45203</v>
      </c>
      <c r="AR278" s="51">
        <v>45204</v>
      </c>
      <c r="AS278" s="51">
        <v>45205</v>
      </c>
      <c r="AT278" s="51">
        <v>45206</v>
      </c>
      <c r="AU278" s="51">
        <v>45207</v>
      </c>
      <c r="AV278" s="51">
        <v>45208</v>
      </c>
      <c r="AW278" s="51">
        <v>45209</v>
      </c>
      <c r="AX278" s="51">
        <v>45210</v>
      </c>
      <c r="AY278" s="51">
        <v>45211</v>
      </c>
      <c r="AZ278" s="51">
        <v>45212</v>
      </c>
      <c r="BA278" s="51">
        <v>45213</v>
      </c>
      <c r="BB278" s="51">
        <v>45214</v>
      </c>
      <c r="BC278" s="51">
        <v>45215</v>
      </c>
      <c r="BD278" s="51">
        <v>45216</v>
      </c>
      <c r="BE278" s="51">
        <v>45217</v>
      </c>
      <c r="BF278" s="51">
        <v>45218</v>
      </c>
      <c r="BG278" s="51">
        <v>45219</v>
      </c>
      <c r="BH278" s="51">
        <v>45220</v>
      </c>
      <c r="BI278" s="51">
        <v>45221</v>
      </c>
      <c r="BJ278" s="51">
        <v>45222</v>
      </c>
      <c r="BK278" s="51">
        <v>45223</v>
      </c>
      <c r="BL278" s="51">
        <v>45224</v>
      </c>
      <c r="BM278" s="51">
        <v>45225</v>
      </c>
      <c r="BN278" s="51">
        <v>45226</v>
      </c>
      <c r="BO278" s="51">
        <v>45227</v>
      </c>
      <c r="BP278" s="51">
        <v>45228</v>
      </c>
      <c r="BQ278" s="51">
        <v>45229</v>
      </c>
      <c r="BR278" s="51">
        <v>45230</v>
      </c>
    </row>
    <row r="279" spans="1:70" x14ac:dyDescent="0.25">
      <c r="A279" s="45">
        <v>273</v>
      </c>
      <c r="B279" s="54" t="s">
        <v>1151</v>
      </c>
      <c r="C279" s="14" t="s">
        <v>568</v>
      </c>
      <c r="D279" s="46">
        <f>'form lplpo'!G319</f>
        <v>0</v>
      </c>
      <c r="E279" s="46">
        <f>'form lplpo'!H319</f>
        <v>0</v>
      </c>
      <c r="F279" s="46"/>
      <c r="G279" s="46">
        <f>SUMIFS('obat keluar'!$I$3:$I$6881,'obat keluar'!$G$3:$G$6881,'register harian'!B279,'obat keluar'!$B$3:$B$6881,'register harian'!AN279)</f>
        <v>0</v>
      </c>
      <c r="H279" s="46">
        <f>SUMIFS('obat keluar'!$I$3:$I$6881,'obat keluar'!$G$3:$G$6881,'register harian'!C279,'obat keluar'!$B$3:$B$6881,'register harian'!AO279)</f>
        <v>0</v>
      </c>
      <c r="I279" s="46">
        <f>SUMIFS('obat keluar'!$I$3:$I$6881,'obat keluar'!$G$3:$G$6881,'register harian'!D279,'obat keluar'!$B$3:$B$6881,'register harian'!AP279)</f>
        <v>0</v>
      </c>
      <c r="J279" s="46">
        <f>SUMIFS('obat keluar'!$I$3:$I$6881,'obat keluar'!$G$3:$G$6881,'register harian'!E279,'obat keluar'!$B$3:$B$6881,'register harian'!AQ279)</f>
        <v>0</v>
      </c>
      <c r="K279" s="46">
        <f>SUMIFS('obat keluar'!$I$3:$I$6881,'obat keluar'!$G$3:$G$6881,'register harian'!F279,'obat keluar'!$B$3:$B$6881,'register harian'!AR279)</f>
        <v>0</v>
      </c>
      <c r="L279" s="46">
        <f>SUMIFS('obat keluar'!$I$3:$I$6881,'obat keluar'!$G$3:$G$6881,'register harian'!G279,'obat keluar'!$B$3:$B$6881,'register harian'!AS279)</f>
        <v>0</v>
      </c>
      <c r="M279" s="46">
        <f>SUMIFS('obat keluar'!$I$3:$I$6881,'obat keluar'!$G$3:$G$6881,'register harian'!H279,'obat keluar'!$B$3:$B$6881,'register harian'!AT279)</f>
        <v>0</v>
      </c>
      <c r="N279" s="46">
        <f>SUMIFS('obat keluar'!$I$3:$I$6881,'obat keluar'!$G$3:$G$6881,'register harian'!I279,'obat keluar'!$B$3:$B$6881,'register harian'!AU279)</f>
        <v>0</v>
      </c>
      <c r="O279" s="46">
        <f>SUMIFS('obat keluar'!$I$3:$I$6881,'obat keluar'!$G$3:$G$6881,'register harian'!J279,'obat keluar'!$B$3:$B$6881,'register harian'!AV279)</f>
        <v>0</v>
      </c>
      <c r="P279" s="46">
        <f>SUMIFS('obat keluar'!$I$3:$I$6881,'obat keluar'!$G$3:$G$6881,'register harian'!K279,'obat keluar'!$B$3:$B$6881,'register harian'!AW279)</f>
        <v>0</v>
      </c>
      <c r="Q279" s="46">
        <f>SUMIFS('obat keluar'!$I$3:$I$6881,'obat keluar'!$G$3:$G$6881,'register harian'!L279,'obat keluar'!$B$3:$B$6881,'register harian'!AX279)</f>
        <v>0</v>
      </c>
      <c r="R279" s="46">
        <f>SUMIFS('obat keluar'!$I$3:$I$6881,'obat keluar'!$G$3:$G$6881,'register harian'!M279,'obat keluar'!$B$3:$B$6881,'register harian'!AY279)</f>
        <v>0</v>
      </c>
      <c r="S279" s="46">
        <f>SUMIFS('obat keluar'!$I$3:$I$6881,'obat keluar'!$G$3:$G$6881,'register harian'!N279,'obat keluar'!$B$3:$B$6881,'register harian'!AZ279)</f>
        <v>0</v>
      </c>
      <c r="T279" s="46">
        <f>SUMIFS('obat keluar'!$I$3:$I$6881,'obat keluar'!$G$3:$G$6881,'register harian'!O279,'obat keluar'!$B$3:$B$6881,'register harian'!BA279)</f>
        <v>0</v>
      </c>
      <c r="U279" s="46">
        <f>SUMIFS('obat keluar'!$I$3:$I$6881,'obat keluar'!$G$3:$G$6881,'register harian'!P279,'obat keluar'!$B$3:$B$6881,'register harian'!BB279)</f>
        <v>0</v>
      </c>
      <c r="V279" s="46">
        <f>SUMIFS('obat keluar'!$I$3:$I$6881,'obat keluar'!$G$3:$G$6881,'register harian'!Q279,'obat keluar'!$B$3:$B$6881,'register harian'!BC279)</f>
        <v>0</v>
      </c>
      <c r="W279" s="46">
        <f>SUMIFS('obat keluar'!$I$3:$I$6881,'obat keluar'!$G$3:$G$6881,'register harian'!R279,'obat keluar'!$B$3:$B$6881,'register harian'!BD279)</f>
        <v>0</v>
      </c>
      <c r="X279" s="46">
        <f>SUMIFS('obat keluar'!$I$3:$I$6881,'obat keluar'!$G$3:$G$6881,'register harian'!S279,'obat keluar'!$B$3:$B$6881,'register harian'!BE279)</f>
        <v>0</v>
      </c>
      <c r="Y279" s="46">
        <f>SUMIFS('obat keluar'!$I$3:$I$6881,'obat keluar'!$G$3:$G$6881,'register harian'!T279,'obat keluar'!$B$3:$B$6881,'register harian'!BF279)</f>
        <v>0</v>
      </c>
      <c r="Z279" s="46">
        <f>SUMIFS('obat keluar'!$I$3:$I$6881,'obat keluar'!$G$3:$G$6881,'register harian'!U279,'obat keluar'!$B$3:$B$6881,'register harian'!BG279)</f>
        <v>0</v>
      </c>
      <c r="AA279" s="46">
        <f>SUMIFS('obat keluar'!$I$3:$I$6881,'obat keluar'!$G$3:$G$6881,'register harian'!V279,'obat keluar'!$B$3:$B$6881,'register harian'!BH279)</f>
        <v>0</v>
      </c>
      <c r="AB279" s="46">
        <f>SUMIFS('obat keluar'!$I$3:$I$6881,'obat keluar'!$G$3:$G$6881,'register harian'!W279,'obat keluar'!$B$3:$B$6881,'register harian'!BI279)</f>
        <v>0</v>
      </c>
      <c r="AC279" s="46">
        <f>SUMIFS('obat keluar'!$I$3:$I$6881,'obat keluar'!$G$3:$G$6881,'register harian'!X279,'obat keluar'!$B$3:$B$6881,'register harian'!BJ279)</f>
        <v>0</v>
      </c>
      <c r="AD279" s="46">
        <f>SUMIFS('obat keluar'!$I$3:$I$6881,'obat keluar'!$G$3:$G$6881,'register harian'!Y279,'obat keluar'!$B$3:$B$6881,'register harian'!BK279)</f>
        <v>0</v>
      </c>
      <c r="AE279" s="46">
        <f>SUMIFS('obat keluar'!$I$3:$I$6881,'obat keluar'!$G$3:$G$6881,'register harian'!Z279,'obat keluar'!$B$3:$B$6881,'register harian'!BL279)</f>
        <v>0</v>
      </c>
      <c r="AF279" s="46">
        <f>SUMIFS('obat keluar'!$I$3:$I$6881,'obat keluar'!$G$3:$G$6881,'register harian'!AA279,'obat keluar'!$B$3:$B$6881,'register harian'!BM279)</f>
        <v>0</v>
      </c>
      <c r="AG279" s="46">
        <f>SUMIFS('obat keluar'!$I$3:$I$6881,'obat keluar'!$G$3:$G$6881,'register harian'!AB279,'obat keluar'!$B$3:$B$6881,'register harian'!BN279)</f>
        <v>0</v>
      </c>
      <c r="AH279" s="46">
        <f>SUMIFS('obat keluar'!$I$3:$I$6881,'obat keluar'!$G$3:$G$6881,'register harian'!AC279,'obat keluar'!$B$3:$B$6881,'register harian'!BO279)</f>
        <v>0</v>
      </c>
      <c r="AI279" s="46">
        <f>SUMIFS('obat keluar'!$I$3:$I$6881,'obat keluar'!$G$3:$G$6881,'register harian'!AD279,'obat keluar'!$B$3:$B$6881,'register harian'!BP279)</f>
        <v>0</v>
      </c>
      <c r="AJ279" s="46">
        <f>SUMIFS('obat keluar'!$I$3:$I$6881,'obat keluar'!$G$3:$G$6881,'register harian'!AE279,'obat keluar'!$B$3:$B$6881,'register harian'!BQ279)</f>
        <v>0</v>
      </c>
      <c r="AK279" s="46">
        <f>SUMIFS('obat keluar'!$I$3:$I$6881,'obat keluar'!$G$3:$G$6881,'register harian'!AF279,'obat keluar'!$B$3:$B$6881,'register harian'!BR279)</f>
        <v>0</v>
      </c>
      <c r="AL279" s="46">
        <f t="shared" si="10"/>
        <v>0</v>
      </c>
      <c r="AM279" s="46">
        <f t="shared" si="11"/>
        <v>0</v>
      </c>
      <c r="AN279" s="51">
        <v>45200</v>
      </c>
      <c r="AO279" s="51">
        <v>45201</v>
      </c>
      <c r="AP279" s="51">
        <v>45202</v>
      </c>
      <c r="AQ279" s="51">
        <v>45203</v>
      </c>
      <c r="AR279" s="51">
        <v>45204</v>
      </c>
      <c r="AS279" s="51">
        <v>45205</v>
      </c>
      <c r="AT279" s="51">
        <v>45206</v>
      </c>
      <c r="AU279" s="51">
        <v>45207</v>
      </c>
      <c r="AV279" s="51">
        <v>45208</v>
      </c>
      <c r="AW279" s="51">
        <v>45209</v>
      </c>
      <c r="AX279" s="51">
        <v>45210</v>
      </c>
      <c r="AY279" s="51">
        <v>45211</v>
      </c>
      <c r="AZ279" s="51">
        <v>45212</v>
      </c>
      <c r="BA279" s="51">
        <v>45213</v>
      </c>
      <c r="BB279" s="51">
        <v>45214</v>
      </c>
      <c r="BC279" s="51">
        <v>45215</v>
      </c>
      <c r="BD279" s="51">
        <v>45216</v>
      </c>
      <c r="BE279" s="51">
        <v>45217</v>
      </c>
      <c r="BF279" s="51">
        <v>45218</v>
      </c>
      <c r="BG279" s="51">
        <v>45219</v>
      </c>
      <c r="BH279" s="51">
        <v>45220</v>
      </c>
      <c r="BI279" s="51">
        <v>45221</v>
      </c>
      <c r="BJ279" s="51">
        <v>45222</v>
      </c>
      <c r="BK279" s="51">
        <v>45223</v>
      </c>
      <c r="BL279" s="51">
        <v>45224</v>
      </c>
      <c r="BM279" s="51">
        <v>45225</v>
      </c>
      <c r="BN279" s="51">
        <v>45226</v>
      </c>
      <c r="BO279" s="51">
        <v>45227</v>
      </c>
      <c r="BP279" s="51">
        <v>45228</v>
      </c>
      <c r="BQ279" s="51">
        <v>45229</v>
      </c>
      <c r="BR279" s="51">
        <v>45230</v>
      </c>
    </row>
    <row r="280" spans="1:70" x14ac:dyDescent="0.25">
      <c r="A280" s="45">
        <v>274</v>
      </c>
      <c r="B280" s="54" t="s">
        <v>1152</v>
      </c>
      <c r="C280" s="14" t="s">
        <v>570</v>
      </c>
      <c r="D280" s="46">
        <f>'form lplpo'!G320</f>
        <v>0</v>
      </c>
      <c r="E280" s="46">
        <f>'form lplpo'!H320</f>
        <v>0</v>
      </c>
      <c r="F280" s="46"/>
      <c r="G280" s="46">
        <f>SUMIFS('obat keluar'!$I$3:$I$6881,'obat keluar'!$G$3:$G$6881,'register harian'!B280,'obat keluar'!$B$3:$B$6881,'register harian'!AN280)</f>
        <v>0</v>
      </c>
      <c r="H280" s="46">
        <f>SUMIFS('obat keluar'!$I$3:$I$6881,'obat keluar'!$G$3:$G$6881,'register harian'!C280,'obat keluar'!$B$3:$B$6881,'register harian'!AO280)</f>
        <v>0</v>
      </c>
      <c r="I280" s="46">
        <f>SUMIFS('obat keluar'!$I$3:$I$6881,'obat keluar'!$G$3:$G$6881,'register harian'!D280,'obat keluar'!$B$3:$B$6881,'register harian'!AP280)</f>
        <v>0</v>
      </c>
      <c r="J280" s="46">
        <f>SUMIFS('obat keluar'!$I$3:$I$6881,'obat keluar'!$G$3:$G$6881,'register harian'!E280,'obat keluar'!$B$3:$B$6881,'register harian'!AQ280)</f>
        <v>0</v>
      </c>
      <c r="K280" s="46">
        <f>SUMIFS('obat keluar'!$I$3:$I$6881,'obat keluar'!$G$3:$G$6881,'register harian'!F280,'obat keluar'!$B$3:$B$6881,'register harian'!AR280)</f>
        <v>0</v>
      </c>
      <c r="L280" s="46">
        <f>SUMIFS('obat keluar'!$I$3:$I$6881,'obat keluar'!$G$3:$G$6881,'register harian'!G280,'obat keluar'!$B$3:$B$6881,'register harian'!AS280)</f>
        <v>0</v>
      </c>
      <c r="M280" s="46">
        <f>SUMIFS('obat keluar'!$I$3:$I$6881,'obat keluar'!$G$3:$G$6881,'register harian'!H280,'obat keluar'!$B$3:$B$6881,'register harian'!AT280)</f>
        <v>0</v>
      </c>
      <c r="N280" s="46">
        <f>SUMIFS('obat keluar'!$I$3:$I$6881,'obat keluar'!$G$3:$G$6881,'register harian'!I280,'obat keluar'!$B$3:$B$6881,'register harian'!AU280)</f>
        <v>0</v>
      </c>
      <c r="O280" s="46">
        <f>SUMIFS('obat keluar'!$I$3:$I$6881,'obat keluar'!$G$3:$G$6881,'register harian'!J280,'obat keluar'!$B$3:$B$6881,'register harian'!AV280)</f>
        <v>0</v>
      </c>
      <c r="P280" s="46">
        <f>SUMIFS('obat keluar'!$I$3:$I$6881,'obat keluar'!$G$3:$G$6881,'register harian'!K280,'obat keluar'!$B$3:$B$6881,'register harian'!AW280)</f>
        <v>0</v>
      </c>
      <c r="Q280" s="46">
        <f>SUMIFS('obat keluar'!$I$3:$I$6881,'obat keluar'!$G$3:$G$6881,'register harian'!L280,'obat keluar'!$B$3:$B$6881,'register harian'!AX280)</f>
        <v>0</v>
      </c>
      <c r="R280" s="46">
        <f>SUMIFS('obat keluar'!$I$3:$I$6881,'obat keluar'!$G$3:$G$6881,'register harian'!M280,'obat keluar'!$B$3:$B$6881,'register harian'!AY280)</f>
        <v>0</v>
      </c>
      <c r="S280" s="46">
        <f>SUMIFS('obat keluar'!$I$3:$I$6881,'obat keluar'!$G$3:$G$6881,'register harian'!N280,'obat keluar'!$B$3:$B$6881,'register harian'!AZ280)</f>
        <v>0</v>
      </c>
      <c r="T280" s="46">
        <f>SUMIFS('obat keluar'!$I$3:$I$6881,'obat keluar'!$G$3:$G$6881,'register harian'!O280,'obat keluar'!$B$3:$B$6881,'register harian'!BA280)</f>
        <v>0</v>
      </c>
      <c r="U280" s="46">
        <f>SUMIFS('obat keluar'!$I$3:$I$6881,'obat keluar'!$G$3:$G$6881,'register harian'!P280,'obat keluar'!$B$3:$B$6881,'register harian'!BB280)</f>
        <v>0</v>
      </c>
      <c r="V280" s="46">
        <f>SUMIFS('obat keluar'!$I$3:$I$6881,'obat keluar'!$G$3:$G$6881,'register harian'!Q280,'obat keluar'!$B$3:$B$6881,'register harian'!BC280)</f>
        <v>0</v>
      </c>
      <c r="W280" s="46">
        <f>SUMIFS('obat keluar'!$I$3:$I$6881,'obat keluar'!$G$3:$G$6881,'register harian'!R280,'obat keluar'!$B$3:$B$6881,'register harian'!BD280)</f>
        <v>0</v>
      </c>
      <c r="X280" s="46">
        <f>SUMIFS('obat keluar'!$I$3:$I$6881,'obat keluar'!$G$3:$G$6881,'register harian'!S280,'obat keluar'!$B$3:$B$6881,'register harian'!BE280)</f>
        <v>0</v>
      </c>
      <c r="Y280" s="46">
        <f>SUMIFS('obat keluar'!$I$3:$I$6881,'obat keluar'!$G$3:$G$6881,'register harian'!T280,'obat keluar'!$B$3:$B$6881,'register harian'!BF280)</f>
        <v>0</v>
      </c>
      <c r="Z280" s="46">
        <f>SUMIFS('obat keluar'!$I$3:$I$6881,'obat keluar'!$G$3:$G$6881,'register harian'!U280,'obat keluar'!$B$3:$B$6881,'register harian'!BG280)</f>
        <v>0</v>
      </c>
      <c r="AA280" s="46">
        <f>SUMIFS('obat keluar'!$I$3:$I$6881,'obat keluar'!$G$3:$G$6881,'register harian'!V280,'obat keluar'!$B$3:$B$6881,'register harian'!BH280)</f>
        <v>0</v>
      </c>
      <c r="AB280" s="46">
        <f>SUMIFS('obat keluar'!$I$3:$I$6881,'obat keluar'!$G$3:$G$6881,'register harian'!W280,'obat keluar'!$B$3:$B$6881,'register harian'!BI280)</f>
        <v>0</v>
      </c>
      <c r="AC280" s="46">
        <f>SUMIFS('obat keluar'!$I$3:$I$6881,'obat keluar'!$G$3:$G$6881,'register harian'!X280,'obat keluar'!$B$3:$B$6881,'register harian'!BJ280)</f>
        <v>0</v>
      </c>
      <c r="AD280" s="46">
        <f>SUMIFS('obat keluar'!$I$3:$I$6881,'obat keluar'!$G$3:$G$6881,'register harian'!Y280,'obat keluar'!$B$3:$B$6881,'register harian'!BK280)</f>
        <v>0</v>
      </c>
      <c r="AE280" s="46">
        <f>SUMIFS('obat keluar'!$I$3:$I$6881,'obat keluar'!$G$3:$G$6881,'register harian'!Z280,'obat keluar'!$B$3:$B$6881,'register harian'!BL280)</f>
        <v>0</v>
      </c>
      <c r="AF280" s="46">
        <f>SUMIFS('obat keluar'!$I$3:$I$6881,'obat keluar'!$G$3:$G$6881,'register harian'!AA280,'obat keluar'!$B$3:$B$6881,'register harian'!BM280)</f>
        <v>0</v>
      </c>
      <c r="AG280" s="46">
        <f>SUMIFS('obat keluar'!$I$3:$I$6881,'obat keluar'!$G$3:$G$6881,'register harian'!AB280,'obat keluar'!$B$3:$B$6881,'register harian'!BN280)</f>
        <v>0</v>
      </c>
      <c r="AH280" s="46">
        <f>SUMIFS('obat keluar'!$I$3:$I$6881,'obat keluar'!$G$3:$G$6881,'register harian'!AC280,'obat keluar'!$B$3:$B$6881,'register harian'!BO280)</f>
        <v>0</v>
      </c>
      <c r="AI280" s="46">
        <f>SUMIFS('obat keluar'!$I$3:$I$6881,'obat keluar'!$G$3:$G$6881,'register harian'!AD280,'obat keluar'!$B$3:$B$6881,'register harian'!BP280)</f>
        <v>0</v>
      </c>
      <c r="AJ280" s="46">
        <f>SUMIFS('obat keluar'!$I$3:$I$6881,'obat keluar'!$G$3:$G$6881,'register harian'!AE280,'obat keluar'!$B$3:$B$6881,'register harian'!BQ280)</f>
        <v>0</v>
      </c>
      <c r="AK280" s="46">
        <f>SUMIFS('obat keluar'!$I$3:$I$6881,'obat keluar'!$G$3:$G$6881,'register harian'!AF280,'obat keluar'!$B$3:$B$6881,'register harian'!BR280)</f>
        <v>0</v>
      </c>
      <c r="AL280" s="46">
        <f t="shared" si="10"/>
        <v>0</v>
      </c>
      <c r="AM280" s="46">
        <f t="shared" si="11"/>
        <v>0</v>
      </c>
      <c r="AN280" s="51">
        <v>45200</v>
      </c>
      <c r="AO280" s="51">
        <v>45201</v>
      </c>
      <c r="AP280" s="51">
        <v>45202</v>
      </c>
      <c r="AQ280" s="51">
        <v>45203</v>
      </c>
      <c r="AR280" s="51">
        <v>45204</v>
      </c>
      <c r="AS280" s="51">
        <v>45205</v>
      </c>
      <c r="AT280" s="51">
        <v>45206</v>
      </c>
      <c r="AU280" s="51">
        <v>45207</v>
      </c>
      <c r="AV280" s="51">
        <v>45208</v>
      </c>
      <c r="AW280" s="51">
        <v>45209</v>
      </c>
      <c r="AX280" s="51">
        <v>45210</v>
      </c>
      <c r="AY280" s="51">
        <v>45211</v>
      </c>
      <c r="AZ280" s="51">
        <v>45212</v>
      </c>
      <c r="BA280" s="51">
        <v>45213</v>
      </c>
      <c r="BB280" s="51">
        <v>45214</v>
      </c>
      <c r="BC280" s="51">
        <v>45215</v>
      </c>
      <c r="BD280" s="51">
        <v>45216</v>
      </c>
      <c r="BE280" s="51">
        <v>45217</v>
      </c>
      <c r="BF280" s="51">
        <v>45218</v>
      </c>
      <c r="BG280" s="51">
        <v>45219</v>
      </c>
      <c r="BH280" s="51">
        <v>45220</v>
      </c>
      <c r="BI280" s="51">
        <v>45221</v>
      </c>
      <c r="BJ280" s="51">
        <v>45222</v>
      </c>
      <c r="BK280" s="51">
        <v>45223</v>
      </c>
      <c r="BL280" s="51">
        <v>45224</v>
      </c>
      <c r="BM280" s="51">
        <v>45225</v>
      </c>
      <c r="BN280" s="51">
        <v>45226</v>
      </c>
      <c r="BO280" s="51">
        <v>45227</v>
      </c>
      <c r="BP280" s="51">
        <v>45228</v>
      </c>
      <c r="BQ280" s="51">
        <v>45229</v>
      </c>
      <c r="BR280" s="51">
        <v>45230</v>
      </c>
    </row>
    <row r="281" spans="1:70" x14ac:dyDescent="0.25">
      <c r="A281" s="45">
        <v>275</v>
      </c>
      <c r="B281" s="54" t="s">
        <v>1153</v>
      </c>
      <c r="C281" s="14" t="s">
        <v>572</v>
      </c>
      <c r="D281" s="46">
        <f>'form lplpo'!G321</f>
        <v>0</v>
      </c>
      <c r="E281" s="46">
        <f>'form lplpo'!H321</f>
        <v>0</v>
      </c>
      <c r="F281" s="46"/>
      <c r="G281" s="46">
        <f>SUMIFS('obat keluar'!$I$3:$I$6881,'obat keluar'!$G$3:$G$6881,'register harian'!B281,'obat keluar'!$B$3:$B$6881,'register harian'!AN281)</f>
        <v>0</v>
      </c>
      <c r="H281" s="46">
        <f>SUMIFS('obat keluar'!$I$3:$I$6881,'obat keluar'!$G$3:$G$6881,'register harian'!C281,'obat keluar'!$B$3:$B$6881,'register harian'!AO281)</f>
        <v>0</v>
      </c>
      <c r="I281" s="46">
        <f>SUMIFS('obat keluar'!$I$3:$I$6881,'obat keluar'!$G$3:$G$6881,'register harian'!D281,'obat keluar'!$B$3:$B$6881,'register harian'!AP281)</f>
        <v>0</v>
      </c>
      <c r="J281" s="46">
        <f>SUMIFS('obat keluar'!$I$3:$I$6881,'obat keluar'!$G$3:$G$6881,'register harian'!E281,'obat keluar'!$B$3:$B$6881,'register harian'!AQ281)</f>
        <v>0</v>
      </c>
      <c r="K281" s="46">
        <f>SUMIFS('obat keluar'!$I$3:$I$6881,'obat keluar'!$G$3:$G$6881,'register harian'!F281,'obat keluar'!$B$3:$B$6881,'register harian'!AR281)</f>
        <v>0</v>
      </c>
      <c r="L281" s="46">
        <f>SUMIFS('obat keluar'!$I$3:$I$6881,'obat keluar'!$G$3:$G$6881,'register harian'!G281,'obat keluar'!$B$3:$B$6881,'register harian'!AS281)</f>
        <v>0</v>
      </c>
      <c r="M281" s="46">
        <f>SUMIFS('obat keluar'!$I$3:$I$6881,'obat keluar'!$G$3:$G$6881,'register harian'!H281,'obat keluar'!$B$3:$B$6881,'register harian'!AT281)</f>
        <v>0</v>
      </c>
      <c r="N281" s="46">
        <f>SUMIFS('obat keluar'!$I$3:$I$6881,'obat keluar'!$G$3:$G$6881,'register harian'!I281,'obat keluar'!$B$3:$B$6881,'register harian'!AU281)</f>
        <v>0</v>
      </c>
      <c r="O281" s="46">
        <f>SUMIFS('obat keluar'!$I$3:$I$6881,'obat keluar'!$G$3:$G$6881,'register harian'!J281,'obat keluar'!$B$3:$B$6881,'register harian'!AV281)</f>
        <v>0</v>
      </c>
      <c r="P281" s="46">
        <f>SUMIFS('obat keluar'!$I$3:$I$6881,'obat keluar'!$G$3:$G$6881,'register harian'!K281,'obat keluar'!$B$3:$B$6881,'register harian'!AW281)</f>
        <v>0</v>
      </c>
      <c r="Q281" s="46">
        <f>SUMIFS('obat keluar'!$I$3:$I$6881,'obat keluar'!$G$3:$G$6881,'register harian'!L281,'obat keluar'!$B$3:$B$6881,'register harian'!AX281)</f>
        <v>0</v>
      </c>
      <c r="R281" s="46">
        <f>SUMIFS('obat keluar'!$I$3:$I$6881,'obat keluar'!$G$3:$G$6881,'register harian'!M281,'obat keluar'!$B$3:$B$6881,'register harian'!AY281)</f>
        <v>0</v>
      </c>
      <c r="S281" s="46">
        <f>SUMIFS('obat keluar'!$I$3:$I$6881,'obat keluar'!$G$3:$G$6881,'register harian'!N281,'obat keluar'!$B$3:$B$6881,'register harian'!AZ281)</f>
        <v>0</v>
      </c>
      <c r="T281" s="46">
        <f>SUMIFS('obat keluar'!$I$3:$I$6881,'obat keluar'!$G$3:$G$6881,'register harian'!O281,'obat keluar'!$B$3:$B$6881,'register harian'!BA281)</f>
        <v>0</v>
      </c>
      <c r="U281" s="46">
        <f>SUMIFS('obat keluar'!$I$3:$I$6881,'obat keluar'!$G$3:$G$6881,'register harian'!P281,'obat keluar'!$B$3:$B$6881,'register harian'!BB281)</f>
        <v>0</v>
      </c>
      <c r="V281" s="46">
        <f>SUMIFS('obat keluar'!$I$3:$I$6881,'obat keluar'!$G$3:$G$6881,'register harian'!Q281,'obat keluar'!$B$3:$B$6881,'register harian'!BC281)</f>
        <v>0</v>
      </c>
      <c r="W281" s="46">
        <f>SUMIFS('obat keluar'!$I$3:$I$6881,'obat keluar'!$G$3:$G$6881,'register harian'!R281,'obat keluar'!$B$3:$B$6881,'register harian'!BD281)</f>
        <v>0</v>
      </c>
      <c r="X281" s="46">
        <f>SUMIFS('obat keluar'!$I$3:$I$6881,'obat keluar'!$G$3:$G$6881,'register harian'!S281,'obat keluar'!$B$3:$B$6881,'register harian'!BE281)</f>
        <v>0</v>
      </c>
      <c r="Y281" s="46">
        <f>SUMIFS('obat keluar'!$I$3:$I$6881,'obat keluar'!$G$3:$G$6881,'register harian'!T281,'obat keluar'!$B$3:$B$6881,'register harian'!BF281)</f>
        <v>0</v>
      </c>
      <c r="Z281" s="46">
        <f>SUMIFS('obat keluar'!$I$3:$I$6881,'obat keluar'!$G$3:$G$6881,'register harian'!U281,'obat keluar'!$B$3:$B$6881,'register harian'!BG281)</f>
        <v>0</v>
      </c>
      <c r="AA281" s="46">
        <f>SUMIFS('obat keluar'!$I$3:$I$6881,'obat keluar'!$G$3:$G$6881,'register harian'!V281,'obat keluar'!$B$3:$B$6881,'register harian'!BH281)</f>
        <v>0</v>
      </c>
      <c r="AB281" s="46">
        <f>SUMIFS('obat keluar'!$I$3:$I$6881,'obat keluar'!$G$3:$G$6881,'register harian'!W281,'obat keluar'!$B$3:$B$6881,'register harian'!BI281)</f>
        <v>0</v>
      </c>
      <c r="AC281" s="46">
        <f>SUMIFS('obat keluar'!$I$3:$I$6881,'obat keluar'!$G$3:$G$6881,'register harian'!X281,'obat keluar'!$B$3:$B$6881,'register harian'!BJ281)</f>
        <v>0</v>
      </c>
      <c r="AD281" s="46">
        <f>SUMIFS('obat keluar'!$I$3:$I$6881,'obat keluar'!$G$3:$G$6881,'register harian'!Y281,'obat keluar'!$B$3:$B$6881,'register harian'!BK281)</f>
        <v>0</v>
      </c>
      <c r="AE281" s="46">
        <f>SUMIFS('obat keluar'!$I$3:$I$6881,'obat keluar'!$G$3:$G$6881,'register harian'!Z281,'obat keluar'!$B$3:$B$6881,'register harian'!BL281)</f>
        <v>0</v>
      </c>
      <c r="AF281" s="46">
        <f>SUMIFS('obat keluar'!$I$3:$I$6881,'obat keluar'!$G$3:$G$6881,'register harian'!AA281,'obat keluar'!$B$3:$B$6881,'register harian'!BM281)</f>
        <v>0</v>
      </c>
      <c r="AG281" s="46">
        <f>SUMIFS('obat keluar'!$I$3:$I$6881,'obat keluar'!$G$3:$G$6881,'register harian'!AB281,'obat keluar'!$B$3:$B$6881,'register harian'!BN281)</f>
        <v>0</v>
      </c>
      <c r="AH281" s="46">
        <f>SUMIFS('obat keluar'!$I$3:$I$6881,'obat keluar'!$G$3:$G$6881,'register harian'!AC281,'obat keluar'!$B$3:$B$6881,'register harian'!BO281)</f>
        <v>0</v>
      </c>
      <c r="AI281" s="46">
        <f>SUMIFS('obat keluar'!$I$3:$I$6881,'obat keluar'!$G$3:$G$6881,'register harian'!AD281,'obat keluar'!$B$3:$B$6881,'register harian'!BP281)</f>
        <v>0</v>
      </c>
      <c r="AJ281" s="46">
        <f>SUMIFS('obat keluar'!$I$3:$I$6881,'obat keluar'!$G$3:$G$6881,'register harian'!AE281,'obat keluar'!$B$3:$B$6881,'register harian'!BQ281)</f>
        <v>0</v>
      </c>
      <c r="AK281" s="46">
        <f>SUMIFS('obat keluar'!$I$3:$I$6881,'obat keluar'!$G$3:$G$6881,'register harian'!AF281,'obat keluar'!$B$3:$B$6881,'register harian'!BR281)</f>
        <v>0</v>
      </c>
      <c r="AL281" s="46">
        <f t="shared" si="10"/>
        <v>0</v>
      </c>
      <c r="AM281" s="46">
        <f t="shared" si="11"/>
        <v>0</v>
      </c>
      <c r="AN281" s="51">
        <v>45200</v>
      </c>
      <c r="AO281" s="51">
        <v>45201</v>
      </c>
      <c r="AP281" s="51">
        <v>45202</v>
      </c>
      <c r="AQ281" s="51">
        <v>45203</v>
      </c>
      <c r="AR281" s="51">
        <v>45204</v>
      </c>
      <c r="AS281" s="51">
        <v>45205</v>
      </c>
      <c r="AT281" s="51">
        <v>45206</v>
      </c>
      <c r="AU281" s="51">
        <v>45207</v>
      </c>
      <c r="AV281" s="51">
        <v>45208</v>
      </c>
      <c r="AW281" s="51">
        <v>45209</v>
      </c>
      <c r="AX281" s="51">
        <v>45210</v>
      </c>
      <c r="AY281" s="51">
        <v>45211</v>
      </c>
      <c r="AZ281" s="51">
        <v>45212</v>
      </c>
      <c r="BA281" s="51">
        <v>45213</v>
      </c>
      <c r="BB281" s="51">
        <v>45214</v>
      </c>
      <c r="BC281" s="51">
        <v>45215</v>
      </c>
      <c r="BD281" s="51">
        <v>45216</v>
      </c>
      <c r="BE281" s="51">
        <v>45217</v>
      </c>
      <c r="BF281" s="51">
        <v>45218</v>
      </c>
      <c r="BG281" s="51">
        <v>45219</v>
      </c>
      <c r="BH281" s="51">
        <v>45220</v>
      </c>
      <c r="BI281" s="51">
        <v>45221</v>
      </c>
      <c r="BJ281" s="51">
        <v>45222</v>
      </c>
      <c r="BK281" s="51">
        <v>45223</v>
      </c>
      <c r="BL281" s="51">
        <v>45224</v>
      </c>
      <c r="BM281" s="51">
        <v>45225</v>
      </c>
      <c r="BN281" s="51">
        <v>45226</v>
      </c>
      <c r="BO281" s="51">
        <v>45227</v>
      </c>
      <c r="BP281" s="51">
        <v>45228</v>
      </c>
      <c r="BQ281" s="51">
        <v>45229</v>
      </c>
      <c r="BR281" s="51">
        <v>45230</v>
      </c>
    </row>
    <row r="282" spans="1:70" x14ac:dyDescent="0.25">
      <c r="A282" s="45">
        <v>276</v>
      </c>
      <c r="B282" s="54" t="s">
        <v>1154</v>
      </c>
      <c r="C282" s="14" t="s">
        <v>574</v>
      </c>
      <c r="D282" s="46">
        <f>'form lplpo'!G322</f>
        <v>0</v>
      </c>
      <c r="E282" s="46">
        <f>'form lplpo'!H322</f>
        <v>0</v>
      </c>
      <c r="F282" s="46"/>
      <c r="G282" s="46">
        <f>SUMIFS('obat keluar'!$I$3:$I$6881,'obat keluar'!$G$3:$G$6881,'register harian'!B282,'obat keluar'!$B$3:$B$6881,'register harian'!AN282)</f>
        <v>0</v>
      </c>
      <c r="H282" s="46">
        <f>SUMIFS('obat keluar'!$I$3:$I$6881,'obat keluar'!$G$3:$G$6881,'register harian'!C282,'obat keluar'!$B$3:$B$6881,'register harian'!AO282)</f>
        <v>0</v>
      </c>
      <c r="I282" s="46">
        <f>SUMIFS('obat keluar'!$I$3:$I$6881,'obat keluar'!$G$3:$G$6881,'register harian'!D282,'obat keluar'!$B$3:$B$6881,'register harian'!AP282)</f>
        <v>0</v>
      </c>
      <c r="J282" s="46">
        <f>SUMIFS('obat keluar'!$I$3:$I$6881,'obat keluar'!$G$3:$G$6881,'register harian'!E282,'obat keluar'!$B$3:$B$6881,'register harian'!AQ282)</f>
        <v>0</v>
      </c>
      <c r="K282" s="46">
        <f>SUMIFS('obat keluar'!$I$3:$I$6881,'obat keluar'!$G$3:$G$6881,'register harian'!F282,'obat keluar'!$B$3:$B$6881,'register harian'!AR282)</f>
        <v>0</v>
      </c>
      <c r="L282" s="46">
        <f>SUMIFS('obat keluar'!$I$3:$I$6881,'obat keluar'!$G$3:$G$6881,'register harian'!G282,'obat keluar'!$B$3:$B$6881,'register harian'!AS282)</f>
        <v>0</v>
      </c>
      <c r="M282" s="46">
        <f>SUMIFS('obat keluar'!$I$3:$I$6881,'obat keluar'!$G$3:$G$6881,'register harian'!H282,'obat keluar'!$B$3:$B$6881,'register harian'!AT282)</f>
        <v>0</v>
      </c>
      <c r="N282" s="46">
        <f>SUMIFS('obat keluar'!$I$3:$I$6881,'obat keluar'!$G$3:$G$6881,'register harian'!I282,'obat keluar'!$B$3:$B$6881,'register harian'!AU282)</f>
        <v>0</v>
      </c>
      <c r="O282" s="46">
        <f>SUMIFS('obat keluar'!$I$3:$I$6881,'obat keluar'!$G$3:$G$6881,'register harian'!J282,'obat keluar'!$B$3:$B$6881,'register harian'!AV282)</f>
        <v>0</v>
      </c>
      <c r="P282" s="46">
        <f>SUMIFS('obat keluar'!$I$3:$I$6881,'obat keluar'!$G$3:$G$6881,'register harian'!K282,'obat keluar'!$B$3:$B$6881,'register harian'!AW282)</f>
        <v>0</v>
      </c>
      <c r="Q282" s="46">
        <f>SUMIFS('obat keluar'!$I$3:$I$6881,'obat keluar'!$G$3:$G$6881,'register harian'!L282,'obat keluar'!$B$3:$B$6881,'register harian'!AX282)</f>
        <v>0</v>
      </c>
      <c r="R282" s="46">
        <f>SUMIFS('obat keluar'!$I$3:$I$6881,'obat keluar'!$G$3:$G$6881,'register harian'!M282,'obat keluar'!$B$3:$B$6881,'register harian'!AY282)</f>
        <v>0</v>
      </c>
      <c r="S282" s="46">
        <f>SUMIFS('obat keluar'!$I$3:$I$6881,'obat keluar'!$G$3:$G$6881,'register harian'!N282,'obat keluar'!$B$3:$B$6881,'register harian'!AZ282)</f>
        <v>0</v>
      </c>
      <c r="T282" s="46">
        <f>SUMIFS('obat keluar'!$I$3:$I$6881,'obat keluar'!$G$3:$G$6881,'register harian'!O282,'obat keluar'!$B$3:$B$6881,'register harian'!BA282)</f>
        <v>0</v>
      </c>
      <c r="U282" s="46">
        <f>SUMIFS('obat keluar'!$I$3:$I$6881,'obat keluar'!$G$3:$G$6881,'register harian'!P282,'obat keluar'!$B$3:$B$6881,'register harian'!BB282)</f>
        <v>0</v>
      </c>
      <c r="V282" s="46">
        <f>SUMIFS('obat keluar'!$I$3:$I$6881,'obat keluar'!$G$3:$G$6881,'register harian'!Q282,'obat keluar'!$B$3:$B$6881,'register harian'!BC282)</f>
        <v>0</v>
      </c>
      <c r="W282" s="46">
        <f>SUMIFS('obat keluar'!$I$3:$I$6881,'obat keluar'!$G$3:$G$6881,'register harian'!R282,'obat keluar'!$B$3:$B$6881,'register harian'!BD282)</f>
        <v>0</v>
      </c>
      <c r="X282" s="46">
        <f>SUMIFS('obat keluar'!$I$3:$I$6881,'obat keluar'!$G$3:$G$6881,'register harian'!S282,'obat keluar'!$B$3:$B$6881,'register harian'!BE282)</f>
        <v>0</v>
      </c>
      <c r="Y282" s="46">
        <f>SUMIFS('obat keluar'!$I$3:$I$6881,'obat keluar'!$G$3:$G$6881,'register harian'!T282,'obat keluar'!$B$3:$B$6881,'register harian'!BF282)</f>
        <v>0</v>
      </c>
      <c r="Z282" s="46">
        <f>SUMIFS('obat keluar'!$I$3:$I$6881,'obat keluar'!$G$3:$G$6881,'register harian'!U282,'obat keluar'!$B$3:$B$6881,'register harian'!BG282)</f>
        <v>0</v>
      </c>
      <c r="AA282" s="46">
        <f>SUMIFS('obat keluar'!$I$3:$I$6881,'obat keluar'!$G$3:$G$6881,'register harian'!V282,'obat keluar'!$B$3:$B$6881,'register harian'!BH282)</f>
        <v>0</v>
      </c>
      <c r="AB282" s="46">
        <f>SUMIFS('obat keluar'!$I$3:$I$6881,'obat keluar'!$G$3:$G$6881,'register harian'!W282,'obat keluar'!$B$3:$B$6881,'register harian'!BI282)</f>
        <v>0</v>
      </c>
      <c r="AC282" s="46">
        <f>SUMIFS('obat keluar'!$I$3:$I$6881,'obat keluar'!$G$3:$G$6881,'register harian'!X282,'obat keluar'!$B$3:$B$6881,'register harian'!BJ282)</f>
        <v>0</v>
      </c>
      <c r="AD282" s="46">
        <f>SUMIFS('obat keluar'!$I$3:$I$6881,'obat keluar'!$G$3:$G$6881,'register harian'!Y282,'obat keluar'!$B$3:$B$6881,'register harian'!BK282)</f>
        <v>0</v>
      </c>
      <c r="AE282" s="46">
        <f>SUMIFS('obat keluar'!$I$3:$I$6881,'obat keluar'!$G$3:$G$6881,'register harian'!Z282,'obat keluar'!$B$3:$B$6881,'register harian'!BL282)</f>
        <v>0</v>
      </c>
      <c r="AF282" s="46">
        <f>SUMIFS('obat keluar'!$I$3:$I$6881,'obat keluar'!$G$3:$G$6881,'register harian'!AA282,'obat keluar'!$B$3:$B$6881,'register harian'!BM282)</f>
        <v>0</v>
      </c>
      <c r="AG282" s="46">
        <f>SUMIFS('obat keluar'!$I$3:$I$6881,'obat keluar'!$G$3:$G$6881,'register harian'!AB282,'obat keluar'!$B$3:$B$6881,'register harian'!BN282)</f>
        <v>0</v>
      </c>
      <c r="AH282" s="46">
        <f>SUMIFS('obat keluar'!$I$3:$I$6881,'obat keluar'!$G$3:$G$6881,'register harian'!AC282,'obat keluar'!$B$3:$B$6881,'register harian'!BO282)</f>
        <v>0</v>
      </c>
      <c r="AI282" s="46">
        <f>SUMIFS('obat keluar'!$I$3:$I$6881,'obat keluar'!$G$3:$G$6881,'register harian'!AD282,'obat keluar'!$B$3:$B$6881,'register harian'!BP282)</f>
        <v>0</v>
      </c>
      <c r="AJ282" s="46">
        <f>SUMIFS('obat keluar'!$I$3:$I$6881,'obat keluar'!$G$3:$G$6881,'register harian'!AE282,'obat keluar'!$B$3:$B$6881,'register harian'!BQ282)</f>
        <v>0</v>
      </c>
      <c r="AK282" s="46">
        <f>SUMIFS('obat keluar'!$I$3:$I$6881,'obat keluar'!$G$3:$G$6881,'register harian'!AF282,'obat keluar'!$B$3:$B$6881,'register harian'!BR282)</f>
        <v>0</v>
      </c>
      <c r="AL282" s="46">
        <f t="shared" si="10"/>
        <v>0</v>
      </c>
      <c r="AM282" s="46">
        <f t="shared" si="11"/>
        <v>0</v>
      </c>
      <c r="AN282" s="51">
        <v>45200</v>
      </c>
      <c r="AO282" s="51">
        <v>45201</v>
      </c>
      <c r="AP282" s="51">
        <v>45202</v>
      </c>
      <c r="AQ282" s="51">
        <v>45203</v>
      </c>
      <c r="AR282" s="51">
        <v>45204</v>
      </c>
      <c r="AS282" s="51">
        <v>45205</v>
      </c>
      <c r="AT282" s="51">
        <v>45206</v>
      </c>
      <c r="AU282" s="51">
        <v>45207</v>
      </c>
      <c r="AV282" s="51">
        <v>45208</v>
      </c>
      <c r="AW282" s="51">
        <v>45209</v>
      </c>
      <c r="AX282" s="51">
        <v>45210</v>
      </c>
      <c r="AY282" s="51">
        <v>45211</v>
      </c>
      <c r="AZ282" s="51">
        <v>45212</v>
      </c>
      <c r="BA282" s="51">
        <v>45213</v>
      </c>
      <c r="BB282" s="51">
        <v>45214</v>
      </c>
      <c r="BC282" s="51">
        <v>45215</v>
      </c>
      <c r="BD282" s="51">
        <v>45216</v>
      </c>
      <c r="BE282" s="51">
        <v>45217</v>
      </c>
      <c r="BF282" s="51">
        <v>45218</v>
      </c>
      <c r="BG282" s="51">
        <v>45219</v>
      </c>
      <c r="BH282" s="51">
        <v>45220</v>
      </c>
      <c r="BI282" s="51">
        <v>45221</v>
      </c>
      <c r="BJ282" s="51">
        <v>45222</v>
      </c>
      <c r="BK282" s="51">
        <v>45223</v>
      </c>
      <c r="BL282" s="51">
        <v>45224</v>
      </c>
      <c r="BM282" s="51">
        <v>45225</v>
      </c>
      <c r="BN282" s="51">
        <v>45226</v>
      </c>
      <c r="BO282" s="51">
        <v>45227</v>
      </c>
      <c r="BP282" s="51">
        <v>45228</v>
      </c>
      <c r="BQ282" s="51">
        <v>45229</v>
      </c>
      <c r="BR282" s="51">
        <v>45230</v>
      </c>
    </row>
    <row r="283" spans="1:70" x14ac:dyDescent="0.25">
      <c r="A283" s="45">
        <v>277</v>
      </c>
      <c r="B283" s="54" t="s">
        <v>1055</v>
      </c>
      <c r="C283" s="14" t="s">
        <v>576</v>
      </c>
      <c r="D283" s="46">
        <f>'form lplpo'!G323</f>
        <v>30</v>
      </c>
      <c r="E283" s="46">
        <f>'form lplpo'!H323</f>
        <v>0</v>
      </c>
      <c r="F283" s="46"/>
      <c r="G283" s="46">
        <f>SUMIFS('obat keluar'!$I$3:$I$6881,'obat keluar'!$G$3:$G$6881,'register harian'!B283,'obat keluar'!$B$3:$B$6881,'register harian'!AN283)</f>
        <v>0</v>
      </c>
      <c r="H283" s="46">
        <f>SUMIFS('obat keluar'!$I$3:$I$6881,'obat keluar'!$G$3:$G$6881,'register harian'!C283,'obat keluar'!$B$3:$B$6881,'register harian'!AO283)</f>
        <v>0</v>
      </c>
      <c r="I283" s="46">
        <f>SUMIFS('obat keluar'!$I$3:$I$6881,'obat keluar'!$G$3:$G$6881,'register harian'!D283,'obat keluar'!$B$3:$B$6881,'register harian'!AP283)</f>
        <v>0</v>
      </c>
      <c r="J283" s="46">
        <f>SUMIFS('obat keluar'!$I$3:$I$6881,'obat keluar'!$G$3:$G$6881,'register harian'!E283,'obat keluar'!$B$3:$B$6881,'register harian'!AQ283)</f>
        <v>0</v>
      </c>
      <c r="K283" s="46">
        <f>SUMIFS('obat keluar'!$I$3:$I$6881,'obat keluar'!$G$3:$G$6881,'register harian'!F283,'obat keluar'!$B$3:$B$6881,'register harian'!AR283)</f>
        <v>0</v>
      </c>
      <c r="L283" s="46">
        <f>SUMIFS('obat keluar'!$I$3:$I$6881,'obat keluar'!$G$3:$G$6881,'register harian'!G283,'obat keluar'!$B$3:$B$6881,'register harian'!AS283)</f>
        <v>0</v>
      </c>
      <c r="M283" s="46">
        <f>SUMIFS('obat keluar'!$I$3:$I$6881,'obat keluar'!$G$3:$G$6881,'register harian'!H283,'obat keluar'!$B$3:$B$6881,'register harian'!AT283)</f>
        <v>0</v>
      </c>
      <c r="N283" s="46">
        <f>SUMIFS('obat keluar'!$I$3:$I$6881,'obat keluar'!$G$3:$G$6881,'register harian'!I283,'obat keluar'!$B$3:$B$6881,'register harian'!AU283)</f>
        <v>0</v>
      </c>
      <c r="O283" s="46">
        <f>SUMIFS('obat keluar'!$I$3:$I$6881,'obat keluar'!$G$3:$G$6881,'register harian'!J283,'obat keluar'!$B$3:$B$6881,'register harian'!AV283)</f>
        <v>0</v>
      </c>
      <c r="P283" s="46">
        <f>SUMIFS('obat keluar'!$I$3:$I$6881,'obat keluar'!$G$3:$G$6881,'register harian'!K283,'obat keluar'!$B$3:$B$6881,'register harian'!AW283)</f>
        <v>0</v>
      </c>
      <c r="Q283" s="46">
        <f>SUMIFS('obat keluar'!$I$3:$I$6881,'obat keluar'!$G$3:$G$6881,'register harian'!L283,'obat keluar'!$B$3:$B$6881,'register harian'!AX283)</f>
        <v>0</v>
      </c>
      <c r="R283" s="46">
        <f>SUMIFS('obat keluar'!$I$3:$I$6881,'obat keluar'!$G$3:$G$6881,'register harian'!M283,'obat keluar'!$B$3:$B$6881,'register harian'!AY283)</f>
        <v>0</v>
      </c>
      <c r="S283" s="46">
        <f>SUMIFS('obat keluar'!$I$3:$I$6881,'obat keluar'!$G$3:$G$6881,'register harian'!N283,'obat keluar'!$B$3:$B$6881,'register harian'!AZ283)</f>
        <v>0</v>
      </c>
      <c r="T283" s="46">
        <f>SUMIFS('obat keluar'!$I$3:$I$6881,'obat keluar'!$G$3:$G$6881,'register harian'!O283,'obat keluar'!$B$3:$B$6881,'register harian'!BA283)</f>
        <v>0</v>
      </c>
      <c r="U283" s="46">
        <f>SUMIFS('obat keluar'!$I$3:$I$6881,'obat keluar'!$G$3:$G$6881,'register harian'!P283,'obat keluar'!$B$3:$B$6881,'register harian'!BB283)</f>
        <v>0</v>
      </c>
      <c r="V283" s="46">
        <f>SUMIFS('obat keluar'!$I$3:$I$6881,'obat keluar'!$G$3:$G$6881,'register harian'!Q283,'obat keluar'!$B$3:$B$6881,'register harian'!BC283)</f>
        <v>0</v>
      </c>
      <c r="W283" s="46">
        <f>SUMIFS('obat keluar'!$I$3:$I$6881,'obat keluar'!$G$3:$G$6881,'register harian'!R283,'obat keluar'!$B$3:$B$6881,'register harian'!BD283)</f>
        <v>0</v>
      </c>
      <c r="X283" s="46">
        <f>SUMIFS('obat keluar'!$I$3:$I$6881,'obat keluar'!$G$3:$G$6881,'register harian'!S283,'obat keluar'!$B$3:$B$6881,'register harian'!BE283)</f>
        <v>0</v>
      </c>
      <c r="Y283" s="46">
        <f>SUMIFS('obat keluar'!$I$3:$I$6881,'obat keluar'!$G$3:$G$6881,'register harian'!T283,'obat keluar'!$B$3:$B$6881,'register harian'!BF283)</f>
        <v>0</v>
      </c>
      <c r="Z283" s="46">
        <f>SUMIFS('obat keluar'!$I$3:$I$6881,'obat keluar'!$G$3:$G$6881,'register harian'!U283,'obat keluar'!$B$3:$B$6881,'register harian'!BG283)</f>
        <v>0</v>
      </c>
      <c r="AA283" s="46">
        <f>SUMIFS('obat keluar'!$I$3:$I$6881,'obat keluar'!$G$3:$G$6881,'register harian'!V283,'obat keluar'!$B$3:$B$6881,'register harian'!BH283)</f>
        <v>0</v>
      </c>
      <c r="AB283" s="46">
        <f>SUMIFS('obat keluar'!$I$3:$I$6881,'obat keluar'!$G$3:$G$6881,'register harian'!W283,'obat keluar'!$B$3:$B$6881,'register harian'!BI283)</f>
        <v>0</v>
      </c>
      <c r="AC283" s="46">
        <f>SUMIFS('obat keluar'!$I$3:$I$6881,'obat keluar'!$G$3:$G$6881,'register harian'!X283,'obat keluar'!$B$3:$B$6881,'register harian'!BJ283)</f>
        <v>0</v>
      </c>
      <c r="AD283" s="46">
        <f>SUMIFS('obat keluar'!$I$3:$I$6881,'obat keluar'!$G$3:$G$6881,'register harian'!Y283,'obat keluar'!$B$3:$B$6881,'register harian'!BK283)</f>
        <v>0</v>
      </c>
      <c r="AE283" s="46">
        <f>SUMIFS('obat keluar'!$I$3:$I$6881,'obat keluar'!$G$3:$G$6881,'register harian'!Z283,'obat keluar'!$B$3:$B$6881,'register harian'!BL283)</f>
        <v>0</v>
      </c>
      <c r="AF283" s="46">
        <f>SUMIFS('obat keluar'!$I$3:$I$6881,'obat keluar'!$G$3:$G$6881,'register harian'!AA283,'obat keluar'!$B$3:$B$6881,'register harian'!BM283)</f>
        <v>0</v>
      </c>
      <c r="AG283" s="46">
        <f>SUMIFS('obat keluar'!$I$3:$I$6881,'obat keluar'!$G$3:$G$6881,'register harian'!AB283,'obat keluar'!$B$3:$B$6881,'register harian'!BN283)</f>
        <v>0</v>
      </c>
      <c r="AH283" s="46">
        <f>SUMIFS('obat keluar'!$I$3:$I$6881,'obat keluar'!$G$3:$G$6881,'register harian'!AC283,'obat keluar'!$B$3:$B$6881,'register harian'!BO283)</f>
        <v>0</v>
      </c>
      <c r="AI283" s="46">
        <f>SUMIFS('obat keluar'!$I$3:$I$6881,'obat keluar'!$G$3:$G$6881,'register harian'!AD283,'obat keluar'!$B$3:$B$6881,'register harian'!BP283)</f>
        <v>0</v>
      </c>
      <c r="AJ283" s="46">
        <f>SUMIFS('obat keluar'!$I$3:$I$6881,'obat keluar'!$G$3:$G$6881,'register harian'!AE283,'obat keluar'!$B$3:$B$6881,'register harian'!BQ283)</f>
        <v>0</v>
      </c>
      <c r="AK283" s="46">
        <f>SUMIFS('obat keluar'!$I$3:$I$6881,'obat keluar'!$G$3:$G$6881,'register harian'!AF283,'obat keluar'!$B$3:$B$6881,'register harian'!BR283)</f>
        <v>0</v>
      </c>
      <c r="AL283" s="46">
        <f t="shared" si="10"/>
        <v>0</v>
      </c>
      <c r="AM283" s="46">
        <f t="shared" si="11"/>
        <v>0</v>
      </c>
      <c r="AN283" s="51">
        <v>45200</v>
      </c>
      <c r="AO283" s="51">
        <v>45201</v>
      </c>
      <c r="AP283" s="51">
        <v>45202</v>
      </c>
      <c r="AQ283" s="51">
        <v>45203</v>
      </c>
      <c r="AR283" s="51">
        <v>45204</v>
      </c>
      <c r="AS283" s="51">
        <v>45205</v>
      </c>
      <c r="AT283" s="51">
        <v>45206</v>
      </c>
      <c r="AU283" s="51">
        <v>45207</v>
      </c>
      <c r="AV283" s="51">
        <v>45208</v>
      </c>
      <c r="AW283" s="51">
        <v>45209</v>
      </c>
      <c r="AX283" s="51">
        <v>45210</v>
      </c>
      <c r="AY283" s="51">
        <v>45211</v>
      </c>
      <c r="AZ283" s="51">
        <v>45212</v>
      </c>
      <c r="BA283" s="51">
        <v>45213</v>
      </c>
      <c r="BB283" s="51">
        <v>45214</v>
      </c>
      <c r="BC283" s="51">
        <v>45215</v>
      </c>
      <c r="BD283" s="51">
        <v>45216</v>
      </c>
      <c r="BE283" s="51">
        <v>45217</v>
      </c>
      <c r="BF283" s="51">
        <v>45218</v>
      </c>
      <c r="BG283" s="51">
        <v>45219</v>
      </c>
      <c r="BH283" s="51">
        <v>45220</v>
      </c>
      <c r="BI283" s="51">
        <v>45221</v>
      </c>
      <c r="BJ283" s="51">
        <v>45222</v>
      </c>
      <c r="BK283" s="51">
        <v>45223</v>
      </c>
      <c r="BL283" s="51">
        <v>45224</v>
      </c>
      <c r="BM283" s="51">
        <v>45225</v>
      </c>
      <c r="BN283" s="51">
        <v>45226</v>
      </c>
      <c r="BO283" s="51">
        <v>45227</v>
      </c>
      <c r="BP283" s="51">
        <v>45228</v>
      </c>
      <c r="BQ283" s="51">
        <v>45229</v>
      </c>
      <c r="BR283" s="51">
        <v>45230</v>
      </c>
    </row>
    <row r="284" spans="1:70" x14ac:dyDescent="0.25">
      <c r="A284" s="45">
        <v>278</v>
      </c>
      <c r="B284" s="54" t="s">
        <v>1056</v>
      </c>
      <c r="C284" s="14" t="s">
        <v>578</v>
      </c>
      <c r="D284" s="46">
        <f>'form lplpo'!G324</f>
        <v>8</v>
      </c>
      <c r="E284" s="46">
        <f>'form lplpo'!H324</f>
        <v>0</v>
      </c>
      <c r="F284" s="46"/>
      <c r="G284" s="46">
        <f>SUMIFS('obat keluar'!$I$3:$I$6881,'obat keluar'!$G$3:$G$6881,'register harian'!B284,'obat keluar'!$B$3:$B$6881,'register harian'!AN284)</f>
        <v>0</v>
      </c>
      <c r="H284" s="46">
        <f>SUMIFS('obat keluar'!$I$3:$I$6881,'obat keluar'!$G$3:$G$6881,'register harian'!C284,'obat keluar'!$B$3:$B$6881,'register harian'!AO284)</f>
        <v>0</v>
      </c>
      <c r="I284" s="46">
        <f>SUMIFS('obat keluar'!$I$3:$I$6881,'obat keluar'!$G$3:$G$6881,'register harian'!D284,'obat keluar'!$B$3:$B$6881,'register harian'!AP284)</f>
        <v>0</v>
      </c>
      <c r="J284" s="46">
        <f>SUMIFS('obat keluar'!$I$3:$I$6881,'obat keluar'!$G$3:$G$6881,'register harian'!E284,'obat keluar'!$B$3:$B$6881,'register harian'!AQ284)</f>
        <v>0</v>
      </c>
      <c r="K284" s="46">
        <f>SUMIFS('obat keluar'!$I$3:$I$6881,'obat keluar'!$G$3:$G$6881,'register harian'!F284,'obat keluar'!$B$3:$B$6881,'register harian'!AR284)</f>
        <v>0</v>
      </c>
      <c r="L284" s="46">
        <f>SUMIFS('obat keluar'!$I$3:$I$6881,'obat keluar'!$G$3:$G$6881,'register harian'!G284,'obat keluar'!$B$3:$B$6881,'register harian'!AS284)</f>
        <v>0</v>
      </c>
      <c r="M284" s="46">
        <f>SUMIFS('obat keluar'!$I$3:$I$6881,'obat keluar'!$G$3:$G$6881,'register harian'!H284,'obat keluar'!$B$3:$B$6881,'register harian'!AT284)</f>
        <v>0</v>
      </c>
      <c r="N284" s="46">
        <f>SUMIFS('obat keluar'!$I$3:$I$6881,'obat keluar'!$G$3:$G$6881,'register harian'!I284,'obat keluar'!$B$3:$B$6881,'register harian'!AU284)</f>
        <v>0</v>
      </c>
      <c r="O284" s="46">
        <f>SUMIFS('obat keluar'!$I$3:$I$6881,'obat keluar'!$G$3:$G$6881,'register harian'!J284,'obat keluar'!$B$3:$B$6881,'register harian'!AV284)</f>
        <v>0</v>
      </c>
      <c r="P284" s="46">
        <f>SUMIFS('obat keluar'!$I$3:$I$6881,'obat keluar'!$G$3:$G$6881,'register harian'!K284,'obat keluar'!$B$3:$B$6881,'register harian'!AW284)</f>
        <v>0</v>
      </c>
      <c r="Q284" s="46">
        <f>SUMIFS('obat keluar'!$I$3:$I$6881,'obat keluar'!$G$3:$G$6881,'register harian'!L284,'obat keluar'!$B$3:$B$6881,'register harian'!AX284)</f>
        <v>0</v>
      </c>
      <c r="R284" s="46">
        <f>SUMIFS('obat keluar'!$I$3:$I$6881,'obat keluar'!$G$3:$G$6881,'register harian'!M284,'obat keluar'!$B$3:$B$6881,'register harian'!AY284)</f>
        <v>0</v>
      </c>
      <c r="S284" s="46">
        <f>SUMIFS('obat keluar'!$I$3:$I$6881,'obat keluar'!$G$3:$G$6881,'register harian'!N284,'obat keluar'!$B$3:$B$6881,'register harian'!AZ284)</f>
        <v>0</v>
      </c>
      <c r="T284" s="46">
        <f>SUMIFS('obat keluar'!$I$3:$I$6881,'obat keluar'!$G$3:$G$6881,'register harian'!O284,'obat keluar'!$B$3:$B$6881,'register harian'!BA284)</f>
        <v>0</v>
      </c>
      <c r="U284" s="46">
        <f>SUMIFS('obat keluar'!$I$3:$I$6881,'obat keluar'!$G$3:$G$6881,'register harian'!P284,'obat keluar'!$B$3:$B$6881,'register harian'!BB284)</f>
        <v>0</v>
      </c>
      <c r="V284" s="46">
        <f>SUMIFS('obat keluar'!$I$3:$I$6881,'obat keluar'!$G$3:$G$6881,'register harian'!Q284,'obat keluar'!$B$3:$B$6881,'register harian'!BC284)</f>
        <v>0</v>
      </c>
      <c r="W284" s="46">
        <f>SUMIFS('obat keluar'!$I$3:$I$6881,'obat keluar'!$G$3:$G$6881,'register harian'!R284,'obat keluar'!$B$3:$B$6881,'register harian'!BD284)</f>
        <v>0</v>
      </c>
      <c r="X284" s="46">
        <f>SUMIFS('obat keluar'!$I$3:$I$6881,'obat keluar'!$G$3:$G$6881,'register harian'!S284,'obat keluar'!$B$3:$B$6881,'register harian'!BE284)</f>
        <v>0</v>
      </c>
      <c r="Y284" s="46">
        <f>SUMIFS('obat keluar'!$I$3:$I$6881,'obat keluar'!$G$3:$G$6881,'register harian'!T284,'obat keluar'!$B$3:$B$6881,'register harian'!BF284)</f>
        <v>0</v>
      </c>
      <c r="Z284" s="46">
        <f>SUMIFS('obat keluar'!$I$3:$I$6881,'obat keluar'!$G$3:$G$6881,'register harian'!U284,'obat keluar'!$B$3:$B$6881,'register harian'!BG284)</f>
        <v>0</v>
      </c>
      <c r="AA284" s="46">
        <f>SUMIFS('obat keluar'!$I$3:$I$6881,'obat keluar'!$G$3:$G$6881,'register harian'!V284,'obat keluar'!$B$3:$B$6881,'register harian'!BH284)</f>
        <v>0</v>
      </c>
      <c r="AB284" s="46">
        <f>SUMIFS('obat keluar'!$I$3:$I$6881,'obat keluar'!$G$3:$G$6881,'register harian'!W284,'obat keluar'!$B$3:$B$6881,'register harian'!BI284)</f>
        <v>0</v>
      </c>
      <c r="AC284" s="46">
        <f>SUMIFS('obat keluar'!$I$3:$I$6881,'obat keluar'!$G$3:$G$6881,'register harian'!X284,'obat keluar'!$B$3:$B$6881,'register harian'!BJ284)</f>
        <v>0</v>
      </c>
      <c r="AD284" s="46">
        <f>SUMIFS('obat keluar'!$I$3:$I$6881,'obat keluar'!$G$3:$G$6881,'register harian'!Y284,'obat keluar'!$B$3:$B$6881,'register harian'!BK284)</f>
        <v>0</v>
      </c>
      <c r="AE284" s="46">
        <f>SUMIFS('obat keluar'!$I$3:$I$6881,'obat keluar'!$G$3:$G$6881,'register harian'!Z284,'obat keluar'!$B$3:$B$6881,'register harian'!BL284)</f>
        <v>0</v>
      </c>
      <c r="AF284" s="46">
        <f>SUMIFS('obat keluar'!$I$3:$I$6881,'obat keluar'!$G$3:$G$6881,'register harian'!AA284,'obat keluar'!$B$3:$B$6881,'register harian'!BM284)</f>
        <v>0</v>
      </c>
      <c r="AG284" s="46">
        <f>SUMIFS('obat keluar'!$I$3:$I$6881,'obat keluar'!$G$3:$G$6881,'register harian'!AB284,'obat keluar'!$B$3:$B$6881,'register harian'!BN284)</f>
        <v>0</v>
      </c>
      <c r="AH284" s="46">
        <f>SUMIFS('obat keluar'!$I$3:$I$6881,'obat keluar'!$G$3:$G$6881,'register harian'!AC284,'obat keluar'!$B$3:$B$6881,'register harian'!BO284)</f>
        <v>0</v>
      </c>
      <c r="AI284" s="46">
        <f>SUMIFS('obat keluar'!$I$3:$I$6881,'obat keluar'!$G$3:$G$6881,'register harian'!AD284,'obat keluar'!$B$3:$B$6881,'register harian'!BP284)</f>
        <v>0</v>
      </c>
      <c r="AJ284" s="46">
        <f>SUMIFS('obat keluar'!$I$3:$I$6881,'obat keluar'!$G$3:$G$6881,'register harian'!AE284,'obat keluar'!$B$3:$B$6881,'register harian'!BQ284)</f>
        <v>0</v>
      </c>
      <c r="AK284" s="46">
        <f>SUMIFS('obat keluar'!$I$3:$I$6881,'obat keluar'!$G$3:$G$6881,'register harian'!AF284,'obat keluar'!$B$3:$B$6881,'register harian'!BR284)</f>
        <v>0</v>
      </c>
      <c r="AL284" s="46">
        <f t="shared" si="10"/>
        <v>0</v>
      </c>
      <c r="AM284" s="46">
        <f t="shared" si="11"/>
        <v>0</v>
      </c>
      <c r="AN284" s="51">
        <v>45200</v>
      </c>
      <c r="AO284" s="51">
        <v>45201</v>
      </c>
      <c r="AP284" s="51">
        <v>45202</v>
      </c>
      <c r="AQ284" s="51">
        <v>45203</v>
      </c>
      <c r="AR284" s="51">
        <v>45204</v>
      </c>
      <c r="AS284" s="51">
        <v>45205</v>
      </c>
      <c r="AT284" s="51">
        <v>45206</v>
      </c>
      <c r="AU284" s="51">
        <v>45207</v>
      </c>
      <c r="AV284" s="51">
        <v>45208</v>
      </c>
      <c r="AW284" s="51">
        <v>45209</v>
      </c>
      <c r="AX284" s="51">
        <v>45210</v>
      </c>
      <c r="AY284" s="51">
        <v>45211</v>
      </c>
      <c r="AZ284" s="51">
        <v>45212</v>
      </c>
      <c r="BA284" s="51">
        <v>45213</v>
      </c>
      <c r="BB284" s="51">
        <v>45214</v>
      </c>
      <c r="BC284" s="51">
        <v>45215</v>
      </c>
      <c r="BD284" s="51">
        <v>45216</v>
      </c>
      <c r="BE284" s="51">
        <v>45217</v>
      </c>
      <c r="BF284" s="51">
        <v>45218</v>
      </c>
      <c r="BG284" s="51">
        <v>45219</v>
      </c>
      <c r="BH284" s="51">
        <v>45220</v>
      </c>
      <c r="BI284" s="51">
        <v>45221</v>
      </c>
      <c r="BJ284" s="51">
        <v>45222</v>
      </c>
      <c r="BK284" s="51">
        <v>45223</v>
      </c>
      <c r="BL284" s="51">
        <v>45224</v>
      </c>
      <c r="BM284" s="51">
        <v>45225</v>
      </c>
      <c r="BN284" s="51">
        <v>45226</v>
      </c>
      <c r="BO284" s="51">
        <v>45227</v>
      </c>
      <c r="BP284" s="51">
        <v>45228</v>
      </c>
      <c r="BQ284" s="51">
        <v>45229</v>
      </c>
      <c r="BR284" s="51">
        <v>45230</v>
      </c>
    </row>
    <row r="285" spans="1:70" x14ac:dyDescent="0.25">
      <c r="A285" s="45">
        <v>279</v>
      </c>
      <c r="B285" s="54" t="s">
        <v>1057</v>
      </c>
      <c r="C285" s="14" t="s">
        <v>580</v>
      </c>
      <c r="D285" s="46">
        <f>'form lplpo'!G325</f>
        <v>4</v>
      </c>
      <c r="E285" s="46">
        <f>'form lplpo'!H325</f>
        <v>0</v>
      </c>
      <c r="F285" s="46"/>
      <c r="G285" s="46">
        <f>SUMIFS('obat keluar'!$I$3:$I$6881,'obat keluar'!$G$3:$G$6881,'register harian'!B285,'obat keluar'!$B$3:$B$6881,'register harian'!AN285)</f>
        <v>0</v>
      </c>
      <c r="H285" s="46">
        <f>SUMIFS('obat keluar'!$I$3:$I$6881,'obat keluar'!$G$3:$G$6881,'register harian'!C285,'obat keluar'!$B$3:$B$6881,'register harian'!AO285)</f>
        <v>0</v>
      </c>
      <c r="I285" s="46">
        <f>SUMIFS('obat keluar'!$I$3:$I$6881,'obat keluar'!$G$3:$G$6881,'register harian'!D285,'obat keluar'!$B$3:$B$6881,'register harian'!AP285)</f>
        <v>0</v>
      </c>
      <c r="J285" s="46">
        <f>SUMIFS('obat keluar'!$I$3:$I$6881,'obat keluar'!$G$3:$G$6881,'register harian'!E285,'obat keluar'!$B$3:$B$6881,'register harian'!AQ285)</f>
        <v>0</v>
      </c>
      <c r="K285" s="46">
        <f>SUMIFS('obat keluar'!$I$3:$I$6881,'obat keluar'!$G$3:$G$6881,'register harian'!F285,'obat keluar'!$B$3:$B$6881,'register harian'!AR285)</f>
        <v>0</v>
      </c>
      <c r="L285" s="46">
        <f>SUMIFS('obat keluar'!$I$3:$I$6881,'obat keluar'!$G$3:$G$6881,'register harian'!G285,'obat keluar'!$B$3:$B$6881,'register harian'!AS285)</f>
        <v>0</v>
      </c>
      <c r="M285" s="46">
        <f>SUMIFS('obat keluar'!$I$3:$I$6881,'obat keluar'!$G$3:$G$6881,'register harian'!H285,'obat keluar'!$B$3:$B$6881,'register harian'!AT285)</f>
        <v>0</v>
      </c>
      <c r="N285" s="46">
        <f>SUMIFS('obat keluar'!$I$3:$I$6881,'obat keluar'!$G$3:$G$6881,'register harian'!I285,'obat keluar'!$B$3:$B$6881,'register harian'!AU285)</f>
        <v>0</v>
      </c>
      <c r="O285" s="46">
        <f>SUMIFS('obat keluar'!$I$3:$I$6881,'obat keluar'!$G$3:$G$6881,'register harian'!J285,'obat keluar'!$B$3:$B$6881,'register harian'!AV285)</f>
        <v>0</v>
      </c>
      <c r="P285" s="46">
        <f>SUMIFS('obat keluar'!$I$3:$I$6881,'obat keluar'!$G$3:$G$6881,'register harian'!K285,'obat keluar'!$B$3:$B$6881,'register harian'!AW285)</f>
        <v>0</v>
      </c>
      <c r="Q285" s="46">
        <f>SUMIFS('obat keluar'!$I$3:$I$6881,'obat keluar'!$G$3:$G$6881,'register harian'!L285,'obat keluar'!$B$3:$B$6881,'register harian'!AX285)</f>
        <v>0</v>
      </c>
      <c r="R285" s="46">
        <f>SUMIFS('obat keluar'!$I$3:$I$6881,'obat keluar'!$G$3:$G$6881,'register harian'!M285,'obat keluar'!$B$3:$B$6881,'register harian'!AY285)</f>
        <v>0</v>
      </c>
      <c r="S285" s="46">
        <f>SUMIFS('obat keluar'!$I$3:$I$6881,'obat keluar'!$G$3:$G$6881,'register harian'!N285,'obat keluar'!$B$3:$B$6881,'register harian'!AZ285)</f>
        <v>0</v>
      </c>
      <c r="T285" s="46">
        <f>SUMIFS('obat keluar'!$I$3:$I$6881,'obat keluar'!$G$3:$G$6881,'register harian'!O285,'obat keluar'!$B$3:$B$6881,'register harian'!BA285)</f>
        <v>0</v>
      </c>
      <c r="U285" s="46">
        <f>SUMIFS('obat keluar'!$I$3:$I$6881,'obat keluar'!$G$3:$G$6881,'register harian'!P285,'obat keluar'!$B$3:$B$6881,'register harian'!BB285)</f>
        <v>0</v>
      </c>
      <c r="V285" s="46">
        <f>SUMIFS('obat keluar'!$I$3:$I$6881,'obat keluar'!$G$3:$G$6881,'register harian'!Q285,'obat keluar'!$B$3:$B$6881,'register harian'!BC285)</f>
        <v>0</v>
      </c>
      <c r="W285" s="46">
        <f>SUMIFS('obat keluar'!$I$3:$I$6881,'obat keluar'!$G$3:$G$6881,'register harian'!R285,'obat keluar'!$B$3:$B$6881,'register harian'!BD285)</f>
        <v>0</v>
      </c>
      <c r="X285" s="46">
        <f>SUMIFS('obat keluar'!$I$3:$I$6881,'obat keluar'!$G$3:$G$6881,'register harian'!S285,'obat keluar'!$B$3:$B$6881,'register harian'!BE285)</f>
        <v>0</v>
      </c>
      <c r="Y285" s="46">
        <f>SUMIFS('obat keluar'!$I$3:$I$6881,'obat keluar'!$G$3:$G$6881,'register harian'!T285,'obat keluar'!$B$3:$B$6881,'register harian'!BF285)</f>
        <v>0</v>
      </c>
      <c r="Z285" s="46">
        <f>SUMIFS('obat keluar'!$I$3:$I$6881,'obat keluar'!$G$3:$G$6881,'register harian'!U285,'obat keluar'!$B$3:$B$6881,'register harian'!BG285)</f>
        <v>0</v>
      </c>
      <c r="AA285" s="46">
        <f>SUMIFS('obat keluar'!$I$3:$I$6881,'obat keluar'!$G$3:$G$6881,'register harian'!V285,'obat keluar'!$B$3:$B$6881,'register harian'!BH285)</f>
        <v>0</v>
      </c>
      <c r="AB285" s="46">
        <f>SUMIFS('obat keluar'!$I$3:$I$6881,'obat keluar'!$G$3:$G$6881,'register harian'!W285,'obat keluar'!$B$3:$B$6881,'register harian'!BI285)</f>
        <v>0</v>
      </c>
      <c r="AC285" s="46">
        <f>SUMIFS('obat keluar'!$I$3:$I$6881,'obat keluar'!$G$3:$G$6881,'register harian'!X285,'obat keluar'!$B$3:$B$6881,'register harian'!BJ285)</f>
        <v>0</v>
      </c>
      <c r="AD285" s="46">
        <f>SUMIFS('obat keluar'!$I$3:$I$6881,'obat keluar'!$G$3:$G$6881,'register harian'!Y285,'obat keluar'!$B$3:$B$6881,'register harian'!BK285)</f>
        <v>0</v>
      </c>
      <c r="AE285" s="46">
        <f>SUMIFS('obat keluar'!$I$3:$I$6881,'obat keluar'!$G$3:$G$6881,'register harian'!Z285,'obat keluar'!$B$3:$B$6881,'register harian'!BL285)</f>
        <v>0</v>
      </c>
      <c r="AF285" s="46">
        <f>SUMIFS('obat keluar'!$I$3:$I$6881,'obat keluar'!$G$3:$G$6881,'register harian'!AA285,'obat keluar'!$B$3:$B$6881,'register harian'!BM285)</f>
        <v>0</v>
      </c>
      <c r="AG285" s="46">
        <f>SUMIFS('obat keluar'!$I$3:$I$6881,'obat keluar'!$G$3:$G$6881,'register harian'!AB285,'obat keluar'!$B$3:$B$6881,'register harian'!BN285)</f>
        <v>0</v>
      </c>
      <c r="AH285" s="46">
        <f>SUMIFS('obat keluar'!$I$3:$I$6881,'obat keluar'!$G$3:$G$6881,'register harian'!AC285,'obat keluar'!$B$3:$B$6881,'register harian'!BO285)</f>
        <v>0</v>
      </c>
      <c r="AI285" s="46">
        <f>SUMIFS('obat keluar'!$I$3:$I$6881,'obat keluar'!$G$3:$G$6881,'register harian'!AD285,'obat keluar'!$B$3:$B$6881,'register harian'!BP285)</f>
        <v>0</v>
      </c>
      <c r="AJ285" s="46">
        <f>SUMIFS('obat keluar'!$I$3:$I$6881,'obat keluar'!$G$3:$G$6881,'register harian'!AE285,'obat keluar'!$B$3:$B$6881,'register harian'!BQ285)</f>
        <v>0</v>
      </c>
      <c r="AK285" s="46">
        <f>SUMIFS('obat keluar'!$I$3:$I$6881,'obat keluar'!$G$3:$G$6881,'register harian'!AF285,'obat keluar'!$B$3:$B$6881,'register harian'!BR285)</f>
        <v>0</v>
      </c>
      <c r="AL285" s="46">
        <f t="shared" si="10"/>
        <v>0</v>
      </c>
      <c r="AM285" s="46">
        <f t="shared" si="11"/>
        <v>0</v>
      </c>
      <c r="AN285" s="51">
        <v>45200</v>
      </c>
      <c r="AO285" s="51">
        <v>45201</v>
      </c>
      <c r="AP285" s="51">
        <v>45202</v>
      </c>
      <c r="AQ285" s="51">
        <v>45203</v>
      </c>
      <c r="AR285" s="51">
        <v>45204</v>
      </c>
      <c r="AS285" s="51">
        <v>45205</v>
      </c>
      <c r="AT285" s="51">
        <v>45206</v>
      </c>
      <c r="AU285" s="51">
        <v>45207</v>
      </c>
      <c r="AV285" s="51">
        <v>45208</v>
      </c>
      <c r="AW285" s="51">
        <v>45209</v>
      </c>
      <c r="AX285" s="51">
        <v>45210</v>
      </c>
      <c r="AY285" s="51">
        <v>45211</v>
      </c>
      <c r="AZ285" s="51">
        <v>45212</v>
      </c>
      <c r="BA285" s="51">
        <v>45213</v>
      </c>
      <c r="BB285" s="51">
        <v>45214</v>
      </c>
      <c r="BC285" s="51">
        <v>45215</v>
      </c>
      <c r="BD285" s="51">
        <v>45216</v>
      </c>
      <c r="BE285" s="51">
        <v>45217</v>
      </c>
      <c r="BF285" s="51">
        <v>45218</v>
      </c>
      <c r="BG285" s="51">
        <v>45219</v>
      </c>
      <c r="BH285" s="51">
        <v>45220</v>
      </c>
      <c r="BI285" s="51">
        <v>45221</v>
      </c>
      <c r="BJ285" s="51">
        <v>45222</v>
      </c>
      <c r="BK285" s="51">
        <v>45223</v>
      </c>
      <c r="BL285" s="51">
        <v>45224</v>
      </c>
      <c r="BM285" s="51">
        <v>45225</v>
      </c>
      <c r="BN285" s="51">
        <v>45226</v>
      </c>
      <c r="BO285" s="51">
        <v>45227</v>
      </c>
      <c r="BP285" s="51">
        <v>45228</v>
      </c>
      <c r="BQ285" s="51">
        <v>45229</v>
      </c>
      <c r="BR285" s="51">
        <v>45230</v>
      </c>
    </row>
    <row r="286" spans="1:70" x14ac:dyDescent="0.25">
      <c r="A286" s="45">
        <v>280</v>
      </c>
      <c r="B286" s="54" t="s">
        <v>1058</v>
      </c>
      <c r="C286" s="14" t="s">
        <v>582</v>
      </c>
      <c r="D286" s="46">
        <f>'form lplpo'!G326</f>
        <v>4</v>
      </c>
      <c r="E286" s="46">
        <f>'form lplpo'!H326</f>
        <v>0</v>
      </c>
      <c r="F286" s="46"/>
      <c r="G286" s="46">
        <f>SUMIFS('obat keluar'!$I$3:$I$6881,'obat keluar'!$G$3:$G$6881,'register harian'!B286,'obat keluar'!$B$3:$B$6881,'register harian'!AN286)</f>
        <v>0</v>
      </c>
      <c r="H286" s="46">
        <f>SUMIFS('obat keluar'!$I$3:$I$6881,'obat keluar'!$G$3:$G$6881,'register harian'!C286,'obat keluar'!$B$3:$B$6881,'register harian'!AO286)</f>
        <v>0</v>
      </c>
      <c r="I286" s="46">
        <f>SUMIFS('obat keluar'!$I$3:$I$6881,'obat keluar'!$G$3:$G$6881,'register harian'!D286,'obat keluar'!$B$3:$B$6881,'register harian'!AP286)</f>
        <v>0</v>
      </c>
      <c r="J286" s="46">
        <f>SUMIFS('obat keluar'!$I$3:$I$6881,'obat keluar'!$G$3:$G$6881,'register harian'!E286,'obat keluar'!$B$3:$B$6881,'register harian'!AQ286)</f>
        <v>0</v>
      </c>
      <c r="K286" s="46">
        <f>SUMIFS('obat keluar'!$I$3:$I$6881,'obat keluar'!$G$3:$G$6881,'register harian'!F286,'obat keluar'!$B$3:$B$6881,'register harian'!AR286)</f>
        <v>0</v>
      </c>
      <c r="L286" s="46">
        <f>SUMIFS('obat keluar'!$I$3:$I$6881,'obat keluar'!$G$3:$G$6881,'register harian'!G286,'obat keluar'!$B$3:$B$6881,'register harian'!AS286)</f>
        <v>0</v>
      </c>
      <c r="M286" s="46">
        <f>SUMIFS('obat keluar'!$I$3:$I$6881,'obat keluar'!$G$3:$G$6881,'register harian'!H286,'obat keluar'!$B$3:$B$6881,'register harian'!AT286)</f>
        <v>0</v>
      </c>
      <c r="N286" s="46">
        <f>SUMIFS('obat keluar'!$I$3:$I$6881,'obat keluar'!$G$3:$G$6881,'register harian'!I286,'obat keluar'!$B$3:$B$6881,'register harian'!AU286)</f>
        <v>0</v>
      </c>
      <c r="O286" s="46">
        <f>SUMIFS('obat keluar'!$I$3:$I$6881,'obat keluar'!$G$3:$G$6881,'register harian'!J286,'obat keluar'!$B$3:$B$6881,'register harian'!AV286)</f>
        <v>0</v>
      </c>
      <c r="P286" s="46">
        <f>SUMIFS('obat keluar'!$I$3:$I$6881,'obat keluar'!$G$3:$G$6881,'register harian'!K286,'obat keluar'!$B$3:$B$6881,'register harian'!AW286)</f>
        <v>0</v>
      </c>
      <c r="Q286" s="46">
        <f>SUMIFS('obat keluar'!$I$3:$I$6881,'obat keluar'!$G$3:$G$6881,'register harian'!L286,'obat keluar'!$B$3:$B$6881,'register harian'!AX286)</f>
        <v>0</v>
      </c>
      <c r="R286" s="46">
        <f>SUMIFS('obat keluar'!$I$3:$I$6881,'obat keluar'!$G$3:$G$6881,'register harian'!M286,'obat keluar'!$B$3:$B$6881,'register harian'!AY286)</f>
        <v>0</v>
      </c>
      <c r="S286" s="46">
        <f>SUMIFS('obat keluar'!$I$3:$I$6881,'obat keluar'!$G$3:$G$6881,'register harian'!N286,'obat keluar'!$B$3:$B$6881,'register harian'!AZ286)</f>
        <v>0</v>
      </c>
      <c r="T286" s="46">
        <f>SUMIFS('obat keluar'!$I$3:$I$6881,'obat keluar'!$G$3:$G$6881,'register harian'!O286,'obat keluar'!$B$3:$B$6881,'register harian'!BA286)</f>
        <v>0</v>
      </c>
      <c r="U286" s="46">
        <f>SUMIFS('obat keluar'!$I$3:$I$6881,'obat keluar'!$G$3:$G$6881,'register harian'!P286,'obat keluar'!$B$3:$B$6881,'register harian'!BB286)</f>
        <v>0</v>
      </c>
      <c r="V286" s="46">
        <f>SUMIFS('obat keluar'!$I$3:$I$6881,'obat keluar'!$G$3:$G$6881,'register harian'!Q286,'obat keluar'!$B$3:$B$6881,'register harian'!BC286)</f>
        <v>0</v>
      </c>
      <c r="W286" s="46">
        <f>SUMIFS('obat keluar'!$I$3:$I$6881,'obat keluar'!$G$3:$G$6881,'register harian'!R286,'obat keluar'!$B$3:$B$6881,'register harian'!BD286)</f>
        <v>0</v>
      </c>
      <c r="X286" s="46">
        <f>SUMIFS('obat keluar'!$I$3:$I$6881,'obat keluar'!$G$3:$G$6881,'register harian'!S286,'obat keluar'!$B$3:$B$6881,'register harian'!BE286)</f>
        <v>0</v>
      </c>
      <c r="Y286" s="46">
        <f>SUMIFS('obat keluar'!$I$3:$I$6881,'obat keluar'!$G$3:$G$6881,'register harian'!T286,'obat keluar'!$B$3:$B$6881,'register harian'!BF286)</f>
        <v>0</v>
      </c>
      <c r="Z286" s="46">
        <f>SUMIFS('obat keluar'!$I$3:$I$6881,'obat keluar'!$G$3:$G$6881,'register harian'!U286,'obat keluar'!$B$3:$B$6881,'register harian'!BG286)</f>
        <v>0</v>
      </c>
      <c r="AA286" s="46">
        <f>SUMIFS('obat keluar'!$I$3:$I$6881,'obat keluar'!$G$3:$G$6881,'register harian'!V286,'obat keluar'!$B$3:$B$6881,'register harian'!BH286)</f>
        <v>0</v>
      </c>
      <c r="AB286" s="46">
        <f>SUMIFS('obat keluar'!$I$3:$I$6881,'obat keluar'!$G$3:$G$6881,'register harian'!W286,'obat keluar'!$B$3:$B$6881,'register harian'!BI286)</f>
        <v>0</v>
      </c>
      <c r="AC286" s="46">
        <f>SUMIFS('obat keluar'!$I$3:$I$6881,'obat keluar'!$G$3:$G$6881,'register harian'!X286,'obat keluar'!$B$3:$B$6881,'register harian'!BJ286)</f>
        <v>0</v>
      </c>
      <c r="AD286" s="46">
        <f>SUMIFS('obat keluar'!$I$3:$I$6881,'obat keluar'!$G$3:$G$6881,'register harian'!Y286,'obat keluar'!$B$3:$B$6881,'register harian'!BK286)</f>
        <v>0</v>
      </c>
      <c r="AE286" s="46">
        <f>SUMIFS('obat keluar'!$I$3:$I$6881,'obat keluar'!$G$3:$G$6881,'register harian'!Z286,'obat keluar'!$B$3:$B$6881,'register harian'!BL286)</f>
        <v>0</v>
      </c>
      <c r="AF286" s="46">
        <f>SUMIFS('obat keluar'!$I$3:$I$6881,'obat keluar'!$G$3:$G$6881,'register harian'!AA286,'obat keluar'!$B$3:$B$6881,'register harian'!BM286)</f>
        <v>0</v>
      </c>
      <c r="AG286" s="46">
        <f>SUMIFS('obat keluar'!$I$3:$I$6881,'obat keluar'!$G$3:$G$6881,'register harian'!AB286,'obat keluar'!$B$3:$B$6881,'register harian'!BN286)</f>
        <v>0</v>
      </c>
      <c r="AH286" s="46">
        <f>SUMIFS('obat keluar'!$I$3:$I$6881,'obat keluar'!$G$3:$G$6881,'register harian'!AC286,'obat keluar'!$B$3:$B$6881,'register harian'!BO286)</f>
        <v>0</v>
      </c>
      <c r="AI286" s="46">
        <f>SUMIFS('obat keluar'!$I$3:$I$6881,'obat keluar'!$G$3:$G$6881,'register harian'!AD286,'obat keluar'!$B$3:$B$6881,'register harian'!BP286)</f>
        <v>0</v>
      </c>
      <c r="AJ286" s="46">
        <f>SUMIFS('obat keluar'!$I$3:$I$6881,'obat keluar'!$G$3:$G$6881,'register harian'!AE286,'obat keluar'!$B$3:$B$6881,'register harian'!BQ286)</f>
        <v>0</v>
      </c>
      <c r="AK286" s="46">
        <f>SUMIFS('obat keluar'!$I$3:$I$6881,'obat keluar'!$G$3:$G$6881,'register harian'!AF286,'obat keluar'!$B$3:$B$6881,'register harian'!BR286)</f>
        <v>0</v>
      </c>
      <c r="AL286" s="46">
        <f t="shared" si="10"/>
        <v>0</v>
      </c>
      <c r="AM286" s="46">
        <f t="shared" si="11"/>
        <v>0</v>
      </c>
      <c r="AN286" s="51">
        <v>45200</v>
      </c>
      <c r="AO286" s="51">
        <v>45201</v>
      </c>
      <c r="AP286" s="51">
        <v>45202</v>
      </c>
      <c r="AQ286" s="51">
        <v>45203</v>
      </c>
      <c r="AR286" s="51">
        <v>45204</v>
      </c>
      <c r="AS286" s="51">
        <v>45205</v>
      </c>
      <c r="AT286" s="51">
        <v>45206</v>
      </c>
      <c r="AU286" s="51">
        <v>45207</v>
      </c>
      <c r="AV286" s="51">
        <v>45208</v>
      </c>
      <c r="AW286" s="51">
        <v>45209</v>
      </c>
      <c r="AX286" s="51">
        <v>45210</v>
      </c>
      <c r="AY286" s="51">
        <v>45211</v>
      </c>
      <c r="AZ286" s="51">
        <v>45212</v>
      </c>
      <c r="BA286" s="51">
        <v>45213</v>
      </c>
      <c r="BB286" s="51">
        <v>45214</v>
      </c>
      <c r="BC286" s="51">
        <v>45215</v>
      </c>
      <c r="BD286" s="51">
        <v>45216</v>
      </c>
      <c r="BE286" s="51">
        <v>45217</v>
      </c>
      <c r="BF286" s="51">
        <v>45218</v>
      </c>
      <c r="BG286" s="51">
        <v>45219</v>
      </c>
      <c r="BH286" s="51">
        <v>45220</v>
      </c>
      <c r="BI286" s="51">
        <v>45221</v>
      </c>
      <c r="BJ286" s="51">
        <v>45222</v>
      </c>
      <c r="BK286" s="51">
        <v>45223</v>
      </c>
      <c r="BL286" s="51">
        <v>45224</v>
      </c>
      <c r="BM286" s="51">
        <v>45225</v>
      </c>
      <c r="BN286" s="51">
        <v>45226</v>
      </c>
      <c r="BO286" s="51">
        <v>45227</v>
      </c>
      <c r="BP286" s="51">
        <v>45228</v>
      </c>
      <c r="BQ286" s="51">
        <v>45229</v>
      </c>
      <c r="BR286" s="51">
        <v>45230</v>
      </c>
    </row>
    <row r="287" spans="1:70" x14ac:dyDescent="0.25">
      <c r="A287" s="45">
        <v>281</v>
      </c>
      <c r="B287" s="54" t="s">
        <v>1271</v>
      </c>
      <c r="C287" s="14" t="s">
        <v>584</v>
      </c>
      <c r="D287" s="46">
        <f>'form lplpo'!G327</f>
        <v>0</v>
      </c>
      <c r="E287" s="46">
        <f>'form lplpo'!H327</f>
        <v>0</v>
      </c>
      <c r="F287" s="46"/>
      <c r="G287" s="46">
        <f>SUMIFS('obat keluar'!$I$3:$I$6881,'obat keluar'!$G$3:$G$6881,'register harian'!B287,'obat keluar'!$B$3:$B$6881,'register harian'!AN287)</f>
        <v>0</v>
      </c>
      <c r="H287" s="46">
        <f>SUMIFS('obat keluar'!$I$3:$I$6881,'obat keluar'!$G$3:$G$6881,'register harian'!C287,'obat keluar'!$B$3:$B$6881,'register harian'!AO287)</f>
        <v>0</v>
      </c>
      <c r="I287" s="46">
        <f>SUMIFS('obat keluar'!$I$3:$I$6881,'obat keluar'!$G$3:$G$6881,'register harian'!D287,'obat keluar'!$B$3:$B$6881,'register harian'!AP287)</f>
        <v>0</v>
      </c>
      <c r="J287" s="46">
        <f>SUMIFS('obat keluar'!$I$3:$I$6881,'obat keluar'!$G$3:$G$6881,'register harian'!E287,'obat keluar'!$B$3:$B$6881,'register harian'!AQ287)</f>
        <v>0</v>
      </c>
      <c r="K287" s="46">
        <f>SUMIFS('obat keluar'!$I$3:$I$6881,'obat keluar'!$G$3:$G$6881,'register harian'!F287,'obat keluar'!$B$3:$B$6881,'register harian'!AR287)</f>
        <v>0</v>
      </c>
      <c r="L287" s="46">
        <f>SUMIFS('obat keluar'!$I$3:$I$6881,'obat keluar'!$G$3:$G$6881,'register harian'!G287,'obat keluar'!$B$3:$B$6881,'register harian'!AS287)</f>
        <v>0</v>
      </c>
      <c r="M287" s="46">
        <f>SUMIFS('obat keluar'!$I$3:$I$6881,'obat keluar'!$G$3:$G$6881,'register harian'!H287,'obat keluar'!$B$3:$B$6881,'register harian'!AT287)</f>
        <v>0</v>
      </c>
      <c r="N287" s="46">
        <f>SUMIFS('obat keluar'!$I$3:$I$6881,'obat keluar'!$G$3:$G$6881,'register harian'!I287,'obat keluar'!$B$3:$B$6881,'register harian'!AU287)</f>
        <v>0</v>
      </c>
      <c r="O287" s="46">
        <f>SUMIFS('obat keluar'!$I$3:$I$6881,'obat keluar'!$G$3:$G$6881,'register harian'!J287,'obat keluar'!$B$3:$B$6881,'register harian'!AV287)</f>
        <v>0</v>
      </c>
      <c r="P287" s="46">
        <f>SUMIFS('obat keluar'!$I$3:$I$6881,'obat keluar'!$G$3:$G$6881,'register harian'!K287,'obat keluar'!$B$3:$B$6881,'register harian'!AW287)</f>
        <v>0</v>
      </c>
      <c r="Q287" s="46">
        <f>SUMIFS('obat keluar'!$I$3:$I$6881,'obat keluar'!$G$3:$G$6881,'register harian'!L287,'obat keluar'!$B$3:$B$6881,'register harian'!AX287)</f>
        <v>0</v>
      </c>
      <c r="R287" s="46">
        <f>SUMIFS('obat keluar'!$I$3:$I$6881,'obat keluar'!$G$3:$G$6881,'register harian'!M287,'obat keluar'!$B$3:$B$6881,'register harian'!AY287)</f>
        <v>0</v>
      </c>
      <c r="S287" s="46">
        <f>SUMIFS('obat keluar'!$I$3:$I$6881,'obat keluar'!$G$3:$G$6881,'register harian'!N287,'obat keluar'!$B$3:$B$6881,'register harian'!AZ287)</f>
        <v>0</v>
      </c>
      <c r="T287" s="46">
        <f>SUMIFS('obat keluar'!$I$3:$I$6881,'obat keluar'!$G$3:$G$6881,'register harian'!O287,'obat keluar'!$B$3:$B$6881,'register harian'!BA287)</f>
        <v>0</v>
      </c>
      <c r="U287" s="46">
        <f>SUMIFS('obat keluar'!$I$3:$I$6881,'obat keluar'!$G$3:$G$6881,'register harian'!P287,'obat keluar'!$B$3:$B$6881,'register harian'!BB287)</f>
        <v>0</v>
      </c>
      <c r="V287" s="46">
        <f>SUMIFS('obat keluar'!$I$3:$I$6881,'obat keluar'!$G$3:$G$6881,'register harian'!Q287,'obat keluar'!$B$3:$B$6881,'register harian'!BC287)</f>
        <v>0</v>
      </c>
      <c r="W287" s="46">
        <f>SUMIFS('obat keluar'!$I$3:$I$6881,'obat keluar'!$G$3:$G$6881,'register harian'!R287,'obat keluar'!$B$3:$B$6881,'register harian'!BD287)</f>
        <v>0</v>
      </c>
      <c r="X287" s="46">
        <f>SUMIFS('obat keluar'!$I$3:$I$6881,'obat keluar'!$G$3:$G$6881,'register harian'!S287,'obat keluar'!$B$3:$B$6881,'register harian'!BE287)</f>
        <v>0</v>
      </c>
      <c r="Y287" s="46">
        <f>SUMIFS('obat keluar'!$I$3:$I$6881,'obat keluar'!$G$3:$G$6881,'register harian'!T287,'obat keluar'!$B$3:$B$6881,'register harian'!BF287)</f>
        <v>0</v>
      </c>
      <c r="Z287" s="46">
        <f>SUMIFS('obat keluar'!$I$3:$I$6881,'obat keluar'!$G$3:$G$6881,'register harian'!U287,'obat keluar'!$B$3:$B$6881,'register harian'!BG287)</f>
        <v>0</v>
      </c>
      <c r="AA287" s="46">
        <f>SUMIFS('obat keluar'!$I$3:$I$6881,'obat keluar'!$G$3:$G$6881,'register harian'!V287,'obat keluar'!$B$3:$B$6881,'register harian'!BH287)</f>
        <v>0</v>
      </c>
      <c r="AB287" s="46">
        <f>SUMIFS('obat keluar'!$I$3:$I$6881,'obat keluar'!$G$3:$G$6881,'register harian'!W287,'obat keluar'!$B$3:$B$6881,'register harian'!BI287)</f>
        <v>0</v>
      </c>
      <c r="AC287" s="46">
        <f>SUMIFS('obat keluar'!$I$3:$I$6881,'obat keluar'!$G$3:$G$6881,'register harian'!X287,'obat keluar'!$B$3:$B$6881,'register harian'!BJ287)</f>
        <v>0</v>
      </c>
      <c r="AD287" s="46">
        <f>SUMIFS('obat keluar'!$I$3:$I$6881,'obat keluar'!$G$3:$G$6881,'register harian'!Y287,'obat keluar'!$B$3:$B$6881,'register harian'!BK287)</f>
        <v>0</v>
      </c>
      <c r="AE287" s="46">
        <f>SUMIFS('obat keluar'!$I$3:$I$6881,'obat keluar'!$G$3:$G$6881,'register harian'!Z287,'obat keluar'!$B$3:$B$6881,'register harian'!BL287)</f>
        <v>0</v>
      </c>
      <c r="AF287" s="46">
        <f>SUMIFS('obat keluar'!$I$3:$I$6881,'obat keluar'!$G$3:$G$6881,'register harian'!AA287,'obat keluar'!$B$3:$B$6881,'register harian'!BM287)</f>
        <v>0</v>
      </c>
      <c r="AG287" s="46">
        <f>SUMIFS('obat keluar'!$I$3:$I$6881,'obat keluar'!$G$3:$G$6881,'register harian'!AB287,'obat keluar'!$B$3:$B$6881,'register harian'!BN287)</f>
        <v>0</v>
      </c>
      <c r="AH287" s="46">
        <f>SUMIFS('obat keluar'!$I$3:$I$6881,'obat keluar'!$G$3:$G$6881,'register harian'!AC287,'obat keluar'!$B$3:$B$6881,'register harian'!BO287)</f>
        <v>0</v>
      </c>
      <c r="AI287" s="46">
        <f>SUMIFS('obat keluar'!$I$3:$I$6881,'obat keluar'!$G$3:$G$6881,'register harian'!AD287,'obat keluar'!$B$3:$B$6881,'register harian'!BP287)</f>
        <v>0</v>
      </c>
      <c r="AJ287" s="46">
        <f>SUMIFS('obat keluar'!$I$3:$I$6881,'obat keluar'!$G$3:$G$6881,'register harian'!AE287,'obat keluar'!$B$3:$B$6881,'register harian'!BQ287)</f>
        <v>0</v>
      </c>
      <c r="AK287" s="46">
        <f>SUMIFS('obat keluar'!$I$3:$I$6881,'obat keluar'!$G$3:$G$6881,'register harian'!AF287,'obat keluar'!$B$3:$B$6881,'register harian'!BR287)</f>
        <v>0</v>
      </c>
      <c r="AL287" s="46">
        <f t="shared" si="10"/>
        <v>0</v>
      </c>
      <c r="AM287" s="46">
        <f t="shared" si="11"/>
        <v>0</v>
      </c>
      <c r="AN287" s="51">
        <v>45200</v>
      </c>
      <c r="AO287" s="51">
        <v>45201</v>
      </c>
      <c r="AP287" s="51">
        <v>45202</v>
      </c>
      <c r="AQ287" s="51">
        <v>45203</v>
      </c>
      <c r="AR287" s="51">
        <v>45204</v>
      </c>
      <c r="AS287" s="51">
        <v>45205</v>
      </c>
      <c r="AT287" s="51">
        <v>45206</v>
      </c>
      <c r="AU287" s="51">
        <v>45207</v>
      </c>
      <c r="AV287" s="51">
        <v>45208</v>
      </c>
      <c r="AW287" s="51">
        <v>45209</v>
      </c>
      <c r="AX287" s="51">
        <v>45210</v>
      </c>
      <c r="AY287" s="51">
        <v>45211</v>
      </c>
      <c r="AZ287" s="51">
        <v>45212</v>
      </c>
      <c r="BA287" s="51">
        <v>45213</v>
      </c>
      <c r="BB287" s="51">
        <v>45214</v>
      </c>
      <c r="BC287" s="51">
        <v>45215</v>
      </c>
      <c r="BD287" s="51">
        <v>45216</v>
      </c>
      <c r="BE287" s="51">
        <v>45217</v>
      </c>
      <c r="BF287" s="51">
        <v>45218</v>
      </c>
      <c r="BG287" s="51">
        <v>45219</v>
      </c>
      <c r="BH287" s="51">
        <v>45220</v>
      </c>
      <c r="BI287" s="51">
        <v>45221</v>
      </c>
      <c r="BJ287" s="51">
        <v>45222</v>
      </c>
      <c r="BK287" s="51">
        <v>45223</v>
      </c>
      <c r="BL287" s="51">
        <v>45224</v>
      </c>
      <c r="BM287" s="51">
        <v>45225</v>
      </c>
      <c r="BN287" s="51">
        <v>45226</v>
      </c>
      <c r="BO287" s="51">
        <v>45227</v>
      </c>
      <c r="BP287" s="51">
        <v>45228</v>
      </c>
      <c r="BQ287" s="51">
        <v>45229</v>
      </c>
      <c r="BR287" s="51">
        <v>45230</v>
      </c>
    </row>
    <row r="288" spans="1:70" x14ac:dyDescent="0.25">
      <c r="A288" s="45">
        <v>282</v>
      </c>
      <c r="B288" s="54" t="s">
        <v>1272</v>
      </c>
      <c r="C288" s="14" t="s">
        <v>586</v>
      </c>
      <c r="D288" s="46">
        <f>'form lplpo'!G328</f>
        <v>2</v>
      </c>
      <c r="E288" s="46">
        <f>'form lplpo'!H328</f>
        <v>0</v>
      </c>
      <c r="F288" s="46"/>
      <c r="G288" s="46">
        <f>SUMIFS('obat keluar'!$I$3:$I$6881,'obat keluar'!$G$3:$G$6881,'register harian'!B288,'obat keluar'!$B$3:$B$6881,'register harian'!AN288)</f>
        <v>0</v>
      </c>
      <c r="H288" s="46">
        <f>SUMIFS('obat keluar'!$I$3:$I$6881,'obat keluar'!$G$3:$G$6881,'register harian'!C288,'obat keluar'!$B$3:$B$6881,'register harian'!AO288)</f>
        <v>0</v>
      </c>
      <c r="I288" s="46">
        <f>SUMIFS('obat keluar'!$I$3:$I$6881,'obat keluar'!$G$3:$G$6881,'register harian'!D288,'obat keluar'!$B$3:$B$6881,'register harian'!AP288)</f>
        <v>0</v>
      </c>
      <c r="J288" s="46">
        <f>SUMIFS('obat keluar'!$I$3:$I$6881,'obat keluar'!$G$3:$G$6881,'register harian'!E288,'obat keluar'!$B$3:$B$6881,'register harian'!AQ288)</f>
        <v>0</v>
      </c>
      <c r="K288" s="46">
        <f>SUMIFS('obat keluar'!$I$3:$I$6881,'obat keluar'!$G$3:$G$6881,'register harian'!F288,'obat keluar'!$B$3:$B$6881,'register harian'!AR288)</f>
        <v>0</v>
      </c>
      <c r="L288" s="46">
        <f>SUMIFS('obat keluar'!$I$3:$I$6881,'obat keluar'!$G$3:$G$6881,'register harian'!G288,'obat keluar'!$B$3:$B$6881,'register harian'!AS288)</f>
        <v>0</v>
      </c>
      <c r="M288" s="46">
        <f>SUMIFS('obat keluar'!$I$3:$I$6881,'obat keluar'!$G$3:$G$6881,'register harian'!H288,'obat keluar'!$B$3:$B$6881,'register harian'!AT288)</f>
        <v>0</v>
      </c>
      <c r="N288" s="46">
        <f>SUMIFS('obat keluar'!$I$3:$I$6881,'obat keluar'!$G$3:$G$6881,'register harian'!I288,'obat keluar'!$B$3:$B$6881,'register harian'!AU288)</f>
        <v>0</v>
      </c>
      <c r="O288" s="46">
        <f>SUMIFS('obat keluar'!$I$3:$I$6881,'obat keluar'!$G$3:$G$6881,'register harian'!J288,'obat keluar'!$B$3:$B$6881,'register harian'!AV288)</f>
        <v>0</v>
      </c>
      <c r="P288" s="46">
        <f>SUMIFS('obat keluar'!$I$3:$I$6881,'obat keluar'!$G$3:$G$6881,'register harian'!K288,'obat keluar'!$B$3:$B$6881,'register harian'!AW288)</f>
        <v>0</v>
      </c>
      <c r="Q288" s="46">
        <f>SUMIFS('obat keluar'!$I$3:$I$6881,'obat keluar'!$G$3:$G$6881,'register harian'!L288,'obat keluar'!$B$3:$B$6881,'register harian'!AX288)</f>
        <v>0</v>
      </c>
      <c r="R288" s="46">
        <f>SUMIFS('obat keluar'!$I$3:$I$6881,'obat keluar'!$G$3:$G$6881,'register harian'!M288,'obat keluar'!$B$3:$B$6881,'register harian'!AY288)</f>
        <v>0</v>
      </c>
      <c r="S288" s="46">
        <f>SUMIFS('obat keluar'!$I$3:$I$6881,'obat keluar'!$G$3:$G$6881,'register harian'!N288,'obat keluar'!$B$3:$B$6881,'register harian'!AZ288)</f>
        <v>0</v>
      </c>
      <c r="T288" s="46">
        <f>SUMIFS('obat keluar'!$I$3:$I$6881,'obat keluar'!$G$3:$G$6881,'register harian'!O288,'obat keluar'!$B$3:$B$6881,'register harian'!BA288)</f>
        <v>0</v>
      </c>
      <c r="U288" s="46">
        <f>SUMIFS('obat keluar'!$I$3:$I$6881,'obat keluar'!$G$3:$G$6881,'register harian'!P288,'obat keluar'!$B$3:$B$6881,'register harian'!BB288)</f>
        <v>0</v>
      </c>
      <c r="V288" s="46">
        <f>SUMIFS('obat keluar'!$I$3:$I$6881,'obat keluar'!$G$3:$G$6881,'register harian'!Q288,'obat keluar'!$B$3:$B$6881,'register harian'!BC288)</f>
        <v>0</v>
      </c>
      <c r="W288" s="46">
        <f>SUMIFS('obat keluar'!$I$3:$I$6881,'obat keluar'!$G$3:$G$6881,'register harian'!R288,'obat keluar'!$B$3:$B$6881,'register harian'!BD288)</f>
        <v>0</v>
      </c>
      <c r="X288" s="46">
        <f>SUMIFS('obat keluar'!$I$3:$I$6881,'obat keluar'!$G$3:$G$6881,'register harian'!S288,'obat keluar'!$B$3:$B$6881,'register harian'!BE288)</f>
        <v>0</v>
      </c>
      <c r="Y288" s="46">
        <f>SUMIFS('obat keluar'!$I$3:$I$6881,'obat keluar'!$G$3:$G$6881,'register harian'!T288,'obat keluar'!$B$3:$B$6881,'register harian'!BF288)</f>
        <v>0</v>
      </c>
      <c r="Z288" s="46">
        <f>SUMIFS('obat keluar'!$I$3:$I$6881,'obat keluar'!$G$3:$G$6881,'register harian'!U288,'obat keluar'!$B$3:$B$6881,'register harian'!BG288)</f>
        <v>0</v>
      </c>
      <c r="AA288" s="46">
        <f>SUMIFS('obat keluar'!$I$3:$I$6881,'obat keluar'!$G$3:$G$6881,'register harian'!V288,'obat keluar'!$B$3:$B$6881,'register harian'!BH288)</f>
        <v>0</v>
      </c>
      <c r="AB288" s="46">
        <f>SUMIFS('obat keluar'!$I$3:$I$6881,'obat keluar'!$G$3:$G$6881,'register harian'!W288,'obat keluar'!$B$3:$B$6881,'register harian'!BI288)</f>
        <v>0</v>
      </c>
      <c r="AC288" s="46">
        <f>SUMIFS('obat keluar'!$I$3:$I$6881,'obat keluar'!$G$3:$G$6881,'register harian'!X288,'obat keluar'!$B$3:$B$6881,'register harian'!BJ288)</f>
        <v>0</v>
      </c>
      <c r="AD288" s="46">
        <f>SUMIFS('obat keluar'!$I$3:$I$6881,'obat keluar'!$G$3:$G$6881,'register harian'!Y288,'obat keluar'!$B$3:$B$6881,'register harian'!BK288)</f>
        <v>0</v>
      </c>
      <c r="AE288" s="46">
        <f>SUMIFS('obat keluar'!$I$3:$I$6881,'obat keluar'!$G$3:$G$6881,'register harian'!Z288,'obat keluar'!$B$3:$B$6881,'register harian'!BL288)</f>
        <v>0</v>
      </c>
      <c r="AF288" s="46">
        <f>SUMIFS('obat keluar'!$I$3:$I$6881,'obat keluar'!$G$3:$G$6881,'register harian'!AA288,'obat keluar'!$B$3:$B$6881,'register harian'!BM288)</f>
        <v>0</v>
      </c>
      <c r="AG288" s="46">
        <f>SUMIFS('obat keluar'!$I$3:$I$6881,'obat keluar'!$G$3:$G$6881,'register harian'!AB288,'obat keluar'!$B$3:$B$6881,'register harian'!BN288)</f>
        <v>0</v>
      </c>
      <c r="AH288" s="46">
        <f>SUMIFS('obat keluar'!$I$3:$I$6881,'obat keluar'!$G$3:$G$6881,'register harian'!AC288,'obat keluar'!$B$3:$B$6881,'register harian'!BO288)</f>
        <v>0</v>
      </c>
      <c r="AI288" s="46">
        <f>SUMIFS('obat keluar'!$I$3:$I$6881,'obat keluar'!$G$3:$G$6881,'register harian'!AD288,'obat keluar'!$B$3:$B$6881,'register harian'!BP288)</f>
        <v>0</v>
      </c>
      <c r="AJ288" s="46">
        <f>SUMIFS('obat keluar'!$I$3:$I$6881,'obat keluar'!$G$3:$G$6881,'register harian'!AE288,'obat keluar'!$B$3:$B$6881,'register harian'!BQ288)</f>
        <v>0</v>
      </c>
      <c r="AK288" s="46">
        <f>SUMIFS('obat keluar'!$I$3:$I$6881,'obat keluar'!$G$3:$G$6881,'register harian'!AF288,'obat keluar'!$B$3:$B$6881,'register harian'!BR288)</f>
        <v>0</v>
      </c>
      <c r="AL288" s="46">
        <f t="shared" si="10"/>
        <v>0</v>
      </c>
      <c r="AM288" s="46">
        <f t="shared" si="11"/>
        <v>0</v>
      </c>
      <c r="AN288" s="51">
        <v>45200</v>
      </c>
      <c r="AO288" s="51">
        <v>45201</v>
      </c>
      <c r="AP288" s="51">
        <v>45202</v>
      </c>
      <c r="AQ288" s="51">
        <v>45203</v>
      </c>
      <c r="AR288" s="51">
        <v>45204</v>
      </c>
      <c r="AS288" s="51">
        <v>45205</v>
      </c>
      <c r="AT288" s="51">
        <v>45206</v>
      </c>
      <c r="AU288" s="51">
        <v>45207</v>
      </c>
      <c r="AV288" s="51">
        <v>45208</v>
      </c>
      <c r="AW288" s="51">
        <v>45209</v>
      </c>
      <c r="AX288" s="51">
        <v>45210</v>
      </c>
      <c r="AY288" s="51">
        <v>45211</v>
      </c>
      <c r="AZ288" s="51">
        <v>45212</v>
      </c>
      <c r="BA288" s="51">
        <v>45213</v>
      </c>
      <c r="BB288" s="51">
        <v>45214</v>
      </c>
      <c r="BC288" s="51">
        <v>45215</v>
      </c>
      <c r="BD288" s="51">
        <v>45216</v>
      </c>
      <c r="BE288" s="51">
        <v>45217</v>
      </c>
      <c r="BF288" s="51">
        <v>45218</v>
      </c>
      <c r="BG288" s="51">
        <v>45219</v>
      </c>
      <c r="BH288" s="51">
        <v>45220</v>
      </c>
      <c r="BI288" s="51">
        <v>45221</v>
      </c>
      <c r="BJ288" s="51">
        <v>45222</v>
      </c>
      <c r="BK288" s="51">
        <v>45223</v>
      </c>
      <c r="BL288" s="51">
        <v>45224</v>
      </c>
      <c r="BM288" s="51">
        <v>45225</v>
      </c>
      <c r="BN288" s="51">
        <v>45226</v>
      </c>
      <c r="BO288" s="51">
        <v>45227</v>
      </c>
      <c r="BP288" s="51">
        <v>45228</v>
      </c>
      <c r="BQ288" s="51">
        <v>45229</v>
      </c>
      <c r="BR288" s="51">
        <v>45230</v>
      </c>
    </row>
    <row r="289" spans="1:70" x14ac:dyDescent="0.25">
      <c r="A289" s="45">
        <v>283</v>
      </c>
      <c r="B289" s="54" t="s">
        <v>1284</v>
      </c>
      <c r="C289" s="14" t="s">
        <v>588</v>
      </c>
      <c r="D289" s="46">
        <f>'form lplpo'!G329</f>
        <v>0</v>
      </c>
      <c r="E289" s="46">
        <f>'form lplpo'!H329</f>
        <v>2</v>
      </c>
      <c r="F289" s="46"/>
      <c r="G289" s="46">
        <f>SUMIFS('obat keluar'!$I$3:$I$6881,'obat keluar'!$G$3:$G$6881,'register harian'!B289,'obat keluar'!$B$3:$B$6881,'register harian'!AN289)</f>
        <v>0</v>
      </c>
      <c r="H289" s="46">
        <f>SUMIFS('obat keluar'!$I$3:$I$6881,'obat keluar'!$G$3:$G$6881,'register harian'!C289,'obat keluar'!$B$3:$B$6881,'register harian'!AO289)</f>
        <v>0</v>
      </c>
      <c r="I289" s="46">
        <f>SUMIFS('obat keluar'!$I$3:$I$6881,'obat keluar'!$G$3:$G$6881,'register harian'!D289,'obat keluar'!$B$3:$B$6881,'register harian'!AP289)</f>
        <v>0</v>
      </c>
      <c r="J289" s="46">
        <f>SUMIFS('obat keluar'!$I$3:$I$6881,'obat keluar'!$G$3:$G$6881,'register harian'!E289,'obat keluar'!$B$3:$B$6881,'register harian'!AQ289)</f>
        <v>0</v>
      </c>
      <c r="K289" s="46">
        <f>SUMIFS('obat keluar'!$I$3:$I$6881,'obat keluar'!$G$3:$G$6881,'register harian'!F289,'obat keluar'!$B$3:$B$6881,'register harian'!AR289)</f>
        <v>0</v>
      </c>
      <c r="L289" s="46">
        <f>SUMIFS('obat keluar'!$I$3:$I$6881,'obat keluar'!$G$3:$G$6881,'register harian'!G289,'obat keluar'!$B$3:$B$6881,'register harian'!AS289)</f>
        <v>0</v>
      </c>
      <c r="M289" s="46">
        <f>SUMIFS('obat keluar'!$I$3:$I$6881,'obat keluar'!$G$3:$G$6881,'register harian'!H289,'obat keluar'!$B$3:$B$6881,'register harian'!AT289)</f>
        <v>0</v>
      </c>
      <c r="N289" s="46">
        <f>SUMIFS('obat keluar'!$I$3:$I$6881,'obat keluar'!$G$3:$G$6881,'register harian'!I289,'obat keluar'!$B$3:$B$6881,'register harian'!AU289)</f>
        <v>0</v>
      </c>
      <c r="O289" s="46">
        <f>SUMIFS('obat keluar'!$I$3:$I$6881,'obat keluar'!$G$3:$G$6881,'register harian'!J289,'obat keluar'!$B$3:$B$6881,'register harian'!AV289)</f>
        <v>0</v>
      </c>
      <c r="P289" s="46">
        <f>SUMIFS('obat keluar'!$I$3:$I$6881,'obat keluar'!$G$3:$G$6881,'register harian'!K289,'obat keluar'!$B$3:$B$6881,'register harian'!AW289)</f>
        <v>0</v>
      </c>
      <c r="Q289" s="46">
        <f>SUMIFS('obat keluar'!$I$3:$I$6881,'obat keluar'!$G$3:$G$6881,'register harian'!L289,'obat keluar'!$B$3:$B$6881,'register harian'!AX289)</f>
        <v>0</v>
      </c>
      <c r="R289" s="46">
        <f>SUMIFS('obat keluar'!$I$3:$I$6881,'obat keluar'!$G$3:$G$6881,'register harian'!M289,'obat keluar'!$B$3:$B$6881,'register harian'!AY289)</f>
        <v>0</v>
      </c>
      <c r="S289" s="46">
        <f>SUMIFS('obat keluar'!$I$3:$I$6881,'obat keluar'!$G$3:$G$6881,'register harian'!N289,'obat keluar'!$B$3:$B$6881,'register harian'!AZ289)</f>
        <v>0</v>
      </c>
      <c r="T289" s="46">
        <f>SUMIFS('obat keluar'!$I$3:$I$6881,'obat keluar'!$G$3:$G$6881,'register harian'!O289,'obat keluar'!$B$3:$B$6881,'register harian'!BA289)</f>
        <v>0</v>
      </c>
      <c r="U289" s="46">
        <f>SUMIFS('obat keluar'!$I$3:$I$6881,'obat keluar'!$G$3:$G$6881,'register harian'!P289,'obat keluar'!$B$3:$B$6881,'register harian'!BB289)</f>
        <v>0</v>
      </c>
      <c r="V289" s="46">
        <f>SUMIFS('obat keluar'!$I$3:$I$6881,'obat keluar'!$G$3:$G$6881,'register harian'!Q289,'obat keluar'!$B$3:$B$6881,'register harian'!BC289)</f>
        <v>0</v>
      </c>
      <c r="W289" s="46">
        <f>SUMIFS('obat keluar'!$I$3:$I$6881,'obat keluar'!$G$3:$G$6881,'register harian'!R289,'obat keluar'!$B$3:$B$6881,'register harian'!BD289)</f>
        <v>0</v>
      </c>
      <c r="X289" s="46">
        <f>SUMIFS('obat keluar'!$I$3:$I$6881,'obat keluar'!$G$3:$G$6881,'register harian'!S289,'obat keluar'!$B$3:$B$6881,'register harian'!BE289)</f>
        <v>0</v>
      </c>
      <c r="Y289" s="46">
        <f>SUMIFS('obat keluar'!$I$3:$I$6881,'obat keluar'!$G$3:$G$6881,'register harian'!T289,'obat keluar'!$B$3:$B$6881,'register harian'!BF289)</f>
        <v>0</v>
      </c>
      <c r="Z289" s="46">
        <f>SUMIFS('obat keluar'!$I$3:$I$6881,'obat keluar'!$G$3:$G$6881,'register harian'!U289,'obat keluar'!$B$3:$B$6881,'register harian'!BG289)</f>
        <v>0</v>
      </c>
      <c r="AA289" s="46">
        <f>SUMIFS('obat keluar'!$I$3:$I$6881,'obat keluar'!$G$3:$G$6881,'register harian'!V289,'obat keluar'!$B$3:$B$6881,'register harian'!BH289)</f>
        <v>0</v>
      </c>
      <c r="AB289" s="46">
        <f>SUMIFS('obat keluar'!$I$3:$I$6881,'obat keluar'!$G$3:$G$6881,'register harian'!W289,'obat keluar'!$B$3:$B$6881,'register harian'!BI289)</f>
        <v>0</v>
      </c>
      <c r="AC289" s="46">
        <f>SUMIFS('obat keluar'!$I$3:$I$6881,'obat keluar'!$G$3:$G$6881,'register harian'!X289,'obat keluar'!$B$3:$B$6881,'register harian'!BJ289)</f>
        <v>0</v>
      </c>
      <c r="AD289" s="46">
        <f>SUMIFS('obat keluar'!$I$3:$I$6881,'obat keluar'!$G$3:$G$6881,'register harian'!Y289,'obat keluar'!$B$3:$B$6881,'register harian'!BK289)</f>
        <v>0</v>
      </c>
      <c r="AE289" s="46">
        <f>SUMIFS('obat keluar'!$I$3:$I$6881,'obat keluar'!$G$3:$G$6881,'register harian'!Z289,'obat keluar'!$B$3:$B$6881,'register harian'!BL289)</f>
        <v>0</v>
      </c>
      <c r="AF289" s="46">
        <f>SUMIFS('obat keluar'!$I$3:$I$6881,'obat keluar'!$G$3:$G$6881,'register harian'!AA289,'obat keluar'!$B$3:$B$6881,'register harian'!BM289)</f>
        <v>0</v>
      </c>
      <c r="AG289" s="46">
        <f>SUMIFS('obat keluar'!$I$3:$I$6881,'obat keluar'!$G$3:$G$6881,'register harian'!AB289,'obat keluar'!$B$3:$B$6881,'register harian'!BN289)</f>
        <v>0</v>
      </c>
      <c r="AH289" s="46">
        <f>SUMIFS('obat keluar'!$I$3:$I$6881,'obat keluar'!$G$3:$G$6881,'register harian'!AC289,'obat keluar'!$B$3:$B$6881,'register harian'!BO289)</f>
        <v>0</v>
      </c>
      <c r="AI289" s="46">
        <f>SUMIFS('obat keluar'!$I$3:$I$6881,'obat keluar'!$G$3:$G$6881,'register harian'!AD289,'obat keluar'!$B$3:$B$6881,'register harian'!BP289)</f>
        <v>0</v>
      </c>
      <c r="AJ289" s="46">
        <f>SUMIFS('obat keluar'!$I$3:$I$6881,'obat keluar'!$G$3:$G$6881,'register harian'!AE289,'obat keluar'!$B$3:$B$6881,'register harian'!BQ289)</f>
        <v>0</v>
      </c>
      <c r="AK289" s="46">
        <f>SUMIFS('obat keluar'!$I$3:$I$6881,'obat keluar'!$G$3:$G$6881,'register harian'!AF289,'obat keluar'!$B$3:$B$6881,'register harian'!BR289)</f>
        <v>0</v>
      </c>
      <c r="AL289" s="46">
        <f t="shared" si="10"/>
        <v>0</v>
      </c>
      <c r="AM289" s="46">
        <f t="shared" si="11"/>
        <v>0</v>
      </c>
      <c r="AN289" s="51">
        <v>45200</v>
      </c>
      <c r="AO289" s="51">
        <v>45201</v>
      </c>
      <c r="AP289" s="51">
        <v>45202</v>
      </c>
      <c r="AQ289" s="51">
        <v>45203</v>
      </c>
      <c r="AR289" s="51">
        <v>45204</v>
      </c>
      <c r="AS289" s="51">
        <v>45205</v>
      </c>
      <c r="AT289" s="51">
        <v>45206</v>
      </c>
      <c r="AU289" s="51">
        <v>45207</v>
      </c>
      <c r="AV289" s="51">
        <v>45208</v>
      </c>
      <c r="AW289" s="51">
        <v>45209</v>
      </c>
      <c r="AX289" s="51">
        <v>45210</v>
      </c>
      <c r="AY289" s="51">
        <v>45211</v>
      </c>
      <c r="AZ289" s="51">
        <v>45212</v>
      </c>
      <c r="BA289" s="51">
        <v>45213</v>
      </c>
      <c r="BB289" s="51">
        <v>45214</v>
      </c>
      <c r="BC289" s="51">
        <v>45215</v>
      </c>
      <c r="BD289" s="51">
        <v>45216</v>
      </c>
      <c r="BE289" s="51">
        <v>45217</v>
      </c>
      <c r="BF289" s="51">
        <v>45218</v>
      </c>
      <c r="BG289" s="51">
        <v>45219</v>
      </c>
      <c r="BH289" s="51">
        <v>45220</v>
      </c>
      <c r="BI289" s="51">
        <v>45221</v>
      </c>
      <c r="BJ289" s="51">
        <v>45222</v>
      </c>
      <c r="BK289" s="51">
        <v>45223</v>
      </c>
      <c r="BL289" s="51">
        <v>45224</v>
      </c>
      <c r="BM289" s="51">
        <v>45225</v>
      </c>
      <c r="BN289" s="51">
        <v>45226</v>
      </c>
      <c r="BO289" s="51">
        <v>45227</v>
      </c>
      <c r="BP289" s="51">
        <v>45228</v>
      </c>
      <c r="BQ289" s="51">
        <v>45229</v>
      </c>
      <c r="BR289" s="51">
        <v>45230</v>
      </c>
    </row>
    <row r="290" spans="1:70" x14ac:dyDescent="0.25">
      <c r="A290" s="45">
        <v>284</v>
      </c>
      <c r="B290" s="54" t="s">
        <v>1287</v>
      </c>
      <c r="C290" s="14" t="s">
        <v>591</v>
      </c>
      <c r="D290" s="46">
        <f>'form lplpo'!G330</f>
        <v>0</v>
      </c>
      <c r="E290" s="46">
        <f>'form lplpo'!H330</f>
        <v>0</v>
      </c>
      <c r="F290" s="46"/>
      <c r="G290" s="46">
        <f>SUMIFS('obat keluar'!$I$3:$I$6881,'obat keluar'!$G$3:$G$6881,'register harian'!B290,'obat keluar'!$B$3:$B$6881,'register harian'!AN290)</f>
        <v>0</v>
      </c>
      <c r="H290" s="46">
        <f>SUMIFS('obat keluar'!$I$3:$I$6881,'obat keluar'!$G$3:$G$6881,'register harian'!C290,'obat keluar'!$B$3:$B$6881,'register harian'!AO290)</f>
        <v>0</v>
      </c>
      <c r="I290" s="46">
        <f>SUMIFS('obat keluar'!$I$3:$I$6881,'obat keluar'!$G$3:$G$6881,'register harian'!D290,'obat keluar'!$B$3:$B$6881,'register harian'!AP290)</f>
        <v>0</v>
      </c>
      <c r="J290" s="46">
        <f>SUMIFS('obat keluar'!$I$3:$I$6881,'obat keluar'!$G$3:$G$6881,'register harian'!E290,'obat keluar'!$B$3:$B$6881,'register harian'!AQ290)</f>
        <v>0</v>
      </c>
      <c r="K290" s="46">
        <f>SUMIFS('obat keluar'!$I$3:$I$6881,'obat keluar'!$G$3:$G$6881,'register harian'!F290,'obat keluar'!$B$3:$B$6881,'register harian'!AR290)</f>
        <v>0</v>
      </c>
      <c r="L290" s="46">
        <f>SUMIFS('obat keluar'!$I$3:$I$6881,'obat keluar'!$G$3:$G$6881,'register harian'!G290,'obat keluar'!$B$3:$B$6881,'register harian'!AS290)</f>
        <v>0</v>
      </c>
      <c r="M290" s="46">
        <f>SUMIFS('obat keluar'!$I$3:$I$6881,'obat keluar'!$G$3:$G$6881,'register harian'!H290,'obat keluar'!$B$3:$B$6881,'register harian'!AT290)</f>
        <v>0</v>
      </c>
      <c r="N290" s="46">
        <f>SUMIFS('obat keluar'!$I$3:$I$6881,'obat keluar'!$G$3:$G$6881,'register harian'!I290,'obat keluar'!$B$3:$B$6881,'register harian'!AU290)</f>
        <v>0</v>
      </c>
      <c r="O290" s="46">
        <f>SUMIFS('obat keluar'!$I$3:$I$6881,'obat keluar'!$G$3:$G$6881,'register harian'!J290,'obat keluar'!$B$3:$B$6881,'register harian'!AV290)</f>
        <v>0</v>
      </c>
      <c r="P290" s="46">
        <f>SUMIFS('obat keluar'!$I$3:$I$6881,'obat keluar'!$G$3:$G$6881,'register harian'!K290,'obat keluar'!$B$3:$B$6881,'register harian'!AW290)</f>
        <v>0</v>
      </c>
      <c r="Q290" s="46">
        <f>SUMIFS('obat keluar'!$I$3:$I$6881,'obat keluar'!$G$3:$G$6881,'register harian'!L290,'obat keluar'!$B$3:$B$6881,'register harian'!AX290)</f>
        <v>0</v>
      </c>
      <c r="R290" s="46">
        <f>SUMIFS('obat keluar'!$I$3:$I$6881,'obat keluar'!$G$3:$G$6881,'register harian'!M290,'obat keluar'!$B$3:$B$6881,'register harian'!AY290)</f>
        <v>0</v>
      </c>
      <c r="S290" s="46">
        <f>SUMIFS('obat keluar'!$I$3:$I$6881,'obat keluar'!$G$3:$G$6881,'register harian'!N290,'obat keluar'!$B$3:$B$6881,'register harian'!AZ290)</f>
        <v>0</v>
      </c>
      <c r="T290" s="46">
        <f>SUMIFS('obat keluar'!$I$3:$I$6881,'obat keluar'!$G$3:$G$6881,'register harian'!O290,'obat keluar'!$B$3:$B$6881,'register harian'!BA290)</f>
        <v>0</v>
      </c>
      <c r="U290" s="46">
        <f>SUMIFS('obat keluar'!$I$3:$I$6881,'obat keluar'!$G$3:$G$6881,'register harian'!P290,'obat keluar'!$B$3:$B$6881,'register harian'!BB290)</f>
        <v>0</v>
      </c>
      <c r="V290" s="46">
        <f>SUMIFS('obat keluar'!$I$3:$I$6881,'obat keluar'!$G$3:$G$6881,'register harian'!Q290,'obat keluar'!$B$3:$B$6881,'register harian'!BC290)</f>
        <v>0</v>
      </c>
      <c r="W290" s="46">
        <f>SUMIFS('obat keluar'!$I$3:$I$6881,'obat keluar'!$G$3:$G$6881,'register harian'!R290,'obat keluar'!$B$3:$B$6881,'register harian'!BD290)</f>
        <v>0</v>
      </c>
      <c r="X290" s="46">
        <f>SUMIFS('obat keluar'!$I$3:$I$6881,'obat keluar'!$G$3:$G$6881,'register harian'!S290,'obat keluar'!$B$3:$B$6881,'register harian'!BE290)</f>
        <v>0</v>
      </c>
      <c r="Y290" s="46">
        <f>SUMIFS('obat keluar'!$I$3:$I$6881,'obat keluar'!$G$3:$G$6881,'register harian'!T290,'obat keluar'!$B$3:$B$6881,'register harian'!BF290)</f>
        <v>0</v>
      </c>
      <c r="Z290" s="46">
        <f>SUMIFS('obat keluar'!$I$3:$I$6881,'obat keluar'!$G$3:$G$6881,'register harian'!U290,'obat keluar'!$B$3:$B$6881,'register harian'!BG290)</f>
        <v>0</v>
      </c>
      <c r="AA290" s="46">
        <f>SUMIFS('obat keluar'!$I$3:$I$6881,'obat keluar'!$G$3:$G$6881,'register harian'!V290,'obat keluar'!$B$3:$B$6881,'register harian'!BH290)</f>
        <v>0</v>
      </c>
      <c r="AB290" s="46">
        <f>SUMIFS('obat keluar'!$I$3:$I$6881,'obat keluar'!$G$3:$G$6881,'register harian'!W290,'obat keluar'!$B$3:$B$6881,'register harian'!BI290)</f>
        <v>0</v>
      </c>
      <c r="AC290" s="46">
        <f>SUMIFS('obat keluar'!$I$3:$I$6881,'obat keluar'!$G$3:$G$6881,'register harian'!X290,'obat keluar'!$B$3:$B$6881,'register harian'!BJ290)</f>
        <v>0</v>
      </c>
      <c r="AD290" s="46">
        <f>SUMIFS('obat keluar'!$I$3:$I$6881,'obat keluar'!$G$3:$G$6881,'register harian'!Y290,'obat keluar'!$B$3:$B$6881,'register harian'!BK290)</f>
        <v>0</v>
      </c>
      <c r="AE290" s="46">
        <f>SUMIFS('obat keluar'!$I$3:$I$6881,'obat keluar'!$G$3:$G$6881,'register harian'!Z290,'obat keluar'!$B$3:$B$6881,'register harian'!BL290)</f>
        <v>0</v>
      </c>
      <c r="AF290" s="46">
        <f>SUMIFS('obat keluar'!$I$3:$I$6881,'obat keluar'!$G$3:$G$6881,'register harian'!AA290,'obat keluar'!$B$3:$B$6881,'register harian'!BM290)</f>
        <v>0</v>
      </c>
      <c r="AG290" s="46">
        <f>SUMIFS('obat keluar'!$I$3:$I$6881,'obat keluar'!$G$3:$G$6881,'register harian'!AB290,'obat keluar'!$B$3:$B$6881,'register harian'!BN290)</f>
        <v>0</v>
      </c>
      <c r="AH290" s="46">
        <f>SUMIFS('obat keluar'!$I$3:$I$6881,'obat keluar'!$G$3:$G$6881,'register harian'!AC290,'obat keluar'!$B$3:$B$6881,'register harian'!BO290)</f>
        <v>0</v>
      </c>
      <c r="AI290" s="46">
        <f>SUMIFS('obat keluar'!$I$3:$I$6881,'obat keluar'!$G$3:$G$6881,'register harian'!AD290,'obat keluar'!$B$3:$B$6881,'register harian'!BP290)</f>
        <v>0</v>
      </c>
      <c r="AJ290" s="46">
        <f>SUMIFS('obat keluar'!$I$3:$I$6881,'obat keluar'!$G$3:$G$6881,'register harian'!AE290,'obat keluar'!$B$3:$B$6881,'register harian'!BQ290)</f>
        <v>0</v>
      </c>
      <c r="AK290" s="46">
        <f>SUMIFS('obat keluar'!$I$3:$I$6881,'obat keluar'!$G$3:$G$6881,'register harian'!AF290,'obat keluar'!$B$3:$B$6881,'register harian'!BR290)</f>
        <v>0</v>
      </c>
      <c r="AL290" s="46">
        <f t="shared" si="10"/>
        <v>0</v>
      </c>
      <c r="AM290" s="46">
        <f t="shared" si="11"/>
        <v>0</v>
      </c>
      <c r="AN290" s="51">
        <v>45200</v>
      </c>
      <c r="AO290" s="51">
        <v>45201</v>
      </c>
      <c r="AP290" s="51">
        <v>45202</v>
      </c>
      <c r="AQ290" s="51">
        <v>45203</v>
      </c>
      <c r="AR290" s="51">
        <v>45204</v>
      </c>
      <c r="AS290" s="51">
        <v>45205</v>
      </c>
      <c r="AT290" s="51">
        <v>45206</v>
      </c>
      <c r="AU290" s="51">
        <v>45207</v>
      </c>
      <c r="AV290" s="51">
        <v>45208</v>
      </c>
      <c r="AW290" s="51">
        <v>45209</v>
      </c>
      <c r="AX290" s="51">
        <v>45210</v>
      </c>
      <c r="AY290" s="51">
        <v>45211</v>
      </c>
      <c r="AZ290" s="51">
        <v>45212</v>
      </c>
      <c r="BA290" s="51">
        <v>45213</v>
      </c>
      <c r="BB290" s="51">
        <v>45214</v>
      </c>
      <c r="BC290" s="51">
        <v>45215</v>
      </c>
      <c r="BD290" s="51">
        <v>45216</v>
      </c>
      <c r="BE290" s="51">
        <v>45217</v>
      </c>
      <c r="BF290" s="51">
        <v>45218</v>
      </c>
      <c r="BG290" s="51">
        <v>45219</v>
      </c>
      <c r="BH290" s="51">
        <v>45220</v>
      </c>
      <c r="BI290" s="51">
        <v>45221</v>
      </c>
      <c r="BJ290" s="51">
        <v>45222</v>
      </c>
      <c r="BK290" s="51">
        <v>45223</v>
      </c>
      <c r="BL290" s="51">
        <v>45224</v>
      </c>
      <c r="BM290" s="51">
        <v>45225</v>
      </c>
      <c r="BN290" s="51">
        <v>45226</v>
      </c>
      <c r="BO290" s="51">
        <v>45227</v>
      </c>
      <c r="BP290" s="51">
        <v>45228</v>
      </c>
      <c r="BQ290" s="51">
        <v>45229</v>
      </c>
      <c r="BR290" s="51">
        <v>45230</v>
      </c>
    </row>
    <row r="291" spans="1:70" x14ac:dyDescent="0.25">
      <c r="A291" s="45">
        <v>285</v>
      </c>
      <c r="B291" s="54" t="s">
        <v>1288</v>
      </c>
      <c r="C291" s="14" t="s">
        <v>593</v>
      </c>
      <c r="D291" s="46">
        <f>'form lplpo'!G331</f>
        <v>0</v>
      </c>
      <c r="E291" s="46">
        <f>'form lplpo'!H331</f>
        <v>0</v>
      </c>
      <c r="F291" s="46"/>
      <c r="G291" s="46">
        <f>SUMIFS('obat keluar'!$I$3:$I$6881,'obat keluar'!$G$3:$G$6881,'register harian'!B291,'obat keluar'!$B$3:$B$6881,'register harian'!AN291)</f>
        <v>0</v>
      </c>
      <c r="H291" s="46">
        <f>SUMIFS('obat keluar'!$I$3:$I$6881,'obat keluar'!$G$3:$G$6881,'register harian'!C291,'obat keluar'!$B$3:$B$6881,'register harian'!AO291)</f>
        <v>0</v>
      </c>
      <c r="I291" s="46">
        <f>SUMIFS('obat keluar'!$I$3:$I$6881,'obat keluar'!$G$3:$G$6881,'register harian'!D291,'obat keluar'!$B$3:$B$6881,'register harian'!AP291)</f>
        <v>0</v>
      </c>
      <c r="J291" s="46">
        <f>SUMIFS('obat keluar'!$I$3:$I$6881,'obat keluar'!$G$3:$G$6881,'register harian'!E291,'obat keluar'!$B$3:$B$6881,'register harian'!AQ291)</f>
        <v>0</v>
      </c>
      <c r="K291" s="46">
        <f>SUMIFS('obat keluar'!$I$3:$I$6881,'obat keluar'!$G$3:$G$6881,'register harian'!F291,'obat keluar'!$B$3:$B$6881,'register harian'!AR291)</f>
        <v>0</v>
      </c>
      <c r="L291" s="46">
        <f>SUMIFS('obat keluar'!$I$3:$I$6881,'obat keluar'!$G$3:$G$6881,'register harian'!G291,'obat keluar'!$B$3:$B$6881,'register harian'!AS291)</f>
        <v>0</v>
      </c>
      <c r="M291" s="46">
        <f>SUMIFS('obat keluar'!$I$3:$I$6881,'obat keluar'!$G$3:$G$6881,'register harian'!H291,'obat keluar'!$B$3:$B$6881,'register harian'!AT291)</f>
        <v>0</v>
      </c>
      <c r="N291" s="46">
        <f>SUMIFS('obat keluar'!$I$3:$I$6881,'obat keluar'!$G$3:$G$6881,'register harian'!I291,'obat keluar'!$B$3:$B$6881,'register harian'!AU291)</f>
        <v>0</v>
      </c>
      <c r="O291" s="46">
        <f>SUMIFS('obat keluar'!$I$3:$I$6881,'obat keluar'!$G$3:$G$6881,'register harian'!J291,'obat keluar'!$B$3:$B$6881,'register harian'!AV291)</f>
        <v>0</v>
      </c>
      <c r="P291" s="46">
        <f>SUMIFS('obat keluar'!$I$3:$I$6881,'obat keluar'!$G$3:$G$6881,'register harian'!K291,'obat keluar'!$B$3:$B$6881,'register harian'!AW291)</f>
        <v>0</v>
      </c>
      <c r="Q291" s="46">
        <f>SUMIFS('obat keluar'!$I$3:$I$6881,'obat keluar'!$G$3:$G$6881,'register harian'!L291,'obat keluar'!$B$3:$B$6881,'register harian'!AX291)</f>
        <v>0</v>
      </c>
      <c r="R291" s="46">
        <f>SUMIFS('obat keluar'!$I$3:$I$6881,'obat keluar'!$G$3:$G$6881,'register harian'!M291,'obat keluar'!$B$3:$B$6881,'register harian'!AY291)</f>
        <v>0</v>
      </c>
      <c r="S291" s="46">
        <f>SUMIFS('obat keluar'!$I$3:$I$6881,'obat keluar'!$G$3:$G$6881,'register harian'!N291,'obat keluar'!$B$3:$B$6881,'register harian'!AZ291)</f>
        <v>0</v>
      </c>
      <c r="T291" s="46">
        <f>SUMIFS('obat keluar'!$I$3:$I$6881,'obat keluar'!$G$3:$G$6881,'register harian'!O291,'obat keluar'!$B$3:$B$6881,'register harian'!BA291)</f>
        <v>0</v>
      </c>
      <c r="U291" s="46">
        <f>SUMIFS('obat keluar'!$I$3:$I$6881,'obat keluar'!$G$3:$G$6881,'register harian'!P291,'obat keluar'!$B$3:$B$6881,'register harian'!BB291)</f>
        <v>0</v>
      </c>
      <c r="V291" s="46">
        <f>SUMIFS('obat keluar'!$I$3:$I$6881,'obat keluar'!$G$3:$G$6881,'register harian'!Q291,'obat keluar'!$B$3:$B$6881,'register harian'!BC291)</f>
        <v>0</v>
      </c>
      <c r="W291" s="46">
        <f>SUMIFS('obat keluar'!$I$3:$I$6881,'obat keluar'!$G$3:$G$6881,'register harian'!R291,'obat keluar'!$B$3:$B$6881,'register harian'!BD291)</f>
        <v>0</v>
      </c>
      <c r="X291" s="46">
        <f>SUMIFS('obat keluar'!$I$3:$I$6881,'obat keluar'!$G$3:$G$6881,'register harian'!S291,'obat keluar'!$B$3:$B$6881,'register harian'!BE291)</f>
        <v>0</v>
      </c>
      <c r="Y291" s="46">
        <f>SUMIFS('obat keluar'!$I$3:$I$6881,'obat keluar'!$G$3:$G$6881,'register harian'!T291,'obat keluar'!$B$3:$B$6881,'register harian'!BF291)</f>
        <v>0</v>
      </c>
      <c r="Z291" s="46">
        <f>SUMIFS('obat keluar'!$I$3:$I$6881,'obat keluar'!$G$3:$G$6881,'register harian'!U291,'obat keluar'!$B$3:$B$6881,'register harian'!BG291)</f>
        <v>0</v>
      </c>
      <c r="AA291" s="46">
        <f>SUMIFS('obat keluar'!$I$3:$I$6881,'obat keluar'!$G$3:$G$6881,'register harian'!V291,'obat keluar'!$B$3:$B$6881,'register harian'!BH291)</f>
        <v>0</v>
      </c>
      <c r="AB291" s="46">
        <f>SUMIFS('obat keluar'!$I$3:$I$6881,'obat keluar'!$G$3:$G$6881,'register harian'!W291,'obat keluar'!$B$3:$B$6881,'register harian'!BI291)</f>
        <v>0</v>
      </c>
      <c r="AC291" s="46">
        <f>SUMIFS('obat keluar'!$I$3:$I$6881,'obat keluar'!$G$3:$G$6881,'register harian'!X291,'obat keluar'!$B$3:$B$6881,'register harian'!BJ291)</f>
        <v>0</v>
      </c>
      <c r="AD291" s="46">
        <f>SUMIFS('obat keluar'!$I$3:$I$6881,'obat keluar'!$G$3:$G$6881,'register harian'!Y291,'obat keluar'!$B$3:$B$6881,'register harian'!BK291)</f>
        <v>0</v>
      </c>
      <c r="AE291" s="46">
        <f>SUMIFS('obat keluar'!$I$3:$I$6881,'obat keluar'!$G$3:$G$6881,'register harian'!Z291,'obat keluar'!$B$3:$B$6881,'register harian'!BL291)</f>
        <v>0</v>
      </c>
      <c r="AF291" s="46">
        <f>SUMIFS('obat keluar'!$I$3:$I$6881,'obat keluar'!$G$3:$G$6881,'register harian'!AA291,'obat keluar'!$B$3:$B$6881,'register harian'!BM291)</f>
        <v>0</v>
      </c>
      <c r="AG291" s="46">
        <f>SUMIFS('obat keluar'!$I$3:$I$6881,'obat keluar'!$G$3:$G$6881,'register harian'!AB291,'obat keluar'!$B$3:$B$6881,'register harian'!BN291)</f>
        <v>0</v>
      </c>
      <c r="AH291" s="46">
        <f>SUMIFS('obat keluar'!$I$3:$I$6881,'obat keluar'!$G$3:$G$6881,'register harian'!AC291,'obat keluar'!$B$3:$B$6881,'register harian'!BO291)</f>
        <v>0</v>
      </c>
      <c r="AI291" s="46">
        <f>SUMIFS('obat keluar'!$I$3:$I$6881,'obat keluar'!$G$3:$G$6881,'register harian'!AD291,'obat keluar'!$B$3:$B$6881,'register harian'!BP291)</f>
        <v>0</v>
      </c>
      <c r="AJ291" s="46">
        <f>SUMIFS('obat keluar'!$I$3:$I$6881,'obat keluar'!$G$3:$G$6881,'register harian'!AE291,'obat keluar'!$B$3:$B$6881,'register harian'!BQ291)</f>
        <v>0</v>
      </c>
      <c r="AK291" s="46">
        <f>SUMIFS('obat keluar'!$I$3:$I$6881,'obat keluar'!$G$3:$G$6881,'register harian'!AF291,'obat keluar'!$B$3:$B$6881,'register harian'!BR291)</f>
        <v>0</v>
      </c>
      <c r="AL291" s="46">
        <f t="shared" si="10"/>
        <v>0</v>
      </c>
      <c r="AM291" s="46">
        <f t="shared" si="11"/>
        <v>0</v>
      </c>
      <c r="AN291" s="51">
        <v>45200</v>
      </c>
      <c r="AO291" s="51">
        <v>45201</v>
      </c>
      <c r="AP291" s="51">
        <v>45202</v>
      </c>
      <c r="AQ291" s="51">
        <v>45203</v>
      </c>
      <c r="AR291" s="51">
        <v>45204</v>
      </c>
      <c r="AS291" s="51">
        <v>45205</v>
      </c>
      <c r="AT291" s="51">
        <v>45206</v>
      </c>
      <c r="AU291" s="51">
        <v>45207</v>
      </c>
      <c r="AV291" s="51">
        <v>45208</v>
      </c>
      <c r="AW291" s="51">
        <v>45209</v>
      </c>
      <c r="AX291" s="51">
        <v>45210</v>
      </c>
      <c r="AY291" s="51">
        <v>45211</v>
      </c>
      <c r="AZ291" s="51">
        <v>45212</v>
      </c>
      <c r="BA291" s="51">
        <v>45213</v>
      </c>
      <c r="BB291" s="51">
        <v>45214</v>
      </c>
      <c r="BC291" s="51">
        <v>45215</v>
      </c>
      <c r="BD291" s="51">
        <v>45216</v>
      </c>
      <c r="BE291" s="51">
        <v>45217</v>
      </c>
      <c r="BF291" s="51">
        <v>45218</v>
      </c>
      <c r="BG291" s="51">
        <v>45219</v>
      </c>
      <c r="BH291" s="51">
        <v>45220</v>
      </c>
      <c r="BI291" s="51">
        <v>45221</v>
      </c>
      <c r="BJ291" s="51">
        <v>45222</v>
      </c>
      <c r="BK291" s="51">
        <v>45223</v>
      </c>
      <c r="BL291" s="51">
        <v>45224</v>
      </c>
      <c r="BM291" s="51">
        <v>45225</v>
      </c>
      <c r="BN291" s="51">
        <v>45226</v>
      </c>
      <c r="BO291" s="51">
        <v>45227</v>
      </c>
      <c r="BP291" s="51">
        <v>45228</v>
      </c>
      <c r="BQ291" s="51">
        <v>45229</v>
      </c>
      <c r="BR291" s="51">
        <v>45230</v>
      </c>
    </row>
    <row r="292" spans="1:70" x14ac:dyDescent="0.25">
      <c r="A292" s="45">
        <v>286</v>
      </c>
      <c r="B292" s="54" t="s">
        <v>1289</v>
      </c>
      <c r="C292" s="14" t="s">
        <v>596</v>
      </c>
      <c r="D292" s="46">
        <f>'form lplpo'!G332</f>
        <v>0</v>
      </c>
      <c r="E292" s="46">
        <f>'form lplpo'!H332</f>
        <v>0</v>
      </c>
      <c r="F292" s="46"/>
      <c r="G292" s="46">
        <f>SUMIFS('obat keluar'!$I$3:$I$6881,'obat keluar'!$G$3:$G$6881,'register harian'!B292,'obat keluar'!$B$3:$B$6881,'register harian'!AN292)</f>
        <v>0</v>
      </c>
      <c r="H292" s="46">
        <f>SUMIFS('obat keluar'!$I$3:$I$6881,'obat keluar'!$G$3:$G$6881,'register harian'!C292,'obat keluar'!$B$3:$B$6881,'register harian'!AO292)</f>
        <v>0</v>
      </c>
      <c r="I292" s="46">
        <f>SUMIFS('obat keluar'!$I$3:$I$6881,'obat keluar'!$G$3:$G$6881,'register harian'!D292,'obat keluar'!$B$3:$B$6881,'register harian'!AP292)</f>
        <v>0</v>
      </c>
      <c r="J292" s="46">
        <f>SUMIFS('obat keluar'!$I$3:$I$6881,'obat keluar'!$G$3:$G$6881,'register harian'!E292,'obat keluar'!$B$3:$B$6881,'register harian'!AQ292)</f>
        <v>0</v>
      </c>
      <c r="K292" s="46">
        <f>SUMIFS('obat keluar'!$I$3:$I$6881,'obat keluar'!$G$3:$G$6881,'register harian'!F292,'obat keluar'!$B$3:$B$6881,'register harian'!AR292)</f>
        <v>0</v>
      </c>
      <c r="L292" s="46">
        <f>SUMIFS('obat keluar'!$I$3:$I$6881,'obat keluar'!$G$3:$G$6881,'register harian'!G292,'obat keluar'!$B$3:$B$6881,'register harian'!AS292)</f>
        <v>0</v>
      </c>
      <c r="M292" s="46">
        <f>SUMIFS('obat keluar'!$I$3:$I$6881,'obat keluar'!$G$3:$G$6881,'register harian'!H292,'obat keluar'!$B$3:$B$6881,'register harian'!AT292)</f>
        <v>0</v>
      </c>
      <c r="N292" s="46">
        <f>SUMIFS('obat keluar'!$I$3:$I$6881,'obat keluar'!$G$3:$G$6881,'register harian'!I292,'obat keluar'!$B$3:$B$6881,'register harian'!AU292)</f>
        <v>0</v>
      </c>
      <c r="O292" s="46">
        <f>SUMIFS('obat keluar'!$I$3:$I$6881,'obat keluar'!$G$3:$G$6881,'register harian'!J292,'obat keluar'!$B$3:$B$6881,'register harian'!AV292)</f>
        <v>0</v>
      </c>
      <c r="P292" s="46">
        <f>SUMIFS('obat keluar'!$I$3:$I$6881,'obat keluar'!$G$3:$G$6881,'register harian'!K292,'obat keluar'!$B$3:$B$6881,'register harian'!AW292)</f>
        <v>0</v>
      </c>
      <c r="Q292" s="46">
        <f>SUMIFS('obat keluar'!$I$3:$I$6881,'obat keluar'!$G$3:$G$6881,'register harian'!L292,'obat keluar'!$B$3:$B$6881,'register harian'!AX292)</f>
        <v>0</v>
      </c>
      <c r="R292" s="46">
        <f>SUMIFS('obat keluar'!$I$3:$I$6881,'obat keluar'!$G$3:$G$6881,'register harian'!M292,'obat keluar'!$B$3:$B$6881,'register harian'!AY292)</f>
        <v>0</v>
      </c>
      <c r="S292" s="46">
        <f>SUMIFS('obat keluar'!$I$3:$I$6881,'obat keluar'!$G$3:$G$6881,'register harian'!N292,'obat keluar'!$B$3:$B$6881,'register harian'!AZ292)</f>
        <v>0</v>
      </c>
      <c r="T292" s="46">
        <f>SUMIFS('obat keluar'!$I$3:$I$6881,'obat keluar'!$G$3:$G$6881,'register harian'!O292,'obat keluar'!$B$3:$B$6881,'register harian'!BA292)</f>
        <v>0</v>
      </c>
      <c r="U292" s="46">
        <f>SUMIFS('obat keluar'!$I$3:$I$6881,'obat keluar'!$G$3:$G$6881,'register harian'!P292,'obat keluar'!$B$3:$B$6881,'register harian'!BB292)</f>
        <v>0</v>
      </c>
      <c r="V292" s="46">
        <f>SUMIFS('obat keluar'!$I$3:$I$6881,'obat keluar'!$G$3:$G$6881,'register harian'!Q292,'obat keluar'!$B$3:$B$6881,'register harian'!BC292)</f>
        <v>0</v>
      </c>
      <c r="W292" s="46">
        <f>SUMIFS('obat keluar'!$I$3:$I$6881,'obat keluar'!$G$3:$G$6881,'register harian'!R292,'obat keluar'!$B$3:$B$6881,'register harian'!BD292)</f>
        <v>0</v>
      </c>
      <c r="X292" s="46">
        <f>SUMIFS('obat keluar'!$I$3:$I$6881,'obat keluar'!$G$3:$G$6881,'register harian'!S292,'obat keluar'!$B$3:$B$6881,'register harian'!BE292)</f>
        <v>0</v>
      </c>
      <c r="Y292" s="46">
        <f>SUMIFS('obat keluar'!$I$3:$I$6881,'obat keluar'!$G$3:$G$6881,'register harian'!T292,'obat keluar'!$B$3:$B$6881,'register harian'!BF292)</f>
        <v>0</v>
      </c>
      <c r="Z292" s="46">
        <f>SUMIFS('obat keluar'!$I$3:$I$6881,'obat keluar'!$G$3:$G$6881,'register harian'!U292,'obat keluar'!$B$3:$B$6881,'register harian'!BG292)</f>
        <v>0</v>
      </c>
      <c r="AA292" s="46">
        <f>SUMIFS('obat keluar'!$I$3:$I$6881,'obat keluar'!$G$3:$G$6881,'register harian'!V292,'obat keluar'!$B$3:$B$6881,'register harian'!BH292)</f>
        <v>0</v>
      </c>
      <c r="AB292" s="46">
        <f>SUMIFS('obat keluar'!$I$3:$I$6881,'obat keluar'!$G$3:$G$6881,'register harian'!W292,'obat keluar'!$B$3:$B$6881,'register harian'!BI292)</f>
        <v>0</v>
      </c>
      <c r="AC292" s="46">
        <f>SUMIFS('obat keluar'!$I$3:$I$6881,'obat keluar'!$G$3:$G$6881,'register harian'!X292,'obat keluar'!$B$3:$B$6881,'register harian'!BJ292)</f>
        <v>0</v>
      </c>
      <c r="AD292" s="46">
        <f>SUMIFS('obat keluar'!$I$3:$I$6881,'obat keluar'!$G$3:$G$6881,'register harian'!Y292,'obat keluar'!$B$3:$B$6881,'register harian'!BK292)</f>
        <v>0</v>
      </c>
      <c r="AE292" s="46">
        <f>SUMIFS('obat keluar'!$I$3:$I$6881,'obat keluar'!$G$3:$G$6881,'register harian'!Z292,'obat keluar'!$B$3:$B$6881,'register harian'!BL292)</f>
        <v>0</v>
      </c>
      <c r="AF292" s="46">
        <f>SUMIFS('obat keluar'!$I$3:$I$6881,'obat keluar'!$G$3:$G$6881,'register harian'!AA292,'obat keluar'!$B$3:$B$6881,'register harian'!BM292)</f>
        <v>0</v>
      </c>
      <c r="AG292" s="46">
        <f>SUMIFS('obat keluar'!$I$3:$I$6881,'obat keluar'!$G$3:$G$6881,'register harian'!AB292,'obat keluar'!$B$3:$B$6881,'register harian'!BN292)</f>
        <v>0</v>
      </c>
      <c r="AH292" s="46">
        <f>SUMIFS('obat keluar'!$I$3:$I$6881,'obat keluar'!$G$3:$G$6881,'register harian'!AC292,'obat keluar'!$B$3:$B$6881,'register harian'!BO292)</f>
        <v>0</v>
      </c>
      <c r="AI292" s="46">
        <f>SUMIFS('obat keluar'!$I$3:$I$6881,'obat keluar'!$G$3:$G$6881,'register harian'!AD292,'obat keluar'!$B$3:$B$6881,'register harian'!BP292)</f>
        <v>0</v>
      </c>
      <c r="AJ292" s="46">
        <f>SUMIFS('obat keluar'!$I$3:$I$6881,'obat keluar'!$G$3:$G$6881,'register harian'!AE292,'obat keluar'!$B$3:$B$6881,'register harian'!BQ292)</f>
        <v>0</v>
      </c>
      <c r="AK292" s="46">
        <f>SUMIFS('obat keluar'!$I$3:$I$6881,'obat keluar'!$G$3:$G$6881,'register harian'!AF292,'obat keluar'!$B$3:$B$6881,'register harian'!BR292)</f>
        <v>0</v>
      </c>
      <c r="AL292" s="46">
        <f t="shared" si="10"/>
        <v>0</v>
      </c>
      <c r="AM292" s="46">
        <f t="shared" si="11"/>
        <v>0</v>
      </c>
      <c r="AN292" s="51">
        <v>45200</v>
      </c>
      <c r="AO292" s="51">
        <v>45201</v>
      </c>
      <c r="AP292" s="51">
        <v>45202</v>
      </c>
      <c r="AQ292" s="51">
        <v>45203</v>
      </c>
      <c r="AR292" s="51">
        <v>45204</v>
      </c>
      <c r="AS292" s="51">
        <v>45205</v>
      </c>
      <c r="AT292" s="51">
        <v>45206</v>
      </c>
      <c r="AU292" s="51">
        <v>45207</v>
      </c>
      <c r="AV292" s="51">
        <v>45208</v>
      </c>
      <c r="AW292" s="51">
        <v>45209</v>
      </c>
      <c r="AX292" s="51">
        <v>45210</v>
      </c>
      <c r="AY292" s="51">
        <v>45211</v>
      </c>
      <c r="AZ292" s="51">
        <v>45212</v>
      </c>
      <c r="BA292" s="51">
        <v>45213</v>
      </c>
      <c r="BB292" s="51">
        <v>45214</v>
      </c>
      <c r="BC292" s="51">
        <v>45215</v>
      </c>
      <c r="BD292" s="51">
        <v>45216</v>
      </c>
      <c r="BE292" s="51">
        <v>45217</v>
      </c>
      <c r="BF292" s="51">
        <v>45218</v>
      </c>
      <c r="BG292" s="51">
        <v>45219</v>
      </c>
      <c r="BH292" s="51">
        <v>45220</v>
      </c>
      <c r="BI292" s="51">
        <v>45221</v>
      </c>
      <c r="BJ292" s="51">
        <v>45222</v>
      </c>
      <c r="BK292" s="51">
        <v>45223</v>
      </c>
      <c r="BL292" s="51">
        <v>45224</v>
      </c>
      <c r="BM292" s="51">
        <v>45225</v>
      </c>
      <c r="BN292" s="51">
        <v>45226</v>
      </c>
      <c r="BO292" s="51">
        <v>45227</v>
      </c>
      <c r="BP292" s="51">
        <v>45228</v>
      </c>
      <c r="BQ292" s="51">
        <v>45229</v>
      </c>
      <c r="BR292" s="51">
        <v>45230</v>
      </c>
    </row>
    <row r="293" spans="1:70" x14ac:dyDescent="0.25">
      <c r="A293" s="45">
        <v>287</v>
      </c>
      <c r="B293" s="54" t="s">
        <v>1290</v>
      </c>
      <c r="C293" s="14" t="s">
        <v>598</v>
      </c>
      <c r="D293" s="46">
        <f>'form lplpo'!G333</f>
        <v>0</v>
      </c>
      <c r="E293" s="46">
        <f>'form lplpo'!H333</f>
        <v>0</v>
      </c>
      <c r="F293" s="46"/>
      <c r="G293" s="46">
        <f>SUMIFS('obat keluar'!$I$3:$I$6881,'obat keluar'!$G$3:$G$6881,'register harian'!B293,'obat keluar'!$B$3:$B$6881,'register harian'!AN293)</f>
        <v>0</v>
      </c>
      <c r="H293" s="46">
        <f>SUMIFS('obat keluar'!$I$3:$I$6881,'obat keluar'!$G$3:$G$6881,'register harian'!C293,'obat keluar'!$B$3:$B$6881,'register harian'!AO293)</f>
        <v>0</v>
      </c>
      <c r="I293" s="46">
        <f>SUMIFS('obat keluar'!$I$3:$I$6881,'obat keluar'!$G$3:$G$6881,'register harian'!D293,'obat keluar'!$B$3:$B$6881,'register harian'!AP293)</f>
        <v>0</v>
      </c>
      <c r="J293" s="46">
        <f>SUMIFS('obat keluar'!$I$3:$I$6881,'obat keluar'!$G$3:$G$6881,'register harian'!E293,'obat keluar'!$B$3:$B$6881,'register harian'!AQ293)</f>
        <v>0</v>
      </c>
      <c r="K293" s="46">
        <f>SUMIFS('obat keluar'!$I$3:$I$6881,'obat keluar'!$G$3:$G$6881,'register harian'!F293,'obat keluar'!$B$3:$B$6881,'register harian'!AR293)</f>
        <v>0</v>
      </c>
      <c r="L293" s="46">
        <f>SUMIFS('obat keluar'!$I$3:$I$6881,'obat keluar'!$G$3:$G$6881,'register harian'!G293,'obat keluar'!$B$3:$B$6881,'register harian'!AS293)</f>
        <v>0</v>
      </c>
      <c r="M293" s="46">
        <f>SUMIFS('obat keluar'!$I$3:$I$6881,'obat keluar'!$G$3:$G$6881,'register harian'!H293,'obat keluar'!$B$3:$B$6881,'register harian'!AT293)</f>
        <v>0</v>
      </c>
      <c r="N293" s="46">
        <f>SUMIFS('obat keluar'!$I$3:$I$6881,'obat keluar'!$G$3:$G$6881,'register harian'!I293,'obat keluar'!$B$3:$B$6881,'register harian'!AU293)</f>
        <v>0</v>
      </c>
      <c r="O293" s="46">
        <f>SUMIFS('obat keluar'!$I$3:$I$6881,'obat keluar'!$G$3:$G$6881,'register harian'!J293,'obat keluar'!$B$3:$B$6881,'register harian'!AV293)</f>
        <v>0</v>
      </c>
      <c r="P293" s="46">
        <f>SUMIFS('obat keluar'!$I$3:$I$6881,'obat keluar'!$G$3:$G$6881,'register harian'!K293,'obat keluar'!$B$3:$B$6881,'register harian'!AW293)</f>
        <v>0</v>
      </c>
      <c r="Q293" s="46">
        <f>SUMIFS('obat keluar'!$I$3:$I$6881,'obat keluar'!$G$3:$G$6881,'register harian'!L293,'obat keluar'!$B$3:$B$6881,'register harian'!AX293)</f>
        <v>0</v>
      </c>
      <c r="R293" s="46">
        <f>SUMIFS('obat keluar'!$I$3:$I$6881,'obat keluar'!$G$3:$G$6881,'register harian'!M293,'obat keluar'!$B$3:$B$6881,'register harian'!AY293)</f>
        <v>0</v>
      </c>
      <c r="S293" s="46">
        <f>SUMIFS('obat keluar'!$I$3:$I$6881,'obat keluar'!$G$3:$G$6881,'register harian'!N293,'obat keluar'!$B$3:$B$6881,'register harian'!AZ293)</f>
        <v>0</v>
      </c>
      <c r="T293" s="46">
        <f>SUMIFS('obat keluar'!$I$3:$I$6881,'obat keluar'!$G$3:$G$6881,'register harian'!O293,'obat keluar'!$B$3:$B$6881,'register harian'!BA293)</f>
        <v>0</v>
      </c>
      <c r="U293" s="46">
        <f>SUMIFS('obat keluar'!$I$3:$I$6881,'obat keluar'!$G$3:$G$6881,'register harian'!P293,'obat keluar'!$B$3:$B$6881,'register harian'!BB293)</f>
        <v>0</v>
      </c>
      <c r="V293" s="46">
        <f>SUMIFS('obat keluar'!$I$3:$I$6881,'obat keluar'!$G$3:$G$6881,'register harian'!Q293,'obat keluar'!$B$3:$B$6881,'register harian'!BC293)</f>
        <v>0</v>
      </c>
      <c r="W293" s="46">
        <f>SUMIFS('obat keluar'!$I$3:$I$6881,'obat keluar'!$G$3:$G$6881,'register harian'!R293,'obat keluar'!$B$3:$B$6881,'register harian'!BD293)</f>
        <v>0</v>
      </c>
      <c r="X293" s="46">
        <f>SUMIFS('obat keluar'!$I$3:$I$6881,'obat keluar'!$G$3:$G$6881,'register harian'!S293,'obat keluar'!$B$3:$B$6881,'register harian'!BE293)</f>
        <v>0</v>
      </c>
      <c r="Y293" s="46">
        <f>SUMIFS('obat keluar'!$I$3:$I$6881,'obat keluar'!$G$3:$G$6881,'register harian'!T293,'obat keluar'!$B$3:$B$6881,'register harian'!BF293)</f>
        <v>0</v>
      </c>
      <c r="Z293" s="46">
        <f>SUMIFS('obat keluar'!$I$3:$I$6881,'obat keluar'!$G$3:$G$6881,'register harian'!U293,'obat keluar'!$B$3:$B$6881,'register harian'!BG293)</f>
        <v>0</v>
      </c>
      <c r="AA293" s="46">
        <f>SUMIFS('obat keluar'!$I$3:$I$6881,'obat keluar'!$G$3:$G$6881,'register harian'!V293,'obat keluar'!$B$3:$B$6881,'register harian'!BH293)</f>
        <v>0</v>
      </c>
      <c r="AB293" s="46">
        <f>SUMIFS('obat keluar'!$I$3:$I$6881,'obat keluar'!$G$3:$G$6881,'register harian'!W293,'obat keluar'!$B$3:$B$6881,'register harian'!BI293)</f>
        <v>0</v>
      </c>
      <c r="AC293" s="46">
        <f>SUMIFS('obat keluar'!$I$3:$I$6881,'obat keluar'!$G$3:$G$6881,'register harian'!X293,'obat keluar'!$B$3:$B$6881,'register harian'!BJ293)</f>
        <v>0</v>
      </c>
      <c r="AD293" s="46">
        <f>SUMIFS('obat keluar'!$I$3:$I$6881,'obat keluar'!$G$3:$G$6881,'register harian'!Y293,'obat keluar'!$B$3:$B$6881,'register harian'!BK293)</f>
        <v>0</v>
      </c>
      <c r="AE293" s="46">
        <f>SUMIFS('obat keluar'!$I$3:$I$6881,'obat keluar'!$G$3:$G$6881,'register harian'!Z293,'obat keluar'!$B$3:$B$6881,'register harian'!BL293)</f>
        <v>0</v>
      </c>
      <c r="AF293" s="46">
        <f>SUMIFS('obat keluar'!$I$3:$I$6881,'obat keluar'!$G$3:$G$6881,'register harian'!AA293,'obat keluar'!$B$3:$B$6881,'register harian'!BM293)</f>
        <v>0</v>
      </c>
      <c r="AG293" s="46">
        <f>SUMIFS('obat keluar'!$I$3:$I$6881,'obat keluar'!$G$3:$G$6881,'register harian'!AB293,'obat keluar'!$B$3:$B$6881,'register harian'!BN293)</f>
        <v>0</v>
      </c>
      <c r="AH293" s="46">
        <f>SUMIFS('obat keluar'!$I$3:$I$6881,'obat keluar'!$G$3:$G$6881,'register harian'!AC293,'obat keluar'!$B$3:$B$6881,'register harian'!BO293)</f>
        <v>0</v>
      </c>
      <c r="AI293" s="46">
        <f>SUMIFS('obat keluar'!$I$3:$I$6881,'obat keluar'!$G$3:$G$6881,'register harian'!AD293,'obat keluar'!$B$3:$B$6881,'register harian'!BP293)</f>
        <v>0</v>
      </c>
      <c r="AJ293" s="46">
        <f>SUMIFS('obat keluar'!$I$3:$I$6881,'obat keluar'!$G$3:$G$6881,'register harian'!AE293,'obat keluar'!$B$3:$B$6881,'register harian'!BQ293)</f>
        <v>0</v>
      </c>
      <c r="AK293" s="46">
        <f>SUMIFS('obat keluar'!$I$3:$I$6881,'obat keluar'!$G$3:$G$6881,'register harian'!AF293,'obat keluar'!$B$3:$B$6881,'register harian'!BR293)</f>
        <v>0</v>
      </c>
      <c r="AL293" s="46">
        <f t="shared" si="10"/>
        <v>0</v>
      </c>
      <c r="AM293" s="46">
        <f t="shared" si="11"/>
        <v>0</v>
      </c>
      <c r="AN293" s="51">
        <v>45200</v>
      </c>
      <c r="AO293" s="51">
        <v>45201</v>
      </c>
      <c r="AP293" s="51">
        <v>45202</v>
      </c>
      <c r="AQ293" s="51">
        <v>45203</v>
      </c>
      <c r="AR293" s="51">
        <v>45204</v>
      </c>
      <c r="AS293" s="51">
        <v>45205</v>
      </c>
      <c r="AT293" s="51">
        <v>45206</v>
      </c>
      <c r="AU293" s="51">
        <v>45207</v>
      </c>
      <c r="AV293" s="51">
        <v>45208</v>
      </c>
      <c r="AW293" s="51">
        <v>45209</v>
      </c>
      <c r="AX293" s="51">
        <v>45210</v>
      </c>
      <c r="AY293" s="51">
        <v>45211</v>
      </c>
      <c r="AZ293" s="51">
        <v>45212</v>
      </c>
      <c r="BA293" s="51">
        <v>45213</v>
      </c>
      <c r="BB293" s="51">
        <v>45214</v>
      </c>
      <c r="BC293" s="51">
        <v>45215</v>
      </c>
      <c r="BD293" s="51">
        <v>45216</v>
      </c>
      <c r="BE293" s="51">
        <v>45217</v>
      </c>
      <c r="BF293" s="51">
        <v>45218</v>
      </c>
      <c r="BG293" s="51">
        <v>45219</v>
      </c>
      <c r="BH293" s="51">
        <v>45220</v>
      </c>
      <c r="BI293" s="51">
        <v>45221</v>
      </c>
      <c r="BJ293" s="51">
        <v>45222</v>
      </c>
      <c r="BK293" s="51">
        <v>45223</v>
      </c>
      <c r="BL293" s="51">
        <v>45224</v>
      </c>
      <c r="BM293" s="51">
        <v>45225</v>
      </c>
      <c r="BN293" s="51">
        <v>45226</v>
      </c>
      <c r="BO293" s="51">
        <v>45227</v>
      </c>
      <c r="BP293" s="51">
        <v>45228</v>
      </c>
      <c r="BQ293" s="51">
        <v>45229</v>
      </c>
      <c r="BR293" s="51">
        <v>45230</v>
      </c>
    </row>
    <row r="294" spans="1:70" x14ac:dyDescent="0.25">
      <c r="A294" s="45">
        <v>288</v>
      </c>
      <c r="B294" s="54" t="s">
        <v>1291</v>
      </c>
      <c r="C294" s="14" t="s">
        <v>600</v>
      </c>
      <c r="D294" s="46">
        <f>'form lplpo'!G334</f>
        <v>0</v>
      </c>
      <c r="E294" s="46">
        <f>'form lplpo'!H334</f>
        <v>0</v>
      </c>
      <c r="F294" s="46"/>
      <c r="G294" s="46">
        <f>SUMIFS('obat keluar'!$I$3:$I$6881,'obat keluar'!$G$3:$G$6881,'register harian'!B294,'obat keluar'!$B$3:$B$6881,'register harian'!AN294)</f>
        <v>0</v>
      </c>
      <c r="H294" s="46">
        <f>SUMIFS('obat keluar'!$I$3:$I$6881,'obat keluar'!$G$3:$G$6881,'register harian'!C294,'obat keluar'!$B$3:$B$6881,'register harian'!AO294)</f>
        <v>0</v>
      </c>
      <c r="I294" s="46">
        <f>SUMIFS('obat keluar'!$I$3:$I$6881,'obat keluar'!$G$3:$G$6881,'register harian'!D294,'obat keluar'!$B$3:$B$6881,'register harian'!AP294)</f>
        <v>0</v>
      </c>
      <c r="J294" s="46">
        <f>SUMIFS('obat keluar'!$I$3:$I$6881,'obat keluar'!$G$3:$G$6881,'register harian'!E294,'obat keluar'!$B$3:$B$6881,'register harian'!AQ294)</f>
        <v>0</v>
      </c>
      <c r="K294" s="46">
        <f>SUMIFS('obat keluar'!$I$3:$I$6881,'obat keluar'!$G$3:$G$6881,'register harian'!F294,'obat keluar'!$B$3:$B$6881,'register harian'!AR294)</f>
        <v>0</v>
      </c>
      <c r="L294" s="46">
        <f>SUMIFS('obat keluar'!$I$3:$I$6881,'obat keluar'!$G$3:$G$6881,'register harian'!G294,'obat keluar'!$B$3:$B$6881,'register harian'!AS294)</f>
        <v>0</v>
      </c>
      <c r="M294" s="46">
        <f>SUMIFS('obat keluar'!$I$3:$I$6881,'obat keluar'!$G$3:$G$6881,'register harian'!H294,'obat keluar'!$B$3:$B$6881,'register harian'!AT294)</f>
        <v>0</v>
      </c>
      <c r="N294" s="46">
        <f>SUMIFS('obat keluar'!$I$3:$I$6881,'obat keluar'!$G$3:$G$6881,'register harian'!I294,'obat keluar'!$B$3:$B$6881,'register harian'!AU294)</f>
        <v>0</v>
      </c>
      <c r="O294" s="46">
        <f>SUMIFS('obat keluar'!$I$3:$I$6881,'obat keluar'!$G$3:$G$6881,'register harian'!J294,'obat keluar'!$B$3:$B$6881,'register harian'!AV294)</f>
        <v>0</v>
      </c>
      <c r="P294" s="46">
        <f>SUMIFS('obat keluar'!$I$3:$I$6881,'obat keluar'!$G$3:$G$6881,'register harian'!K294,'obat keluar'!$B$3:$B$6881,'register harian'!AW294)</f>
        <v>0</v>
      </c>
      <c r="Q294" s="46">
        <f>SUMIFS('obat keluar'!$I$3:$I$6881,'obat keluar'!$G$3:$G$6881,'register harian'!L294,'obat keluar'!$B$3:$B$6881,'register harian'!AX294)</f>
        <v>0</v>
      </c>
      <c r="R294" s="46">
        <f>SUMIFS('obat keluar'!$I$3:$I$6881,'obat keluar'!$G$3:$G$6881,'register harian'!M294,'obat keluar'!$B$3:$B$6881,'register harian'!AY294)</f>
        <v>0</v>
      </c>
      <c r="S294" s="46">
        <f>SUMIFS('obat keluar'!$I$3:$I$6881,'obat keluar'!$G$3:$G$6881,'register harian'!N294,'obat keluar'!$B$3:$B$6881,'register harian'!AZ294)</f>
        <v>0</v>
      </c>
      <c r="T294" s="46">
        <f>SUMIFS('obat keluar'!$I$3:$I$6881,'obat keluar'!$G$3:$G$6881,'register harian'!O294,'obat keluar'!$B$3:$B$6881,'register harian'!BA294)</f>
        <v>0</v>
      </c>
      <c r="U294" s="46">
        <f>SUMIFS('obat keluar'!$I$3:$I$6881,'obat keluar'!$G$3:$G$6881,'register harian'!P294,'obat keluar'!$B$3:$B$6881,'register harian'!BB294)</f>
        <v>0</v>
      </c>
      <c r="V294" s="46">
        <f>SUMIFS('obat keluar'!$I$3:$I$6881,'obat keluar'!$G$3:$G$6881,'register harian'!Q294,'obat keluar'!$B$3:$B$6881,'register harian'!BC294)</f>
        <v>0</v>
      </c>
      <c r="W294" s="46">
        <f>SUMIFS('obat keluar'!$I$3:$I$6881,'obat keluar'!$G$3:$G$6881,'register harian'!R294,'obat keluar'!$B$3:$B$6881,'register harian'!BD294)</f>
        <v>0</v>
      </c>
      <c r="X294" s="46">
        <f>SUMIFS('obat keluar'!$I$3:$I$6881,'obat keluar'!$G$3:$G$6881,'register harian'!S294,'obat keluar'!$B$3:$B$6881,'register harian'!BE294)</f>
        <v>0</v>
      </c>
      <c r="Y294" s="46">
        <f>SUMIFS('obat keluar'!$I$3:$I$6881,'obat keluar'!$G$3:$G$6881,'register harian'!T294,'obat keluar'!$B$3:$B$6881,'register harian'!BF294)</f>
        <v>0</v>
      </c>
      <c r="Z294" s="46">
        <f>SUMIFS('obat keluar'!$I$3:$I$6881,'obat keluar'!$G$3:$G$6881,'register harian'!U294,'obat keluar'!$B$3:$B$6881,'register harian'!BG294)</f>
        <v>0</v>
      </c>
      <c r="AA294" s="46">
        <f>SUMIFS('obat keluar'!$I$3:$I$6881,'obat keluar'!$G$3:$G$6881,'register harian'!V294,'obat keluar'!$B$3:$B$6881,'register harian'!BH294)</f>
        <v>0</v>
      </c>
      <c r="AB294" s="46">
        <f>SUMIFS('obat keluar'!$I$3:$I$6881,'obat keluar'!$G$3:$G$6881,'register harian'!W294,'obat keluar'!$B$3:$B$6881,'register harian'!BI294)</f>
        <v>0</v>
      </c>
      <c r="AC294" s="46">
        <f>SUMIFS('obat keluar'!$I$3:$I$6881,'obat keluar'!$G$3:$G$6881,'register harian'!X294,'obat keluar'!$B$3:$B$6881,'register harian'!BJ294)</f>
        <v>0</v>
      </c>
      <c r="AD294" s="46">
        <f>SUMIFS('obat keluar'!$I$3:$I$6881,'obat keluar'!$G$3:$G$6881,'register harian'!Y294,'obat keluar'!$B$3:$B$6881,'register harian'!BK294)</f>
        <v>0</v>
      </c>
      <c r="AE294" s="46">
        <f>SUMIFS('obat keluar'!$I$3:$I$6881,'obat keluar'!$G$3:$G$6881,'register harian'!Z294,'obat keluar'!$B$3:$B$6881,'register harian'!BL294)</f>
        <v>0</v>
      </c>
      <c r="AF294" s="46">
        <f>SUMIFS('obat keluar'!$I$3:$I$6881,'obat keluar'!$G$3:$G$6881,'register harian'!AA294,'obat keluar'!$B$3:$B$6881,'register harian'!BM294)</f>
        <v>0</v>
      </c>
      <c r="AG294" s="46">
        <f>SUMIFS('obat keluar'!$I$3:$I$6881,'obat keluar'!$G$3:$G$6881,'register harian'!AB294,'obat keluar'!$B$3:$B$6881,'register harian'!BN294)</f>
        <v>0</v>
      </c>
      <c r="AH294" s="46">
        <f>SUMIFS('obat keluar'!$I$3:$I$6881,'obat keluar'!$G$3:$G$6881,'register harian'!AC294,'obat keluar'!$B$3:$B$6881,'register harian'!BO294)</f>
        <v>0</v>
      </c>
      <c r="AI294" s="46">
        <f>SUMIFS('obat keluar'!$I$3:$I$6881,'obat keluar'!$G$3:$G$6881,'register harian'!AD294,'obat keluar'!$B$3:$B$6881,'register harian'!BP294)</f>
        <v>0</v>
      </c>
      <c r="AJ294" s="46">
        <f>SUMIFS('obat keluar'!$I$3:$I$6881,'obat keluar'!$G$3:$G$6881,'register harian'!AE294,'obat keluar'!$B$3:$B$6881,'register harian'!BQ294)</f>
        <v>0</v>
      </c>
      <c r="AK294" s="46">
        <f>SUMIFS('obat keluar'!$I$3:$I$6881,'obat keluar'!$G$3:$G$6881,'register harian'!AF294,'obat keluar'!$B$3:$B$6881,'register harian'!BR294)</f>
        <v>0</v>
      </c>
      <c r="AL294" s="46">
        <f t="shared" si="10"/>
        <v>0</v>
      </c>
      <c r="AM294" s="46">
        <f t="shared" si="11"/>
        <v>0</v>
      </c>
      <c r="AN294" s="51">
        <v>45200</v>
      </c>
      <c r="AO294" s="51">
        <v>45201</v>
      </c>
      <c r="AP294" s="51">
        <v>45202</v>
      </c>
      <c r="AQ294" s="51">
        <v>45203</v>
      </c>
      <c r="AR294" s="51">
        <v>45204</v>
      </c>
      <c r="AS294" s="51">
        <v>45205</v>
      </c>
      <c r="AT294" s="51">
        <v>45206</v>
      </c>
      <c r="AU294" s="51">
        <v>45207</v>
      </c>
      <c r="AV294" s="51">
        <v>45208</v>
      </c>
      <c r="AW294" s="51">
        <v>45209</v>
      </c>
      <c r="AX294" s="51">
        <v>45210</v>
      </c>
      <c r="AY294" s="51">
        <v>45211</v>
      </c>
      <c r="AZ294" s="51">
        <v>45212</v>
      </c>
      <c r="BA294" s="51">
        <v>45213</v>
      </c>
      <c r="BB294" s="51">
        <v>45214</v>
      </c>
      <c r="BC294" s="51">
        <v>45215</v>
      </c>
      <c r="BD294" s="51">
        <v>45216</v>
      </c>
      <c r="BE294" s="51">
        <v>45217</v>
      </c>
      <c r="BF294" s="51">
        <v>45218</v>
      </c>
      <c r="BG294" s="51">
        <v>45219</v>
      </c>
      <c r="BH294" s="51">
        <v>45220</v>
      </c>
      <c r="BI294" s="51">
        <v>45221</v>
      </c>
      <c r="BJ294" s="51">
        <v>45222</v>
      </c>
      <c r="BK294" s="51">
        <v>45223</v>
      </c>
      <c r="BL294" s="51">
        <v>45224</v>
      </c>
      <c r="BM294" s="51">
        <v>45225</v>
      </c>
      <c r="BN294" s="51">
        <v>45226</v>
      </c>
      <c r="BO294" s="51">
        <v>45227</v>
      </c>
      <c r="BP294" s="51">
        <v>45228</v>
      </c>
      <c r="BQ294" s="51">
        <v>45229</v>
      </c>
      <c r="BR294" s="51">
        <v>45230</v>
      </c>
    </row>
    <row r="295" spans="1:70" x14ac:dyDescent="0.25">
      <c r="A295" s="45">
        <v>289</v>
      </c>
      <c r="B295" s="54" t="s">
        <v>1328</v>
      </c>
      <c r="C295" s="14" t="s">
        <v>602</v>
      </c>
      <c r="D295" s="46">
        <f>'form lplpo'!G335</f>
        <v>0</v>
      </c>
      <c r="E295" s="46">
        <f>'form lplpo'!H335</f>
        <v>0</v>
      </c>
      <c r="F295" s="46"/>
      <c r="G295" s="46">
        <f>SUMIFS('obat keluar'!$I$3:$I$6881,'obat keluar'!$G$3:$G$6881,'register harian'!B295,'obat keluar'!$B$3:$B$6881,'register harian'!AN295)</f>
        <v>0</v>
      </c>
      <c r="H295" s="46">
        <f>SUMIFS('obat keluar'!$I$3:$I$6881,'obat keluar'!$G$3:$G$6881,'register harian'!C295,'obat keluar'!$B$3:$B$6881,'register harian'!AO295)</f>
        <v>0</v>
      </c>
      <c r="I295" s="46">
        <f>SUMIFS('obat keluar'!$I$3:$I$6881,'obat keluar'!$G$3:$G$6881,'register harian'!D295,'obat keluar'!$B$3:$B$6881,'register harian'!AP295)</f>
        <v>0</v>
      </c>
      <c r="J295" s="46">
        <f>SUMIFS('obat keluar'!$I$3:$I$6881,'obat keluar'!$G$3:$G$6881,'register harian'!E295,'obat keluar'!$B$3:$B$6881,'register harian'!AQ295)</f>
        <v>0</v>
      </c>
      <c r="K295" s="46">
        <f>SUMIFS('obat keluar'!$I$3:$I$6881,'obat keluar'!$G$3:$G$6881,'register harian'!F295,'obat keluar'!$B$3:$B$6881,'register harian'!AR295)</f>
        <v>0</v>
      </c>
      <c r="L295" s="46">
        <f>SUMIFS('obat keluar'!$I$3:$I$6881,'obat keluar'!$G$3:$G$6881,'register harian'!G295,'obat keluar'!$B$3:$B$6881,'register harian'!AS295)</f>
        <v>0</v>
      </c>
      <c r="M295" s="46">
        <f>SUMIFS('obat keluar'!$I$3:$I$6881,'obat keluar'!$G$3:$G$6881,'register harian'!H295,'obat keluar'!$B$3:$B$6881,'register harian'!AT295)</f>
        <v>0</v>
      </c>
      <c r="N295" s="46">
        <f>SUMIFS('obat keluar'!$I$3:$I$6881,'obat keluar'!$G$3:$G$6881,'register harian'!I295,'obat keluar'!$B$3:$B$6881,'register harian'!AU295)</f>
        <v>0</v>
      </c>
      <c r="O295" s="46">
        <f>SUMIFS('obat keluar'!$I$3:$I$6881,'obat keluar'!$G$3:$G$6881,'register harian'!J295,'obat keluar'!$B$3:$B$6881,'register harian'!AV295)</f>
        <v>0</v>
      </c>
      <c r="P295" s="46">
        <f>SUMIFS('obat keluar'!$I$3:$I$6881,'obat keluar'!$G$3:$G$6881,'register harian'!K295,'obat keluar'!$B$3:$B$6881,'register harian'!AW295)</f>
        <v>0</v>
      </c>
      <c r="Q295" s="46">
        <f>SUMIFS('obat keluar'!$I$3:$I$6881,'obat keluar'!$G$3:$G$6881,'register harian'!L295,'obat keluar'!$B$3:$B$6881,'register harian'!AX295)</f>
        <v>0</v>
      </c>
      <c r="R295" s="46">
        <f>SUMIFS('obat keluar'!$I$3:$I$6881,'obat keluar'!$G$3:$G$6881,'register harian'!M295,'obat keluar'!$B$3:$B$6881,'register harian'!AY295)</f>
        <v>0</v>
      </c>
      <c r="S295" s="46">
        <f>SUMIFS('obat keluar'!$I$3:$I$6881,'obat keluar'!$G$3:$G$6881,'register harian'!N295,'obat keluar'!$B$3:$B$6881,'register harian'!AZ295)</f>
        <v>0</v>
      </c>
      <c r="T295" s="46">
        <f>SUMIFS('obat keluar'!$I$3:$I$6881,'obat keluar'!$G$3:$G$6881,'register harian'!O295,'obat keluar'!$B$3:$B$6881,'register harian'!BA295)</f>
        <v>0</v>
      </c>
      <c r="U295" s="46">
        <f>SUMIFS('obat keluar'!$I$3:$I$6881,'obat keluar'!$G$3:$G$6881,'register harian'!P295,'obat keluar'!$B$3:$B$6881,'register harian'!BB295)</f>
        <v>0</v>
      </c>
      <c r="V295" s="46">
        <f>SUMIFS('obat keluar'!$I$3:$I$6881,'obat keluar'!$G$3:$G$6881,'register harian'!Q295,'obat keluar'!$B$3:$B$6881,'register harian'!BC295)</f>
        <v>0</v>
      </c>
      <c r="W295" s="46">
        <f>SUMIFS('obat keluar'!$I$3:$I$6881,'obat keluar'!$G$3:$G$6881,'register harian'!R295,'obat keluar'!$B$3:$B$6881,'register harian'!BD295)</f>
        <v>0</v>
      </c>
      <c r="X295" s="46">
        <f>SUMIFS('obat keluar'!$I$3:$I$6881,'obat keluar'!$G$3:$G$6881,'register harian'!S295,'obat keluar'!$B$3:$B$6881,'register harian'!BE295)</f>
        <v>0</v>
      </c>
      <c r="Y295" s="46">
        <f>SUMIFS('obat keluar'!$I$3:$I$6881,'obat keluar'!$G$3:$G$6881,'register harian'!T295,'obat keluar'!$B$3:$B$6881,'register harian'!BF295)</f>
        <v>0</v>
      </c>
      <c r="Z295" s="46">
        <f>SUMIFS('obat keluar'!$I$3:$I$6881,'obat keluar'!$G$3:$G$6881,'register harian'!U295,'obat keluar'!$B$3:$B$6881,'register harian'!BG295)</f>
        <v>0</v>
      </c>
      <c r="AA295" s="46">
        <f>SUMIFS('obat keluar'!$I$3:$I$6881,'obat keluar'!$G$3:$G$6881,'register harian'!V295,'obat keluar'!$B$3:$B$6881,'register harian'!BH295)</f>
        <v>0</v>
      </c>
      <c r="AB295" s="46">
        <f>SUMIFS('obat keluar'!$I$3:$I$6881,'obat keluar'!$G$3:$G$6881,'register harian'!W295,'obat keluar'!$B$3:$B$6881,'register harian'!BI295)</f>
        <v>0</v>
      </c>
      <c r="AC295" s="46">
        <f>SUMIFS('obat keluar'!$I$3:$I$6881,'obat keluar'!$G$3:$G$6881,'register harian'!X295,'obat keluar'!$B$3:$B$6881,'register harian'!BJ295)</f>
        <v>0</v>
      </c>
      <c r="AD295" s="46">
        <f>SUMIFS('obat keluar'!$I$3:$I$6881,'obat keluar'!$G$3:$G$6881,'register harian'!Y295,'obat keluar'!$B$3:$B$6881,'register harian'!BK295)</f>
        <v>0</v>
      </c>
      <c r="AE295" s="46">
        <f>SUMIFS('obat keluar'!$I$3:$I$6881,'obat keluar'!$G$3:$G$6881,'register harian'!Z295,'obat keluar'!$B$3:$B$6881,'register harian'!BL295)</f>
        <v>0</v>
      </c>
      <c r="AF295" s="46">
        <f>SUMIFS('obat keluar'!$I$3:$I$6881,'obat keluar'!$G$3:$G$6881,'register harian'!AA295,'obat keluar'!$B$3:$B$6881,'register harian'!BM295)</f>
        <v>0</v>
      </c>
      <c r="AG295" s="46">
        <f>SUMIFS('obat keluar'!$I$3:$I$6881,'obat keluar'!$G$3:$G$6881,'register harian'!AB295,'obat keluar'!$B$3:$B$6881,'register harian'!BN295)</f>
        <v>0</v>
      </c>
      <c r="AH295" s="46">
        <f>SUMIFS('obat keluar'!$I$3:$I$6881,'obat keluar'!$G$3:$G$6881,'register harian'!AC295,'obat keluar'!$B$3:$B$6881,'register harian'!BO295)</f>
        <v>0</v>
      </c>
      <c r="AI295" s="46">
        <f>SUMIFS('obat keluar'!$I$3:$I$6881,'obat keluar'!$G$3:$G$6881,'register harian'!AD295,'obat keluar'!$B$3:$B$6881,'register harian'!BP295)</f>
        <v>0</v>
      </c>
      <c r="AJ295" s="46">
        <f>SUMIFS('obat keluar'!$I$3:$I$6881,'obat keluar'!$G$3:$G$6881,'register harian'!AE295,'obat keluar'!$B$3:$B$6881,'register harian'!BQ295)</f>
        <v>0</v>
      </c>
      <c r="AK295" s="46">
        <f>SUMIFS('obat keluar'!$I$3:$I$6881,'obat keluar'!$G$3:$G$6881,'register harian'!AF295,'obat keluar'!$B$3:$B$6881,'register harian'!BR295)</f>
        <v>0</v>
      </c>
      <c r="AL295" s="46">
        <f t="shared" si="10"/>
        <v>0</v>
      </c>
      <c r="AM295" s="46">
        <f t="shared" si="11"/>
        <v>0</v>
      </c>
      <c r="AN295" s="51">
        <v>45200</v>
      </c>
      <c r="AO295" s="51">
        <v>45201</v>
      </c>
      <c r="AP295" s="51">
        <v>45202</v>
      </c>
      <c r="AQ295" s="51">
        <v>45203</v>
      </c>
      <c r="AR295" s="51">
        <v>45204</v>
      </c>
      <c r="AS295" s="51">
        <v>45205</v>
      </c>
      <c r="AT295" s="51">
        <v>45206</v>
      </c>
      <c r="AU295" s="51">
        <v>45207</v>
      </c>
      <c r="AV295" s="51">
        <v>45208</v>
      </c>
      <c r="AW295" s="51">
        <v>45209</v>
      </c>
      <c r="AX295" s="51">
        <v>45210</v>
      </c>
      <c r="AY295" s="51">
        <v>45211</v>
      </c>
      <c r="AZ295" s="51">
        <v>45212</v>
      </c>
      <c r="BA295" s="51">
        <v>45213</v>
      </c>
      <c r="BB295" s="51">
        <v>45214</v>
      </c>
      <c r="BC295" s="51">
        <v>45215</v>
      </c>
      <c r="BD295" s="51">
        <v>45216</v>
      </c>
      <c r="BE295" s="51">
        <v>45217</v>
      </c>
      <c r="BF295" s="51">
        <v>45218</v>
      </c>
      <c r="BG295" s="51">
        <v>45219</v>
      </c>
      <c r="BH295" s="51">
        <v>45220</v>
      </c>
      <c r="BI295" s="51">
        <v>45221</v>
      </c>
      <c r="BJ295" s="51">
        <v>45222</v>
      </c>
      <c r="BK295" s="51">
        <v>45223</v>
      </c>
      <c r="BL295" s="51">
        <v>45224</v>
      </c>
      <c r="BM295" s="51">
        <v>45225</v>
      </c>
      <c r="BN295" s="51">
        <v>45226</v>
      </c>
      <c r="BO295" s="51">
        <v>45227</v>
      </c>
      <c r="BP295" s="51">
        <v>45228</v>
      </c>
      <c r="BQ295" s="51">
        <v>45229</v>
      </c>
      <c r="BR295" s="51">
        <v>45230</v>
      </c>
    </row>
    <row r="296" spans="1:70" x14ac:dyDescent="0.25">
      <c r="A296" s="45">
        <v>290</v>
      </c>
      <c r="B296" s="54" t="s">
        <v>1389</v>
      </c>
      <c r="C296" s="14" t="s">
        <v>604</v>
      </c>
      <c r="D296" s="46">
        <f>'form lplpo'!G336</f>
        <v>0</v>
      </c>
      <c r="E296" s="46">
        <f>'form lplpo'!H336</f>
        <v>0</v>
      </c>
      <c r="F296" s="46"/>
      <c r="G296" s="46">
        <f>SUMIFS('obat keluar'!$I$3:$I$6881,'obat keluar'!$G$3:$G$6881,'register harian'!B296,'obat keluar'!$B$3:$B$6881,'register harian'!AN296)</f>
        <v>0</v>
      </c>
      <c r="H296" s="46">
        <f>SUMIFS('obat keluar'!$I$3:$I$6881,'obat keluar'!$G$3:$G$6881,'register harian'!C296,'obat keluar'!$B$3:$B$6881,'register harian'!AO296)</f>
        <v>0</v>
      </c>
      <c r="I296" s="46">
        <f>SUMIFS('obat keluar'!$I$3:$I$6881,'obat keluar'!$G$3:$G$6881,'register harian'!D296,'obat keluar'!$B$3:$B$6881,'register harian'!AP296)</f>
        <v>0</v>
      </c>
      <c r="J296" s="46">
        <f>SUMIFS('obat keluar'!$I$3:$I$6881,'obat keluar'!$G$3:$G$6881,'register harian'!E296,'obat keluar'!$B$3:$B$6881,'register harian'!AQ296)</f>
        <v>0</v>
      </c>
      <c r="K296" s="46">
        <f>SUMIFS('obat keluar'!$I$3:$I$6881,'obat keluar'!$G$3:$G$6881,'register harian'!F296,'obat keluar'!$B$3:$B$6881,'register harian'!AR296)</f>
        <v>0</v>
      </c>
      <c r="L296" s="46">
        <f>SUMIFS('obat keluar'!$I$3:$I$6881,'obat keluar'!$G$3:$G$6881,'register harian'!G296,'obat keluar'!$B$3:$B$6881,'register harian'!AS296)</f>
        <v>0</v>
      </c>
      <c r="M296" s="46">
        <f>SUMIFS('obat keluar'!$I$3:$I$6881,'obat keluar'!$G$3:$G$6881,'register harian'!H296,'obat keluar'!$B$3:$B$6881,'register harian'!AT296)</f>
        <v>0</v>
      </c>
      <c r="N296" s="46">
        <f>SUMIFS('obat keluar'!$I$3:$I$6881,'obat keluar'!$G$3:$G$6881,'register harian'!I296,'obat keluar'!$B$3:$B$6881,'register harian'!AU296)</f>
        <v>0</v>
      </c>
      <c r="O296" s="46">
        <f>SUMIFS('obat keluar'!$I$3:$I$6881,'obat keluar'!$G$3:$G$6881,'register harian'!J296,'obat keluar'!$B$3:$B$6881,'register harian'!AV296)</f>
        <v>0</v>
      </c>
      <c r="P296" s="46">
        <f>SUMIFS('obat keluar'!$I$3:$I$6881,'obat keluar'!$G$3:$G$6881,'register harian'!K296,'obat keluar'!$B$3:$B$6881,'register harian'!AW296)</f>
        <v>0</v>
      </c>
      <c r="Q296" s="46">
        <f>SUMIFS('obat keluar'!$I$3:$I$6881,'obat keluar'!$G$3:$G$6881,'register harian'!L296,'obat keluar'!$B$3:$B$6881,'register harian'!AX296)</f>
        <v>0</v>
      </c>
      <c r="R296" s="46">
        <f>SUMIFS('obat keluar'!$I$3:$I$6881,'obat keluar'!$G$3:$G$6881,'register harian'!M296,'obat keluar'!$B$3:$B$6881,'register harian'!AY296)</f>
        <v>0</v>
      </c>
      <c r="S296" s="46">
        <f>SUMIFS('obat keluar'!$I$3:$I$6881,'obat keluar'!$G$3:$G$6881,'register harian'!N296,'obat keluar'!$B$3:$B$6881,'register harian'!AZ296)</f>
        <v>0</v>
      </c>
      <c r="T296" s="46">
        <f>SUMIFS('obat keluar'!$I$3:$I$6881,'obat keluar'!$G$3:$G$6881,'register harian'!O296,'obat keluar'!$B$3:$B$6881,'register harian'!BA296)</f>
        <v>0</v>
      </c>
      <c r="U296" s="46">
        <f>SUMIFS('obat keluar'!$I$3:$I$6881,'obat keluar'!$G$3:$G$6881,'register harian'!P296,'obat keluar'!$B$3:$B$6881,'register harian'!BB296)</f>
        <v>0</v>
      </c>
      <c r="V296" s="46">
        <f>SUMIFS('obat keluar'!$I$3:$I$6881,'obat keluar'!$G$3:$G$6881,'register harian'!Q296,'obat keluar'!$B$3:$B$6881,'register harian'!BC296)</f>
        <v>0</v>
      </c>
      <c r="W296" s="46">
        <f>SUMIFS('obat keluar'!$I$3:$I$6881,'obat keluar'!$G$3:$G$6881,'register harian'!R296,'obat keluar'!$B$3:$B$6881,'register harian'!BD296)</f>
        <v>0</v>
      </c>
      <c r="X296" s="46">
        <f>SUMIFS('obat keluar'!$I$3:$I$6881,'obat keluar'!$G$3:$G$6881,'register harian'!S296,'obat keluar'!$B$3:$B$6881,'register harian'!BE296)</f>
        <v>0</v>
      </c>
      <c r="Y296" s="46">
        <f>SUMIFS('obat keluar'!$I$3:$I$6881,'obat keluar'!$G$3:$G$6881,'register harian'!T296,'obat keluar'!$B$3:$B$6881,'register harian'!BF296)</f>
        <v>0</v>
      </c>
      <c r="Z296" s="46">
        <f>SUMIFS('obat keluar'!$I$3:$I$6881,'obat keluar'!$G$3:$G$6881,'register harian'!U296,'obat keluar'!$B$3:$B$6881,'register harian'!BG296)</f>
        <v>0</v>
      </c>
      <c r="AA296" s="46">
        <f>SUMIFS('obat keluar'!$I$3:$I$6881,'obat keluar'!$G$3:$G$6881,'register harian'!V296,'obat keluar'!$B$3:$B$6881,'register harian'!BH296)</f>
        <v>0</v>
      </c>
      <c r="AB296" s="46">
        <f>SUMIFS('obat keluar'!$I$3:$I$6881,'obat keluar'!$G$3:$G$6881,'register harian'!W296,'obat keluar'!$B$3:$B$6881,'register harian'!BI296)</f>
        <v>0</v>
      </c>
      <c r="AC296" s="46">
        <f>SUMIFS('obat keluar'!$I$3:$I$6881,'obat keluar'!$G$3:$G$6881,'register harian'!X296,'obat keluar'!$B$3:$B$6881,'register harian'!BJ296)</f>
        <v>0</v>
      </c>
      <c r="AD296" s="46">
        <f>SUMIFS('obat keluar'!$I$3:$I$6881,'obat keluar'!$G$3:$G$6881,'register harian'!Y296,'obat keluar'!$B$3:$B$6881,'register harian'!BK296)</f>
        <v>0</v>
      </c>
      <c r="AE296" s="46">
        <f>SUMIFS('obat keluar'!$I$3:$I$6881,'obat keluar'!$G$3:$G$6881,'register harian'!Z296,'obat keluar'!$B$3:$B$6881,'register harian'!BL296)</f>
        <v>0</v>
      </c>
      <c r="AF296" s="46">
        <f>SUMIFS('obat keluar'!$I$3:$I$6881,'obat keluar'!$G$3:$G$6881,'register harian'!AA296,'obat keluar'!$B$3:$B$6881,'register harian'!BM296)</f>
        <v>0</v>
      </c>
      <c r="AG296" s="46">
        <f>SUMIFS('obat keluar'!$I$3:$I$6881,'obat keluar'!$G$3:$G$6881,'register harian'!AB296,'obat keluar'!$B$3:$B$6881,'register harian'!BN296)</f>
        <v>0</v>
      </c>
      <c r="AH296" s="46">
        <f>SUMIFS('obat keluar'!$I$3:$I$6881,'obat keluar'!$G$3:$G$6881,'register harian'!AC296,'obat keluar'!$B$3:$B$6881,'register harian'!BO296)</f>
        <v>0</v>
      </c>
      <c r="AI296" s="46">
        <f>SUMIFS('obat keluar'!$I$3:$I$6881,'obat keluar'!$G$3:$G$6881,'register harian'!AD296,'obat keluar'!$B$3:$B$6881,'register harian'!BP296)</f>
        <v>0</v>
      </c>
      <c r="AJ296" s="46">
        <f>SUMIFS('obat keluar'!$I$3:$I$6881,'obat keluar'!$G$3:$G$6881,'register harian'!AE296,'obat keluar'!$B$3:$B$6881,'register harian'!BQ296)</f>
        <v>0</v>
      </c>
      <c r="AK296" s="46">
        <f>SUMIFS('obat keluar'!$I$3:$I$6881,'obat keluar'!$G$3:$G$6881,'register harian'!AF296,'obat keluar'!$B$3:$B$6881,'register harian'!BR296)</f>
        <v>0</v>
      </c>
      <c r="AL296" s="46">
        <f t="shared" si="10"/>
        <v>0</v>
      </c>
      <c r="AM296" s="46">
        <f t="shared" si="11"/>
        <v>0</v>
      </c>
      <c r="AN296" s="51">
        <v>45200</v>
      </c>
      <c r="AO296" s="51">
        <v>45201</v>
      </c>
      <c r="AP296" s="51">
        <v>45202</v>
      </c>
      <c r="AQ296" s="51">
        <v>45203</v>
      </c>
      <c r="AR296" s="51">
        <v>45204</v>
      </c>
      <c r="AS296" s="51">
        <v>45205</v>
      </c>
      <c r="AT296" s="51">
        <v>45206</v>
      </c>
      <c r="AU296" s="51">
        <v>45207</v>
      </c>
      <c r="AV296" s="51">
        <v>45208</v>
      </c>
      <c r="AW296" s="51">
        <v>45209</v>
      </c>
      <c r="AX296" s="51">
        <v>45210</v>
      </c>
      <c r="AY296" s="51">
        <v>45211</v>
      </c>
      <c r="AZ296" s="51">
        <v>45212</v>
      </c>
      <c r="BA296" s="51">
        <v>45213</v>
      </c>
      <c r="BB296" s="51">
        <v>45214</v>
      </c>
      <c r="BC296" s="51">
        <v>45215</v>
      </c>
      <c r="BD296" s="51">
        <v>45216</v>
      </c>
      <c r="BE296" s="51">
        <v>45217</v>
      </c>
      <c r="BF296" s="51">
        <v>45218</v>
      </c>
      <c r="BG296" s="51">
        <v>45219</v>
      </c>
      <c r="BH296" s="51">
        <v>45220</v>
      </c>
      <c r="BI296" s="51">
        <v>45221</v>
      </c>
      <c r="BJ296" s="51">
        <v>45222</v>
      </c>
      <c r="BK296" s="51">
        <v>45223</v>
      </c>
      <c r="BL296" s="51">
        <v>45224</v>
      </c>
      <c r="BM296" s="51">
        <v>45225</v>
      </c>
      <c r="BN296" s="51">
        <v>45226</v>
      </c>
      <c r="BO296" s="51">
        <v>45227</v>
      </c>
      <c r="BP296" s="51">
        <v>45228</v>
      </c>
      <c r="BQ296" s="51">
        <v>45229</v>
      </c>
      <c r="BR296" s="51">
        <v>45230</v>
      </c>
    </row>
    <row r="297" spans="1:70" x14ac:dyDescent="0.25">
      <c r="A297" s="45">
        <v>291</v>
      </c>
      <c r="B297" s="54" t="s">
        <v>1418</v>
      </c>
      <c r="C297" s="14" t="s">
        <v>606</v>
      </c>
      <c r="D297" s="46">
        <f>'form lplpo'!G337</f>
        <v>1400</v>
      </c>
      <c r="E297" s="46">
        <f>'form lplpo'!H337</f>
        <v>0</v>
      </c>
      <c r="F297" s="46"/>
      <c r="G297" s="46">
        <f>SUMIFS('obat keluar'!$I$3:$I$6881,'obat keluar'!$G$3:$G$6881,'register harian'!B297,'obat keluar'!$B$3:$B$6881,'register harian'!AN297)</f>
        <v>0</v>
      </c>
      <c r="H297" s="46">
        <f>SUMIFS('obat keluar'!$I$3:$I$6881,'obat keluar'!$G$3:$G$6881,'register harian'!C297,'obat keluar'!$B$3:$B$6881,'register harian'!AO297)</f>
        <v>0</v>
      </c>
      <c r="I297" s="46">
        <f>SUMIFS('obat keluar'!$I$3:$I$6881,'obat keluar'!$G$3:$G$6881,'register harian'!D297,'obat keluar'!$B$3:$B$6881,'register harian'!AP297)</f>
        <v>0</v>
      </c>
      <c r="J297" s="46">
        <f>SUMIFS('obat keluar'!$I$3:$I$6881,'obat keluar'!$G$3:$G$6881,'register harian'!E297,'obat keluar'!$B$3:$B$6881,'register harian'!AQ297)</f>
        <v>0</v>
      </c>
      <c r="K297" s="46">
        <f>SUMIFS('obat keluar'!$I$3:$I$6881,'obat keluar'!$G$3:$G$6881,'register harian'!F297,'obat keluar'!$B$3:$B$6881,'register harian'!AR297)</f>
        <v>0</v>
      </c>
      <c r="L297" s="46">
        <f>SUMIFS('obat keluar'!$I$3:$I$6881,'obat keluar'!$G$3:$G$6881,'register harian'!G297,'obat keluar'!$B$3:$B$6881,'register harian'!AS297)</f>
        <v>0</v>
      </c>
      <c r="M297" s="46">
        <f>SUMIFS('obat keluar'!$I$3:$I$6881,'obat keluar'!$G$3:$G$6881,'register harian'!H297,'obat keluar'!$B$3:$B$6881,'register harian'!AT297)</f>
        <v>0</v>
      </c>
      <c r="N297" s="46">
        <f>SUMIFS('obat keluar'!$I$3:$I$6881,'obat keluar'!$G$3:$G$6881,'register harian'!I297,'obat keluar'!$B$3:$B$6881,'register harian'!AU297)</f>
        <v>0</v>
      </c>
      <c r="O297" s="46">
        <f>SUMIFS('obat keluar'!$I$3:$I$6881,'obat keluar'!$G$3:$G$6881,'register harian'!J297,'obat keluar'!$B$3:$B$6881,'register harian'!AV297)</f>
        <v>0</v>
      </c>
      <c r="P297" s="46">
        <f>SUMIFS('obat keluar'!$I$3:$I$6881,'obat keluar'!$G$3:$G$6881,'register harian'!K297,'obat keluar'!$B$3:$B$6881,'register harian'!AW297)</f>
        <v>0</v>
      </c>
      <c r="Q297" s="46">
        <f>SUMIFS('obat keluar'!$I$3:$I$6881,'obat keluar'!$G$3:$G$6881,'register harian'!L297,'obat keluar'!$B$3:$B$6881,'register harian'!AX297)</f>
        <v>0</v>
      </c>
      <c r="R297" s="46">
        <f>SUMIFS('obat keluar'!$I$3:$I$6881,'obat keluar'!$G$3:$G$6881,'register harian'!M297,'obat keluar'!$B$3:$B$6881,'register harian'!AY297)</f>
        <v>0</v>
      </c>
      <c r="S297" s="46">
        <f>SUMIFS('obat keluar'!$I$3:$I$6881,'obat keluar'!$G$3:$G$6881,'register harian'!N297,'obat keluar'!$B$3:$B$6881,'register harian'!AZ297)</f>
        <v>0</v>
      </c>
      <c r="T297" s="46">
        <f>SUMIFS('obat keluar'!$I$3:$I$6881,'obat keluar'!$G$3:$G$6881,'register harian'!O297,'obat keluar'!$B$3:$B$6881,'register harian'!BA297)</f>
        <v>0</v>
      </c>
      <c r="U297" s="46">
        <f>SUMIFS('obat keluar'!$I$3:$I$6881,'obat keluar'!$G$3:$G$6881,'register harian'!P297,'obat keluar'!$B$3:$B$6881,'register harian'!BB297)</f>
        <v>0</v>
      </c>
      <c r="V297" s="46">
        <f>SUMIFS('obat keluar'!$I$3:$I$6881,'obat keluar'!$G$3:$G$6881,'register harian'!Q297,'obat keluar'!$B$3:$B$6881,'register harian'!BC297)</f>
        <v>0</v>
      </c>
      <c r="W297" s="46">
        <f>SUMIFS('obat keluar'!$I$3:$I$6881,'obat keluar'!$G$3:$G$6881,'register harian'!R297,'obat keluar'!$B$3:$B$6881,'register harian'!BD297)</f>
        <v>0</v>
      </c>
      <c r="X297" s="46">
        <f>SUMIFS('obat keluar'!$I$3:$I$6881,'obat keluar'!$G$3:$G$6881,'register harian'!S297,'obat keluar'!$B$3:$B$6881,'register harian'!BE297)</f>
        <v>0</v>
      </c>
      <c r="Y297" s="46">
        <f>SUMIFS('obat keluar'!$I$3:$I$6881,'obat keluar'!$G$3:$G$6881,'register harian'!T297,'obat keluar'!$B$3:$B$6881,'register harian'!BF297)</f>
        <v>0</v>
      </c>
      <c r="Z297" s="46">
        <f>SUMIFS('obat keluar'!$I$3:$I$6881,'obat keluar'!$G$3:$G$6881,'register harian'!U297,'obat keluar'!$B$3:$B$6881,'register harian'!BG297)</f>
        <v>0</v>
      </c>
      <c r="AA297" s="46">
        <f>SUMIFS('obat keluar'!$I$3:$I$6881,'obat keluar'!$G$3:$G$6881,'register harian'!V297,'obat keluar'!$B$3:$B$6881,'register harian'!BH297)</f>
        <v>0</v>
      </c>
      <c r="AB297" s="46">
        <f>SUMIFS('obat keluar'!$I$3:$I$6881,'obat keluar'!$G$3:$G$6881,'register harian'!W297,'obat keluar'!$B$3:$B$6881,'register harian'!BI297)</f>
        <v>0</v>
      </c>
      <c r="AC297" s="46">
        <f>SUMIFS('obat keluar'!$I$3:$I$6881,'obat keluar'!$G$3:$G$6881,'register harian'!X297,'obat keluar'!$B$3:$B$6881,'register harian'!BJ297)</f>
        <v>0</v>
      </c>
      <c r="AD297" s="46">
        <f>SUMIFS('obat keluar'!$I$3:$I$6881,'obat keluar'!$G$3:$G$6881,'register harian'!Y297,'obat keluar'!$B$3:$B$6881,'register harian'!BK297)</f>
        <v>0</v>
      </c>
      <c r="AE297" s="46">
        <f>SUMIFS('obat keluar'!$I$3:$I$6881,'obat keluar'!$G$3:$G$6881,'register harian'!Z297,'obat keluar'!$B$3:$B$6881,'register harian'!BL297)</f>
        <v>0</v>
      </c>
      <c r="AF297" s="46">
        <f>SUMIFS('obat keluar'!$I$3:$I$6881,'obat keluar'!$G$3:$G$6881,'register harian'!AA297,'obat keluar'!$B$3:$B$6881,'register harian'!BM297)</f>
        <v>0</v>
      </c>
      <c r="AG297" s="46">
        <f>SUMIFS('obat keluar'!$I$3:$I$6881,'obat keluar'!$G$3:$G$6881,'register harian'!AB297,'obat keluar'!$B$3:$B$6881,'register harian'!BN297)</f>
        <v>0</v>
      </c>
      <c r="AH297" s="46">
        <f>SUMIFS('obat keluar'!$I$3:$I$6881,'obat keluar'!$G$3:$G$6881,'register harian'!AC297,'obat keluar'!$B$3:$B$6881,'register harian'!BO297)</f>
        <v>0</v>
      </c>
      <c r="AI297" s="46">
        <f>SUMIFS('obat keluar'!$I$3:$I$6881,'obat keluar'!$G$3:$G$6881,'register harian'!AD297,'obat keluar'!$B$3:$B$6881,'register harian'!BP297)</f>
        <v>0</v>
      </c>
      <c r="AJ297" s="46">
        <f>SUMIFS('obat keluar'!$I$3:$I$6881,'obat keluar'!$G$3:$G$6881,'register harian'!AE297,'obat keluar'!$B$3:$B$6881,'register harian'!BQ297)</f>
        <v>0</v>
      </c>
      <c r="AK297" s="46">
        <f>SUMIFS('obat keluar'!$I$3:$I$6881,'obat keluar'!$G$3:$G$6881,'register harian'!AF297,'obat keluar'!$B$3:$B$6881,'register harian'!BR297)</f>
        <v>0</v>
      </c>
      <c r="AL297" s="46">
        <f t="shared" si="10"/>
        <v>0</v>
      </c>
      <c r="AM297" s="46">
        <f t="shared" si="11"/>
        <v>0</v>
      </c>
      <c r="AN297" s="51">
        <v>45200</v>
      </c>
      <c r="AO297" s="51">
        <v>45201</v>
      </c>
      <c r="AP297" s="51">
        <v>45202</v>
      </c>
      <c r="AQ297" s="51">
        <v>45203</v>
      </c>
      <c r="AR297" s="51">
        <v>45204</v>
      </c>
      <c r="AS297" s="51">
        <v>45205</v>
      </c>
      <c r="AT297" s="51">
        <v>45206</v>
      </c>
      <c r="AU297" s="51">
        <v>45207</v>
      </c>
      <c r="AV297" s="51">
        <v>45208</v>
      </c>
      <c r="AW297" s="51">
        <v>45209</v>
      </c>
      <c r="AX297" s="51">
        <v>45210</v>
      </c>
      <c r="AY297" s="51">
        <v>45211</v>
      </c>
      <c r="AZ297" s="51">
        <v>45212</v>
      </c>
      <c r="BA297" s="51">
        <v>45213</v>
      </c>
      <c r="BB297" s="51">
        <v>45214</v>
      </c>
      <c r="BC297" s="51">
        <v>45215</v>
      </c>
      <c r="BD297" s="51">
        <v>45216</v>
      </c>
      <c r="BE297" s="51">
        <v>45217</v>
      </c>
      <c r="BF297" s="51">
        <v>45218</v>
      </c>
      <c r="BG297" s="51">
        <v>45219</v>
      </c>
      <c r="BH297" s="51">
        <v>45220</v>
      </c>
      <c r="BI297" s="51">
        <v>45221</v>
      </c>
      <c r="BJ297" s="51">
        <v>45222</v>
      </c>
      <c r="BK297" s="51">
        <v>45223</v>
      </c>
      <c r="BL297" s="51">
        <v>45224</v>
      </c>
      <c r="BM297" s="51">
        <v>45225</v>
      </c>
      <c r="BN297" s="51">
        <v>45226</v>
      </c>
      <c r="BO297" s="51">
        <v>45227</v>
      </c>
      <c r="BP297" s="51">
        <v>45228</v>
      </c>
      <c r="BQ297" s="51">
        <v>45229</v>
      </c>
      <c r="BR297" s="51">
        <v>45230</v>
      </c>
    </row>
    <row r="298" spans="1:70" x14ac:dyDescent="0.25">
      <c r="A298" s="45">
        <v>292</v>
      </c>
      <c r="B298" s="54" t="s">
        <v>1419</v>
      </c>
      <c r="C298" s="14" t="s">
        <v>608</v>
      </c>
      <c r="D298" s="46">
        <f>'form lplpo'!G338</f>
        <v>1300</v>
      </c>
      <c r="E298" s="46">
        <f>'form lplpo'!H338</f>
        <v>0</v>
      </c>
      <c r="F298" s="46"/>
      <c r="G298" s="46">
        <f>SUMIFS('obat keluar'!$I$3:$I$6881,'obat keluar'!$G$3:$G$6881,'register harian'!B298,'obat keluar'!$B$3:$B$6881,'register harian'!AN298)</f>
        <v>0</v>
      </c>
      <c r="H298" s="46">
        <f>SUMIFS('obat keluar'!$I$3:$I$6881,'obat keluar'!$G$3:$G$6881,'register harian'!C298,'obat keluar'!$B$3:$B$6881,'register harian'!AO298)</f>
        <v>0</v>
      </c>
      <c r="I298" s="46">
        <f>SUMIFS('obat keluar'!$I$3:$I$6881,'obat keluar'!$G$3:$G$6881,'register harian'!D298,'obat keluar'!$B$3:$B$6881,'register harian'!AP298)</f>
        <v>0</v>
      </c>
      <c r="J298" s="46">
        <f>SUMIFS('obat keluar'!$I$3:$I$6881,'obat keluar'!$G$3:$G$6881,'register harian'!E298,'obat keluar'!$B$3:$B$6881,'register harian'!AQ298)</f>
        <v>0</v>
      </c>
      <c r="K298" s="46">
        <f>SUMIFS('obat keluar'!$I$3:$I$6881,'obat keluar'!$G$3:$G$6881,'register harian'!F298,'obat keluar'!$B$3:$B$6881,'register harian'!AR298)</f>
        <v>0</v>
      </c>
      <c r="L298" s="46">
        <f>SUMIFS('obat keluar'!$I$3:$I$6881,'obat keluar'!$G$3:$G$6881,'register harian'!G298,'obat keluar'!$B$3:$B$6881,'register harian'!AS298)</f>
        <v>0</v>
      </c>
      <c r="M298" s="46">
        <f>SUMIFS('obat keluar'!$I$3:$I$6881,'obat keluar'!$G$3:$G$6881,'register harian'!H298,'obat keluar'!$B$3:$B$6881,'register harian'!AT298)</f>
        <v>0</v>
      </c>
      <c r="N298" s="46">
        <f>SUMIFS('obat keluar'!$I$3:$I$6881,'obat keluar'!$G$3:$G$6881,'register harian'!I298,'obat keluar'!$B$3:$B$6881,'register harian'!AU298)</f>
        <v>0</v>
      </c>
      <c r="O298" s="46">
        <f>SUMIFS('obat keluar'!$I$3:$I$6881,'obat keluar'!$G$3:$G$6881,'register harian'!J298,'obat keluar'!$B$3:$B$6881,'register harian'!AV298)</f>
        <v>0</v>
      </c>
      <c r="P298" s="46">
        <f>SUMIFS('obat keluar'!$I$3:$I$6881,'obat keluar'!$G$3:$G$6881,'register harian'!K298,'obat keluar'!$B$3:$B$6881,'register harian'!AW298)</f>
        <v>0</v>
      </c>
      <c r="Q298" s="46">
        <f>SUMIFS('obat keluar'!$I$3:$I$6881,'obat keluar'!$G$3:$G$6881,'register harian'!L298,'obat keluar'!$B$3:$B$6881,'register harian'!AX298)</f>
        <v>0</v>
      </c>
      <c r="R298" s="46">
        <f>SUMIFS('obat keluar'!$I$3:$I$6881,'obat keluar'!$G$3:$G$6881,'register harian'!M298,'obat keluar'!$B$3:$B$6881,'register harian'!AY298)</f>
        <v>0</v>
      </c>
      <c r="S298" s="46">
        <f>SUMIFS('obat keluar'!$I$3:$I$6881,'obat keluar'!$G$3:$G$6881,'register harian'!N298,'obat keluar'!$B$3:$B$6881,'register harian'!AZ298)</f>
        <v>0</v>
      </c>
      <c r="T298" s="46">
        <f>SUMIFS('obat keluar'!$I$3:$I$6881,'obat keluar'!$G$3:$G$6881,'register harian'!O298,'obat keluar'!$B$3:$B$6881,'register harian'!BA298)</f>
        <v>0</v>
      </c>
      <c r="U298" s="46">
        <f>SUMIFS('obat keluar'!$I$3:$I$6881,'obat keluar'!$G$3:$G$6881,'register harian'!P298,'obat keluar'!$B$3:$B$6881,'register harian'!BB298)</f>
        <v>0</v>
      </c>
      <c r="V298" s="46">
        <f>SUMIFS('obat keluar'!$I$3:$I$6881,'obat keluar'!$G$3:$G$6881,'register harian'!Q298,'obat keluar'!$B$3:$B$6881,'register harian'!BC298)</f>
        <v>0</v>
      </c>
      <c r="W298" s="46">
        <f>SUMIFS('obat keluar'!$I$3:$I$6881,'obat keluar'!$G$3:$G$6881,'register harian'!R298,'obat keluar'!$B$3:$B$6881,'register harian'!BD298)</f>
        <v>0</v>
      </c>
      <c r="X298" s="46">
        <f>SUMIFS('obat keluar'!$I$3:$I$6881,'obat keluar'!$G$3:$G$6881,'register harian'!S298,'obat keluar'!$B$3:$B$6881,'register harian'!BE298)</f>
        <v>0</v>
      </c>
      <c r="Y298" s="46">
        <f>SUMIFS('obat keluar'!$I$3:$I$6881,'obat keluar'!$G$3:$G$6881,'register harian'!T298,'obat keluar'!$B$3:$B$6881,'register harian'!BF298)</f>
        <v>0</v>
      </c>
      <c r="Z298" s="46">
        <f>SUMIFS('obat keluar'!$I$3:$I$6881,'obat keluar'!$G$3:$G$6881,'register harian'!U298,'obat keluar'!$B$3:$B$6881,'register harian'!BG298)</f>
        <v>0</v>
      </c>
      <c r="AA298" s="46">
        <f>SUMIFS('obat keluar'!$I$3:$I$6881,'obat keluar'!$G$3:$G$6881,'register harian'!V298,'obat keluar'!$B$3:$B$6881,'register harian'!BH298)</f>
        <v>0</v>
      </c>
      <c r="AB298" s="46">
        <f>SUMIFS('obat keluar'!$I$3:$I$6881,'obat keluar'!$G$3:$G$6881,'register harian'!W298,'obat keluar'!$B$3:$B$6881,'register harian'!BI298)</f>
        <v>0</v>
      </c>
      <c r="AC298" s="46">
        <f>SUMIFS('obat keluar'!$I$3:$I$6881,'obat keluar'!$G$3:$G$6881,'register harian'!X298,'obat keluar'!$B$3:$B$6881,'register harian'!BJ298)</f>
        <v>0</v>
      </c>
      <c r="AD298" s="46">
        <f>SUMIFS('obat keluar'!$I$3:$I$6881,'obat keluar'!$G$3:$G$6881,'register harian'!Y298,'obat keluar'!$B$3:$B$6881,'register harian'!BK298)</f>
        <v>0</v>
      </c>
      <c r="AE298" s="46">
        <f>SUMIFS('obat keluar'!$I$3:$I$6881,'obat keluar'!$G$3:$G$6881,'register harian'!Z298,'obat keluar'!$B$3:$B$6881,'register harian'!BL298)</f>
        <v>0</v>
      </c>
      <c r="AF298" s="46">
        <f>SUMIFS('obat keluar'!$I$3:$I$6881,'obat keluar'!$G$3:$G$6881,'register harian'!AA298,'obat keluar'!$B$3:$B$6881,'register harian'!BM298)</f>
        <v>0</v>
      </c>
      <c r="AG298" s="46">
        <f>SUMIFS('obat keluar'!$I$3:$I$6881,'obat keluar'!$G$3:$G$6881,'register harian'!AB298,'obat keluar'!$B$3:$B$6881,'register harian'!BN298)</f>
        <v>0</v>
      </c>
      <c r="AH298" s="46">
        <f>SUMIFS('obat keluar'!$I$3:$I$6881,'obat keluar'!$G$3:$G$6881,'register harian'!AC298,'obat keluar'!$B$3:$B$6881,'register harian'!BO298)</f>
        <v>0</v>
      </c>
      <c r="AI298" s="46">
        <f>SUMIFS('obat keluar'!$I$3:$I$6881,'obat keluar'!$G$3:$G$6881,'register harian'!AD298,'obat keluar'!$B$3:$B$6881,'register harian'!BP298)</f>
        <v>0</v>
      </c>
      <c r="AJ298" s="46">
        <f>SUMIFS('obat keluar'!$I$3:$I$6881,'obat keluar'!$G$3:$G$6881,'register harian'!AE298,'obat keluar'!$B$3:$B$6881,'register harian'!BQ298)</f>
        <v>0</v>
      </c>
      <c r="AK298" s="46">
        <f>SUMIFS('obat keluar'!$I$3:$I$6881,'obat keluar'!$G$3:$G$6881,'register harian'!AF298,'obat keluar'!$B$3:$B$6881,'register harian'!BR298)</f>
        <v>0</v>
      </c>
      <c r="AL298" s="46">
        <f t="shared" si="10"/>
        <v>0</v>
      </c>
      <c r="AM298" s="46">
        <f t="shared" si="11"/>
        <v>0</v>
      </c>
      <c r="AN298" s="51">
        <v>45200</v>
      </c>
      <c r="AO298" s="51">
        <v>45201</v>
      </c>
      <c r="AP298" s="51">
        <v>45202</v>
      </c>
      <c r="AQ298" s="51">
        <v>45203</v>
      </c>
      <c r="AR298" s="51">
        <v>45204</v>
      </c>
      <c r="AS298" s="51">
        <v>45205</v>
      </c>
      <c r="AT298" s="51">
        <v>45206</v>
      </c>
      <c r="AU298" s="51">
        <v>45207</v>
      </c>
      <c r="AV298" s="51">
        <v>45208</v>
      </c>
      <c r="AW298" s="51">
        <v>45209</v>
      </c>
      <c r="AX298" s="51">
        <v>45210</v>
      </c>
      <c r="AY298" s="51">
        <v>45211</v>
      </c>
      <c r="AZ298" s="51">
        <v>45212</v>
      </c>
      <c r="BA298" s="51">
        <v>45213</v>
      </c>
      <c r="BB298" s="51">
        <v>45214</v>
      </c>
      <c r="BC298" s="51">
        <v>45215</v>
      </c>
      <c r="BD298" s="51">
        <v>45216</v>
      </c>
      <c r="BE298" s="51">
        <v>45217</v>
      </c>
      <c r="BF298" s="51">
        <v>45218</v>
      </c>
      <c r="BG298" s="51">
        <v>45219</v>
      </c>
      <c r="BH298" s="51">
        <v>45220</v>
      </c>
      <c r="BI298" s="51">
        <v>45221</v>
      </c>
      <c r="BJ298" s="51">
        <v>45222</v>
      </c>
      <c r="BK298" s="51">
        <v>45223</v>
      </c>
      <c r="BL298" s="51">
        <v>45224</v>
      </c>
      <c r="BM298" s="51">
        <v>45225</v>
      </c>
      <c r="BN298" s="51">
        <v>45226</v>
      </c>
      <c r="BO298" s="51">
        <v>45227</v>
      </c>
      <c r="BP298" s="51">
        <v>45228</v>
      </c>
      <c r="BQ298" s="51">
        <v>45229</v>
      </c>
      <c r="BR298" s="51">
        <v>45230</v>
      </c>
    </row>
    <row r="299" spans="1:70" x14ac:dyDescent="0.25">
      <c r="A299" s="45">
        <v>293</v>
      </c>
      <c r="B299" s="54" t="s">
        <v>1420</v>
      </c>
      <c r="C299" s="14" t="s">
        <v>610</v>
      </c>
      <c r="D299" s="46">
        <f>'form lplpo'!G339</f>
        <v>800</v>
      </c>
      <c r="E299" s="46">
        <f>'form lplpo'!H339</f>
        <v>0</v>
      </c>
      <c r="F299" s="46"/>
      <c r="G299" s="46">
        <f>SUMIFS('obat keluar'!$I$3:$I$6881,'obat keluar'!$G$3:$G$6881,'register harian'!B299,'obat keluar'!$B$3:$B$6881,'register harian'!AN299)</f>
        <v>0</v>
      </c>
      <c r="H299" s="46">
        <f>SUMIFS('obat keluar'!$I$3:$I$6881,'obat keluar'!$G$3:$G$6881,'register harian'!C299,'obat keluar'!$B$3:$B$6881,'register harian'!AO299)</f>
        <v>0</v>
      </c>
      <c r="I299" s="46">
        <f>SUMIFS('obat keluar'!$I$3:$I$6881,'obat keluar'!$G$3:$G$6881,'register harian'!D299,'obat keluar'!$B$3:$B$6881,'register harian'!AP299)</f>
        <v>0</v>
      </c>
      <c r="J299" s="46">
        <f>SUMIFS('obat keluar'!$I$3:$I$6881,'obat keluar'!$G$3:$G$6881,'register harian'!E299,'obat keluar'!$B$3:$B$6881,'register harian'!AQ299)</f>
        <v>0</v>
      </c>
      <c r="K299" s="46">
        <f>SUMIFS('obat keluar'!$I$3:$I$6881,'obat keluar'!$G$3:$G$6881,'register harian'!F299,'obat keluar'!$B$3:$B$6881,'register harian'!AR299)</f>
        <v>0</v>
      </c>
      <c r="L299" s="46">
        <f>SUMIFS('obat keluar'!$I$3:$I$6881,'obat keluar'!$G$3:$G$6881,'register harian'!G299,'obat keluar'!$B$3:$B$6881,'register harian'!AS299)</f>
        <v>0</v>
      </c>
      <c r="M299" s="46">
        <f>SUMIFS('obat keluar'!$I$3:$I$6881,'obat keluar'!$G$3:$G$6881,'register harian'!H299,'obat keluar'!$B$3:$B$6881,'register harian'!AT299)</f>
        <v>0</v>
      </c>
      <c r="N299" s="46">
        <f>SUMIFS('obat keluar'!$I$3:$I$6881,'obat keluar'!$G$3:$G$6881,'register harian'!I299,'obat keluar'!$B$3:$B$6881,'register harian'!AU299)</f>
        <v>0</v>
      </c>
      <c r="O299" s="46">
        <f>SUMIFS('obat keluar'!$I$3:$I$6881,'obat keluar'!$G$3:$G$6881,'register harian'!J299,'obat keluar'!$B$3:$B$6881,'register harian'!AV299)</f>
        <v>0</v>
      </c>
      <c r="P299" s="46">
        <f>SUMIFS('obat keluar'!$I$3:$I$6881,'obat keluar'!$G$3:$G$6881,'register harian'!K299,'obat keluar'!$B$3:$B$6881,'register harian'!AW299)</f>
        <v>0</v>
      </c>
      <c r="Q299" s="46">
        <f>SUMIFS('obat keluar'!$I$3:$I$6881,'obat keluar'!$G$3:$G$6881,'register harian'!L299,'obat keluar'!$B$3:$B$6881,'register harian'!AX299)</f>
        <v>0</v>
      </c>
      <c r="R299" s="46">
        <f>SUMIFS('obat keluar'!$I$3:$I$6881,'obat keluar'!$G$3:$G$6881,'register harian'!M299,'obat keluar'!$B$3:$B$6881,'register harian'!AY299)</f>
        <v>0</v>
      </c>
      <c r="S299" s="46">
        <f>SUMIFS('obat keluar'!$I$3:$I$6881,'obat keluar'!$G$3:$G$6881,'register harian'!N299,'obat keluar'!$B$3:$B$6881,'register harian'!AZ299)</f>
        <v>0</v>
      </c>
      <c r="T299" s="46">
        <f>SUMIFS('obat keluar'!$I$3:$I$6881,'obat keluar'!$G$3:$G$6881,'register harian'!O299,'obat keluar'!$B$3:$B$6881,'register harian'!BA299)</f>
        <v>0</v>
      </c>
      <c r="U299" s="46">
        <f>SUMIFS('obat keluar'!$I$3:$I$6881,'obat keluar'!$G$3:$G$6881,'register harian'!P299,'obat keluar'!$B$3:$B$6881,'register harian'!BB299)</f>
        <v>0</v>
      </c>
      <c r="V299" s="46">
        <f>SUMIFS('obat keluar'!$I$3:$I$6881,'obat keluar'!$G$3:$G$6881,'register harian'!Q299,'obat keluar'!$B$3:$B$6881,'register harian'!BC299)</f>
        <v>0</v>
      </c>
      <c r="W299" s="46">
        <f>SUMIFS('obat keluar'!$I$3:$I$6881,'obat keluar'!$G$3:$G$6881,'register harian'!R299,'obat keluar'!$B$3:$B$6881,'register harian'!BD299)</f>
        <v>0</v>
      </c>
      <c r="X299" s="46">
        <f>SUMIFS('obat keluar'!$I$3:$I$6881,'obat keluar'!$G$3:$G$6881,'register harian'!S299,'obat keluar'!$B$3:$B$6881,'register harian'!BE299)</f>
        <v>0</v>
      </c>
      <c r="Y299" s="46">
        <f>SUMIFS('obat keluar'!$I$3:$I$6881,'obat keluar'!$G$3:$G$6881,'register harian'!T299,'obat keluar'!$B$3:$B$6881,'register harian'!BF299)</f>
        <v>0</v>
      </c>
      <c r="Z299" s="46">
        <f>SUMIFS('obat keluar'!$I$3:$I$6881,'obat keluar'!$G$3:$G$6881,'register harian'!U299,'obat keluar'!$B$3:$B$6881,'register harian'!BG299)</f>
        <v>0</v>
      </c>
      <c r="AA299" s="46">
        <f>SUMIFS('obat keluar'!$I$3:$I$6881,'obat keluar'!$G$3:$G$6881,'register harian'!V299,'obat keluar'!$B$3:$B$6881,'register harian'!BH299)</f>
        <v>0</v>
      </c>
      <c r="AB299" s="46">
        <f>SUMIFS('obat keluar'!$I$3:$I$6881,'obat keluar'!$G$3:$G$6881,'register harian'!W299,'obat keluar'!$B$3:$B$6881,'register harian'!BI299)</f>
        <v>0</v>
      </c>
      <c r="AC299" s="46">
        <f>SUMIFS('obat keluar'!$I$3:$I$6881,'obat keluar'!$G$3:$G$6881,'register harian'!X299,'obat keluar'!$B$3:$B$6881,'register harian'!BJ299)</f>
        <v>0</v>
      </c>
      <c r="AD299" s="46">
        <f>SUMIFS('obat keluar'!$I$3:$I$6881,'obat keluar'!$G$3:$G$6881,'register harian'!Y299,'obat keluar'!$B$3:$B$6881,'register harian'!BK299)</f>
        <v>0</v>
      </c>
      <c r="AE299" s="46">
        <f>SUMIFS('obat keluar'!$I$3:$I$6881,'obat keluar'!$G$3:$G$6881,'register harian'!Z299,'obat keluar'!$B$3:$B$6881,'register harian'!BL299)</f>
        <v>0</v>
      </c>
      <c r="AF299" s="46">
        <f>SUMIFS('obat keluar'!$I$3:$I$6881,'obat keluar'!$G$3:$G$6881,'register harian'!AA299,'obat keluar'!$B$3:$B$6881,'register harian'!BM299)</f>
        <v>0</v>
      </c>
      <c r="AG299" s="46">
        <f>SUMIFS('obat keluar'!$I$3:$I$6881,'obat keluar'!$G$3:$G$6881,'register harian'!AB299,'obat keluar'!$B$3:$B$6881,'register harian'!BN299)</f>
        <v>0</v>
      </c>
      <c r="AH299" s="46">
        <f>SUMIFS('obat keluar'!$I$3:$I$6881,'obat keluar'!$G$3:$G$6881,'register harian'!AC299,'obat keluar'!$B$3:$B$6881,'register harian'!BO299)</f>
        <v>0</v>
      </c>
      <c r="AI299" s="46">
        <f>SUMIFS('obat keluar'!$I$3:$I$6881,'obat keluar'!$G$3:$G$6881,'register harian'!AD299,'obat keluar'!$B$3:$B$6881,'register harian'!BP299)</f>
        <v>0</v>
      </c>
      <c r="AJ299" s="46">
        <f>SUMIFS('obat keluar'!$I$3:$I$6881,'obat keluar'!$G$3:$G$6881,'register harian'!AE299,'obat keluar'!$B$3:$B$6881,'register harian'!BQ299)</f>
        <v>0</v>
      </c>
      <c r="AK299" s="46">
        <f>SUMIFS('obat keluar'!$I$3:$I$6881,'obat keluar'!$G$3:$G$6881,'register harian'!AF299,'obat keluar'!$B$3:$B$6881,'register harian'!BR299)</f>
        <v>0</v>
      </c>
      <c r="AL299" s="46">
        <f t="shared" si="10"/>
        <v>0</v>
      </c>
      <c r="AM299" s="46">
        <f t="shared" si="11"/>
        <v>0</v>
      </c>
      <c r="AN299" s="51">
        <v>45200</v>
      </c>
      <c r="AO299" s="51">
        <v>45201</v>
      </c>
      <c r="AP299" s="51">
        <v>45202</v>
      </c>
      <c r="AQ299" s="51">
        <v>45203</v>
      </c>
      <c r="AR299" s="51">
        <v>45204</v>
      </c>
      <c r="AS299" s="51">
        <v>45205</v>
      </c>
      <c r="AT299" s="51">
        <v>45206</v>
      </c>
      <c r="AU299" s="51">
        <v>45207</v>
      </c>
      <c r="AV299" s="51">
        <v>45208</v>
      </c>
      <c r="AW299" s="51">
        <v>45209</v>
      </c>
      <c r="AX299" s="51">
        <v>45210</v>
      </c>
      <c r="AY299" s="51">
        <v>45211</v>
      </c>
      <c r="AZ299" s="51">
        <v>45212</v>
      </c>
      <c r="BA299" s="51">
        <v>45213</v>
      </c>
      <c r="BB299" s="51">
        <v>45214</v>
      </c>
      <c r="BC299" s="51">
        <v>45215</v>
      </c>
      <c r="BD299" s="51">
        <v>45216</v>
      </c>
      <c r="BE299" s="51">
        <v>45217</v>
      </c>
      <c r="BF299" s="51">
        <v>45218</v>
      </c>
      <c r="BG299" s="51">
        <v>45219</v>
      </c>
      <c r="BH299" s="51">
        <v>45220</v>
      </c>
      <c r="BI299" s="51">
        <v>45221</v>
      </c>
      <c r="BJ299" s="51">
        <v>45222</v>
      </c>
      <c r="BK299" s="51">
        <v>45223</v>
      </c>
      <c r="BL299" s="51">
        <v>45224</v>
      </c>
      <c r="BM299" s="51">
        <v>45225</v>
      </c>
      <c r="BN299" s="51">
        <v>45226</v>
      </c>
      <c r="BO299" s="51">
        <v>45227</v>
      </c>
      <c r="BP299" s="51">
        <v>45228</v>
      </c>
      <c r="BQ299" s="51">
        <v>45229</v>
      </c>
      <c r="BR299" s="51">
        <v>45230</v>
      </c>
    </row>
    <row r="300" spans="1:70" x14ac:dyDescent="0.25">
      <c r="A300" s="45">
        <v>294</v>
      </c>
      <c r="B300" s="54" t="s">
        <v>1421</v>
      </c>
      <c r="C300" s="14" t="s">
        <v>612</v>
      </c>
      <c r="D300" s="46">
        <f>'form lplpo'!G340</f>
        <v>0</v>
      </c>
      <c r="E300" s="46">
        <f>'form lplpo'!H340</f>
        <v>0</v>
      </c>
      <c r="F300" s="46"/>
      <c r="G300" s="46">
        <f>SUMIFS('obat keluar'!$I$3:$I$6881,'obat keluar'!$G$3:$G$6881,'register harian'!B300,'obat keluar'!$B$3:$B$6881,'register harian'!AN300)</f>
        <v>0</v>
      </c>
      <c r="H300" s="46">
        <f>SUMIFS('obat keluar'!$I$3:$I$6881,'obat keluar'!$G$3:$G$6881,'register harian'!C300,'obat keluar'!$B$3:$B$6881,'register harian'!AO300)</f>
        <v>0</v>
      </c>
      <c r="I300" s="46">
        <f>SUMIFS('obat keluar'!$I$3:$I$6881,'obat keluar'!$G$3:$G$6881,'register harian'!D300,'obat keluar'!$B$3:$B$6881,'register harian'!AP300)</f>
        <v>0</v>
      </c>
      <c r="J300" s="46">
        <f>SUMIFS('obat keluar'!$I$3:$I$6881,'obat keluar'!$G$3:$G$6881,'register harian'!E300,'obat keluar'!$B$3:$B$6881,'register harian'!AQ300)</f>
        <v>0</v>
      </c>
      <c r="K300" s="46">
        <f>SUMIFS('obat keluar'!$I$3:$I$6881,'obat keluar'!$G$3:$G$6881,'register harian'!F300,'obat keluar'!$B$3:$B$6881,'register harian'!AR300)</f>
        <v>0</v>
      </c>
      <c r="L300" s="46">
        <f>SUMIFS('obat keluar'!$I$3:$I$6881,'obat keluar'!$G$3:$G$6881,'register harian'!G300,'obat keluar'!$B$3:$B$6881,'register harian'!AS300)</f>
        <v>0</v>
      </c>
      <c r="M300" s="46">
        <f>SUMIFS('obat keluar'!$I$3:$I$6881,'obat keluar'!$G$3:$G$6881,'register harian'!H300,'obat keluar'!$B$3:$B$6881,'register harian'!AT300)</f>
        <v>0</v>
      </c>
      <c r="N300" s="46">
        <f>SUMIFS('obat keluar'!$I$3:$I$6881,'obat keluar'!$G$3:$G$6881,'register harian'!I300,'obat keluar'!$B$3:$B$6881,'register harian'!AU300)</f>
        <v>0</v>
      </c>
      <c r="O300" s="46">
        <f>SUMIFS('obat keluar'!$I$3:$I$6881,'obat keluar'!$G$3:$G$6881,'register harian'!J300,'obat keluar'!$B$3:$B$6881,'register harian'!AV300)</f>
        <v>0</v>
      </c>
      <c r="P300" s="46">
        <f>SUMIFS('obat keluar'!$I$3:$I$6881,'obat keluar'!$G$3:$G$6881,'register harian'!K300,'obat keluar'!$B$3:$B$6881,'register harian'!AW300)</f>
        <v>0</v>
      </c>
      <c r="Q300" s="46">
        <f>SUMIFS('obat keluar'!$I$3:$I$6881,'obat keluar'!$G$3:$G$6881,'register harian'!L300,'obat keluar'!$B$3:$B$6881,'register harian'!AX300)</f>
        <v>0</v>
      </c>
      <c r="R300" s="46">
        <f>SUMIFS('obat keluar'!$I$3:$I$6881,'obat keluar'!$G$3:$G$6881,'register harian'!M300,'obat keluar'!$B$3:$B$6881,'register harian'!AY300)</f>
        <v>0</v>
      </c>
      <c r="S300" s="46">
        <f>SUMIFS('obat keluar'!$I$3:$I$6881,'obat keluar'!$G$3:$G$6881,'register harian'!N300,'obat keluar'!$B$3:$B$6881,'register harian'!AZ300)</f>
        <v>0</v>
      </c>
      <c r="T300" s="46">
        <f>SUMIFS('obat keluar'!$I$3:$I$6881,'obat keluar'!$G$3:$G$6881,'register harian'!O300,'obat keluar'!$B$3:$B$6881,'register harian'!BA300)</f>
        <v>0</v>
      </c>
      <c r="U300" s="46">
        <f>SUMIFS('obat keluar'!$I$3:$I$6881,'obat keluar'!$G$3:$G$6881,'register harian'!P300,'obat keluar'!$B$3:$B$6881,'register harian'!BB300)</f>
        <v>0</v>
      </c>
      <c r="V300" s="46">
        <f>SUMIFS('obat keluar'!$I$3:$I$6881,'obat keluar'!$G$3:$G$6881,'register harian'!Q300,'obat keluar'!$B$3:$B$6881,'register harian'!BC300)</f>
        <v>0</v>
      </c>
      <c r="W300" s="46">
        <f>SUMIFS('obat keluar'!$I$3:$I$6881,'obat keluar'!$G$3:$G$6881,'register harian'!R300,'obat keluar'!$B$3:$B$6881,'register harian'!BD300)</f>
        <v>0</v>
      </c>
      <c r="X300" s="46">
        <f>SUMIFS('obat keluar'!$I$3:$I$6881,'obat keluar'!$G$3:$G$6881,'register harian'!S300,'obat keluar'!$B$3:$B$6881,'register harian'!BE300)</f>
        <v>0</v>
      </c>
      <c r="Y300" s="46">
        <f>SUMIFS('obat keluar'!$I$3:$I$6881,'obat keluar'!$G$3:$G$6881,'register harian'!T300,'obat keluar'!$B$3:$B$6881,'register harian'!BF300)</f>
        <v>0</v>
      </c>
      <c r="Z300" s="46">
        <f>SUMIFS('obat keluar'!$I$3:$I$6881,'obat keluar'!$G$3:$G$6881,'register harian'!U300,'obat keluar'!$B$3:$B$6881,'register harian'!BG300)</f>
        <v>0</v>
      </c>
      <c r="AA300" s="46">
        <f>SUMIFS('obat keluar'!$I$3:$I$6881,'obat keluar'!$G$3:$G$6881,'register harian'!V300,'obat keluar'!$B$3:$B$6881,'register harian'!BH300)</f>
        <v>0</v>
      </c>
      <c r="AB300" s="46">
        <f>SUMIFS('obat keluar'!$I$3:$I$6881,'obat keluar'!$G$3:$G$6881,'register harian'!W300,'obat keluar'!$B$3:$B$6881,'register harian'!BI300)</f>
        <v>0</v>
      </c>
      <c r="AC300" s="46">
        <f>SUMIFS('obat keluar'!$I$3:$I$6881,'obat keluar'!$G$3:$G$6881,'register harian'!X300,'obat keluar'!$B$3:$B$6881,'register harian'!BJ300)</f>
        <v>0</v>
      </c>
      <c r="AD300" s="46">
        <f>SUMIFS('obat keluar'!$I$3:$I$6881,'obat keluar'!$G$3:$G$6881,'register harian'!Y300,'obat keluar'!$B$3:$B$6881,'register harian'!BK300)</f>
        <v>0</v>
      </c>
      <c r="AE300" s="46">
        <f>SUMIFS('obat keluar'!$I$3:$I$6881,'obat keluar'!$G$3:$G$6881,'register harian'!Z300,'obat keluar'!$B$3:$B$6881,'register harian'!BL300)</f>
        <v>0</v>
      </c>
      <c r="AF300" s="46">
        <f>SUMIFS('obat keluar'!$I$3:$I$6881,'obat keluar'!$G$3:$G$6881,'register harian'!AA300,'obat keluar'!$B$3:$B$6881,'register harian'!BM300)</f>
        <v>0</v>
      </c>
      <c r="AG300" s="46">
        <f>SUMIFS('obat keluar'!$I$3:$I$6881,'obat keluar'!$G$3:$G$6881,'register harian'!AB300,'obat keluar'!$B$3:$B$6881,'register harian'!BN300)</f>
        <v>0</v>
      </c>
      <c r="AH300" s="46">
        <f>SUMIFS('obat keluar'!$I$3:$I$6881,'obat keluar'!$G$3:$G$6881,'register harian'!AC300,'obat keluar'!$B$3:$B$6881,'register harian'!BO300)</f>
        <v>0</v>
      </c>
      <c r="AI300" s="46">
        <f>SUMIFS('obat keluar'!$I$3:$I$6881,'obat keluar'!$G$3:$G$6881,'register harian'!AD300,'obat keluar'!$B$3:$B$6881,'register harian'!BP300)</f>
        <v>0</v>
      </c>
      <c r="AJ300" s="46">
        <f>SUMIFS('obat keluar'!$I$3:$I$6881,'obat keluar'!$G$3:$G$6881,'register harian'!AE300,'obat keluar'!$B$3:$B$6881,'register harian'!BQ300)</f>
        <v>0</v>
      </c>
      <c r="AK300" s="46">
        <f>SUMIFS('obat keluar'!$I$3:$I$6881,'obat keluar'!$G$3:$G$6881,'register harian'!AF300,'obat keluar'!$B$3:$B$6881,'register harian'!BR300)</f>
        <v>0</v>
      </c>
      <c r="AL300" s="46">
        <f t="shared" si="10"/>
        <v>0</v>
      </c>
      <c r="AM300" s="46">
        <f t="shared" si="11"/>
        <v>0</v>
      </c>
      <c r="AN300" s="51">
        <v>45200</v>
      </c>
      <c r="AO300" s="51">
        <v>45201</v>
      </c>
      <c r="AP300" s="51">
        <v>45202</v>
      </c>
      <c r="AQ300" s="51">
        <v>45203</v>
      </c>
      <c r="AR300" s="51">
        <v>45204</v>
      </c>
      <c r="AS300" s="51">
        <v>45205</v>
      </c>
      <c r="AT300" s="51">
        <v>45206</v>
      </c>
      <c r="AU300" s="51">
        <v>45207</v>
      </c>
      <c r="AV300" s="51">
        <v>45208</v>
      </c>
      <c r="AW300" s="51">
        <v>45209</v>
      </c>
      <c r="AX300" s="51">
        <v>45210</v>
      </c>
      <c r="AY300" s="51">
        <v>45211</v>
      </c>
      <c r="AZ300" s="51">
        <v>45212</v>
      </c>
      <c r="BA300" s="51">
        <v>45213</v>
      </c>
      <c r="BB300" s="51">
        <v>45214</v>
      </c>
      <c r="BC300" s="51">
        <v>45215</v>
      </c>
      <c r="BD300" s="51">
        <v>45216</v>
      </c>
      <c r="BE300" s="51">
        <v>45217</v>
      </c>
      <c r="BF300" s="51">
        <v>45218</v>
      </c>
      <c r="BG300" s="51">
        <v>45219</v>
      </c>
      <c r="BH300" s="51">
        <v>45220</v>
      </c>
      <c r="BI300" s="51">
        <v>45221</v>
      </c>
      <c r="BJ300" s="51">
        <v>45222</v>
      </c>
      <c r="BK300" s="51">
        <v>45223</v>
      </c>
      <c r="BL300" s="51">
        <v>45224</v>
      </c>
      <c r="BM300" s="51">
        <v>45225</v>
      </c>
      <c r="BN300" s="51">
        <v>45226</v>
      </c>
      <c r="BO300" s="51">
        <v>45227</v>
      </c>
      <c r="BP300" s="51">
        <v>45228</v>
      </c>
      <c r="BQ300" s="51">
        <v>45229</v>
      </c>
      <c r="BR300" s="51">
        <v>45230</v>
      </c>
    </row>
    <row r="301" spans="1:70" x14ac:dyDescent="0.25">
      <c r="A301" s="45">
        <v>295</v>
      </c>
      <c r="B301" s="54" t="s">
        <v>1422</v>
      </c>
      <c r="C301" s="14" t="s">
        <v>614</v>
      </c>
      <c r="D301" s="46">
        <f>'form lplpo'!G341</f>
        <v>0</v>
      </c>
      <c r="E301" s="46">
        <f>'form lplpo'!H341</f>
        <v>0</v>
      </c>
      <c r="F301" s="46"/>
      <c r="G301" s="46">
        <f>SUMIFS('obat keluar'!$I$3:$I$6881,'obat keluar'!$G$3:$G$6881,'register harian'!B301,'obat keluar'!$B$3:$B$6881,'register harian'!AN301)</f>
        <v>0</v>
      </c>
      <c r="H301" s="46">
        <f>SUMIFS('obat keluar'!$I$3:$I$6881,'obat keluar'!$G$3:$G$6881,'register harian'!C301,'obat keluar'!$B$3:$B$6881,'register harian'!AO301)</f>
        <v>0</v>
      </c>
      <c r="I301" s="46">
        <f>SUMIFS('obat keluar'!$I$3:$I$6881,'obat keluar'!$G$3:$G$6881,'register harian'!D301,'obat keluar'!$B$3:$B$6881,'register harian'!AP301)</f>
        <v>0</v>
      </c>
      <c r="J301" s="46">
        <f>SUMIFS('obat keluar'!$I$3:$I$6881,'obat keluar'!$G$3:$G$6881,'register harian'!E301,'obat keluar'!$B$3:$B$6881,'register harian'!AQ301)</f>
        <v>0</v>
      </c>
      <c r="K301" s="46">
        <f>SUMIFS('obat keluar'!$I$3:$I$6881,'obat keluar'!$G$3:$G$6881,'register harian'!F301,'obat keluar'!$B$3:$B$6881,'register harian'!AR301)</f>
        <v>0</v>
      </c>
      <c r="L301" s="46">
        <f>SUMIFS('obat keluar'!$I$3:$I$6881,'obat keluar'!$G$3:$G$6881,'register harian'!G301,'obat keluar'!$B$3:$B$6881,'register harian'!AS301)</f>
        <v>0</v>
      </c>
      <c r="M301" s="46">
        <f>SUMIFS('obat keluar'!$I$3:$I$6881,'obat keluar'!$G$3:$G$6881,'register harian'!H301,'obat keluar'!$B$3:$B$6881,'register harian'!AT301)</f>
        <v>0</v>
      </c>
      <c r="N301" s="46">
        <f>SUMIFS('obat keluar'!$I$3:$I$6881,'obat keluar'!$G$3:$G$6881,'register harian'!I301,'obat keluar'!$B$3:$B$6881,'register harian'!AU301)</f>
        <v>0</v>
      </c>
      <c r="O301" s="46">
        <f>SUMIFS('obat keluar'!$I$3:$I$6881,'obat keluar'!$G$3:$G$6881,'register harian'!J301,'obat keluar'!$B$3:$B$6881,'register harian'!AV301)</f>
        <v>0</v>
      </c>
      <c r="P301" s="46">
        <f>SUMIFS('obat keluar'!$I$3:$I$6881,'obat keluar'!$G$3:$G$6881,'register harian'!K301,'obat keluar'!$B$3:$B$6881,'register harian'!AW301)</f>
        <v>0</v>
      </c>
      <c r="Q301" s="46">
        <f>SUMIFS('obat keluar'!$I$3:$I$6881,'obat keluar'!$G$3:$G$6881,'register harian'!L301,'obat keluar'!$B$3:$B$6881,'register harian'!AX301)</f>
        <v>0</v>
      </c>
      <c r="R301" s="46">
        <f>SUMIFS('obat keluar'!$I$3:$I$6881,'obat keluar'!$G$3:$G$6881,'register harian'!M301,'obat keluar'!$B$3:$B$6881,'register harian'!AY301)</f>
        <v>0</v>
      </c>
      <c r="S301" s="46">
        <f>SUMIFS('obat keluar'!$I$3:$I$6881,'obat keluar'!$G$3:$G$6881,'register harian'!N301,'obat keluar'!$B$3:$B$6881,'register harian'!AZ301)</f>
        <v>0</v>
      </c>
      <c r="T301" s="46">
        <f>SUMIFS('obat keluar'!$I$3:$I$6881,'obat keluar'!$G$3:$G$6881,'register harian'!O301,'obat keluar'!$B$3:$B$6881,'register harian'!BA301)</f>
        <v>0</v>
      </c>
      <c r="U301" s="46">
        <f>SUMIFS('obat keluar'!$I$3:$I$6881,'obat keluar'!$G$3:$G$6881,'register harian'!P301,'obat keluar'!$B$3:$B$6881,'register harian'!BB301)</f>
        <v>0</v>
      </c>
      <c r="V301" s="46">
        <f>SUMIFS('obat keluar'!$I$3:$I$6881,'obat keluar'!$G$3:$G$6881,'register harian'!Q301,'obat keluar'!$B$3:$B$6881,'register harian'!BC301)</f>
        <v>0</v>
      </c>
      <c r="W301" s="46">
        <f>SUMIFS('obat keluar'!$I$3:$I$6881,'obat keluar'!$G$3:$G$6881,'register harian'!R301,'obat keluar'!$B$3:$B$6881,'register harian'!BD301)</f>
        <v>0</v>
      </c>
      <c r="X301" s="46">
        <f>SUMIFS('obat keluar'!$I$3:$I$6881,'obat keluar'!$G$3:$G$6881,'register harian'!S301,'obat keluar'!$B$3:$B$6881,'register harian'!BE301)</f>
        <v>0</v>
      </c>
      <c r="Y301" s="46">
        <f>SUMIFS('obat keluar'!$I$3:$I$6881,'obat keluar'!$G$3:$G$6881,'register harian'!T301,'obat keluar'!$B$3:$B$6881,'register harian'!BF301)</f>
        <v>0</v>
      </c>
      <c r="Z301" s="46">
        <f>SUMIFS('obat keluar'!$I$3:$I$6881,'obat keluar'!$G$3:$G$6881,'register harian'!U301,'obat keluar'!$B$3:$B$6881,'register harian'!BG301)</f>
        <v>0</v>
      </c>
      <c r="AA301" s="46">
        <f>SUMIFS('obat keluar'!$I$3:$I$6881,'obat keluar'!$G$3:$G$6881,'register harian'!V301,'obat keluar'!$B$3:$B$6881,'register harian'!BH301)</f>
        <v>0</v>
      </c>
      <c r="AB301" s="46">
        <f>SUMIFS('obat keluar'!$I$3:$I$6881,'obat keluar'!$G$3:$G$6881,'register harian'!W301,'obat keluar'!$B$3:$B$6881,'register harian'!BI301)</f>
        <v>0</v>
      </c>
      <c r="AC301" s="46">
        <f>SUMIFS('obat keluar'!$I$3:$I$6881,'obat keluar'!$G$3:$G$6881,'register harian'!X301,'obat keluar'!$B$3:$B$6881,'register harian'!BJ301)</f>
        <v>0</v>
      </c>
      <c r="AD301" s="46">
        <f>SUMIFS('obat keluar'!$I$3:$I$6881,'obat keluar'!$G$3:$G$6881,'register harian'!Y301,'obat keluar'!$B$3:$B$6881,'register harian'!BK301)</f>
        <v>0</v>
      </c>
      <c r="AE301" s="46">
        <f>SUMIFS('obat keluar'!$I$3:$I$6881,'obat keluar'!$G$3:$G$6881,'register harian'!Z301,'obat keluar'!$B$3:$B$6881,'register harian'!BL301)</f>
        <v>0</v>
      </c>
      <c r="AF301" s="46">
        <f>SUMIFS('obat keluar'!$I$3:$I$6881,'obat keluar'!$G$3:$G$6881,'register harian'!AA301,'obat keluar'!$B$3:$B$6881,'register harian'!BM301)</f>
        <v>0</v>
      </c>
      <c r="AG301" s="46">
        <f>SUMIFS('obat keluar'!$I$3:$I$6881,'obat keluar'!$G$3:$G$6881,'register harian'!AB301,'obat keluar'!$B$3:$B$6881,'register harian'!BN301)</f>
        <v>0</v>
      </c>
      <c r="AH301" s="46">
        <f>SUMIFS('obat keluar'!$I$3:$I$6881,'obat keluar'!$G$3:$G$6881,'register harian'!AC301,'obat keluar'!$B$3:$B$6881,'register harian'!BO301)</f>
        <v>0</v>
      </c>
      <c r="AI301" s="46">
        <f>SUMIFS('obat keluar'!$I$3:$I$6881,'obat keluar'!$G$3:$G$6881,'register harian'!AD301,'obat keluar'!$B$3:$B$6881,'register harian'!BP301)</f>
        <v>0</v>
      </c>
      <c r="AJ301" s="46">
        <f>SUMIFS('obat keluar'!$I$3:$I$6881,'obat keluar'!$G$3:$G$6881,'register harian'!AE301,'obat keluar'!$B$3:$B$6881,'register harian'!BQ301)</f>
        <v>0</v>
      </c>
      <c r="AK301" s="46">
        <f>SUMIFS('obat keluar'!$I$3:$I$6881,'obat keluar'!$G$3:$G$6881,'register harian'!AF301,'obat keluar'!$B$3:$B$6881,'register harian'!BR301)</f>
        <v>0</v>
      </c>
      <c r="AL301" s="46">
        <f t="shared" si="10"/>
        <v>0</v>
      </c>
      <c r="AM301" s="46">
        <f t="shared" si="11"/>
        <v>0</v>
      </c>
      <c r="AN301" s="51">
        <v>45200</v>
      </c>
      <c r="AO301" s="51">
        <v>45201</v>
      </c>
      <c r="AP301" s="51">
        <v>45202</v>
      </c>
      <c r="AQ301" s="51">
        <v>45203</v>
      </c>
      <c r="AR301" s="51">
        <v>45204</v>
      </c>
      <c r="AS301" s="51">
        <v>45205</v>
      </c>
      <c r="AT301" s="51">
        <v>45206</v>
      </c>
      <c r="AU301" s="51">
        <v>45207</v>
      </c>
      <c r="AV301" s="51">
        <v>45208</v>
      </c>
      <c r="AW301" s="51">
        <v>45209</v>
      </c>
      <c r="AX301" s="51">
        <v>45210</v>
      </c>
      <c r="AY301" s="51">
        <v>45211</v>
      </c>
      <c r="AZ301" s="51">
        <v>45212</v>
      </c>
      <c r="BA301" s="51">
        <v>45213</v>
      </c>
      <c r="BB301" s="51">
        <v>45214</v>
      </c>
      <c r="BC301" s="51">
        <v>45215</v>
      </c>
      <c r="BD301" s="51">
        <v>45216</v>
      </c>
      <c r="BE301" s="51">
        <v>45217</v>
      </c>
      <c r="BF301" s="51">
        <v>45218</v>
      </c>
      <c r="BG301" s="51">
        <v>45219</v>
      </c>
      <c r="BH301" s="51">
        <v>45220</v>
      </c>
      <c r="BI301" s="51">
        <v>45221</v>
      </c>
      <c r="BJ301" s="51">
        <v>45222</v>
      </c>
      <c r="BK301" s="51">
        <v>45223</v>
      </c>
      <c r="BL301" s="51">
        <v>45224</v>
      </c>
      <c r="BM301" s="51">
        <v>45225</v>
      </c>
      <c r="BN301" s="51">
        <v>45226</v>
      </c>
      <c r="BO301" s="51">
        <v>45227</v>
      </c>
      <c r="BP301" s="51">
        <v>45228</v>
      </c>
      <c r="BQ301" s="51">
        <v>45229</v>
      </c>
      <c r="BR301" s="51">
        <v>45230</v>
      </c>
    </row>
    <row r="302" spans="1:70" x14ac:dyDescent="0.25">
      <c r="A302" s="45">
        <v>296</v>
      </c>
      <c r="B302" s="54" t="s">
        <v>1423</v>
      </c>
      <c r="C302" s="14" t="s">
        <v>616</v>
      </c>
      <c r="D302" s="46">
        <f>'form lplpo'!G342</f>
        <v>250</v>
      </c>
      <c r="E302" s="46">
        <f>'form lplpo'!H342</f>
        <v>0</v>
      </c>
      <c r="F302" s="46"/>
      <c r="G302" s="46">
        <f>SUMIFS('obat keluar'!$I$3:$I$6881,'obat keluar'!$G$3:$G$6881,'register harian'!B302,'obat keluar'!$B$3:$B$6881,'register harian'!AN302)</f>
        <v>0</v>
      </c>
      <c r="H302" s="46">
        <f>SUMIFS('obat keluar'!$I$3:$I$6881,'obat keluar'!$G$3:$G$6881,'register harian'!C302,'obat keluar'!$B$3:$B$6881,'register harian'!AO302)</f>
        <v>0</v>
      </c>
      <c r="I302" s="46">
        <f>SUMIFS('obat keluar'!$I$3:$I$6881,'obat keluar'!$G$3:$G$6881,'register harian'!D302,'obat keluar'!$B$3:$B$6881,'register harian'!AP302)</f>
        <v>0</v>
      </c>
      <c r="J302" s="46">
        <f>SUMIFS('obat keluar'!$I$3:$I$6881,'obat keluar'!$G$3:$G$6881,'register harian'!E302,'obat keluar'!$B$3:$B$6881,'register harian'!AQ302)</f>
        <v>0</v>
      </c>
      <c r="K302" s="46">
        <f>SUMIFS('obat keluar'!$I$3:$I$6881,'obat keluar'!$G$3:$G$6881,'register harian'!F302,'obat keluar'!$B$3:$B$6881,'register harian'!AR302)</f>
        <v>0</v>
      </c>
      <c r="L302" s="46">
        <f>SUMIFS('obat keluar'!$I$3:$I$6881,'obat keluar'!$G$3:$G$6881,'register harian'!G302,'obat keluar'!$B$3:$B$6881,'register harian'!AS302)</f>
        <v>0</v>
      </c>
      <c r="M302" s="46">
        <f>SUMIFS('obat keluar'!$I$3:$I$6881,'obat keluar'!$G$3:$G$6881,'register harian'!H302,'obat keluar'!$B$3:$B$6881,'register harian'!AT302)</f>
        <v>0</v>
      </c>
      <c r="N302" s="46">
        <f>SUMIFS('obat keluar'!$I$3:$I$6881,'obat keluar'!$G$3:$G$6881,'register harian'!I302,'obat keluar'!$B$3:$B$6881,'register harian'!AU302)</f>
        <v>0</v>
      </c>
      <c r="O302" s="46">
        <f>SUMIFS('obat keluar'!$I$3:$I$6881,'obat keluar'!$G$3:$G$6881,'register harian'!J302,'obat keluar'!$B$3:$B$6881,'register harian'!AV302)</f>
        <v>0</v>
      </c>
      <c r="P302" s="46">
        <f>SUMIFS('obat keluar'!$I$3:$I$6881,'obat keluar'!$G$3:$G$6881,'register harian'!K302,'obat keluar'!$B$3:$B$6881,'register harian'!AW302)</f>
        <v>0</v>
      </c>
      <c r="Q302" s="46">
        <f>SUMIFS('obat keluar'!$I$3:$I$6881,'obat keluar'!$G$3:$G$6881,'register harian'!L302,'obat keluar'!$B$3:$B$6881,'register harian'!AX302)</f>
        <v>0</v>
      </c>
      <c r="R302" s="46">
        <f>SUMIFS('obat keluar'!$I$3:$I$6881,'obat keluar'!$G$3:$G$6881,'register harian'!M302,'obat keluar'!$B$3:$B$6881,'register harian'!AY302)</f>
        <v>0</v>
      </c>
      <c r="S302" s="46">
        <f>SUMIFS('obat keluar'!$I$3:$I$6881,'obat keluar'!$G$3:$G$6881,'register harian'!N302,'obat keluar'!$B$3:$B$6881,'register harian'!AZ302)</f>
        <v>0</v>
      </c>
      <c r="T302" s="46">
        <f>SUMIFS('obat keluar'!$I$3:$I$6881,'obat keluar'!$G$3:$G$6881,'register harian'!O302,'obat keluar'!$B$3:$B$6881,'register harian'!BA302)</f>
        <v>0</v>
      </c>
      <c r="U302" s="46">
        <f>SUMIFS('obat keluar'!$I$3:$I$6881,'obat keluar'!$G$3:$G$6881,'register harian'!P302,'obat keluar'!$B$3:$B$6881,'register harian'!BB302)</f>
        <v>0</v>
      </c>
      <c r="V302" s="46">
        <f>SUMIFS('obat keluar'!$I$3:$I$6881,'obat keluar'!$G$3:$G$6881,'register harian'!Q302,'obat keluar'!$B$3:$B$6881,'register harian'!BC302)</f>
        <v>0</v>
      </c>
      <c r="W302" s="46">
        <f>SUMIFS('obat keluar'!$I$3:$I$6881,'obat keluar'!$G$3:$G$6881,'register harian'!R302,'obat keluar'!$B$3:$B$6881,'register harian'!BD302)</f>
        <v>0</v>
      </c>
      <c r="X302" s="46">
        <f>SUMIFS('obat keluar'!$I$3:$I$6881,'obat keluar'!$G$3:$G$6881,'register harian'!S302,'obat keluar'!$B$3:$B$6881,'register harian'!BE302)</f>
        <v>0</v>
      </c>
      <c r="Y302" s="46">
        <f>SUMIFS('obat keluar'!$I$3:$I$6881,'obat keluar'!$G$3:$G$6881,'register harian'!T302,'obat keluar'!$B$3:$B$6881,'register harian'!BF302)</f>
        <v>0</v>
      </c>
      <c r="Z302" s="46">
        <f>SUMIFS('obat keluar'!$I$3:$I$6881,'obat keluar'!$G$3:$G$6881,'register harian'!U302,'obat keluar'!$B$3:$B$6881,'register harian'!BG302)</f>
        <v>0</v>
      </c>
      <c r="AA302" s="46">
        <f>SUMIFS('obat keluar'!$I$3:$I$6881,'obat keluar'!$G$3:$G$6881,'register harian'!V302,'obat keluar'!$B$3:$B$6881,'register harian'!BH302)</f>
        <v>0</v>
      </c>
      <c r="AB302" s="46">
        <f>SUMIFS('obat keluar'!$I$3:$I$6881,'obat keluar'!$G$3:$G$6881,'register harian'!W302,'obat keluar'!$B$3:$B$6881,'register harian'!BI302)</f>
        <v>0</v>
      </c>
      <c r="AC302" s="46">
        <f>SUMIFS('obat keluar'!$I$3:$I$6881,'obat keluar'!$G$3:$G$6881,'register harian'!X302,'obat keluar'!$B$3:$B$6881,'register harian'!BJ302)</f>
        <v>0</v>
      </c>
      <c r="AD302" s="46">
        <f>SUMIFS('obat keluar'!$I$3:$I$6881,'obat keluar'!$G$3:$G$6881,'register harian'!Y302,'obat keluar'!$B$3:$B$6881,'register harian'!BK302)</f>
        <v>0</v>
      </c>
      <c r="AE302" s="46">
        <f>SUMIFS('obat keluar'!$I$3:$I$6881,'obat keluar'!$G$3:$G$6881,'register harian'!Z302,'obat keluar'!$B$3:$B$6881,'register harian'!BL302)</f>
        <v>0</v>
      </c>
      <c r="AF302" s="46">
        <f>SUMIFS('obat keluar'!$I$3:$I$6881,'obat keluar'!$G$3:$G$6881,'register harian'!AA302,'obat keluar'!$B$3:$B$6881,'register harian'!BM302)</f>
        <v>0</v>
      </c>
      <c r="AG302" s="46">
        <f>SUMIFS('obat keluar'!$I$3:$I$6881,'obat keluar'!$G$3:$G$6881,'register harian'!AB302,'obat keluar'!$B$3:$B$6881,'register harian'!BN302)</f>
        <v>0</v>
      </c>
      <c r="AH302" s="46">
        <f>SUMIFS('obat keluar'!$I$3:$I$6881,'obat keluar'!$G$3:$G$6881,'register harian'!AC302,'obat keluar'!$B$3:$B$6881,'register harian'!BO302)</f>
        <v>0</v>
      </c>
      <c r="AI302" s="46">
        <f>SUMIFS('obat keluar'!$I$3:$I$6881,'obat keluar'!$G$3:$G$6881,'register harian'!AD302,'obat keluar'!$B$3:$B$6881,'register harian'!BP302)</f>
        <v>0</v>
      </c>
      <c r="AJ302" s="46">
        <f>SUMIFS('obat keluar'!$I$3:$I$6881,'obat keluar'!$G$3:$G$6881,'register harian'!AE302,'obat keluar'!$B$3:$B$6881,'register harian'!BQ302)</f>
        <v>0</v>
      </c>
      <c r="AK302" s="46">
        <f>SUMIFS('obat keluar'!$I$3:$I$6881,'obat keluar'!$G$3:$G$6881,'register harian'!AF302,'obat keluar'!$B$3:$B$6881,'register harian'!BR302)</f>
        <v>0</v>
      </c>
      <c r="AL302" s="46">
        <f t="shared" si="10"/>
        <v>0</v>
      </c>
      <c r="AM302" s="46">
        <f t="shared" si="11"/>
        <v>0</v>
      </c>
      <c r="AN302" s="51">
        <v>45200</v>
      </c>
      <c r="AO302" s="51">
        <v>45201</v>
      </c>
      <c r="AP302" s="51">
        <v>45202</v>
      </c>
      <c r="AQ302" s="51">
        <v>45203</v>
      </c>
      <c r="AR302" s="51">
        <v>45204</v>
      </c>
      <c r="AS302" s="51">
        <v>45205</v>
      </c>
      <c r="AT302" s="51">
        <v>45206</v>
      </c>
      <c r="AU302" s="51">
        <v>45207</v>
      </c>
      <c r="AV302" s="51">
        <v>45208</v>
      </c>
      <c r="AW302" s="51">
        <v>45209</v>
      </c>
      <c r="AX302" s="51">
        <v>45210</v>
      </c>
      <c r="AY302" s="51">
        <v>45211</v>
      </c>
      <c r="AZ302" s="51">
        <v>45212</v>
      </c>
      <c r="BA302" s="51">
        <v>45213</v>
      </c>
      <c r="BB302" s="51">
        <v>45214</v>
      </c>
      <c r="BC302" s="51">
        <v>45215</v>
      </c>
      <c r="BD302" s="51">
        <v>45216</v>
      </c>
      <c r="BE302" s="51">
        <v>45217</v>
      </c>
      <c r="BF302" s="51">
        <v>45218</v>
      </c>
      <c r="BG302" s="51">
        <v>45219</v>
      </c>
      <c r="BH302" s="51">
        <v>45220</v>
      </c>
      <c r="BI302" s="51">
        <v>45221</v>
      </c>
      <c r="BJ302" s="51">
        <v>45222</v>
      </c>
      <c r="BK302" s="51">
        <v>45223</v>
      </c>
      <c r="BL302" s="51">
        <v>45224</v>
      </c>
      <c r="BM302" s="51">
        <v>45225</v>
      </c>
      <c r="BN302" s="51">
        <v>45226</v>
      </c>
      <c r="BO302" s="51">
        <v>45227</v>
      </c>
      <c r="BP302" s="51">
        <v>45228</v>
      </c>
      <c r="BQ302" s="51">
        <v>45229</v>
      </c>
      <c r="BR302" s="51">
        <v>45230</v>
      </c>
    </row>
    <row r="303" spans="1:70" x14ac:dyDescent="0.25">
      <c r="A303" s="45">
        <v>297</v>
      </c>
      <c r="B303" s="54" t="s">
        <v>1424</v>
      </c>
      <c r="C303" s="14" t="s">
        <v>618</v>
      </c>
      <c r="D303" s="46">
        <f>'form lplpo'!G343</f>
        <v>0</v>
      </c>
      <c r="E303" s="46">
        <f>'form lplpo'!H343</f>
        <v>0</v>
      </c>
      <c r="F303" s="46"/>
      <c r="G303" s="46">
        <f>SUMIFS('obat keluar'!$I$3:$I$6881,'obat keluar'!$G$3:$G$6881,'register harian'!B303,'obat keluar'!$B$3:$B$6881,'register harian'!AN303)</f>
        <v>0</v>
      </c>
      <c r="H303" s="46">
        <f>SUMIFS('obat keluar'!$I$3:$I$6881,'obat keluar'!$G$3:$G$6881,'register harian'!C303,'obat keluar'!$B$3:$B$6881,'register harian'!AO303)</f>
        <v>0</v>
      </c>
      <c r="I303" s="46">
        <f>SUMIFS('obat keluar'!$I$3:$I$6881,'obat keluar'!$G$3:$G$6881,'register harian'!D303,'obat keluar'!$B$3:$B$6881,'register harian'!AP303)</f>
        <v>0</v>
      </c>
      <c r="J303" s="46">
        <f>SUMIFS('obat keluar'!$I$3:$I$6881,'obat keluar'!$G$3:$G$6881,'register harian'!E303,'obat keluar'!$B$3:$B$6881,'register harian'!AQ303)</f>
        <v>0</v>
      </c>
      <c r="K303" s="46">
        <f>SUMIFS('obat keluar'!$I$3:$I$6881,'obat keluar'!$G$3:$G$6881,'register harian'!F303,'obat keluar'!$B$3:$B$6881,'register harian'!AR303)</f>
        <v>0</v>
      </c>
      <c r="L303" s="46">
        <f>SUMIFS('obat keluar'!$I$3:$I$6881,'obat keluar'!$G$3:$G$6881,'register harian'!G303,'obat keluar'!$B$3:$B$6881,'register harian'!AS303)</f>
        <v>0</v>
      </c>
      <c r="M303" s="46">
        <f>SUMIFS('obat keluar'!$I$3:$I$6881,'obat keluar'!$G$3:$G$6881,'register harian'!H303,'obat keluar'!$B$3:$B$6881,'register harian'!AT303)</f>
        <v>0</v>
      </c>
      <c r="N303" s="46">
        <f>SUMIFS('obat keluar'!$I$3:$I$6881,'obat keluar'!$G$3:$G$6881,'register harian'!I303,'obat keluar'!$B$3:$B$6881,'register harian'!AU303)</f>
        <v>0</v>
      </c>
      <c r="O303" s="46">
        <f>SUMIFS('obat keluar'!$I$3:$I$6881,'obat keluar'!$G$3:$G$6881,'register harian'!J303,'obat keluar'!$B$3:$B$6881,'register harian'!AV303)</f>
        <v>0</v>
      </c>
      <c r="P303" s="46">
        <f>SUMIFS('obat keluar'!$I$3:$I$6881,'obat keluar'!$G$3:$G$6881,'register harian'!K303,'obat keluar'!$B$3:$B$6881,'register harian'!AW303)</f>
        <v>0</v>
      </c>
      <c r="Q303" s="46">
        <f>SUMIFS('obat keluar'!$I$3:$I$6881,'obat keluar'!$G$3:$G$6881,'register harian'!L303,'obat keluar'!$B$3:$B$6881,'register harian'!AX303)</f>
        <v>0</v>
      </c>
      <c r="R303" s="46">
        <f>SUMIFS('obat keluar'!$I$3:$I$6881,'obat keluar'!$G$3:$G$6881,'register harian'!M303,'obat keluar'!$B$3:$B$6881,'register harian'!AY303)</f>
        <v>0</v>
      </c>
      <c r="S303" s="46">
        <f>SUMIFS('obat keluar'!$I$3:$I$6881,'obat keluar'!$G$3:$G$6881,'register harian'!N303,'obat keluar'!$B$3:$B$6881,'register harian'!AZ303)</f>
        <v>0</v>
      </c>
      <c r="T303" s="46">
        <f>SUMIFS('obat keluar'!$I$3:$I$6881,'obat keluar'!$G$3:$G$6881,'register harian'!O303,'obat keluar'!$B$3:$B$6881,'register harian'!BA303)</f>
        <v>0</v>
      </c>
      <c r="U303" s="46">
        <f>SUMIFS('obat keluar'!$I$3:$I$6881,'obat keluar'!$G$3:$G$6881,'register harian'!P303,'obat keluar'!$B$3:$B$6881,'register harian'!BB303)</f>
        <v>0</v>
      </c>
      <c r="V303" s="46">
        <f>SUMIFS('obat keluar'!$I$3:$I$6881,'obat keluar'!$G$3:$G$6881,'register harian'!Q303,'obat keluar'!$B$3:$B$6881,'register harian'!BC303)</f>
        <v>0</v>
      </c>
      <c r="W303" s="46">
        <f>SUMIFS('obat keluar'!$I$3:$I$6881,'obat keluar'!$G$3:$G$6881,'register harian'!R303,'obat keluar'!$B$3:$B$6881,'register harian'!BD303)</f>
        <v>0</v>
      </c>
      <c r="X303" s="46">
        <f>SUMIFS('obat keluar'!$I$3:$I$6881,'obat keluar'!$G$3:$G$6881,'register harian'!S303,'obat keluar'!$B$3:$B$6881,'register harian'!BE303)</f>
        <v>0</v>
      </c>
      <c r="Y303" s="46">
        <f>SUMIFS('obat keluar'!$I$3:$I$6881,'obat keluar'!$G$3:$G$6881,'register harian'!T303,'obat keluar'!$B$3:$B$6881,'register harian'!BF303)</f>
        <v>0</v>
      </c>
      <c r="Z303" s="46">
        <f>SUMIFS('obat keluar'!$I$3:$I$6881,'obat keluar'!$G$3:$G$6881,'register harian'!U303,'obat keluar'!$B$3:$B$6881,'register harian'!BG303)</f>
        <v>0</v>
      </c>
      <c r="AA303" s="46">
        <f>SUMIFS('obat keluar'!$I$3:$I$6881,'obat keluar'!$G$3:$G$6881,'register harian'!V303,'obat keluar'!$B$3:$B$6881,'register harian'!BH303)</f>
        <v>0</v>
      </c>
      <c r="AB303" s="46">
        <f>SUMIFS('obat keluar'!$I$3:$I$6881,'obat keluar'!$G$3:$G$6881,'register harian'!W303,'obat keluar'!$B$3:$B$6881,'register harian'!BI303)</f>
        <v>0</v>
      </c>
      <c r="AC303" s="46">
        <f>SUMIFS('obat keluar'!$I$3:$I$6881,'obat keluar'!$G$3:$G$6881,'register harian'!X303,'obat keluar'!$B$3:$B$6881,'register harian'!BJ303)</f>
        <v>0</v>
      </c>
      <c r="AD303" s="46">
        <f>SUMIFS('obat keluar'!$I$3:$I$6881,'obat keluar'!$G$3:$G$6881,'register harian'!Y303,'obat keluar'!$B$3:$B$6881,'register harian'!BK303)</f>
        <v>0</v>
      </c>
      <c r="AE303" s="46">
        <f>SUMIFS('obat keluar'!$I$3:$I$6881,'obat keluar'!$G$3:$G$6881,'register harian'!Z303,'obat keluar'!$B$3:$B$6881,'register harian'!BL303)</f>
        <v>0</v>
      </c>
      <c r="AF303" s="46">
        <f>SUMIFS('obat keluar'!$I$3:$I$6881,'obat keluar'!$G$3:$G$6881,'register harian'!AA303,'obat keluar'!$B$3:$B$6881,'register harian'!BM303)</f>
        <v>0</v>
      </c>
      <c r="AG303" s="46">
        <f>SUMIFS('obat keluar'!$I$3:$I$6881,'obat keluar'!$G$3:$G$6881,'register harian'!AB303,'obat keluar'!$B$3:$B$6881,'register harian'!BN303)</f>
        <v>0</v>
      </c>
      <c r="AH303" s="46">
        <f>SUMIFS('obat keluar'!$I$3:$I$6881,'obat keluar'!$G$3:$G$6881,'register harian'!AC303,'obat keluar'!$B$3:$B$6881,'register harian'!BO303)</f>
        <v>0</v>
      </c>
      <c r="AI303" s="46">
        <f>SUMIFS('obat keluar'!$I$3:$I$6881,'obat keluar'!$G$3:$G$6881,'register harian'!AD303,'obat keluar'!$B$3:$B$6881,'register harian'!BP303)</f>
        <v>0</v>
      </c>
      <c r="AJ303" s="46">
        <f>SUMIFS('obat keluar'!$I$3:$I$6881,'obat keluar'!$G$3:$G$6881,'register harian'!AE303,'obat keluar'!$B$3:$B$6881,'register harian'!BQ303)</f>
        <v>0</v>
      </c>
      <c r="AK303" s="46">
        <f>SUMIFS('obat keluar'!$I$3:$I$6881,'obat keluar'!$G$3:$G$6881,'register harian'!AF303,'obat keluar'!$B$3:$B$6881,'register harian'!BR303)</f>
        <v>0</v>
      </c>
      <c r="AL303" s="46">
        <f t="shared" si="10"/>
        <v>0</v>
      </c>
      <c r="AM303" s="46">
        <f t="shared" si="11"/>
        <v>0</v>
      </c>
      <c r="AN303" s="51">
        <v>45200</v>
      </c>
      <c r="AO303" s="51">
        <v>45201</v>
      </c>
      <c r="AP303" s="51">
        <v>45202</v>
      </c>
      <c r="AQ303" s="51">
        <v>45203</v>
      </c>
      <c r="AR303" s="51">
        <v>45204</v>
      </c>
      <c r="AS303" s="51">
        <v>45205</v>
      </c>
      <c r="AT303" s="51">
        <v>45206</v>
      </c>
      <c r="AU303" s="51">
        <v>45207</v>
      </c>
      <c r="AV303" s="51">
        <v>45208</v>
      </c>
      <c r="AW303" s="51">
        <v>45209</v>
      </c>
      <c r="AX303" s="51">
        <v>45210</v>
      </c>
      <c r="AY303" s="51">
        <v>45211</v>
      </c>
      <c r="AZ303" s="51">
        <v>45212</v>
      </c>
      <c r="BA303" s="51">
        <v>45213</v>
      </c>
      <c r="BB303" s="51">
        <v>45214</v>
      </c>
      <c r="BC303" s="51">
        <v>45215</v>
      </c>
      <c r="BD303" s="51">
        <v>45216</v>
      </c>
      <c r="BE303" s="51">
        <v>45217</v>
      </c>
      <c r="BF303" s="51">
        <v>45218</v>
      </c>
      <c r="BG303" s="51">
        <v>45219</v>
      </c>
      <c r="BH303" s="51">
        <v>45220</v>
      </c>
      <c r="BI303" s="51">
        <v>45221</v>
      </c>
      <c r="BJ303" s="51">
        <v>45222</v>
      </c>
      <c r="BK303" s="51">
        <v>45223</v>
      </c>
      <c r="BL303" s="51">
        <v>45224</v>
      </c>
      <c r="BM303" s="51">
        <v>45225</v>
      </c>
      <c r="BN303" s="51">
        <v>45226</v>
      </c>
      <c r="BO303" s="51">
        <v>45227</v>
      </c>
      <c r="BP303" s="51">
        <v>45228</v>
      </c>
      <c r="BQ303" s="51">
        <v>45229</v>
      </c>
      <c r="BR303" s="51">
        <v>45230</v>
      </c>
    </row>
    <row r="304" spans="1:70" x14ac:dyDescent="0.25">
      <c r="A304" s="45">
        <v>298</v>
      </c>
      <c r="B304" s="54" t="s">
        <v>1471</v>
      </c>
      <c r="C304" s="14" t="s">
        <v>620</v>
      </c>
      <c r="D304" s="46">
        <f>'form lplpo'!G344</f>
        <v>0</v>
      </c>
      <c r="E304" s="46">
        <f>'form lplpo'!H344</f>
        <v>0</v>
      </c>
      <c r="F304" s="46"/>
      <c r="G304" s="46">
        <f>SUMIFS('obat keluar'!$I$3:$I$6881,'obat keluar'!$G$3:$G$6881,'register harian'!B304,'obat keluar'!$B$3:$B$6881,'register harian'!AN304)</f>
        <v>0</v>
      </c>
      <c r="H304" s="46">
        <f>SUMIFS('obat keluar'!$I$3:$I$6881,'obat keluar'!$G$3:$G$6881,'register harian'!C304,'obat keluar'!$B$3:$B$6881,'register harian'!AO304)</f>
        <v>0</v>
      </c>
      <c r="I304" s="46">
        <f>SUMIFS('obat keluar'!$I$3:$I$6881,'obat keluar'!$G$3:$G$6881,'register harian'!D304,'obat keluar'!$B$3:$B$6881,'register harian'!AP304)</f>
        <v>0</v>
      </c>
      <c r="J304" s="46">
        <f>SUMIFS('obat keluar'!$I$3:$I$6881,'obat keluar'!$G$3:$G$6881,'register harian'!E304,'obat keluar'!$B$3:$B$6881,'register harian'!AQ304)</f>
        <v>0</v>
      </c>
      <c r="K304" s="46">
        <f>SUMIFS('obat keluar'!$I$3:$I$6881,'obat keluar'!$G$3:$G$6881,'register harian'!F304,'obat keluar'!$B$3:$B$6881,'register harian'!AR304)</f>
        <v>0</v>
      </c>
      <c r="L304" s="46">
        <f>SUMIFS('obat keluar'!$I$3:$I$6881,'obat keluar'!$G$3:$G$6881,'register harian'!G304,'obat keluar'!$B$3:$B$6881,'register harian'!AS304)</f>
        <v>0</v>
      </c>
      <c r="M304" s="46">
        <f>SUMIFS('obat keluar'!$I$3:$I$6881,'obat keluar'!$G$3:$G$6881,'register harian'!H304,'obat keluar'!$B$3:$B$6881,'register harian'!AT304)</f>
        <v>0</v>
      </c>
      <c r="N304" s="46">
        <f>SUMIFS('obat keluar'!$I$3:$I$6881,'obat keluar'!$G$3:$G$6881,'register harian'!I304,'obat keluar'!$B$3:$B$6881,'register harian'!AU304)</f>
        <v>0</v>
      </c>
      <c r="O304" s="46">
        <f>SUMIFS('obat keluar'!$I$3:$I$6881,'obat keluar'!$G$3:$G$6881,'register harian'!J304,'obat keluar'!$B$3:$B$6881,'register harian'!AV304)</f>
        <v>0</v>
      </c>
      <c r="P304" s="46">
        <f>SUMIFS('obat keluar'!$I$3:$I$6881,'obat keluar'!$G$3:$G$6881,'register harian'!K304,'obat keluar'!$B$3:$B$6881,'register harian'!AW304)</f>
        <v>0</v>
      </c>
      <c r="Q304" s="46">
        <f>SUMIFS('obat keluar'!$I$3:$I$6881,'obat keluar'!$G$3:$G$6881,'register harian'!L304,'obat keluar'!$B$3:$B$6881,'register harian'!AX304)</f>
        <v>0</v>
      </c>
      <c r="R304" s="46">
        <f>SUMIFS('obat keluar'!$I$3:$I$6881,'obat keluar'!$G$3:$G$6881,'register harian'!M304,'obat keluar'!$B$3:$B$6881,'register harian'!AY304)</f>
        <v>0</v>
      </c>
      <c r="S304" s="46">
        <f>SUMIFS('obat keluar'!$I$3:$I$6881,'obat keluar'!$G$3:$G$6881,'register harian'!N304,'obat keluar'!$B$3:$B$6881,'register harian'!AZ304)</f>
        <v>0</v>
      </c>
      <c r="T304" s="46">
        <f>SUMIFS('obat keluar'!$I$3:$I$6881,'obat keluar'!$G$3:$G$6881,'register harian'!O304,'obat keluar'!$B$3:$B$6881,'register harian'!BA304)</f>
        <v>0</v>
      </c>
      <c r="U304" s="46">
        <f>SUMIFS('obat keluar'!$I$3:$I$6881,'obat keluar'!$G$3:$G$6881,'register harian'!P304,'obat keluar'!$B$3:$B$6881,'register harian'!BB304)</f>
        <v>0</v>
      </c>
      <c r="V304" s="46">
        <f>SUMIFS('obat keluar'!$I$3:$I$6881,'obat keluar'!$G$3:$G$6881,'register harian'!Q304,'obat keluar'!$B$3:$B$6881,'register harian'!BC304)</f>
        <v>0</v>
      </c>
      <c r="W304" s="46">
        <f>SUMIFS('obat keluar'!$I$3:$I$6881,'obat keluar'!$G$3:$G$6881,'register harian'!R304,'obat keluar'!$B$3:$B$6881,'register harian'!BD304)</f>
        <v>0</v>
      </c>
      <c r="X304" s="46">
        <f>SUMIFS('obat keluar'!$I$3:$I$6881,'obat keluar'!$G$3:$G$6881,'register harian'!S304,'obat keluar'!$B$3:$B$6881,'register harian'!BE304)</f>
        <v>0</v>
      </c>
      <c r="Y304" s="46">
        <f>SUMIFS('obat keluar'!$I$3:$I$6881,'obat keluar'!$G$3:$G$6881,'register harian'!T304,'obat keluar'!$B$3:$B$6881,'register harian'!BF304)</f>
        <v>0</v>
      </c>
      <c r="Z304" s="46">
        <f>SUMIFS('obat keluar'!$I$3:$I$6881,'obat keluar'!$G$3:$G$6881,'register harian'!U304,'obat keluar'!$B$3:$B$6881,'register harian'!BG304)</f>
        <v>0</v>
      </c>
      <c r="AA304" s="46">
        <f>SUMIFS('obat keluar'!$I$3:$I$6881,'obat keluar'!$G$3:$G$6881,'register harian'!V304,'obat keluar'!$B$3:$B$6881,'register harian'!BH304)</f>
        <v>0</v>
      </c>
      <c r="AB304" s="46">
        <f>SUMIFS('obat keluar'!$I$3:$I$6881,'obat keluar'!$G$3:$G$6881,'register harian'!W304,'obat keluar'!$B$3:$B$6881,'register harian'!BI304)</f>
        <v>0</v>
      </c>
      <c r="AC304" s="46">
        <f>SUMIFS('obat keluar'!$I$3:$I$6881,'obat keluar'!$G$3:$G$6881,'register harian'!X304,'obat keluar'!$B$3:$B$6881,'register harian'!BJ304)</f>
        <v>0</v>
      </c>
      <c r="AD304" s="46">
        <f>SUMIFS('obat keluar'!$I$3:$I$6881,'obat keluar'!$G$3:$G$6881,'register harian'!Y304,'obat keluar'!$B$3:$B$6881,'register harian'!BK304)</f>
        <v>0</v>
      </c>
      <c r="AE304" s="46">
        <f>SUMIFS('obat keluar'!$I$3:$I$6881,'obat keluar'!$G$3:$G$6881,'register harian'!Z304,'obat keluar'!$B$3:$B$6881,'register harian'!BL304)</f>
        <v>0</v>
      </c>
      <c r="AF304" s="46">
        <f>SUMIFS('obat keluar'!$I$3:$I$6881,'obat keluar'!$G$3:$G$6881,'register harian'!AA304,'obat keluar'!$B$3:$B$6881,'register harian'!BM304)</f>
        <v>0</v>
      </c>
      <c r="AG304" s="46">
        <f>SUMIFS('obat keluar'!$I$3:$I$6881,'obat keluar'!$G$3:$G$6881,'register harian'!AB304,'obat keluar'!$B$3:$B$6881,'register harian'!BN304)</f>
        <v>0</v>
      </c>
      <c r="AH304" s="46">
        <f>SUMIFS('obat keluar'!$I$3:$I$6881,'obat keluar'!$G$3:$G$6881,'register harian'!AC304,'obat keluar'!$B$3:$B$6881,'register harian'!BO304)</f>
        <v>0</v>
      </c>
      <c r="AI304" s="46">
        <f>SUMIFS('obat keluar'!$I$3:$I$6881,'obat keluar'!$G$3:$G$6881,'register harian'!AD304,'obat keluar'!$B$3:$B$6881,'register harian'!BP304)</f>
        <v>0</v>
      </c>
      <c r="AJ304" s="46">
        <f>SUMIFS('obat keluar'!$I$3:$I$6881,'obat keluar'!$G$3:$G$6881,'register harian'!AE304,'obat keluar'!$B$3:$B$6881,'register harian'!BQ304)</f>
        <v>0</v>
      </c>
      <c r="AK304" s="46">
        <f>SUMIFS('obat keluar'!$I$3:$I$6881,'obat keluar'!$G$3:$G$6881,'register harian'!AF304,'obat keluar'!$B$3:$B$6881,'register harian'!BR304)</f>
        <v>0</v>
      </c>
      <c r="AL304" s="46">
        <f t="shared" si="10"/>
        <v>0</v>
      </c>
      <c r="AM304" s="46">
        <f t="shared" si="11"/>
        <v>0</v>
      </c>
      <c r="AN304" s="51">
        <v>45200</v>
      </c>
      <c r="AO304" s="51">
        <v>45201</v>
      </c>
      <c r="AP304" s="51">
        <v>45202</v>
      </c>
      <c r="AQ304" s="51">
        <v>45203</v>
      </c>
      <c r="AR304" s="51">
        <v>45204</v>
      </c>
      <c r="AS304" s="51">
        <v>45205</v>
      </c>
      <c r="AT304" s="51">
        <v>45206</v>
      </c>
      <c r="AU304" s="51">
        <v>45207</v>
      </c>
      <c r="AV304" s="51">
        <v>45208</v>
      </c>
      <c r="AW304" s="51">
        <v>45209</v>
      </c>
      <c r="AX304" s="51">
        <v>45210</v>
      </c>
      <c r="AY304" s="51">
        <v>45211</v>
      </c>
      <c r="AZ304" s="51">
        <v>45212</v>
      </c>
      <c r="BA304" s="51">
        <v>45213</v>
      </c>
      <c r="BB304" s="51">
        <v>45214</v>
      </c>
      <c r="BC304" s="51">
        <v>45215</v>
      </c>
      <c r="BD304" s="51">
        <v>45216</v>
      </c>
      <c r="BE304" s="51">
        <v>45217</v>
      </c>
      <c r="BF304" s="51">
        <v>45218</v>
      </c>
      <c r="BG304" s="51">
        <v>45219</v>
      </c>
      <c r="BH304" s="51">
        <v>45220</v>
      </c>
      <c r="BI304" s="51">
        <v>45221</v>
      </c>
      <c r="BJ304" s="51">
        <v>45222</v>
      </c>
      <c r="BK304" s="51">
        <v>45223</v>
      </c>
      <c r="BL304" s="51">
        <v>45224</v>
      </c>
      <c r="BM304" s="51">
        <v>45225</v>
      </c>
      <c r="BN304" s="51">
        <v>45226</v>
      </c>
      <c r="BO304" s="51">
        <v>45227</v>
      </c>
      <c r="BP304" s="51">
        <v>45228</v>
      </c>
      <c r="BQ304" s="51">
        <v>45229</v>
      </c>
      <c r="BR304" s="51">
        <v>45230</v>
      </c>
    </row>
    <row r="305" spans="1:70" x14ac:dyDescent="0.25">
      <c r="A305" s="45">
        <v>299</v>
      </c>
      <c r="B305" s="54" t="s">
        <v>1213</v>
      </c>
      <c r="C305" s="14" t="s">
        <v>622</v>
      </c>
      <c r="D305" s="46">
        <f>'form lplpo'!G345</f>
        <v>115</v>
      </c>
      <c r="E305" s="46">
        <f>'form lplpo'!H345</f>
        <v>0</v>
      </c>
      <c r="F305" s="46"/>
      <c r="G305" s="46">
        <f>SUMIFS('obat keluar'!$I$3:$I$6881,'obat keluar'!$G$3:$G$6881,'register harian'!B305,'obat keluar'!$B$3:$B$6881,'register harian'!AN305)</f>
        <v>0</v>
      </c>
      <c r="H305" s="46">
        <f>SUMIFS('obat keluar'!$I$3:$I$6881,'obat keluar'!$G$3:$G$6881,'register harian'!C305,'obat keluar'!$B$3:$B$6881,'register harian'!AO305)</f>
        <v>0</v>
      </c>
      <c r="I305" s="46">
        <f>SUMIFS('obat keluar'!$I$3:$I$6881,'obat keluar'!$G$3:$G$6881,'register harian'!D305,'obat keluar'!$B$3:$B$6881,'register harian'!AP305)</f>
        <v>0</v>
      </c>
      <c r="J305" s="46">
        <f>SUMIFS('obat keluar'!$I$3:$I$6881,'obat keluar'!$G$3:$G$6881,'register harian'!E305,'obat keluar'!$B$3:$B$6881,'register harian'!AQ305)</f>
        <v>0</v>
      </c>
      <c r="K305" s="46">
        <f>SUMIFS('obat keluar'!$I$3:$I$6881,'obat keluar'!$G$3:$G$6881,'register harian'!F305,'obat keluar'!$B$3:$B$6881,'register harian'!AR305)</f>
        <v>0</v>
      </c>
      <c r="L305" s="46">
        <f>SUMIFS('obat keluar'!$I$3:$I$6881,'obat keluar'!$G$3:$G$6881,'register harian'!G305,'obat keluar'!$B$3:$B$6881,'register harian'!AS305)</f>
        <v>0</v>
      </c>
      <c r="M305" s="46">
        <f>SUMIFS('obat keluar'!$I$3:$I$6881,'obat keluar'!$G$3:$G$6881,'register harian'!H305,'obat keluar'!$B$3:$B$6881,'register harian'!AT305)</f>
        <v>0</v>
      </c>
      <c r="N305" s="46">
        <f>SUMIFS('obat keluar'!$I$3:$I$6881,'obat keluar'!$G$3:$G$6881,'register harian'!I305,'obat keluar'!$B$3:$B$6881,'register harian'!AU305)</f>
        <v>0</v>
      </c>
      <c r="O305" s="46">
        <f>SUMIFS('obat keluar'!$I$3:$I$6881,'obat keluar'!$G$3:$G$6881,'register harian'!J305,'obat keluar'!$B$3:$B$6881,'register harian'!AV305)</f>
        <v>0</v>
      </c>
      <c r="P305" s="46">
        <f>SUMIFS('obat keluar'!$I$3:$I$6881,'obat keluar'!$G$3:$G$6881,'register harian'!K305,'obat keluar'!$B$3:$B$6881,'register harian'!AW305)</f>
        <v>0</v>
      </c>
      <c r="Q305" s="46">
        <f>SUMIFS('obat keluar'!$I$3:$I$6881,'obat keluar'!$G$3:$G$6881,'register harian'!L305,'obat keluar'!$B$3:$B$6881,'register harian'!AX305)</f>
        <v>0</v>
      </c>
      <c r="R305" s="46">
        <f>SUMIFS('obat keluar'!$I$3:$I$6881,'obat keluar'!$G$3:$G$6881,'register harian'!M305,'obat keluar'!$B$3:$B$6881,'register harian'!AY305)</f>
        <v>0</v>
      </c>
      <c r="S305" s="46">
        <f>SUMIFS('obat keluar'!$I$3:$I$6881,'obat keluar'!$G$3:$G$6881,'register harian'!N305,'obat keluar'!$B$3:$B$6881,'register harian'!AZ305)</f>
        <v>0</v>
      </c>
      <c r="T305" s="46">
        <f>SUMIFS('obat keluar'!$I$3:$I$6881,'obat keluar'!$G$3:$G$6881,'register harian'!O305,'obat keluar'!$B$3:$B$6881,'register harian'!BA305)</f>
        <v>0</v>
      </c>
      <c r="U305" s="46">
        <f>SUMIFS('obat keluar'!$I$3:$I$6881,'obat keluar'!$G$3:$G$6881,'register harian'!P305,'obat keluar'!$B$3:$B$6881,'register harian'!BB305)</f>
        <v>0</v>
      </c>
      <c r="V305" s="46">
        <f>SUMIFS('obat keluar'!$I$3:$I$6881,'obat keluar'!$G$3:$G$6881,'register harian'!Q305,'obat keluar'!$B$3:$B$6881,'register harian'!BC305)</f>
        <v>0</v>
      </c>
      <c r="W305" s="46">
        <f>SUMIFS('obat keluar'!$I$3:$I$6881,'obat keluar'!$G$3:$G$6881,'register harian'!R305,'obat keluar'!$B$3:$B$6881,'register harian'!BD305)</f>
        <v>0</v>
      </c>
      <c r="X305" s="46">
        <f>SUMIFS('obat keluar'!$I$3:$I$6881,'obat keluar'!$G$3:$G$6881,'register harian'!S305,'obat keluar'!$B$3:$B$6881,'register harian'!BE305)</f>
        <v>0</v>
      </c>
      <c r="Y305" s="46">
        <f>SUMIFS('obat keluar'!$I$3:$I$6881,'obat keluar'!$G$3:$G$6881,'register harian'!T305,'obat keluar'!$B$3:$B$6881,'register harian'!BF305)</f>
        <v>0</v>
      </c>
      <c r="Z305" s="46">
        <f>SUMIFS('obat keluar'!$I$3:$I$6881,'obat keluar'!$G$3:$G$6881,'register harian'!U305,'obat keluar'!$B$3:$B$6881,'register harian'!BG305)</f>
        <v>0</v>
      </c>
      <c r="AA305" s="46">
        <f>SUMIFS('obat keluar'!$I$3:$I$6881,'obat keluar'!$G$3:$G$6881,'register harian'!V305,'obat keluar'!$B$3:$B$6881,'register harian'!BH305)</f>
        <v>0</v>
      </c>
      <c r="AB305" s="46">
        <f>SUMIFS('obat keluar'!$I$3:$I$6881,'obat keluar'!$G$3:$G$6881,'register harian'!W305,'obat keluar'!$B$3:$B$6881,'register harian'!BI305)</f>
        <v>0</v>
      </c>
      <c r="AC305" s="46">
        <f>SUMIFS('obat keluar'!$I$3:$I$6881,'obat keluar'!$G$3:$G$6881,'register harian'!X305,'obat keluar'!$B$3:$B$6881,'register harian'!BJ305)</f>
        <v>0</v>
      </c>
      <c r="AD305" s="46">
        <f>SUMIFS('obat keluar'!$I$3:$I$6881,'obat keluar'!$G$3:$G$6881,'register harian'!Y305,'obat keluar'!$B$3:$B$6881,'register harian'!BK305)</f>
        <v>0</v>
      </c>
      <c r="AE305" s="46">
        <f>SUMIFS('obat keluar'!$I$3:$I$6881,'obat keluar'!$G$3:$G$6881,'register harian'!Z305,'obat keluar'!$B$3:$B$6881,'register harian'!BL305)</f>
        <v>0</v>
      </c>
      <c r="AF305" s="46">
        <f>SUMIFS('obat keluar'!$I$3:$I$6881,'obat keluar'!$G$3:$G$6881,'register harian'!AA305,'obat keluar'!$B$3:$B$6881,'register harian'!BM305)</f>
        <v>0</v>
      </c>
      <c r="AG305" s="46">
        <f>SUMIFS('obat keluar'!$I$3:$I$6881,'obat keluar'!$G$3:$G$6881,'register harian'!AB305,'obat keluar'!$B$3:$B$6881,'register harian'!BN305)</f>
        <v>0</v>
      </c>
      <c r="AH305" s="46">
        <f>SUMIFS('obat keluar'!$I$3:$I$6881,'obat keluar'!$G$3:$G$6881,'register harian'!AC305,'obat keluar'!$B$3:$B$6881,'register harian'!BO305)</f>
        <v>0</v>
      </c>
      <c r="AI305" s="46">
        <f>SUMIFS('obat keluar'!$I$3:$I$6881,'obat keluar'!$G$3:$G$6881,'register harian'!AD305,'obat keluar'!$B$3:$B$6881,'register harian'!BP305)</f>
        <v>0</v>
      </c>
      <c r="AJ305" s="46">
        <f>SUMIFS('obat keluar'!$I$3:$I$6881,'obat keluar'!$G$3:$G$6881,'register harian'!AE305,'obat keluar'!$B$3:$B$6881,'register harian'!BQ305)</f>
        <v>0</v>
      </c>
      <c r="AK305" s="46">
        <f>SUMIFS('obat keluar'!$I$3:$I$6881,'obat keluar'!$G$3:$G$6881,'register harian'!AF305,'obat keluar'!$B$3:$B$6881,'register harian'!BR305)</f>
        <v>0</v>
      </c>
      <c r="AL305" s="46">
        <f t="shared" si="10"/>
        <v>0</v>
      </c>
      <c r="AM305" s="46">
        <f t="shared" si="11"/>
        <v>0</v>
      </c>
      <c r="AN305" s="51">
        <v>45200</v>
      </c>
      <c r="AO305" s="51">
        <v>45201</v>
      </c>
      <c r="AP305" s="51">
        <v>45202</v>
      </c>
      <c r="AQ305" s="51">
        <v>45203</v>
      </c>
      <c r="AR305" s="51">
        <v>45204</v>
      </c>
      <c r="AS305" s="51">
        <v>45205</v>
      </c>
      <c r="AT305" s="51">
        <v>45206</v>
      </c>
      <c r="AU305" s="51">
        <v>45207</v>
      </c>
      <c r="AV305" s="51">
        <v>45208</v>
      </c>
      <c r="AW305" s="51">
        <v>45209</v>
      </c>
      <c r="AX305" s="51">
        <v>45210</v>
      </c>
      <c r="AY305" s="51">
        <v>45211</v>
      </c>
      <c r="AZ305" s="51">
        <v>45212</v>
      </c>
      <c r="BA305" s="51">
        <v>45213</v>
      </c>
      <c r="BB305" s="51">
        <v>45214</v>
      </c>
      <c r="BC305" s="51">
        <v>45215</v>
      </c>
      <c r="BD305" s="51">
        <v>45216</v>
      </c>
      <c r="BE305" s="51">
        <v>45217</v>
      </c>
      <c r="BF305" s="51">
        <v>45218</v>
      </c>
      <c r="BG305" s="51">
        <v>45219</v>
      </c>
      <c r="BH305" s="51">
        <v>45220</v>
      </c>
      <c r="BI305" s="51">
        <v>45221</v>
      </c>
      <c r="BJ305" s="51">
        <v>45222</v>
      </c>
      <c r="BK305" s="51">
        <v>45223</v>
      </c>
      <c r="BL305" s="51">
        <v>45224</v>
      </c>
      <c r="BM305" s="51">
        <v>45225</v>
      </c>
      <c r="BN305" s="51">
        <v>45226</v>
      </c>
      <c r="BO305" s="51">
        <v>45227</v>
      </c>
      <c r="BP305" s="51">
        <v>45228</v>
      </c>
      <c r="BQ305" s="51">
        <v>45229</v>
      </c>
      <c r="BR305" s="51">
        <v>45230</v>
      </c>
    </row>
    <row r="306" spans="1:70" x14ac:dyDescent="0.25">
      <c r="A306" s="45">
        <v>300</v>
      </c>
      <c r="B306" s="54" t="s">
        <v>1317</v>
      </c>
      <c r="C306" s="14" t="s">
        <v>624</v>
      </c>
      <c r="D306" s="46">
        <f>'form lplpo'!G346</f>
        <v>0</v>
      </c>
      <c r="E306" s="46">
        <f>'form lplpo'!H346</f>
        <v>0</v>
      </c>
      <c r="F306" s="46"/>
      <c r="G306" s="46">
        <f>SUMIFS('obat keluar'!$I$3:$I$6881,'obat keluar'!$G$3:$G$6881,'register harian'!B306,'obat keluar'!$B$3:$B$6881,'register harian'!AN306)</f>
        <v>0</v>
      </c>
      <c r="H306" s="46">
        <f>SUMIFS('obat keluar'!$I$3:$I$6881,'obat keluar'!$G$3:$G$6881,'register harian'!C306,'obat keluar'!$B$3:$B$6881,'register harian'!AO306)</f>
        <v>0</v>
      </c>
      <c r="I306" s="46">
        <f>SUMIFS('obat keluar'!$I$3:$I$6881,'obat keluar'!$G$3:$G$6881,'register harian'!D306,'obat keluar'!$B$3:$B$6881,'register harian'!AP306)</f>
        <v>0</v>
      </c>
      <c r="J306" s="46">
        <f>SUMIFS('obat keluar'!$I$3:$I$6881,'obat keluar'!$G$3:$G$6881,'register harian'!E306,'obat keluar'!$B$3:$B$6881,'register harian'!AQ306)</f>
        <v>0</v>
      </c>
      <c r="K306" s="46">
        <f>SUMIFS('obat keluar'!$I$3:$I$6881,'obat keluar'!$G$3:$G$6881,'register harian'!F306,'obat keluar'!$B$3:$B$6881,'register harian'!AR306)</f>
        <v>0</v>
      </c>
      <c r="L306" s="46">
        <f>SUMIFS('obat keluar'!$I$3:$I$6881,'obat keluar'!$G$3:$G$6881,'register harian'!G306,'obat keluar'!$B$3:$B$6881,'register harian'!AS306)</f>
        <v>0</v>
      </c>
      <c r="M306" s="46">
        <f>SUMIFS('obat keluar'!$I$3:$I$6881,'obat keluar'!$G$3:$G$6881,'register harian'!H306,'obat keluar'!$B$3:$B$6881,'register harian'!AT306)</f>
        <v>0</v>
      </c>
      <c r="N306" s="46">
        <f>SUMIFS('obat keluar'!$I$3:$I$6881,'obat keluar'!$G$3:$G$6881,'register harian'!I306,'obat keluar'!$B$3:$B$6881,'register harian'!AU306)</f>
        <v>0</v>
      </c>
      <c r="O306" s="46">
        <f>SUMIFS('obat keluar'!$I$3:$I$6881,'obat keluar'!$G$3:$G$6881,'register harian'!J306,'obat keluar'!$B$3:$B$6881,'register harian'!AV306)</f>
        <v>0</v>
      </c>
      <c r="P306" s="46">
        <f>SUMIFS('obat keluar'!$I$3:$I$6881,'obat keluar'!$G$3:$G$6881,'register harian'!K306,'obat keluar'!$B$3:$B$6881,'register harian'!AW306)</f>
        <v>0</v>
      </c>
      <c r="Q306" s="46">
        <f>SUMIFS('obat keluar'!$I$3:$I$6881,'obat keluar'!$G$3:$G$6881,'register harian'!L306,'obat keluar'!$B$3:$B$6881,'register harian'!AX306)</f>
        <v>0</v>
      </c>
      <c r="R306" s="46">
        <f>SUMIFS('obat keluar'!$I$3:$I$6881,'obat keluar'!$G$3:$G$6881,'register harian'!M306,'obat keluar'!$B$3:$B$6881,'register harian'!AY306)</f>
        <v>0</v>
      </c>
      <c r="S306" s="46">
        <f>SUMIFS('obat keluar'!$I$3:$I$6881,'obat keluar'!$G$3:$G$6881,'register harian'!N306,'obat keluar'!$B$3:$B$6881,'register harian'!AZ306)</f>
        <v>0</v>
      </c>
      <c r="T306" s="46">
        <f>SUMIFS('obat keluar'!$I$3:$I$6881,'obat keluar'!$G$3:$G$6881,'register harian'!O306,'obat keluar'!$B$3:$B$6881,'register harian'!BA306)</f>
        <v>0</v>
      </c>
      <c r="U306" s="46">
        <f>SUMIFS('obat keluar'!$I$3:$I$6881,'obat keluar'!$G$3:$G$6881,'register harian'!P306,'obat keluar'!$B$3:$B$6881,'register harian'!BB306)</f>
        <v>0</v>
      </c>
      <c r="V306" s="46">
        <f>SUMIFS('obat keluar'!$I$3:$I$6881,'obat keluar'!$G$3:$G$6881,'register harian'!Q306,'obat keluar'!$B$3:$B$6881,'register harian'!BC306)</f>
        <v>0</v>
      </c>
      <c r="W306" s="46">
        <f>SUMIFS('obat keluar'!$I$3:$I$6881,'obat keluar'!$G$3:$G$6881,'register harian'!R306,'obat keluar'!$B$3:$B$6881,'register harian'!BD306)</f>
        <v>0</v>
      </c>
      <c r="X306" s="46">
        <f>SUMIFS('obat keluar'!$I$3:$I$6881,'obat keluar'!$G$3:$G$6881,'register harian'!S306,'obat keluar'!$B$3:$B$6881,'register harian'!BE306)</f>
        <v>0</v>
      </c>
      <c r="Y306" s="46">
        <f>SUMIFS('obat keluar'!$I$3:$I$6881,'obat keluar'!$G$3:$G$6881,'register harian'!T306,'obat keluar'!$B$3:$B$6881,'register harian'!BF306)</f>
        <v>0</v>
      </c>
      <c r="Z306" s="46">
        <f>SUMIFS('obat keluar'!$I$3:$I$6881,'obat keluar'!$G$3:$G$6881,'register harian'!U306,'obat keluar'!$B$3:$B$6881,'register harian'!BG306)</f>
        <v>0</v>
      </c>
      <c r="AA306" s="46">
        <f>SUMIFS('obat keluar'!$I$3:$I$6881,'obat keluar'!$G$3:$G$6881,'register harian'!V306,'obat keluar'!$B$3:$B$6881,'register harian'!BH306)</f>
        <v>0</v>
      </c>
      <c r="AB306" s="46">
        <f>SUMIFS('obat keluar'!$I$3:$I$6881,'obat keluar'!$G$3:$G$6881,'register harian'!W306,'obat keluar'!$B$3:$B$6881,'register harian'!BI306)</f>
        <v>0</v>
      </c>
      <c r="AC306" s="46">
        <f>SUMIFS('obat keluar'!$I$3:$I$6881,'obat keluar'!$G$3:$G$6881,'register harian'!X306,'obat keluar'!$B$3:$B$6881,'register harian'!BJ306)</f>
        <v>0</v>
      </c>
      <c r="AD306" s="46">
        <f>SUMIFS('obat keluar'!$I$3:$I$6881,'obat keluar'!$G$3:$G$6881,'register harian'!Y306,'obat keluar'!$B$3:$B$6881,'register harian'!BK306)</f>
        <v>0</v>
      </c>
      <c r="AE306" s="46">
        <f>SUMIFS('obat keluar'!$I$3:$I$6881,'obat keluar'!$G$3:$G$6881,'register harian'!Z306,'obat keluar'!$B$3:$B$6881,'register harian'!BL306)</f>
        <v>0</v>
      </c>
      <c r="AF306" s="46">
        <f>SUMIFS('obat keluar'!$I$3:$I$6881,'obat keluar'!$G$3:$G$6881,'register harian'!AA306,'obat keluar'!$B$3:$B$6881,'register harian'!BM306)</f>
        <v>0</v>
      </c>
      <c r="AG306" s="46">
        <f>SUMIFS('obat keluar'!$I$3:$I$6881,'obat keluar'!$G$3:$G$6881,'register harian'!AB306,'obat keluar'!$B$3:$B$6881,'register harian'!BN306)</f>
        <v>0</v>
      </c>
      <c r="AH306" s="46">
        <f>SUMIFS('obat keluar'!$I$3:$I$6881,'obat keluar'!$G$3:$G$6881,'register harian'!AC306,'obat keluar'!$B$3:$B$6881,'register harian'!BO306)</f>
        <v>0</v>
      </c>
      <c r="AI306" s="46">
        <f>SUMIFS('obat keluar'!$I$3:$I$6881,'obat keluar'!$G$3:$G$6881,'register harian'!AD306,'obat keluar'!$B$3:$B$6881,'register harian'!BP306)</f>
        <v>0</v>
      </c>
      <c r="AJ306" s="46">
        <f>SUMIFS('obat keluar'!$I$3:$I$6881,'obat keluar'!$G$3:$G$6881,'register harian'!AE306,'obat keluar'!$B$3:$B$6881,'register harian'!BQ306)</f>
        <v>0</v>
      </c>
      <c r="AK306" s="46">
        <f>SUMIFS('obat keluar'!$I$3:$I$6881,'obat keluar'!$G$3:$G$6881,'register harian'!AF306,'obat keluar'!$B$3:$B$6881,'register harian'!BR306)</f>
        <v>0</v>
      </c>
      <c r="AL306" s="46">
        <f t="shared" si="10"/>
        <v>0</v>
      </c>
      <c r="AM306" s="46">
        <f t="shared" si="11"/>
        <v>0</v>
      </c>
      <c r="AN306" s="51">
        <v>45200</v>
      </c>
      <c r="AO306" s="51">
        <v>45201</v>
      </c>
      <c r="AP306" s="51">
        <v>45202</v>
      </c>
      <c r="AQ306" s="51">
        <v>45203</v>
      </c>
      <c r="AR306" s="51">
        <v>45204</v>
      </c>
      <c r="AS306" s="51">
        <v>45205</v>
      </c>
      <c r="AT306" s="51">
        <v>45206</v>
      </c>
      <c r="AU306" s="51">
        <v>45207</v>
      </c>
      <c r="AV306" s="51">
        <v>45208</v>
      </c>
      <c r="AW306" s="51">
        <v>45209</v>
      </c>
      <c r="AX306" s="51">
        <v>45210</v>
      </c>
      <c r="AY306" s="51">
        <v>45211</v>
      </c>
      <c r="AZ306" s="51">
        <v>45212</v>
      </c>
      <c r="BA306" s="51">
        <v>45213</v>
      </c>
      <c r="BB306" s="51">
        <v>45214</v>
      </c>
      <c r="BC306" s="51">
        <v>45215</v>
      </c>
      <c r="BD306" s="51">
        <v>45216</v>
      </c>
      <c r="BE306" s="51">
        <v>45217</v>
      </c>
      <c r="BF306" s="51">
        <v>45218</v>
      </c>
      <c r="BG306" s="51">
        <v>45219</v>
      </c>
      <c r="BH306" s="51">
        <v>45220</v>
      </c>
      <c r="BI306" s="51">
        <v>45221</v>
      </c>
      <c r="BJ306" s="51">
        <v>45222</v>
      </c>
      <c r="BK306" s="51">
        <v>45223</v>
      </c>
      <c r="BL306" s="51">
        <v>45224</v>
      </c>
      <c r="BM306" s="51">
        <v>45225</v>
      </c>
      <c r="BN306" s="51">
        <v>45226</v>
      </c>
      <c r="BO306" s="51">
        <v>45227</v>
      </c>
      <c r="BP306" s="51">
        <v>45228</v>
      </c>
      <c r="BQ306" s="51">
        <v>45229</v>
      </c>
      <c r="BR306" s="51">
        <v>45230</v>
      </c>
    </row>
    <row r="307" spans="1:70" x14ac:dyDescent="0.25">
      <c r="A307" s="45">
        <v>301</v>
      </c>
      <c r="B307" s="54" t="s">
        <v>1177</v>
      </c>
      <c r="C307" s="14" t="s">
        <v>626</v>
      </c>
      <c r="D307" s="46">
        <f>'form lplpo'!G347</f>
        <v>0</v>
      </c>
      <c r="E307" s="46">
        <f>'form lplpo'!H347</f>
        <v>0</v>
      </c>
      <c r="F307" s="46"/>
      <c r="G307" s="46">
        <f>SUMIFS('obat keluar'!$I$3:$I$6881,'obat keluar'!$G$3:$G$6881,'register harian'!B307,'obat keluar'!$B$3:$B$6881,'register harian'!AN307)</f>
        <v>0</v>
      </c>
      <c r="H307" s="46">
        <f>SUMIFS('obat keluar'!$I$3:$I$6881,'obat keluar'!$G$3:$G$6881,'register harian'!C307,'obat keluar'!$B$3:$B$6881,'register harian'!AO307)</f>
        <v>0</v>
      </c>
      <c r="I307" s="46">
        <f>SUMIFS('obat keluar'!$I$3:$I$6881,'obat keluar'!$G$3:$G$6881,'register harian'!D307,'obat keluar'!$B$3:$B$6881,'register harian'!AP307)</f>
        <v>0</v>
      </c>
      <c r="J307" s="46">
        <f>SUMIFS('obat keluar'!$I$3:$I$6881,'obat keluar'!$G$3:$G$6881,'register harian'!E307,'obat keluar'!$B$3:$B$6881,'register harian'!AQ307)</f>
        <v>0</v>
      </c>
      <c r="K307" s="46">
        <f>SUMIFS('obat keluar'!$I$3:$I$6881,'obat keluar'!$G$3:$G$6881,'register harian'!F307,'obat keluar'!$B$3:$B$6881,'register harian'!AR307)</f>
        <v>0</v>
      </c>
      <c r="L307" s="46">
        <f>SUMIFS('obat keluar'!$I$3:$I$6881,'obat keluar'!$G$3:$G$6881,'register harian'!G307,'obat keluar'!$B$3:$B$6881,'register harian'!AS307)</f>
        <v>0</v>
      </c>
      <c r="M307" s="46">
        <f>SUMIFS('obat keluar'!$I$3:$I$6881,'obat keluar'!$G$3:$G$6881,'register harian'!H307,'obat keluar'!$B$3:$B$6881,'register harian'!AT307)</f>
        <v>0</v>
      </c>
      <c r="N307" s="46">
        <f>SUMIFS('obat keluar'!$I$3:$I$6881,'obat keluar'!$G$3:$G$6881,'register harian'!I307,'obat keluar'!$B$3:$B$6881,'register harian'!AU307)</f>
        <v>0</v>
      </c>
      <c r="O307" s="46">
        <f>SUMIFS('obat keluar'!$I$3:$I$6881,'obat keluar'!$G$3:$G$6881,'register harian'!J307,'obat keluar'!$B$3:$B$6881,'register harian'!AV307)</f>
        <v>0</v>
      </c>
      <c r="P307" s="46">
        <f>SUMIFS('obat keluar'!$I$3:$I$6881,'obat keluar'!$G$3:$G$6881,'register harian'!K307,'obat keluar'!$B$3:$B$6881,'register harian'!AW307)</f>
        <v>0</v>
      </c>
      <c r="Q307" s="46">
        <f>SUMIFS('obat keluar'!$I$3:$I$6881,'obat keluar'!$G$3:$G$6881,'register harian'!L307,'obat keluar'!$B$3:$B$6881,'register harian'!AX307)</f>
        <v>0</v>
      </c>
      <c r="R307" s="46">
        <f>SUMIFS('obat keluar'!$I$3:$I$6881,'obat keluar'!$G$3:$G$6881,'register harian'!M307,'obat keluar'!$B$3:$B$6881,'register harian'!AY307)</f>
        <v>0</v>
      </c>
      <c r="S307" s="46">
        <f>SUMIFS('obat keluar'!$I$3:$I$6881,'obat keluar'!$G$3:$G$6881,'register harian'!N307,'obat keluar'!$B$3:$B$6881,'register harian'!AZ307)</f>
        <v>0</v>
      </c>
      <c r="T307" s="46">
        <f>SUMIFS('obat keluar'!$I$3:$I$6881,'obat keluar'!$G$3:$G$6881,'register harian'!O307,'obat keluar'!$B$3:$B$6881,'register harian'!BA307)</f>
        <v>0</v>
      </c>
      <c r="U307" s="46">
        <f>SUMIFS('obat keluar'!$I$3:$I$6881,'obat keluar'!$G$3:$G$6881,'register harian'!P307,'obat keluar'!$B$3:$B$6881,'register harian'!BB307)</f>
        <v>0</v>
      </c>
      <c r="V307" s="46">
        <f>SUMIFS('obat keluar'!$I$3:$I$6881,'obat keluar'!$G$3:$G$6881,'register harian'!Q307,'obat keluar'!$B$3:$B$6881,'register harian'!BC307)</f>
        <v>0</v>
      </c>
      <c r="W307" s="46">
        <f>SUMIFS('obat keluar'!$I$3:$I$6881,'obat keluar'!$G$3:$G$6881,'register harian'!R307,'obat keluar'!$B$3:$B$6881,'register harian'!BD307)</f>
        <v>0</v>
      </c>
      <c r="X307" s="46">
        <f>SUMIFS('obat keluar'!$I$3:$I$6881,'obat keluar'!$G$3:$G$6881,'register harian'!S307,'obat keluar'!$B$3:$B$6881,'register harian'!BE307)</f>
        <v>0</v>
      </c>
      <c r="Y307" s="46">
        <f>SUMIFS('obat keluar'!$I$3:$I$6881,'obat keluar'!$G$3:$G$6881,'register harian'!T307,'obat keluar'!$B$3:$B$6881,'register harian'!BF307)</f>
        <v>0</v>
      </c>
      <c r="Z307" s="46">
        <f>SUMIFS('obat keluar'!$I$3:$I$6881,'obat keluar'!$G$3:$G$6881,'register harian'!U307,'obat keluar'!$B$3:$B$6881,'register harian'!BG307)</f>
        <v>0</v>
      </c>
      <c r="AA307" s="46">
        <f>SUMIFS('obat keluar'!$I$3:$I$6881,'obat keluar'!$G$3:$G$6881,'register harian'!V307,'obat keluar'!$B$3:$B$6881,'register harian'!BH307)</f>
        <v>0</v>
      </c>
      <c r="AB307" s="46">
        <f>SUMIFS('obat keluar'!$I$3:$I$6881,'obat keluar'!$G$3:$G$6881,'register harian'!W307,'obat keluar'!$B$3:$B$6881,'register harian'!BI307)</f>
        <v>0</v>
      </c>
      <c r="AC307" s="46">
        <f>SUMIFS('obat keluar'!$I$3:$I$6881,'obat keluar'!$G$3:$G$6881,'register harian'!X307,'obat keluar'!$B$3:$B$6881,'register harian'!BJ307)</f>
        <v>0</v>
      </c>
      <c r="AD307" s="46">
        <f>SUMIFS('obat keluar'!$I$3:$I$6881,'obat keluar'!$G$3:$G$6881,'register harian'!Y307,'obat keluar'!$B$3:$B$6881,'register harian'!BK307)</f>
        <v>0</v>
      </c>
      <c r="AE307" s="46">
        <f>SUMIFS('obat keluar'!$I$3:$I$6881,'obat keluar'!$G$3:$G$6881,'register harian'!Z307,'obat keluar'!$B$3:$B$6881,'register harian'!BL307)</f>
        <v>0</v>
      </c>
      <c r="AF307" s="46">
        <f>SUMIFS('obat keluar'!$I$3:$I$6881,'obat keluar'!$G$3:$G$6881,'register harian'!AA307,'obat keluar'!$B$3:$B$6881,'register harian'!BM307)</f>
        <v>0</v>
      </c>
      <c r="AG307" s="46">
        <f>SUMIFS('obat keluar'!$I$3:$I$6881,'obat keluar'!$G$3:$G$6881,'register harian'!AB307,'obat keluar'!$B$3:$B$6881,'register harian'!BN307)</f>
        <v>0</v>
      </c>
      <c r="AH307" s="46">
        <f>SUMIFS('obat keluar'!$I$3:$I$6881,'obat keluar'!$G$3:$G$6881,'register harian'!AC307,'obat keluar'!$B$3:$B$6881,'register harian'!BO307)</f>
        <v>0</v>
      </c>
      <c r="AI307" s="46">
        <f>SUMIFS('obat keluar'!$I$3:$I$6881,'obat keluar'!$G$3:$G$6881,'register harian'!AD307,'obat keluar'!$B$3:$B$6881,'register harian'!BP307)</f>
        <v>0</v>
      </c>
      <c r="AJ307" s="46">
        <f>SUMIFS('obat keluar'!$I$3:$I$6881,'obat keluar'!$G$3:$G$6881,'register harian'!AE307,'obat keluar'!$B$3:$B$6881,'register harian'!BQ307)</f>
        <v>0</v>
      </c>
      <c r="AK307" s="46">
        <f>SUMIFS('obat keluar'!$I$3:$I$6881,'obat keluar'!$G$3:$G$6881,'register harian'!AF307,'obat keluar'!$B$3:$B$6881,'register harian'!BR307)</f>
        <v>0</v>
      </c>
      <c r="AL307" s="46">
        <f t="shared" si="10"/>
        <v>0</v>
      </c>
      <c r="AM307" s="46">
        <f t="shared" si="11"/>
        <v>0</v>
      </c>
      <c r="AN307" s="51">
        <v>45200</v>
      </c>
      <c r="AO307" s="51">
        <v>45201</v>
      </c>
      <c r="AP307" s="51">
        <v>45202</v>
      </c>
      <c r="AQ307" s="51">
        <v>45203</v>
      </c>
      <c r="AR307" s="51">
        <v>45204</v>
      </c>
      <c r="AS307" s="51">
        <v>45205</v>
      </c>
      <c r="AT307" s="51">
        <v>45206</v>
      </c>
      <c r="AU307" s="51">
        <v>45207</v>
      </c>
      <c r="AV307" s="51">
        <v>45208</v>
      </c>
      <c r="AW307" s="51">
        <v>45209</v>
      </c>
      <c r="AX307" s="51">
        <v>45210</v>
      </c>
      <c r="AY307" s="51">
        <v>45211</v>
      </c>
      <c r="AZ307" s="51">
        <v>45212</v>
      </c>
      <c r="BA307" s="51">
        <v>45213</v>
      </c>
      <c r="BB307" s="51">
        <v>45214</v>
      </c>
      <c r="BC307" s="51">
        <v>45215</v>
      </c>
      <c r="BD307" s="51">
        <v>45216</v>
      </c>
      <c r="BE307" s="51">
        <v>45217</v>
      </c>
      <c r="BF307" s="51">
        <v>45218</v>
      </c>
      <c r="BG307" s="51">
        <v>45219</v>
      </c>
      <c r="BH307" s="51">
        <v>45220</v>
      </c>
      <c r="BI307" s="51">
        <v>45221</v>
      </c>
      <c r="BJ307" s="51">
        <v>45222</v>
      </c>
      <c r="BK307" s="51">
        <v>45223</v>
      </c>
      <c r="BL307" s="51">
        <v>45224</v>
      </c>
      <c r="BM307" s="51">
        <v>45225</v>
      </c>
      <c r="BN307" s="51">
        <v>45226</v>
      </c>
      <c r="BO307" s="51">
        <v>45227</v>
      </c>
      <c r="BP307" s="51">
        <v>45228</v>
      </c>
      <c r="BQ307" s="51">
        <v>45229</v>
      </c>
      <c r="BR307" s="51">
        <v>45230</v>
      </c>
    </row>
    <row r="308" spans="1:70" x14ac:dyDescent="0.25">
      <c r="A308" s="45">
        <v>302</v>
      </c>
      <c r="B308" s="54" t="s">
        <v>1491</v>
      </c>
      <c r="C308" s="14" t="s">
        <v>628</v>
      </c>
      <c r="D308" s="46">
        <f>'form lplpo'!G348</f>
        <v>0</v>
      </c>
      <c r="E308" s="46">
        <f>'form lplpo'!H348</f>
        <v>0</v>
      </c>
      <c r="F308" s="46"/>
      <c r="G308" s="46">
        <f>SUMIFS('obat keluar'!$I$3:$I$6881,'obat keluar'!$G$3:$G$6881,'register harian'!B308,'obat keluar'!$B$3:$B$6881,'register harian'!AN308)</f>
        <v>0</v>
      </c>
      <c r="H308" s="46">
        <f>SUMIFS('obat keluar'!$I$3:$I$6881,'obat keluar'!$G$3:$G$6881,'register harian'!C308,'obat keluar'!$B$3:$B$6881,'register harian'!AO308)</f>
        <v>0</v>
      </c>
      <c r="I308" s="46">
        <f>SUMIFS('obat keluar'!$I$3:$I$6881,'obat keluar'!$G$3:$G$6881,'register harian'!D308,'obat keluar'!$B$3:$B$6881,'register harian'!AP308)</f>
        <v>0</v>
      </c>
      <c r="J308" s="46">
        <f>SUMIFS('obat keluar'!$I$3:$I$6881,'obat keluar'!$G$3:$G$6881,'register harian'!E308,'obat keluar'!$B$3:$B$6881,'register harian'!AQ308)</f>
        <v>0</v>
      </c>
      <c r="K308" s="46">
        <f>SUMIFS('obat keluar'!$I$3:$I$6881,'obat keluar'!$G$3:$G$6881,'register harian'!F308,'obat keluar'!$B$3:$B$6881,'register harian'!AR308)</f>
        <v>0</v>
      </c>
      <c r="L308" s="46">
        <f>SUMIFS('obat keluar'!$I$3:$I$6881,'obat keluar'!$G$3:$G$6881,'register harian'!G308,'obat keluar'!$B$3:$B$6881,'register harian'!AS308)</f>
        <v>0</v>
      </c>
      <c r="M308" s="46">
        <f>SUMIFS('obat keluar'!$I$3:$I$6881,'obat keluar'!$G$3:$G$6881,'register harian'!H308,'obat keluar'!$B$3:$B$6881,'register harian'!AT308)</f>
        <v>0</v>
      </c>
      <c r="N308" s="46">
        <f>SUMIFS('obat keluar'!$I$3:$I$6881,'obat keluar'!$G$3:$G$6881,'register harian'!I308,'obat keluar'!$B$3:$B$6881,'register harian'!AU308)</f>
        <v>0</v>
      </c>
      <c r="O308" s="46">
        <f>SUMIFS('obat keluar'!$I$3:$I$6881,'obat keluar'!$G$3:$G$6881,'register harian'!J308,'obat keluar'!$B$3:$B$6881,'register harian'!AV308)</f>
        <v>0</v>
      </c>
      <c r="P308" s="46">
        <f>SUMIFS('obat keluar'!$I$3:$I$6881,'obat keluar'!$G$3:$G$6881,'register harian'!K308,'obat keluar'!$B$3:$B$6881,'register harian'!AW308)</f>
        <v>0</v>
      </c>
      <c r="Q308" s="46">
        <f>SUMIFS('obat keluar'!$I$3:$I$6881,'obat keluar'!$G$3:$G$6881,'register harian'!L308,'obat keluar'!$B$3:$B$6881,'register harian'!AX308)</f>
        <v>0</v>
      </c>
      <c r="R308" s="46">
        <f>SUMIFS('obat keluar'!$I$3:$I$6881,'obat keluar'!$G$3:$G$6881,'register harian'!M308,'obat keluar'!$B$3:$B$6881,'register harian'!AY308)</f>
        <v>0</v>
      </c>
      <c r="S308" s="46">
        <f>SUMIFS('obat keluar'!$I$3:$I$6881,'obat keluar'!$G$3:$G$6881,'register harian'!N308,'obat keluar'!$B$3:$B$6881,'register harian'!AZ308)</f>
        <v>0</v>
      </c>
      <c r="T308" s="46">
        <f>SUMIFS('obat keluar'!$I$3:$I$6881,'obat keluar'!$G$3:$G$6881,'register harian'!O308,'obat keluar'!$B$3:$B$6881,'register harian'!BA308)</f>
        <v>0</v>
      </c>
      <c r="U308" s="46">
        <f>SUMIFS('obat keluar'!$I$3:$I$6881,'obat keluar'!$G$3:$G$6881,'register harian'!P308,'obat keluar'!$B$3:$B$6881,'register harian'!BB308)</f>
        <v>0</v>
      </c>
      <c r="V308" s="46">
        <f>SUMIFS('obat keluar'!$I$3:$I$6881,'obat keluar'!$G$3:$G$6881,'register harian'!Q308,'obat keluar'!$B$3:$B$6881,'register harian'!BC308)</f>
        <v>0</v>
      </c>
      <c r="W308" s="46">
        <f>SUMIFS('obat keluar'!$I$3:$I$6881,'obat keluar'!$G$3:$G$6881,'register harian'!R308,'obat keluar'!$B$3:$B$6881,'register harian'!BD308)</f>
        <v>0</v>
      </c>
      <c r="X308" s="46">
        <f>SUMIFS('obat keluar'!$I$3:$I$6881,'obat keluar'!$G$3:$G$6881,'register harian'!S308,'obat keluar'!$B$3:$B$6881,'register harian'!BE308)</f>
        <v>0</v>
      </c>
      <c r="Y308" s="46">
        <f>SUMIFS('obat keluar'!$I$3:$I$6881,'obat keluar'!$G$3:$G$6881,'register harian'!T308,'obat keluar'!$B$3:$B$6881,'register harian'!BF308)</f>
        <v>0</v>
      </c>
      <c r="Z308" s="46">
        <f>SUMIFS('obat keluar'!$I$3:$I$6881,'obat keluar'!$G$3:$G$6881,'register harian'!U308,'obat keluar'!$B$3:$B$6881,'register harian'!BG308)</f>
        <v>0</v>
      </c>
      <c r="AA308" s="46">
        <f>SUMIFS('obat keluar'!$I$3:$I$6881,'obat keluar'!$G$3:$G$6881,'register harian'!V308,'obat keluar'!$B$3:$B$6881,'register harian'!BH308)</f>
        <v>0</v>
      </c>
      <c r="AB308" s="46">
        <f>SUMIFS('obat keluar'!$I$3:$I$6881,'obat keluar'!$G$3:$G$6881,'register harian'!W308,'obat keluar'!$B$3:$B$6881,'register harian'!BI308)</f>
        <v>0</v>
      </c>
      <c r="AC308" s="46">
        <f>SUMIFS('obat keluar'!$I$3:$I$6881,'obat keluar'!$G$3:$G$6881,'register harian'!X308,'obat keluar'!$B$3:$B$6881,'register harian'!BJ308)</f>
        <v>0</v>
      </c>
      <c r="AD308" s="46">
        <f>SUMIFS('obat keluar'!$I$3:$I$6881,'obat keluar'!$G$3:$G$6881,'register harian'!Y308,'obat keluar'!$B$3:$B$6881,'register harian'!BK308)</f>
        <v>0</v>
      </c>
      <c r="AE308" s="46">
        <f>SUMIFS('obat keluar'!$I$3:$I$6881,'obat keluar'!$G$3:$G$6881,'register harian'!Z308,'obat keluar'!$B$3:$B$6881,'register harian'!BL308)</f>
        <v>0</v>
      </c>
      <c r="AF308" s="46">
        <f>SUMIFS('obat keluar'!$I$3:$I$6881,'obat keluar'!$G$3:$G$6881,'register harian'!AA308,'obat keluar'!$B$3:$B$6881,'register harian'!BM308)</f>
        <v>0</v>
      </c>
      <c r="AG308" s="46">
        <f>SUMIFS('obat keluar'!$I$3:$I$6881,'obat keluar'!$G$3:$G$6881,'register harian'!AB308,'obat keluar'!$B$3:$B$6881,'register harian'!BN308)</f>
        <v>0</v>
      </c>
      <c r="AH308" s="46">
        <f>SUMIFS('obat keluar'!$I$3:$I$6881,'obat keluar'!$G$3:$G$6881,'register harian'!AC308,'obat keluar'!$B$3:$B$6881,'register harian'!BO308)</f>
        <v>0</v>
      </c>
      <c r="AI308" s="46">
        <f>SUMIFS('obat keluar'!$I$3:$I$6881,'obat keluar'!$G$3:$G$6881,'register harian'!AD308,'obat keluar'!$B$3:$B$6881,'register harian'!BP308)</f>
        <v>0</v>
      </c>
      <c r="AJ308" s="46">
        <f>SUMIFS('obat keluar'!$I$3:$I$6881,'obat keluar'!$G$3:$G$6881,'register harian'!AE308,'obat keluar'!$B$3:$B$6881,'register harian'!BQ308)</f>
        <v>0</v>
      </c>
      <c r="AK308" s="46">
        <f>SUMIFS('obat keluar'!$I$3:$I$6881,'obat keluar'!$G$3:$G$6881,'register harian'!AF308,'obat keluar'!$B$3:$B$6881,'register harian'!BR308)</f>
        <v>0</v>
      </c>
      <c r="AL308" s="46">
        <f t="shared" si="10"/>
        <v>0</v>
      </c>
      <c r="AM308" s="46">
        <f t="shared" si="11"/>
        <v>0</v>
      </c>
      <c r="AN308" s="51">
        <v>45200</v>
      </c>
      <c r="AO308" s="51">
        <v>45201</v>
      </c>
      <c r="AP308" s="51">
        <v>45202</v>
      </c>
      <c r="AQ308" s="51">
        <v>45203</v>
      </c>
      <c r="AR308" s="51">
        <v>45204</v>
      </c>
      <c r="AS308" s="51">
        <v>45205</v>
      </c>
      <c r="AT308" s="51">
        <v>45206</v>
      </c>
      <c r="AU308" s="51">
        <v>45207</v>
      </c>
      <c r="AV308" s="51">
        <v>45208</v>
      </c>
      <c r="AW308" s="51">
        <v>45209</v>
      </c>
      <c r="AX308" s="51">
        <v>45210</v>
      </c>
      <c r="AY308" s="51">
        <v>45211</v>
      </c>
      <c r="AZ308" s="51">
        <v>45212</v>
      </c>
      <c r="BA308" s="51">
        <v>45213</v>
      </c>
      <c r="BB308" s="51">
        <v>45214</v>
      </c>
      <c r="BC308" s="51">
        <v>45215</v>
      </c>
      <c r="BD308" s="51">
        <v>45216</v>
      </c>
      <c r="BE308" s="51">
        <v>45217</v>
      </c>
      <c r="BF308" s="51">
        <v>45218</v>
      </c>
      <c r="BG308" s="51">
        <v>45219</v>
      </c>
      <c r="BH308" s="51">
        <v>45220</v>
      </c>
      <c r="BI308" s="51">
        <v>45221</v>
      </c>
      <c r="BJ308" s="51">
        <v>45222</v>
      </c>
      <c r="BK308" s="51">
        <v>45223</v>
      </c>
      <c r="BL308" s="51">
        <v>45224</v>
      </c>
      <c r="BM308" s="51">
        <v>45225</v>
      </c>
      <c r="BN308" s="51">
        <v>45226</v>
      </c>
      <c r="BO308" s="51">
        <v>45227</v>
      </c>
      <c r="BP308" s="51">
        <v>45228</v>
      </c>
      <c r="BQ308" s="51">
        <v>45229</v>
      </c>
      <c r="BR308" s="51">
        <v>45230</v>
      </c>
    </row>
    <row r="309" spans="1:70" x14ac:dyDescent="0.25">
      <c r="A309" s="45">
        <v>303</v>
      </c>
      <c r="B309" s="54" t="s">
        <v>1176</v>
      </c>
      <c r="C309" s="14" t="s">
        <v>630</v>
      </c>
      <c r="D309" s="46">
        <f>'form lplpo'!G349</f>
        <v>0</v>
      </c>
      <c r="E309" s="46">
        <f>'form lplpo'!H349</f>
        <v>0</v>
      </c>
      <c r="F309" s="46"/>
      <c r="G309" s="46">
        <f>SUMIFS('obat keluar'!$I$3:$I$6881,'obat keluar'!$G$3:$G$6881,'register harian'!B309,'obat keluar'!$B$3:$B$6881,'register harian'!AN309)</f>
        <v>0</v>
      </c>
      <c r="H309" s="46">
        <f>SUMIFS('obat keluar'!$I$3:$I$6881,'obat keluar'!$G$3:$G$6881,'register harian'!C309,'obat keluar'!$B$3:$B$6881,'register harian'!AO309)</f>
        <v>0</v>
      </c>
      <c r="I309" s="46">
        <f>SUMIFS('obat keluar'!$I$3:$I$6881,'obat keluar'!$G$3:$G$6881,'register harian'!D309,'obat keluar'!$B$3:$B$6881,'register harian'!AP309)</f>
        <v>0</v>
      </c>
      <c r="J309" s="46">
        <f>SUMIFS('obat keluar'!$I$3:$I$6881,'obat keluar'!$G$3:$G$6881,'register harian'!E309,'obat keluar'!$B$3:$B$6881,'register harian'!AQ309)</f>
        <v>0</v>
      </c>
      <c r="K309" s="46">
        <f>SUMIFS('obat keluar'!$I$3:$I$6881,'obat keluar'!$G$3:$G$6881,'register harian'!F309,'obat keluar'!$B$3:$B$6881,'register harian'!AR309)</f>
        <v>0</v>
      </c>
      <c r="L309" s="46">
        <f>SUMIFS('obat keluar'!$I$3:$I$6881,'obat keluar'!$G$3:$G$6881,'register harian'!G309,'obat keluar'!$B$3:$B$6881,'register harian'!AS309)</f>
        <v>0</v>
      </c>
      <c r="M309" s="46">
        <f>SUMIFS('obat keluar'!$I$3:$I$6881,'obat keluar'!$G$3:$G$6881,'register harian'!H309,'obat keluar'!$B$3:$B$6881,'register harian'!AT309)</f>
        <v>0</v>
      </c>
      <c r="N309" s="46">
        <f>SUMIFS('obat keluar'!$I$3:$I$6881,'obat keluar'!$G$3:$G$6881,'register harian'!I309,'obat keluar'!$B$3:$B$6881,'register harian'!AU309)</f>
        <v>0</v>
      </c>
      <c r="O309" s="46">
        <f>SUMIFS('obat keluar'!$I$3:$I$6881,'obat keluar'!$G$3:$G$6881,'register harian'!J309,'obat keluar'!$B$3:$B$6881,'register harian'!AV309)</f>
        <v>0</v>
      </c>
      <c r="P309" s="46">
        <f>SUMIFS('obat keluar'!$I$3:$I$6881,'obat keluar'!$G$3:$G$6881,'register harian'!K309,'obat keluar'!$B$3:$B$6881,'register harian'!AW309)</f>
        <v>0</v>
      </c>
      <c r="Q309" s="46">
        <f>SUMIFS('obat keluar'!$I$3:$I$6881,'obat keluar'!$G$3:$G$6881,'register harian'!L309,'obat keluar'!$B$3:$B$6881,'register harian'!AX309)</f>
        <v>0</v>
      </c>
      <c r="R309" s="46">
        <f>SUMIFS('obat keluar'!$I$3:$I$6881,'obat keluar'!$G$3:$G$6881,'register harian'!M309,'obat keluar'!$B$3:$B$6881,'register harian'!AY309)</f>
        <v>0</v>
      </c>
      <c r="S309" s="46">
        <f>SUMIFS('obat keluar'!$I$3:$I$6881,'obat keluar'!$G$3:$G$6881,'register harian'!N309,'obat keluar'!$B$3:$B$6881,'register harian'!AZ309)</f>
        <v>0</v>
      </c>
      <c r="T309" s="46">
        <f>SUMIFS('obat keluar'!$I$3:$I$6881,'obat keluar'!$G$3:$G$6881,'register harian'!O309,'obat keluar'!$B$3:$B$6881,'register harian'!BA309)</f>
        <v>0</v>
      </c>
      <c r="U309" s="46">
        <f>SUMIFS('obat keluar'!$I$3:$I$6881,'obat keluar'!$G$3:$G$6881,'register harian'!P309,'obat keluar'!$B$3:$B$6881,'register harian'!BB309)</f>
        <v>0</v>
      </c>
      <c r="V309" s="46">
        <f>SUMIFS('obat keluar'!$I$3:$I$6881,'obat keluar'!$G$3:$G$6881,'register harian'!Q309,'obat keluar'!$B$3:$B$6881,'register harian'!BC309)</f>
        <v>0</v>
      </c>
      <c r="W309" s="46">
        <f>SUMIFS('obat keluar'!$I$3:$I$6881,'obat keluar'!$G$3:$G$6881,'register harian'!R309,'obat keluar'!$B$3:$B$6881,'register harian'!BD309)</f>
        <v>0</v>
      </c>
      <c r="X309" s="46">
        <f>SUMIFS('obat keluar'!$I$3:$I$6881,'obat keluar'!$G$3:$G$6881,'register harian'!S309,'obat keluar'!$B$3:$B$6881,'register harian'!BE309)</f>
        <v>0</v>
      </c>
      <c r="Y309" s="46">
        <f>SUMIFS('obat keluar'!$I$3:$I$6881,'obat keluar'!$G$3:$G$6881,'register harian'!T309,'obat keluar'!$B$3:$B$6881,'register harian'!BF309)</f>
        <v>0</v>
      </c>
      <c r="Z309" s="46">
        <f>SUMIFS('obat keluar'!$I$3:$I$6881,'obat keluar'!$G$3:$G$6881,'register harian'!U309,'obat keluar'!$B$3:$B$6881,'register harian'!BG309)</f>
        <v>0</v>
      </c>
      <c r="AA309" s="46">
        <f>SUMIFS('obat keluar'!$I$3:$I$6881,'obat keluar'!$G$3:$G$6881,'register harian'!V309,'obat keluar'!$B$3:$B$6881,'register harian'!BH309)</f>
        <v>0</v>
      </c>
      <c r="AB309" s="46">
        <f>SUMIFS('obat keluar'!$I$3:$I$6881,'obat keluar'!$G$3:$G$6881,'register harian'!W309,'obat keluar'!$B$3:$B$6881,'register harian'!BI309)</f>
        <v>0</v>
      </c>
      <c r="AC309" s="46">
        <f>SUMIFS('obat keluar'!$I$3:$I$6881,'obat keluar'!$G$3:$G$6881,'register harian'!X309,'obat keluar'!$B$3:$B$6881,'register harian'!BJ309)</f>
        <v>0</v>
      </c>
      <c r="AD309" s="46">
        <f>SUMIFS('obat keluar'!$I$3:$I$6881,'obat keluar'!$G$3:$G$6881,'register harian'!Y309,'obat keluar'!$B$3:$B$6881,'register harian'!BK309)</f>
        <v>0</v>
      </c>
      <c r="AE309" s="46">
        <f>SUMIFS('obat keluar'!$I$3:$I$6881,'obat keluar'!$G$3:$G$6881,'register harian'!Z309,'obat keluar'!$B$3:$B$6881,'register harian'!BL309)</f>
        <v>0</v>
      </c>
      <c r="AF309" s="46">
        <f>SUMIFS('obat keluar'!$I$3:$I$6881,'obat keluar'!$G$3:$G$6881,'register harian'!AA309,'obat keluar'!$B$3:$B$6881,'register harian'!BM309)</f>
        <v>0</v>
      </c>
      <c r="AG309" s="46">
        <f>SUMIFS('obat keluar'!$I$3:$I$6881,'obat keluar'!$G$3:$G$6881,'register harian'!AB309,'obat keluar'!$B$3:$B$6881,'register harian'!BN309)</f>
        <v>0</v>
      </c>
      <c r="AH309" s="46">
        <f>SUMIFS('obat keluar'!$I$3:$I$6881,'obat keluar'!$G$3:$G$6881,'register harian'!AC309,'obat keluar'!$B$3:$B$6881,'register harian'!BO309)</f>
        <v>0</v>
      </c>
      <c r="AI309" s="46">
        <f>SUMIFS('obat keluar'!$I$3:$I$6881,'obat keluar'!$G$3:$G$6881,'register harian'!AD309,'obat keluar'!$B$3:$B$6881,'register harian'!BP309)</f>
        <v>0</v>
      </c>
      <c r="AJ309" s="46">
        <f>SUMIFS('obat keluar'!$I$3:$I$6881,'obat keluar'!$G$3:$G$6881,'register harian'!AE309,'obat keluar'!$B$3:$B$6881,'register harian'!BQ309)</f>
        <v>0</v>
      </c>
      <c r="AK309" s="46">
        <f>SUMIFS('obat keluar'!$I$3:$I$6881,'obat keluar'!$G$3:$G$6881,'register harian'!AF309,'obat keluar'!$B$3:$B$6881,'register harian'!BR309)</f>
        <v>0</v>
      </c>
      <c r="AL309" s="46">
        <f t="shared" si="10"/>
        <v>0</v>
      </c>
      <c r="AM309" s="46">
        <f t="shared" si="11"/>
        <v>0</v>
      </c>
      <c r="AN309" s="51">
        <v>45200</v>
      </c>
      <c r="AO309" s="51">
        <v>45201</v>
      </c>
      <c r="AP309" s="51">
        <v>45202</v>
      </c>
      <c r="AQ309" s="51">
        <v>45203</v>
      </c>
      <c r="AR309" s="51">
        <v>45204</v>
      </c>
      <c r="AS309" s="51">
        <v>45205</v>
      </c>
      <c r="AT309" s="51">
        <v>45206</v>
      </c>
      <c r="AU309" s="51">
        <v>45207</v>
      </c>
      <c r="AV309" s="51">
        <v>45208</v>
      </c>
      <c r="AW309" s="51">
        <v>45209</v>
      </c>
      <c r="AX309" s="51">
        <v>45210</v>
      </c>
      <c r="AY309" s="51">
        <v>45211</v>
      </c>
      <c r="AZ309" s="51">
        <v>45212</v>
      </c>
      <c r="BA309" s="51">
        <v>45213</v>
      </c>
      <c r="BB309" s="51">
        <v>45214</v>
      </c>
      <c r="BC309" s="51">
        <v>45215</v>
      </c>
      <c r="BD309" s="51">
        <v>45216</v>
      </c>
      <c r="BE309" s="51">
        <v>45217</v>
      </c>
      <c r="BF309" s="51">
        <v>45218</v>
      </c>
      <c r="BG309" s="51">
        <v>45219</v>
      </c>
      <c r="BH309" s="51">
        <v>45220</v>
      </c>
      <c r="BI309" s="51">
        <v>45221</v>
      </c>
      <c r="BJ309" s="51">
        <v>45222</v>
      </c>
      <c r="BK309" s="51">
        <v>45223</v>
      </c>
      <c r="BL309" s="51">
        <v>45224</v>
      </c>
      <c r="BM309" s="51">
        <v>45225</v>
      </c>
      <c r="BN309" s="51">
        <v>45226</v>
      </c>
      <c r="BO309" s="51">
        <v>45227</v>
      </c>
      <c r="BP309" s="51">
        <v>45228</v>
      </c>
      <c r="BQ309" s="51">
        <v>45229</v>
      </c>
      <c r="BR309" s="51">
        <v>45230</v>
      </c>
    </row>
    <row r="310" spans="1:70" x14ac:dyDescent="0.25">
      <c r="A310" s="45">
        <v>304</v>
      </c>
      <c r="B310" s="54" t="s">
        <v>1174</v>
      </c>
      <c r="C310" s="14" t="s">
        <v>632</v>
      </c>
      <c r="D310" s="46">
        <f>'form lplpo'!G350</f>
        <v>0</v>
      </c>
      <c r="E310" s="46">
        <f>'form lplpo'!H350</f>
        <v>0</v>
      </c>
      <c r="F310" s="46"/>
      <c r="G310" s="46">
        <f>SUMIFS('obat keluar'!$I$3:$I$6881,'obat keluar'!$G$3:$G$6881,'register harian'!B310,'obat keluar'!$B$3:$B$6881,'register harian'!AN310)</f>
        <v>0</v>
      </c>
      <c r="H310" s="46">
        <f>SUMIFS('obat keluar'!$I$3:$I$6881,'obat keluar'!$G$3:$G$6881,'register harian'!C310,'obat keluar'!$B$3:$B$6881,'register harian'!AO310)</f>
        <v>0</v>
      </c>
      <c r="I310" s="46">
        <f>SUMIFS('obat keluar'!$I$3:$I$6881,'obat keluar'!$G$3:$G$6881,'register harian'!D310,'obat keluar'!$B$3:$B$6881,'register harian'!AP310)</f>
        <v>0</v>
      </c>
      <c r="J310" s="46">
        <f>SUMIFS('obat keluar'!$I$3:$I$6881,'obat keluar'!$G$3:$G$6881,'register harian'!E310,'obat keluar'!$B$3:$B$6881,'register harian'!AQ310)</f>
        <v>0</v>
      </c>
      <c r="K310" s="46">
        <f>SUMIFS('obat keluar'!$I$3:$I$6881,'obat keluar'!$G$3:$G$6881,'register harian'!F310,'obat keluar'!$B$3:$B$6881,'register harian'!AR310)</f>
        <v>0</v>
      </c>
      <c r="L310" s="46">
        <f>SUMIFS('obat keluar'!$I$3:$I$6881,'obat keluar'!$G$3:$G$6881,'register harian'!G310,'obat keluar'!$B$3:$B$6881,'register harian'!AS310)</f>
        <v>0</v>
      </c>
      <c r="M310" s="46">
        <f>SUMIFS('obat keluar'!$I$3:$I$6881,'obat keluar'!$G$3:$G$6881,'register harian'!H310,'obat keluar'!$B$3:$B$6881,'register harian'!AT310)</f>
        <v>0</v>
      </c>
      <c r="N310" s="46">
        <f>SUMIFS('obat keluar'!$I$3:$I$6881,'obat keluar'!$G$3:$G$6881,'register harian'!I310,'obat keluar'!$B$3:$B$6881,'register harian'!AU310)</f>
        <v>0</v>
      </c>
      <c r="O310" s="46">
        <f>SUMIFS('obat keluar'!$I$3:$I$6881,'obat keluar'!$G$3:$G$6881,'register harian'!J310,'obat keluar'!$B$3:$B$6881,'register harian'!AV310)</f>
        <v>0</v>
      </c>
      <c r="P310" s="46">
        <f>SUMIFS('obat keluar'!$I$3:$I$6881,'obat keluar'!$G$3:$G$6881,'register harian'!K310,'obat keluar'!$B$3:$B$6881,'register harian'!AW310)</f>
        <v>0</v>
      </c>
      <c r="Q310" s="46">
        <f>SUMIFS('obat keluar'!$I$3:$I$6881,'obat keluar'!$G$3:$G$6881,'register harian'!L310,'obat keluar'!$B$3:$B$6881,'register harian'!AX310)</f>
        <v>0</v>
      </c>
      <c r="R310" s="46">
        <f>SUMIFS('obat keluar'!$I$3:$I$6881,'obat keluar'!$G$3:$G$6881,'register harian'!M310,'obat keluar'!$B$3:$B$6881,'register harian'!AY310)</f>
        <v>0</v>
      </c>
      <c r="S310" s="46">
        <f>SUMIFS('obat keluar'!$I$3:$I$6881,'obat keluar'!$G$3:$G$6881,'register harian'!N310,'obat keluar'!$B$3:$B$6881,'register harian'!AZ310)</f>
        <v>0</v>
      </c>
      <c r="T310" s="46">
        <f>SUMIFS('obat keluar'!$I$3:$I$6881,'obat keluar'!$G$3:$G$6881,'register harian'!O310,'obat keluar'!$B$3:$B$6881,'register harian'!BA310)</f>
        <v>0</v>
      </c>
      <c r="U310" s="46">
        <f>SUMIFS('obat keluar'!$I$3:$I$6881,'obat keluar'!$G$3:$G$6881,'register harian'!P310,'obat keluar'!$B$3:$B$6881,'register harian'!BB310)</f>
        <v>0</v>
      </c>
      <c r="V310" s="46">
        <f>SUMIFS('obat keluar'!$I$3:$I$6881,'obat keluar'!$G$3:$G$6881,'register harian'!Q310,'obat keluar'!$B$3:$B$6881,'register harian'!BC310)</f>
        <v>0</v>
      </c>
      <c r="W310" s="46">
        <f>SUMIFS('obat keluar'!$I$3:$I$6881,'obat keluar'!$G$3:$G$6881,'register harian'!R310,'obat keluar'!$B$3:$B$6881,'register harian'!BD310)</f>
        <v>0</v>
      </c>
      <c r="X310" s="46">
        <f>SUMIFS('obat keluar'!$I$3:$I$6881,'obat keluar'!$G$3:$G$6881,'register harian'!S310,'obat keluar'!$B$3:$B$6881,'register harian'!BE310)</f>
        <v>0</v>
      </c>
      <c r="Y310" s="46">
        <f>SUMIFS('obat keluar'!$I$3:$I$6881,'obat keluar'!$G$3:$G$6881,'register harian'!T310,'obat keluar'!$B$3:$B$6881,'register harian'!BF310)</f>
        <v>0</v>
      </c>
      <c r="Z310" s="46">
        <f>SUMIFS('obat keluar'!$I$3:$I$6881,'obat keluar'!$G$3:$G$6881,'register harian'!U310,'obat keluar'!$B$3:$B$6881,'register harian'!BG310)</f>
        <v>0</v>
      </c>
      <c r="AA310" s="46">
        <f>SUMIFS('obat keluar'!$I$3:$I$6881,'obat keluar'!$G$3:$G$6881,'register harian'!V310,'obat keluar'!$B$3:$B$6881,'register harian'!BH310)</f>
        <v>0</v>
      </c>
      <c r="AB310" s="46">
        <f>SUMIFS('obat keluar'!$I$3:$I$6881,'obat keluar'!$G$3:$G$6881,'register harian'!W310,'obat keluar'!$B$3:$B$6881,'register harian'!BI310)</f>
        <v>0</v>
      </c>
      <c r="AC310" s="46">
        <f>SUMIFS('obat keluar'!$I$3:$I$6881,'obat keluar'!$G$3:$G$6881,'register harian'!X310,'obat keluar'!$B$3:$B$6881,'register harian'!BJ310)</f>
        <v>0</v>
      </c>
      <c r="AD310" s="46">
        <f>SUMIFS('obat keluar'!$I$3:$I$6881,'obat keluar'!$G$3:$G$6881,'register harian'!Y310,'obat keluar'!$B$3:$B$6881,'register harian'!BK310)</f>
        <v>0</v>
      </c>
      <c r="AE310" s="46">
        <f>SUMIFS('obat keluar'!$I$3:$I$6881,'obat keluar'!$G$3:$G$6881,'register harian'!Z310,'obat keluar'!$B$3:$B$6881,'register harian'!BL310)</f>
        <v>0</v>
      </c>
      <c r="AF310" s="46">
        <f>SUMIFS('obat keluar'!$I$3:$I$6881,'obat keluar'!$G$3:$G$6881,'register harian'!AA310,'obat keluar'!$B$3:$B$6881,'register harian'!BM310)</f>
        <v>0</v>
      </c>
      <c r="AG310" s="46">
        <f>SUMIFS('obat keluar'!$I$3:$I$6881,'obat keluar'!$G$3:$G$6881,'register harian'!AB310,'obat keluar'!$B$3:$B$6881,'register harian'!BN310)</f>
        <v>0</v>
      </c>
      <c r="AH310" s="46">
        <f>SUMIFS('obat keluar'!$I$3:$I$6881,'obat keluar'!$G$3:$G$6881,'register harian'!AC310,'obat keluar'!$B$3:$B$6881,'register harian'!BO310)</f>
        <v>0</v>
      </c>
      <c r="AI310" s="46">
        <f>SUMIFS('obat keluar'!$I$3:$I$6881,'obat keluar'!$G$3:$G$6881,'register harian'!AD310,'obat keluar'!$B$3:$B$6881,'register harian'!BP310)</f>
        <v>0</v>
      </c>
      <c r="AJ310" s="46">
        <f>SUMIFS('obat keluar'!$I$3:$I$6881,'obat keluar'!$G$3:$G$6881,'register harian'!AE310,'obat keluar'!$B$3:$B$6881,'register harian'!BQ310)</f>
        <v>0</v>
      </c>
      <c r="AK310" s="46">
        <f>SUMIFS('obat keluar'!$I$3:$I$6881,'obat keluar'!$G$3:$G$6881,'register harian'!AF310,'obat keluar'!$B$3:$B$6881,'register harian'!BR310)</f>
        <v>0</v>
      </c>
      <c r="AL310" s="46">
        <f t="shared" si="10"/>
        <v>0</v>
      </c>
      <c r="AM310" s="46">
        <f t="shared" si="11"/>
        <v>0</v>
      </c>
      <c r="AN310" s="51">
        <v>45200</v>
      </c>
      <c r="AO310" s="51">
        <v>45201</v>
      </c>
      <c r="AP310" s="51">
        <v>45202</v>
      </c>
      <c r="AQ310" s="51">
        <v>45203</v>
      </c>
      <c r="AR310" s="51">
        <v>45204</v>
      </c>
      <c r="AS310" s="51">
        <v>45205</v>
      </c>
      <c r="AT310" s="51">
        <v>45206</v>
      </c>
      <c r="AU310" s="51">
        <v>45207</v>
      </c>
      <c r="AV310" s="51">
        <v>45208</v>
      </c>
      <c r="AW310" s="51">
        <v>45209</v>
      </c>
      <c r="AX310" s="51">
        <v>45210</v>
      </c>
      <c r="AY310" s="51">
        <v>45211</v>
      </c>
      <c r="AZ310" s="51">
        <v>45212</v>
      </c>
      <c r="BA310" s="51">
        <v>45213</v>
      </c>
      <c r="BB310" s="51">
        <v>45214</v>
      </c>
      <c r="BC310" s="51">
        <v>45215</v>
      </c>
      <c r="BD310" s="51">
        <v>45216</v>
      </c>
      <c r="BE310" s="51">
        <v>45217</v>
      </c>
      <c r="BF310" s="51">
        <v>45218</v>
      </c>
      <c r="BG310" s="51">
        <v>45219</v>
      </c>
      <c r="BH310" s="51">
        <v>45220</v>
      </c>
      <c r="BI310" s="51">
        <v>45221</v>
      </c>
      <c r="BJ310" s="51">
        <v>45222</v>
      </c>
      <c r="BK310" s="51">
        <v>45223</v>
      </c>
      <c r="BL310" s="51">
        <v>45224</v>
      </c>
      <c r="BM310" s="51">
        <v>45225</v>
      </c>
      <c r="BN310" s="51">
        <v>45226</v>
      </c>
      <c r="BO310" s="51">
        <v>45227</v>
      </c>
      <c r="BP310" s="51">
        <v>45228</v>
      </c>
      <c r="BQ310" s="51">
        <v>45229</v>
      </c>
      <c r="BR310" s="51">
        <v>45230</v>
      </c>
    </row>
    <row r="311" spans="1:70" x14ac:dyDescent="0.25">
      <c r="A311" s="45">
        <v>305</v>
      </c>
      <c r="B311" s="54" t="s">
        <v>1175</v>
      </c>
      <c r="C311" s="14" t="s">
        <v>634</v>
      </c>
      <c r="D311" s="46">
        <f>'form lplpo'!G351</f>
        <v>0</v>
      </c>
      <c r="E311" s="46">
        <f>'form lplpo'!H351</f>
        <v>0</v>
      </c>
      <c r="F311" s="46"/>
      <c r="G311" s="46">
        <f>SUMIFS('obat keluar'!$I$3:$I$6881,'obat keluar'!$G$3:$G$6881,'register harian'!B311,'obat keluar'!$B$3:$B$6881,'register harian'!AN311)</f>
        <v>0</v>
      </c>
      <c r="H311" s="46">
        <f>SUMIFS('obat keluar'!$I$3:$I$6881,'obat keluar'!$G$3:$G$6881,'register harian'!C311,'obat keluar'!$B$3:$B$6881,'register harian'!AO311)</f>
        <v>0</v>
      </c>
      <c r="I311" s="46">
        <f>SUMIFS('obat keluar'!$I$3:$I$6881,'obat keluar'!$G$3:$G$6881,'register harian'!D311,'obat keluar'!$B$3:$B$6881,'register harian'!AP311)</f>
        <v>0</v>
      </c>
      <c r="J311" s="46">
        <f>SUMIFS('obat keluar'!$I$3:$I$6881,'obat keluar'!$G$3:$G$6881,'register harian'!E311,'obat keluar'!$B$3:$B$6881,'register harian'!AQ311)</f>
        <v>0</v>
      </c>
      <c r="K311" s="46">
        <f>SUMIFS('obat keluar'!$I$3:$I$6881,'obat keluar'!$G$3:$G$6881,'register harian'!F311,'obat keluar'!$B$3:$B$6881,'register harian'!AR311)</f>
        <v>0</v>
      </c>
      <c r="L311" s="46">
        <f>SUMIFS('obat keluar'!$I$3:$I$6881,'obat keluar'!$G$3:$G$6881,'register harian'!G311,'obat keluar'!$B$3:$B$6881,'register harian'!AS311)</f>
        <v>0</v>
      </c>
      <c r="M311" s="46">
        <f>SUMIFS('obat keluar'!$I$3:$I$6881,'obat keluar'!$G$3:$G$6881,'register harian'!H311,'obat keluar'!$B$3:$B$6881,'register harian'!AT311)</f>
        <v>0</v>
      </c>
      <c r="N311" s="46">
        <f>SUMIFS('obat keluar'!$I$3:$I$6881,'obat keluar'!$G$3:$G$6881,'register harian'!I311,'obat keluar'!$B$3:$B$6881,'register harian'!AU311)</f>
        <v>0</v>
      </c>
      <c r="O311" s="46">
        <f>SUMIFS('obat keluar'!$I$3:$I$6881,'obat keluar'!$G$3:$G$6881,'register harian'!J311,'obat keluar'!$B$3:$B$6881,'register harian'!AV311)</f>
        <v>0</v>
      </c>
      <c r="P311" s="46">
        <f>SUMIFS('obat keluar'!$I$3:$I$6881,'obat keluar'!$G$3:$G$6881,'register harian'!K311,'obat keluar'!$B$3:$B$6881,'register harian'!AW311)</f>
        <v>0</v>
      </c>
      <c r="Q311" s="46">
        <f>SUMIFS('obat keluar'!$I$3:$I$6881,'obat keluar'!$G$3:$G$6881,'register harian'!L311,'obat keluar'!$B$3:$B$6881,'register harian'!AX311)</f>
        <v>0</v>
      </c>
      <c r="R311" s="46">
        <f>SUMIFS('obat keluar'!$I$3:$I$6881,'obat keluar'!$G$3:$G$6881,'register harian'!M311,'obat keluar'!$B$3:$B$6881,'register harian'!AY311)</f>
        <v>0</v>
      </c>
      <c r="S311" s="46">
        <f>SUMIFS('obat keluar'!$I$3:$I$6881,'obat keluar'!$G$3:$G$6881,'register harian'!N311,'obat keluar'!$B$3:$B$6881,'register harian'!AZ311)</f>
        <v>0</v>
      </c>
      <c r="T311" s="46">
        <f>SUMIFS('obat keluar'!$I$3:$I$6881,'obat keluar'!$G$3:$G$6881,'register harian'!O311,'obat keluar'!$B$3:$B$6881,'register harian'!BA311)</f>
        <v>0</v>
      </c>
      <c r="U311" s="46">
        <f>SUMIFS('obat keluar'!$I$3:$I$6881,'obat keluar'!$G$3:$G$6881,'register harian'!P311,'obat keluar'!$B$3:$B$6881,'register harian'!BB311)</f>
        <v>0</v>
      </c>
      <c r="V311" s="46">
        <f>SUMIFS('obat keluar'!$I$3:$I$6881,'obat keluar'!$G$3:$G$6881,'register harian'!Q311,'obat keluar'!$B$3:$B$6881,'register harian'!BC311)</f>
        <v>0</v>
      </c>
      <c r="W311" s="46">
        <f>SUMIFS('obat keluar'!$I$3:$I$6881,'obat keluar'!$G$3:$G$6881,'register harian'!R311,'obat keluar'!$B$3:$B$6881,'register harian'!BD311)</f>
        <v>0</v>
      </c>
      <c r="X311" s="46">
        <f>SUMIFS('obat keluar'!$I$3:$I$6881,'obat keluar'!$G$3:$G$6881,'register harian'!S311,'obat keluar'!$B$3:$B$6881,'register harian'!BE311)</f>
        <v>0</v>
      </c>
      <c r="Y311" s="46">
        <f>SUMIFS('obat keluar'!$I$3:$I$6881,'obat keluar'!$G$3:$G$6881,'register harian'!T311,'obat keluar'!$B$3:$B$6881,'register harian'!BF311)</f>
        <v>0</v>
      </c>
      <c r="Z311" s="46">
        <f>SUMIFS('obat keluar'!$I$3:$I$6881,'obat keluar'!$G$3:$G$6881,'register harian'!U311,'obat keluar'!$B$3:$B$6881,'register harian'!BG311)</f>
        <v>0</v>
      </c>
      <c r="AA311" s="46">
        <f>SUMIFS('obat keluar'!$I$3:$I$6881,'obat keluar'!$G$3:$G$6881,'register harian'!V311,'obat keluar'!$B$3:$B$6881,'register harian'!BH311)</f>
        <v>0</v>
      </c>
      <c r="AB311" s="46">
        <f>SUMIFS('obat keluar'!$I$3:$I$6881,'obat keluar'!$G$3:$G$6881,'register harian'!W311,'obat keluar'!$B$3:$B$6881,'register harian'!BI311)</f>
        <v>0</v>
      </c>
      <c r="AC311" s="46">
        <f>SUMIFS('obat keluar'!$I$3:$I$6881,'obat keluar'!$G$3:$G$6881,'register harian'!X311,'obat keluar'!$B$3:$B$6881,'register harian'!BJ311)</f>
        <v>0</v>
      </c>
      <c r="AD311" s="46">
        <f>SUMIFS('obat keluar'!$I$3:$I$6881,'obat keluar'!$G$3:$G$6881,'register harian'!Y311,'obat keluar'!$B$3:$B$6881,'register harian'!BK311)</f>
        <v>0</v>
      </c>
      <c r="AE311" s="46">
        <f>SUMIFS('obat keluar'!$I$3:$I$6881,'obat keluar'!$G$3:$G$6881,'register harian'!Z311,'obat keluar'!$B$3:$B$6881,'register harian'!BL311)</f>
        <v>0</v>
      </c>
      <c r="AF311" s="46">
        <f>SUMIFS('obat keluar'!$I$3:$I$6881,'obat keluar'!$G$3:$G$6881,'register harian'!AA311,'obat keluar'!$B$3:$B$6881,'register harian'!BM311)</f>
        <v>0</v>
      </c>
      <c r="AG311" s="46">
        <f>SUMIFS('obat keluar'!$I$3:$I$6881,'obat keluar'!$G$3:$G$6881,'register harian'!AB311,'obat keluar'!$B$3:$B$6881,'register harian'!BN311)</f>
        <v>0</v>
      </c>
      <c r="AH311" s="46">
        <f>SUMIFS('obat keluar'!$I$3:$I$6881,'obat keluar'!$G$3:$G$6881,'register harian'!AC311,'obat keluar'!$B$3:$B$6881,'register harian'!BO311)</f>
        <v>0</v>
      </c>
      <c r="AI311" s="46">
        <f>SUMIFS('obat keluar'!$I$3:$I$6881,'obat keluar'!$G$3:$G$6881,'register harian'!AD311,'obat keluar'!$B$3:$B$6881,'register harian'!BP311)</f>
        <v>0</v>
      </c>
      <c r="AJ311" s="46">
        <f>SUMIFS('obat keluar'!$I$3:$I$6881,'obat keluar'!$G$3:$G$6881,'register harian'!AE311,'obat keluar'!$B$3:$B$6881,'register harian'!BQ311)</f>
        <v>0</v>
      </c>
      <c r="AK311" s="46">
        <f>SUMIFS('obat keluar'!$I$3:$I$6881,'obat keluar'!$G$3:$G$6881,'register harian'!AF311,'obat keluar'!$B$3:$B$6881,'register harian'!BR311)</f>
        <v>0</v>
      </c>
      <c r="AL311" s="46">
        <f t="shared" si="10"/>
        <v>0</v>
      </c>
      <c r="AM311" s="46">
        <f t="shared" si="11"/>
        <v>0</v>
      </c>
      <c r="AN311" s="51">
        <v>45200</v>
      </c>
      <c r="AO311" s="51">
        <v>45201</v>
      </c>
      <c r="AP311" s="51">
        <v>45202</v>
      </c>
      <c r="AQ311" s="51">
        <v>45203</v>
      </c>
      <c r="AR311" s="51">
        <v>45204</v>
      </c>
      <c r="AS311" s="51">
        <v>45205</v>
      </c>
      <c r="AT311" s="51">
        <v>45206</v>
      </c>
      <c r="AU311" s="51">
        <v>45207</v>
      </c>
      <c r="AV311" s="51">
        <v>45208</v>
      </c>
      <c r="AW311" s="51">
        <v>45209</v>
      </c>
      <c r="AX311" s="51">
        <v>45210</v>
      </c>
      <c r="AY311" s="51">
        <v>45211</v>
      </c>
      <c r="AZ311" s="51">
        <v>45212</v>
      </c>
      <c r="BA311" s="51">
        <v>45213</v>
      </c>
      <c r="BB311" s="51">
        <v>45214</v>
      </c>
      <c r="BC311" s="51">
        <v>45215</v>
      </c>
      <c r="BD311" s="51">
        <v>45216</v>
      </c>
      <c r="BE311" s="51">
        <v>45217</v>
      </c>
      <c r="BF311" s="51">
        <v>45218</v>
      </c>
      <c r="BG311" s="51">
        <v>45219</v>
      </c>
      <c r="BH311" s="51">
        <v>45220</v>
      </c>
      <c r="BI311" s="51">
        <v>45221</v>
      </c>
      <c r="BJ311" s="51">
        <v>45222</v>
      </c>
      <c r="BK311" s="51">
        <v>45223</v>
      </c>
      <c r="BL311" s="51">
        <v>45224</v>
      </c>
      <c r="BM311" s="51">
        <v>45225</v>
      </c>
      <c r="BN311" s="51">
        <v>45226</v>
      </c>
      <c r="BO311" s="51">
        <v>45227</v>
      </c>
      <c r="BP311" s="51">
        <v>45228</v>
      </c>
      <c r="BQ311" s="51">
        <v>45229</v>
      </c>
      <c r="BR311" s="51">
        <v>45230</v>
      </c>
    </row>
    <row r="312" spans="1:70" x14ac:dyDescent="0.25">
      <c r="A312" s="45">
        <v>306</v>
      </c>
      <c r="B312" s="54" t="s">
        <v>1229</v>
      </c>
      <c r="C312" s="14" t="s">
        <v>636</v>
      </c>
      <c r="D312" s="46">
        <f>'form lplpo'!G352</f>
        <v>0</v>
      </c>
      <c r="E312" s="46">
        <f>'form lplpo'!H352</f>
        <v>0</v>
      </c>
      <c r="F312" s="46"/>
      <c r="G312" s="46">
        <f>SUMIFS('obat keluar'!$I$3:$I$6881,'obat keluar'!$G$3:$G$6881,'register harian'!B312,'obat keluar'!$B$3:$B$6881,'register harian'!AN312)</f>
        <v>0</v>
      </c>
      <c r="H312" s="46">
        <f>SUMIFS('obat keluar'!$I$3:$I$6881,'obat keluar'!$G$3:$G$6881,'register harian'!C312,'obat keluar'!$B$3:$B$6881,'register harian'!AO312)</f>
        <v>0</v>
      </c>
      <c r="I312" s="46">
        <f>SUMIFS('obat keluar'!$I$3:$I$6881,'obat keluar'!$G$3:$G$6881,'register harian'!D312,'obat keluar'!$B$3:$B$6881,'register harian'!AP312)</f>
        <v>0</v>
      </c>
      <c r="J312" s="46">
        <f>SUMIFS('obat keluar'!$I$3:$I$6881,'obat keluar'!$G$3:$G$6881,'register harian'!E312,'obat keluar'!$B$3:$B$6881,'register harian'!AQ312)</f>
        <v>0</v>
      </c>
      <c r="K312" s="46">
        <f>SUMIFS('obat keluar'!$I$3:$I$6881,'obat keluar'!$G$3:$G$6881,'register harian'!F312,'obat keluar'!$B$3:$B$6881,'register harian'!AR312)</f>
        <v>0</v>
      </c>
      <c r="L312" s="46">
        <f>SUMIFS('obat keluar'!$I$3:$I$6881,'obat keluar'!$G$3:$G$6881,'register harian'!G312,'obat keluar'!$B$3:$B$6881,'register harian'!AS312)</f>
        <v>0</v>
      </c>
      <c r="M312" s="46">
        <f>SUMIFS('obat keluar'!$I$3:$I$6881,'obat keluar'!$G$3:$G$6881,'register harian'!H312,'obat keluar'!$B$3:$B$6881,'register harian'!AT312)</f>
        <v>0</v>
      </c>
      <c r="N312" s="46">
        <f>SUMIFS('obat keluar'!$I$3:$I$6881,'obat keluar'!$G$3:$G$6881,'register harian'!I312,'obat keluar'!$B$3:$B$6881,'register harian'!AU312)</f>
        <v>0</v>
      </c>
      <c r="O312" s="46">
        <f>SUMIFS('obat keluar'!$I$3:$I$6881,'obat keluar'!$G$3:$G$6881,'register harian'!J312,'obat keluar'!$B$3:$B$6881,'register harian'!AV312)</f>
        <v>0</v>
      </c>
      <c r="P312" s="46">
        <f>SUMIFS('obat keluar'!$I$3:$I$6881,'obat keluar'!$G$3:$G$6881,'register harian'!K312,'obat keluar'!$B$3:$B$6881,'register harian'!AW312)</f>
        <v>0</v>
      </c>
      <c r="Q312" s="46">
        <f>SUMIFS('obat keluar'!$I$3:$I$6881,'obat keluar'!$G$3:$G$6881,'register harian'!L312,'obat keluar'!$B$3:$B$6881,'register harian'!AX312)</f>
        <v>0</v>
      </c>
      <c r="R312" s="46">
        <f>SUMIFS('obat keluar'!$I$3:$I$6881,'obat keluar'!$G$3:$G$6881,'register harian'!M312,'obat keluar'!$B$3:$B$6881,'register harian'!AY312)</f>
        <v>0</v>
      </c>
      <c r="S312" s="46">
        <f>SUMIFS('obat keluar'!$I$3:$I$6881,'obat keluar'!$G$3:$G$6881,'register harian'!N312,'obat keluar'!$B$3:$B$6881,'register harian'!AZ312)</f>
        <v>0</v>
      </c>
      <c r="T312" s="46">
        <f>SUMIFS('obat keluar'!$I$3:$I$6881,'obat keluar'!$G$3:$G$6881,'register harian'!O312,'obat keluar'!$B$3:$B$6881,'register harian'!BA312)</f>
        <v>0</v>
      </c>
      <c r="U312" s="46">
        <f>SUMIFS('obat keluar'!$I$3:$I$6881,'obat keluar'!$G$3:$G$6881,'register harian'!P312,'obat keluar'!$B$3:$B$6881,'register harian'!BB312)</f>
        <v>0</v>
      </c>
      <c r="V312" s="46">
        <f>SUMIFS('obat keluar'!$I$3:$I$6881,'obat keluar'!$G$3:$G$6881,'register harian'!Q312,'obat keluar'!$B$3:$B$6881,'register harian'!BC312)</f>
        <v>0</v>
      </c>
      <c r="W312" s="46">
        <f>SUMIFS('obat keluar'!$I$3:$I$6881,'obat keluar'!$G$3:$G$6881,'register harian'!R312,'obat keluar'!$B$3:$B$6881,'register harian'!BD312)</f>
        <v>0</v>
      </c>
      <c r="X312" s="46">
        <f>SUMIFS('obat keluar'!$I$3:$I$6881,'obat keluar'!$G$3:$G$6881,'register harian'!S312,'obat keluar'!$B$3:$B$6881,'register harian'!BE312)</f>
        <v>0</v>
      </c>
      <c r="Y312" s="46">
        <f>SUMIFS('obat keluar'!$I$3:$I$6881,'obat keluar'!$G$3:$G$6881,'register harian'!T312,'obat keluar'!$B$3:$B$6881,'register harian'!BF312)</f>
        <v>0</v>
      </c>
      <c r="Z312" s="46">
        <f>SUMIFS('obat keluar'!$I$3:$I$6881,'obat keluar'!$G$3:$G$6881,'register harian'!U312,'obat keluar'!$B$3:$B$6881,'register harian'!BG312)</f>
        <v>0</v>
      </c>
      <c r="AA312" s="46">
        <f>SUMIFS('obat keluar'!$I$3:$I$6881,'obat keluar'!$G$3:$G$6881,'register harian'!V312,'obat keluar'!$B$3:$B$6881,'register harian'!BH312)</f>
        <v>0</v>
      </c>
      <c r="AB312" s="46">
        <f>SUMIFS('obat keluar'!$I$3:$I$6881,'obat keluar'!$G$3:$G$6881,'register harian'!W312,'obat keluar'!$B$3:$B$6881,'register harian'!BI312)</f>
        <v>0</v>
      </c>
      <c r="AC312" s="46">
        <f>SUMIFS('obat keluar'!$I$3:$I$6881,'obat keluar'!$G$3:$G$6881,'register harian'!X312,'obat keluar'!$B$3:$B$6881,'register harian'!BJ312)</f>
        <v>0</v>
      </c>
      <c r="AD312" s="46">
        <f>SUMIFS('obat keluar'!$I$3:$I$6881,'obat keluar'!$G$3:$G$6881,'register harian'!Y312,'obat keluar'!$B$3:$B$6881,'register harian'!BK312)</f>
        <v>0</v>
      </c>
      <c r="AE312" s="46">
        <f>SUMIFS('obat keluar'!$I$3:$I$6881,'obat keluar'!$G$3:$G$6881,'register harian'!Z312,'obat keluar'!$B$3:$B$6881,'register harian'!BL312)</f>
        <v>0</v>
      </c>
      <c r="AF312" s="46">
        <f>SUMIFS('obat keluar'!$I$3:$I$6881,'obat keluar'!$G$3:$G$6881,'register harian'!AA312,'obat keluar'!$B$3:$B$6881,'register harian'!BM312)</f>
        <v>0</v>
      </c>
      <c r="AG312" s="46">
        <f>SUMIFS('obat keluar'!$I$3:$I$6881,'obat keluar'!$G$3:$G$6881,'register harian'!AB312,'obat keluar'!$B$3:$B$6881,'register harian'!BN312)</f>
        <v>0</v>
      </c>
      <c r="AH312" s="46">
        <f>SUMIFS('obat keluar'!$I$3:$I$6881,'obat keluar'!$G$3:$G$6881,'register harian'!AC312,'obat keluar'!$B$3:$B$6881,'register harian'!BO312)</f>
        <v>0</v>
      </c>
      <c r="AI312" s="46">
        <f>SUMIFS('obat keluar'!$I$3:$I$6881,'obat keluar'!$G$3:$G$6881,'register harian'!AD312,'obat keluar'!$B$3:$B$6881,'register harian'!BP312)</f>
        <v>0</v>
      </c>
      <c r="AJ312" s="46">
        <f>SUMIFS('obat keluar'!$I$3:$I$6881,'obat keluar'!$G$3:$G$6881,'register harian'!AE312,'obat keluar'!$B$3:$B$6881,'register harian'!BQ312)</f>
        <v>0</v>
      </c>
      <c r="AK312" s="46">
        <f>SUMIFS('obat keluar'!$I$3:$I$6881,'obat keluar'!$G$3:$G$6881,'register harian'!AF312,'obat keluar'!$B$3:$B$6881,'register harian'!BR312)</f>
        <v>0</v>
      </c>
      <c r="AL312" s="46">
        <f t="shared" si="10"/>
        <v>0</v>
      </c>
      <c r="AM312" s="46">
        <f t="shared" si="11"/>
        <v>0</v>
      </c>
      <c r="AN312" s="51">
        <v>45200</v>
      </c>
      <c r="AO312" s="51">
        <v>45201</v>
      </c>
      <c r="AP312" s="51">
        <v>45202</v>
      </c>
      <c r="AQ312" s="51">
        <v>45203</v>
      </c>
      <c r="AR312" s="51">
        <v>45204</v>
      </c>
      <c r="AS312" s="51">
        <v>45205</v>
      </c>
      <c r="AT312" s="51">
        <v>45206</v>
      </c>
      <c r="AU312" s="51">
        <v>45207</v>
      </c>
      <c r="AV312" s="51">
        <v>45208</v>
      </c>
      <c r="AW312" s="51">
        <v>45209</v>
      </c>
      <c r="AX312" s="51">
        <v>45210</v>
      </c>
      <c r="AY312" s="51">
        <v>45211</v>
      </c>
      <c r="AZ312" s="51">
        <v>45212</v>
      </c>
      <c r="BA312" s="51">
        <v>45213</v>
      </c>
      <c r="BB312" s="51">
        <v>45214</v>
      </c>
      <c r="BC312" s="51">
        <v>45215</v>
      </c>
      <c r="BD312" s="51">
        <v>45216</v>
      </c>
      <c r="BE312" s="51">
        <v>45217</v>
      </c>
      <c r="BF312" s="51">
        <v>45218</v>
      </c>
      <c r="BG312" s="51">
        <v>45219</v>
      </c>
      <c r="BH312" s="51">
        <v>45220</v>
      </c>
      <c r="BI312" s="51">
        <v>45221</v>
      </c>
      <c r="BJ312" s="51">
        <v>45222</v>
      </c>
      <c r="BK312" s="51">
        <v>45223</v>
      </c>
      <c r="BL312" s="51">
        <v>45224</v>
      </c>
      <c r="BM312" s="51">
        <v>45225</v>
      </c>
      <c r="BN312" s="51">
        <v>45226</v>
      </c>
      <c r="BO312" s="51">
        <v>45227</v>
      </c>
      <c r="BP312" s="51">
        <v>45228</v>
      </c>
      <c r="BQ312" s="51">
        <v>45229</v>
      </c>
      <c r="BR312" s="51">
        <v>45230</v>
      </c>
    </row>
    <row r="313" spans="1:70" x14ac:dyDescent="0.25">
      <c r="A313" s="45">
        <v>307</v>
      </c>
      <c r="B313" s="54" t="s">
        <v>1230</v>
      </c>
      <c r="C313" s="14" t="s">
        <v>639</v>
      </c>
      <c r="D313" s="46">
        <f>'form lplpo'!G353</f>
        <v>0</v>
      </c>
      <c r="E313" s="46">
        <f>'form lplpo'!H353</f>
        <v>0</v>
      </c>
      <c r="F313" s="46"/>
      <c r="G313" s="46">
        <f>SUMIFS('obat keluar'!$I$3:$I$6881,'obat keluar'!$G$3:$G$6881,'register harian'!B313,'obat keluar'!$B$3:$B$6881,'register harian'!AN313)</f>
        <v>0</v>
      </c>
      <c r="H313" s="46">
        <f>SUMIFS('obat keluar'!$I$3:$I$6881,'obat keluar'!$G$3:$G$6881,'register harian'!C313,'obat keluar'!$B$3:$B$6881,'register harian'!AO313)</f>
        <v>0</v>
      </c>
      <c r="I313" s="46">
        <f>SUMIFS('obat keluar'!$I$3:$I$6881,'obat keluar'!$G$3:$G$6881,'register harian'!D313,'obat keluar'!$B$3:$B$6881,'register harian'!AP313)</f>
        <v>0</v>
      </c>
      <c r="J313" s="46">
        <f>SUMIFS('obat keluar'!$I$3:$I$6881,'obat keluar'!$G$3:$G$6881,'register harian'!E313,'obat keluar'!$B$3:$B$6881,'register harian'!AQ313)</f>
        <v>0</v>
      </c>
      <c r="K313" s="46">
        <f>SUMIFS('obat keluar'!$I$3:$I$6881,'obat keluar'!$G$3:$G$6881,'register harian'!F313,'obat keluar'!$B$3:$B$6881,'register harian'!AR313)</f>
        <v>0</v>
      </c>
      <c r="L313" s="46">
        <f>SUMIFS('obat keluar'!$I$3:$I$6881,'obat keluar'!$G$3:$G$6881,'register harian'!G313,'obat keluar'!$B$3:$B$6881,'register harian'!AS313)</f>
        <v>0</v>
      </c>
      <c r="M313" s="46">
        <f>SUMIFS('obat keluar'!$I$3:$I$6881,'obat keluar'!$G$3:$G$6881,'register harian'!H313,'obat keluar'!$B$3:$B$6881,'register harian'!AT313)</f>
        <v>0</v>
      </c>
      <c r="N313" s="46">
        <f>SUMIFS('obat keluar'!$I$3:$I$6881,'obat keluar'!$G$3:$G$6881,'register harian'!I313,'obat keluar'!$B$3:$B$6881,'register harian'!AU313)</f>
        <v>0</v>
      </c>
      <c r="O313" s="46">
        <f>SUMIFS('obat keluar'!$I$3:$I$6881,'obat keluar'!$G$3:$G$6881,'register harian'!J313,'obat keluar'!$B$3:$B$6881,'register harian'!AV313)</f>
        <v>0</v>
      </c>
      <c r="P313" s="46">
        <f>SUMIFS('obat keluar'!$I$3:$I$6881,'obat keluar'!$G$3:$G$6881,'register harian'!K313,'obat keluar'!$B$3:$B$6881,'register harian'!AW313)</f>
        <v>0</v>
      </c>
      <c r="Q313" s="46">
        <f>SUMIFS('obat keluar'!$I$3:$I$6881,'obat keluar'!$G$3:$G$6881,'register harian'!L313,'obat keluar'!$B$3:$B$6881,'register harian'!AX313)</f>
        <v>0</v>
      </c>
      <c r="R313" s="46">
        <f>SUMIFS('obat keluar'!$I$3:$I$6881,'obat keluar'!$G$3:$G$6881,'register harian'!M313,'obat keluar'!$B$3:$B$6881,'register harian'!AY313)</f>
        <v>0</v>
      </c>
      <c r="S313" s="46">
        <f>SUMIFS('obat keluar'!$I$3:$I$6881,'obat keluar'!$G$3:$G$6881,'register harian'!N313,'obat keluar'!$B$3:$B$6881,'register harian'!AZ313)</f>
        <v>0</v>
      </c>
      <c r="T313" s="46">
        <f>SUMIFS('obat keluar'!$I$3:$I$6881,'obat keluar'!$G$3:$G$6881,'register harian'!O313,'obat keluar'!$B$3:$B$6881,'register harian'!BA313)</f>
        <v>0</v>
      </c>
      <c r="U313" s="46">
        <f>SUMIFS('obat keluar'!$I$3:$I$6881,'obat keluar'!$G$3:$G$6881,'register harian'!P313,'obat keluar'!$B$3:$B$6881,'register harian'!BB313)</f>
        <v>0</v>
      </c>
      <c r="V313" s="46">
        <f>SUMIFS('obat keluar'!$I$3:$I$6881,'obat keluar'!$G$3:$G$6881,'register harian'!Q313,'obat keluar'!$B$3:$B$6881,'register harian'!BC313)</f>
        <v>0</v>
      </c>
      <c r="W313" s="46">
        <f>SUMIFS('obat keluar'!$I$3:$I$6881,'obat keluar'!$G$3:$G$6881,'register harian'!R313,'obat keluar'!$B$3:$B$6881,'register harian'!BD313)</f>
        <v>0</v>
      </c>
      <c r="X313" s="46">
        <f>SUMIFS('obat keluar'!$I$3:$I$6881,'obat keluar'!$G$3:$G$6881,'register harian'!S313,'obat keluar'!$B$3:$B$6881,'register harian'!BE313)</f>
        <v>0</v>
      </c>
      <c r="Y313" s="46">
        <f>SUMIFS('obat keluar'!$I$3:$I$6881,'obat keluar'!$G$3:$G$6881,'register harian'!T313,'obat keluar'!$B$3:$B$6881,'register harian'!BF313)</f>
        <v>0</v>
      </c>
      <c r="Z313" s="46">
        <f>SUMIFS('obat keluar'!$I$3:$I$6881,'obat keluar'!$G$3:$G$6881,'register harian'!U313,'obat keluar'!$B$3:$B$6881,'register harian'!BG313)</f>
        <v>0</v>
      </c>
      <c r="AA313" s="46">
        <f>SUMIFS('obat keluar'!$I$3:$I$6881,'obat keluar'!$G$3:$G$6881,'register harian'!V313,'obat keluar'!$B$3:$B$6881,'register harian'!BH313)</f>
        <v>0</v>
      </c>
      <c r="AB313" s="46">
        <f>SUMIFS('obat keluar'!$I$3:$I$6881,'obat keluar'!$G$3:$G$6881,'register harian'!W313,'obat keluar'!$B$3:$B$6881,'register harian'!BI313)</f>
        <v>0</v>
      </c>
      <c r="AC313" s="46">
        <f>SUMIFS('obat keluar'!$I$3:$I$6881,'obat keluar'!$G$3:$G$6881,'register harian'!X313,'obat keluar'!$B$3:$B$6881,'register harian'!BJ313)</f>
        <v>0</v>
      </c>
      <c r="AD313" s="46">
        <f>SUMIFS('obat keluar'!$I$3:$I$6881,'obat keluar'!$G$3:$G$6881,'register harian'!Y313,'obat keluar'!$B$3:$B$6881,'register harian'!BK313)</f>
        <v>0</v>
      </c>
      <c r="AE313" s="46">
        <f>SUMIFS('obat keluar'!$I$3:$I$6881,'obat keluar'!$G$3:$G$6881,'register harian'!Z313,'obat keluar'!$B$3:$B$6881,'register harian'!BL313)</f>
        <v>0</v>
      </c>
      <c r="AF313" s="46">
        <f>SUMIFS('obat keluar'!$I$3:$I$6881,'obat keluar'!$G$3:$G$6881,'register harian'!AA313,'obat keluar'!$B$3:$B$6881,'register harian'!BM313)</f>
        <v>0</v>
      </c>
      <c r="AG313" s="46">
        <f>SUMIFS('obat keluar'!$I$3:$I$6881,'obat keluar'!$G$3:$G$6881,'register harian'!AB313,'obat keluar'!$B$3:$B$6881,'register harian'!BN313)</f>
        <v>0</v>
      </c>
      <c r="AH313" s="46">
        <f>SUMIFS('obat keluar'!$I$3:$I$6881,'obat keluar'!$G$3:$G$6881,'register harian'!AC313,'obat keluar'!$B$3:$B$6881,'register harian'!BO313)</f>
        <v>0</v>
      </c>
      <c r="AI313" s="46">
        <f>SUMIFS('obat keluar'!$I$3:$I$6881,'obat keluar'!$G$3:$G$6881,'register harian'!AD313,'obat keluar'!$B$3:$B$6881,'register harian'!BP313)</f>
        <v>0</v>
      </c>
      <c r="AJ313" s="46">
        <f>SUMIFS('obat keluar'!$I$3:$I$6881,'obat keluar'!$G$3:$G$6881,'register harian'!AE313,'obat keluar'!$B$3:$B$6881,'register harian'!BQ313)</f>
        <v>0</v>
      </c>
      <c r="AK313" s="46">
        <f>SUMIFS('obat keluar'!$I$3:$I$6881,'obat keluar'!$G$3:$G$6881,'register harian'!AF313,'obat keluar'!$B$3:$B$6881,'register harian'!BR313)</f>
        <v>0</v>
      </c>
      <c r="AL313" s="46">
        <f t="shared" si="10"/>
        <v>0</v>
      </c>
      <c r="AM313" s="46">
        <f t="shared" si="11"/>
        <v>0</v>
      </c>
      <c r="AN313" s="51">
        <v>45200</v>
      </c>
      <c r="AO313" s="51">
        <v>45201</v>
      </c>
      <c r="AP313" s="51">
        <v>45202</v>
      </c>
      <c r="AQ313" s="51">
        <v>45203</v>
      </c>
      <c r="AR313" s="51">
        <v>45204</v>
      </c>
      <c r="AS313" s="51">
        <v>45205</v>
      </c>
      <c r="AT313" s="51">
        <v>45206</v>
      </c>
      <c r="AU313" s="51">
        <v>45207</v>
      </c>
      <c r="AV313" s="51">
        <v>45208</v>
      </c>
      <c r="AW313" s="51">
        <v>45209</v>
      </c>
      <c r="AX313" s="51">
        <v>45210</v>
      </c>
      <c r="AY313" s="51">
        <v>45211</v>
      </c>
      <c r="AZ313" s="51">
        <v>45212</v>
      </c>
      <c r="BA313" s="51">
        <v>45213</v>
      </c>
      <c r="BB313" s="51">
        <v>45214</v>
      </c>
      <c r="BC313" s="51">
        <v>45215</v>
      </c>
      <c r="BD313" s="51">
        <v>45216</v>
      </c>
      <c r="BE313" s="51">
        <v>45217</v>
      </c>
      <c r="BF313" s="51">
        <v>45218</v>
      </c>
      <c r="BG313" s="51">
        <v>45219</v>
      </c>
      <c r="BH313" s="51">
        <v>45220</v>
      </c>
      <c r="BI313" s="51">
        <v>45221</v>
      </c>
      <c r="BJ313" s="51">
        <v>45222</v>
      </c>
      <c r="BK313" s="51">
        <v>45223</v>
      </c>
      <c r="BL313" s="51">
        <v>45224</v>
      </c>
      <c r="BM313" s="51">
        <v>45225</v>
      </c>
      <c r="BN313" s="51">
        <v>45226</v>
      </c>
      <c r="BO313" s="51">
        <v>45227</v>
      </c>
      <c r="BP313" s="51">
        <v>45228</v>
      </c>
      <c r="BQ313" s="51">
        <v>45229</v>
      </c>
      <c r="BR313" s="51">
        <v>45230</v>
      </c>
    </row>
    <row r="314" spans="1:70" x14ac:dyDescent="0.25">
      <c r="A314" s="45">
        <v>308</v>
      </c>
      <c r="B314" s="54" t="s">
        <v>1231</v>
      </c>
      <c r="C314" s="14" t="s">
        <v>641</v>
      </c>
      <c r="D314" s="46">
        <f>'form lplpo'!G354</f>
        <v>0</v>
      </c>
      <c r="E314" s="46">
        <f>'form lplpo'!H354</f>
        <v>0</v>
      </c>
      <c r="F314" s="46"/>
      <c r="G314" s="46">
        <f>SUMIFS('obat keluar'!$I$3:$I$6881,'obat keluar'!$G$3:$G$6881,'register harian'!B314,'obat keluar'!$B$3:$B$6881,'register harian'!AN314)</f>
        <v>0</v>
      </c>
      <c r="H314" s="46">
        <f>SUMIFS('obat keluar'!$I$3:$I$6881,'obat keluar'!$G$3:$G$6881,'register harian'!C314,'obat keluar'!$B$3:$B$6881,'register harian'!AO314)</f>
        <v>0</v>
      </c>
      <c r="I314" s="46">
        <f>SUMIFS('obat keluar'!$I$3:$I$6881,'obat keluar'!$G$3:$G$6881,'register harian'!D314,'obat keluar'!$B$3:$B$6881,'register harian'!AP314)</f>
        <v>0</v>
      </c>
      <c r="J314" s="46">
        <f>SUMIFS('obat keluar'!$I$3:$I$6881,'obat keluar'!$G$3:$G$6881,'register harian'!E314,'obat keluar'!$B$3:$B$6881,'register harian'!AQ314)</f>
        <v>0</v>
      </c>
      <c r="K314" s="46">
        <f>SUMIFS('obat keluar'!$I$3:$I$6881,'obat keluar'!$G$3:$G$6881,'register harian'!F314,'obat keluar'!$B$3:$B$6881,'register harian'!AR314)</f>
        <v>0</v>
      </c>
      <c r="L314" s="46">
        <f>SUMIFS('obat keluar'!$I$3:$I$6881,'obat keluar'!$G$3:$G$6881,'register harian'!G314,'obat keluar'!$B$3:$B$6881,'register harian'!AS314)</f>
        <v>0</v>
      </c>
      <c r="M314" s="46">
        <f>SUMIFS('obat keluar'!$I$3:$I$6881,'obat keluar'!$G$3:$G$6881,'register harian'!H314,'obat keluar'!$B$3:$B$6881,'register harian'!AT314)</f>
        <v>0</v>
      </c>
      <c r="N314" s="46">
        <f>SUMIFS('obat keluar'!$I$3:$I$6881,'obat keluar'!$G$3:$G$6881,'register harian'!I314,'obat keluar'!$B$3:$B$6881,'register harian'!AU314)</f>
        <v>0</v>
      </c>
      <c r="O314" s="46">
        <f>SUMIFS('obat keluar'!$I$3:$I$6881,'obat keluar'!$G$3:$G$6881,'register harian'!J314,'obat keluar'!$B$3:$B$6881,'register harian'!AV314)</f>
        <v>0</v>
      </c>
      <c r="P314" s="46">
        <f>SUMIFS('obat keluar'!$I$3:$I$6881,'obat keluar'!$G$3:$G$6881,'register harian'!K314,'obat keluar'!$B$3:$B$6881,'register harian'!AW314)</f>
        <v>0</v>
      </c>
      <c r="Q314" s="46">
        <f>SUMIFS('obat keluar'!$I$3:$I$6881,'obat keluar'!$G$3:$G$6881,'register harian'!L314,'obat keluar'!$B$3:$B$6881,'register harian'!AX314)</f>
        <v>0</v>
      </c>
      <c r="R314" s="46">
        <f>SUMIFS('obat keluar'!$I$3:$I$6881,'obat keluar'!$G$3:$G$6881,'register harian'!M314,'obat keluar'!$B$3:$B$6881,'register harian'!AY314)</f>
        <v>0</v>
      </c>
      <c r="S314" s="46">
        <f>SUMIFS('obat keluar'!$I$3:$I$6881,'obat keluar'!$G$3:$G$6881,'register harian'!N314,'obat keluar'!$B$3:$B$6881,'register harian'!AZ314)</f>
        <v>0</v>
      </c>
      <c r="T314" s="46">
        <f>SUMIFS('obat keluar'!$I$3:$I$6881,'obat keluar'!$G$3:$G$6881,'register harian'!O314,'obat keluar'!$B$3:$B$6881,'register harian'!BA314)</f>
        <v>0</v>
      </c>
      <c r="U314" s="46">
        <f>SUMIFS('obat keluar'!$I$3:$I$6881,'obat keluar'!$G$3:$G$6881,'register harian'!P314,'obat keluar'!$B$3:$B$6881,'register harian'!BB314)</f>
        <v>0</v>
      </c>
      <c r="V314" s="46">
        <f>SUMIFS('obat keluar'!$I$3:$I$6881,'obat keluar'!$G$3:$G$6881,'register harian'!Q314,'obat keluar'!$B$3:$B$6881,'register harian'!BC314)</f>
        <v>0</v>
      </c>
      <c r="W314" s="46">
        <f>SUMIFS('obat keluar'!$I$3:$I$6881,'obat keluar'!$G$3:$G$6881,'register harian'!R314,'obat keluar'!$B$3:$B$6881,'register harian'!BD314)</f>
        <v>0</v>
      </c>
      <c r="X314" s="46">
        <f>SUMIFS('obat keluar'!$I$3:$I$6881,'obat keluar'!$G$3:$G$6881,'register harian'!S314,'obat keluar'!$B$3:$B$6881,'register harian'!BE314)</f>
        <v>0</v>
      </c>
      <c r="Y314" s="46">
        <f>SUMIFS('obat keluar'!$I$3:$I$6881,'obat keluar'!$G$3:$G$6881,'register harian'!T314,'obat keluar'!$B$3:$B$6881,'register harian'!BF314)</f>
        <v>0</v>
      </c>
      <c r="Z314" s="46">
        <f>SUMIFS('obat keluar'!$I$3:$I$6881,'obat keluar'!$G$3:$G$6881,'register harian'!U314,'obat keluar'!$B$3:$B$6881,'register harian'!BG314)</f>
        <v>0</v>
      </c>
      <c r="AA314" s="46">
        <f>SUMIFS('obat keluar'!$I$3:$I$6881,'obat keluar'!$G$3:$G$6881,'register harian'!V314,'obat keluar'!$B$3:$B$6881,'register harian'!BH314)</f>
        <v>0</v>
      </c>
      <c r="AB314" s="46">
        <f>SUMIFS('obat keluar'!$I$3:$I$6881,'obat keluar'!$G$3:$G$6881,'register harian'!W314,'obat keluar'!$B$3:$B$6881,'register harian'!BI314)</f>
        <v>0</v>
      </c>
      <c r="AC314" s="46">
        <f>SUMIFS('obat keluar'!$I$3:$I$6881,'obat keluar'!$G$3:$G$6881,'register harian'!X314,'obat keluar'!$B$3:$B$6881,'register harian'!BJ314)</f>
        <v>0</v>
      </c>
      <c r="AD314" s="46">
        <f>SUMIFS('obat keluar'!$I$3:$I$6881,'obat keluar'!$G$3:$G$6881,'register harian'!Y314,'obat keluar'!$B$3:$B$6881,'register harian'!BK314)</f>
        <v>0</v>
      </c>
      <c r="AE314" s="46">
        <f>SUMIFS('obat keluar'!$I$3:$I$6881,'obat keluar'!$G$3:$G$6881,'register harian'!Z314,'obat keluar'!$B$3:$B$6881,'register harian'!BL314)</f>
        <v>0</v>
      </c>
      <c r="AF314" s="46">
        <f>SUMIFS('obat keluar'!$I$3:$I$6881,'obat keluar'!$G$3:$G$6881,'register harian'!AA314,'obat keluar'!$B$3:$B$6881,'register harian'!BM314)</f>
        <v>0</v>
      </c>
      <c r="AG314" s="46">
        <f>SUMIFS('obat keluar'!$I$3:$I$6881,'obat keluar'!$G$3:$G$6881,'register harian'!AB314,'obat keluar'!$B$3:$B$6881,'register harian'!BN314)</f>
        <v>0</v>
      </c>
      <c r="AH314" s="46">
        <f>SUMIFS('obat keluar'!$I$3:$I$6881,'obat keluar'!$G$3:$G$6881,'register harian'!AC314,'obat keluar'!$B$3:$B$6881,'register harian'!BO314)</f>
        <v>0</v>
      </c>
      <c r="AI314" s="46">
        <f>SUMIFS('obat keluar'!$I$3:$I$6881,'obat keluar'!$G$3:$G$6881,'register harian'!AD314,'obat keluar'!$B$3:$B$6881,'register harian'!BP314)</f>
        <v>0</v>
      </c>
      <c r="AJ314" s="46">
        <f>SUMIFS('obat keluar'!$I$3:$I$6881,'obat keluar'!$G$3:$G$6881,'register harian'!AE314,'obat keluar'!$B$3:$B$6881,'register harian'!BQ314)</f>
        <v>0</v>
      </c>
      <c r="AK314" s="46">
        <f>SUMIFS('obat keluar'!$I$3:$I$6881,'obat keluar'!$G$3:$G$6881,'register harian'!AF314,'obat keluar'!$B$3:$B$6881,'register harian'!BR314)</f>
        <v>0</v>
      </c>
      <c r="AL314" s="46">
        <f t="shared" si="10"/>
        <v>0</v>
      </c>
      <c r="AM314" s="46">
        <f t="shared" si="11"/>
        <v>0</v>
      </c>
      <c r="AN314" s="51">
        <v>45200</v>
      </c>
      <c r="AO314" s="51">
        <v>45201</v>
      </c>
      <c r="AP314" s="51">
        <v>45202</v>
      </c>
      <c r="AQ314" s="51">
        <v>45203</v>
      </c>
      <c r="AR314" s="51">
        <v>45204</v>
      </c>
      <c r="AS314" s="51">
        <v>45205</v>
      </c>
      <c r="AT314" s="51">
        <v>45206</v>
      </c>
      <c r="AU314" s="51">
        <v>45207</v>
      </c>
      <c r="AV314" s="51">
        <v>45208</v>
      </c>
      <c r="AW314" s="51">
        <v>45209</v>
      </c>
      <c r="AX314" s="51">
        <v>45210</v>
      </c>
      <c r="AY314" s="51">
        <v>45211</v>
      </c>
      <c r="AZ314" s="51">
        <v>45212</v>
      </c>
      <c r="BA314" s="51">
        <v>45213</v>
      </c>
      <c r="BB314" s="51">
        <v>45214</v>
      </c>
      <c r="BC314" s="51">
        <v>45215</v>
      </c>
      <c r="BD314" s="51">
        <v>45216</v>
      </c>
      <c r="BE314" s="51">
        <v>45217</v>
      </c>
      <c r="BF314" s="51">
        <v>45218</v>
      </c>
      <c r="BG314" s="51">
        <v>45219</v>
      </c>
      <c r="BH314" s="51">
        <v>45220</v>
      </c>
      <c r="BI314" s="51">
        <v>45221</v>
      </c>
      <c r="BJ314" s="51">
        <v>45222</v>
      </c>
      <c r="BK314" s="51">
        <v>45223</v>
      </c>
      <c r="BL314" s="51">
        <v>45224</v>
      </c>
      <c r="BM314" s="51">
        <v>45225</v>
      </c>
      <c r="BN314" s="51">
        <v>45226</v>
      </c>
      <c r="BO314" s="51">
        <v>45227</v>
      </c>
      <c r="BP314" s="51">
        <v>45228</v>
      </c>
      <c r="BQ314" s="51">
        <v>45229</v>
      </c>
      <c r="BR314" s="51">
        <v>45230</v>
      </c>
    </row>
    <row r="315" spans="1:70" x14ac:dyDescent="0.25">
      <c r="A315" s="45">
        <v>309</v>
      </c>
      <c r="B315" s="54" t="s">
        <v>1112</v>
      </c>
      <c r="C315" s="14" t="s">
        <v>643</v>
      </c>
      <c r="D315" s="46">
        <f>'form lplpo'!G355</f>
        <v>0</v>
      </c>
      <c r="E315" s="46">
        <f>'form lplpo'!H355</f>
        <v>0</v>
      </c>
      <c r="F315" s="46"/>
      <c r="G315" s="46">
        <f>SUMIFS('obat keluar'!$I$3:$I$6881,'obat keluar'!$G$3:$G$6881,'register harian'!B315,'obat keluar'!$B$3:$B$6881,'register harian'!AN315)</f>
        <v>0</v>
      </c>
      <c r="H315" s="46">
        <f>SUMIFS('obat keluar'!$I$3:$I$6881,'obat keluar'!$G$3:$G$6881,'register harian'!C315,'obat keluar'!$B$3:$B$6881,'register harian'!AO315)</f>
        <v>0</v>
      </c>
      <c r="I315" s="46">
        <f>SUMIFS('obat keluar'!$I$3:$I$6881,'obat keluar'!$G$3:$G$6881,'register harian'!D315,'obat keluar'!$B$3:$B$6881,'register harian'!AP315)</f>
        <v>0</v>
      </c>
      <c r="J315" s="46">
        <f>SUMIFS('obat keluar'!$I$3:$I$6881,'obat keluar'!$G$3:$G$6881,'register harian'!E315,'obat keluar'!$B$3:$B$6881,'register harian'!AQ315)</f>
        <v>0</v>
      </c>
      <c r="K315" s="46">
        <f>SUMIFS('obat keluar'!$I$3:$I$6881,'obat keluar'!$G$3:$G$6881,'register harian'!F315,'obat keluar'!$B$3:$B$6881,'register harian'!AR315)</f>
        <v>0</v>
      </c>
      <c r="L315" s="46">
        <f>SUMIFS('obat keluar'!$I$3:$I$6881,'obat keluar'!$G$3:$G$6881,'register harian'!G315,'obat keluar'!$B$3:$B$6881,'register harian'!AS315)</f>
        <v>0</v>
      </c>
      <c r="M315" s="46">
        <f>SUMIFS('obat keluar'!$I$3:$I$6881,'obat keluar'!$G$3:$G$6881,'register harian'!H315,'obat keluar'!$B$3:$B$6881,'register harian'!AT315)</f>
        <v>0</v>
      </c>
      <c r="N315" s="46">
        <f>SUMIFS('obat keluar'!$I$3:$I$6881,'obat keluar'!$G$3:$G$6881,'register harian'!I315,'obat keluar'!$B$3:$B$6881,'register harian'!AU315)</f>
        <v>0</v>
      </c>
      <c r="O315" s="46">
        <f>SUMIFS('obat keluar'!$I$3:$I$6881,'obat keluar'!$G$3:$G$6881,'register harian'!J315,'obat keluar'!$B$3:$B$6881,'register harian'!AV315)</f>
        <v>0</v>
      </c>
      <c r="P315" s="46">
        <f>SUMIFS('obat keluar'!$I$3:$I$6881,'obat keluar'!$G$3:$G$6881,'register harian'!K315,'obat keluar'!$B$3:$B$6881,'register harian'!AW315)</f>
        <v>0</v>
      </c>
      <c r="Q315" s="46">
        <f>SUMIFS('obat keluar'!$I$3:$I$6881,'obat keluar'!$G$3:$G$6881,'register harian'!L315,'obat keluar'!$B$3:$B$6881,'register harian'!AX315)</f>
        <v>0</v>
      </c>
      <c r="R315" s="46">
        <f>SUMIFS('obat keluar'!$I$3:$I$6881,'obat keluar'!$G$3:$G$6881,'register harian'!M315,'obat keluar'!$B$3:$B$6881,'register harian'!AY315)</f>
        <v>0</v>
      </c>
      <c r="S315" s="46">
        <f>SUMIFS('obat keluar'!$I$3:$I$6881,'obat keluar'!$G$3:$G$6881,'register harian'!N315,'obat keluar'!$B$3:$B$6881,'register harian'!AZ315)</f>
        <v>0</v>
      </c>
      <c r="T315" s="46">
        <f>SUMIFS('obat keluar'!$I$3:$I$6881,'obat keluar'!$G$3:$G$6881,'register harian'!O315,'obat keluar'!$B$3:$B$6881,'register harian'!BA315)</f>
        <v>0</v>
      </c>
      <c r="U315" s="46">
        <f>SUMIFS('obat keluar'!$I$3:$I$6881,'obat keluar'!$G$3:$G$6881,'register harian'!P315,'obat keluar'!$B$3:$B$6881,'register harian'!BB315)</f>
        <v>0</v>
      </c>
      <c r="V315" s="46">
        <f>SUMIFS('obat keluar'!$I$3:$I$6881,'obat keluar'!$G$3:$G$6881,'register harian'!Q315,'obat keluar'!$B$3:$B$6881,'register harian'!BC315)</f>
        <v>0</v>
      </c>
      <c r="W315" s="46">
        <f>SUMIFS('obat keluar'!$I$3:$I$6881,'obat keluar'!$G$3:$G$6881,'register harian'!R315,'obat keluar'!$B$3:$B$6881,'register harian'!BD315)</f>
        <v>0</v>
      </c>
      <c r="X315" s="46">
        <f>SUMIFS('obat keluar'!$I$3:$I$6881,'obat keluar'!$G$3:$G$6881,'register harian'!S315,'obat keluar'!$B$3:$B$6881,'register harian'!BE315)</f>
        <v>0</v>
      </c>
      <c r="Y315" s="46">
        <f>SUMIFS('obat keluar'!$I$3:$I$6881,'obat keluar'!$G$3:$G$6881,'register harian'!T315,'obat keluar'!$B$3:$B$6881,'register harian'!BF315)</f>
        <v>0</v>
      </c>
      <c r="Z315" s="46">
        <f>SUMIFS('obat keluar'!$I$3:$I$6881,'obat keluar'!$G$3:$G$6881,'register harian'!U315,'obat keluar'!$B$3:$B$6881,'register harian'!BG315)</f>
        <v>0</v>
      </c>
      <c r="AA315" s="46">
        <f>SUMIFS('obat keluar'!$I$3:$I$6881,'obat keluar'!$G$3:$G$6881,'register harian'!V315,'obat keluar'!$B$3:$B$6881,'register harian'!BH315)</f>
        <v>0</v>
      </c>
      <c r="AB315" s="46">
        <f>SUMIFS('obat keluar'!$I$3:$I$6881,'obat keluar'!$G$3:$G$6881,'register harian'!W315,'obat keluar'!$B$3:$B$6881,'register harian'!BI315)</f>
        <v>0</v>
      </c>
      <c r="AC315" s="46">
        <f>SUMIFS('obat keluar'!$I$3:$I$6881,'obat keluar'!$G$3:$G$6881,'register harian'!X315,'obat keluar'!$B$3:$B$6881,'register harian'!BJ315)</f>
        <v>0</v>
      </c>
      <c r="AD315" s="46">
        <f>SUMIFS('obat keluar'!$I$3:$I$6881,'obat keluar'!$G$3:$G$6881,'register harian'!Y315,'obat keluar'!$B$3:$B$6881,'register harian'!BK315)</f>
        <v>0</v>
      </c>
      <c r="AE315" s="46">
        <f>SUMIFS('obat keluar'!$I$3:$I$6881,'obat keluar'!$G$3:$G$6881,'register harian'!Z315,'obat keluar'!$B$3:$B$6881,'register harian'!BL315)</f>
        <v>0</v>
      </c>
      <c r="AF315" s="46">
        <f>SUMIFS('obat keluar'!$I$3:$I$6881,'obat keluar'!$G$3:$G$6881,'register harian'!AA315,'obat keluar'!$B$3:$B$6881,'register harian'!BM315)</f>
        <v>0</v>
      </c>
      <c r="AG315" s="46">
        <f>SUMIFS('obat keluar'!$I$3:$I$6881,'obat keluar'!$G$3:$G$6881,'register harian'!AB315,'obat keluar'!$B$3:$B$6881,'register harian'!BN315)</f>
        <v>0</v>
      </c>
      <c r="AH315" s="46">
        <f>SUMIFS('obat keluar'!$I$3:$I$6881,'obat keluar'!$G$3:$G$6881,'register harian'!AC315,'obat keluar'!$B$3:$B$6881,'register harian'!BO315)</f>
        <v>0</v>
      </c>
      <c r="AI315" s="46">
        <f>SUMIFS('obat keluar'!$I$3:$I$6881,'obat keluar'!$G$3:$G$6881,'register harian'!AD315,'obat keluar'!$B$3:$B$6881,'register harian'!BP315)</f>
        <v>0</v>
      </c>
      <c r="AJ315" s="46">
        <f>SUMIFS('obat keluar'!$I$3:$I$6881,'obat keluar'!$G$3:$G$6881,'register harian'!AE315,'obat keluar'!$B$3:$B$6881,'register harian'!BQ315)</f>
        <v>0</v>
      </c>
      <c r="AK315" s="46">
        <f>SUMIFS('obat keluar'!$I$3:$I$6881,'obat keluar'!$G$3:$G$6881,'register harian'!AF315,'obat keluar'!$B$3:$B$6881,'register harian'!BR315)</f>
        <v>0</v>
      </c>
      <c r="AL315" s="46">
        <f t="shared" si="10"/>
        <v>0</v>
      </c>
      <c r="AM315" s="46">
        <f t="shared" si="11"/>
        <v>0</v>
      </c>
      <c r="AN315" s="51">
        <v>45200</v>
      </c>
      <c r="AO315" s="51">
        <v>45201</v>
      </c>
      <c r="AP315" s="51">
        <v>45202</v>
      </c>
      <c r="AQ315" s="51">
        <v>45203</v>
      </c>
      <c r="AR315" s="51">
        <v>45204</v>
      </c>
      <c r="AS315" s="51">
        <v>45205</v>
      </c>
      <c r="AT315" s="51">
        <v>45206</v>
      </c>
      <c r="AU315" s="51">
        <v>45207</v>
      </c>
      <c r="AV315" s="51">
        <v>45208</v>
      </c>
      <c r="AW315" s="51">
        <v>45209</v>
      </c>
      <c r="AX315" s="51">
        <v>45210</v>
      </c>
      <c r="AY315" s="51">
        <v>45211</v>
      </c>
      <c r="AZ315" s="51">
        <v>45212</v>
      </c>
      <c r="BA315" s="51">
        <v>45213</v>
      </c>
      <c r="BB315" s="51">
        <v>45214</v>
      </c>
      <c r="BC315" s="51">
        <v>45215</v>
      </c>
      <c r="BD315" s="51">
        <v>45216</v>
      </c>
      <c r="BE315" s="51">
        <v>45217</v>
      </c>
      <c r="BF315" s="51">
        <v>45218</v>
      </c>
      <c r="BG315" s="51">
        <v>45219</v>
      </c>
      <c r="BH315" s="51">
        <v>45220</v>
      </c>
      <c r="BI315" s="51">
        <v>45221</v>
      </c>
      <c r="BJ315" s="51">
        <v>45222</v>
      </c>
      <c r="BK315" s="51">
        <v>45223</v>
      </c>
      <c r="BL315" s="51">
        <v>45224</v>
      </c>
      <c r="BM315" s="51">
        <v>45225</v>
      </c>
      <c r="BN315" s="51">
        <v>45226</v>
      </c>
      <c r="BO315" s="51">
        <v>45227</v>
      </c>
      <c r="BP315" s="51">
        <v>45228</v>
      </c>
      <c r="BQ315" s="51">
        <v>45229</v>
      </c>
      <c r="BR315" s="51">
        <v>45230</v>
      </c>
    </row>
    <row r="316" spans="1:70" x14ac:dyDescent="0.25">
      <c r="A316" s="45">
        <v>310</v>
      </c>
      <c r="B316" s="54" t="s">
        <v>1113</v>
      </c>
      <c r="C316" s="14" t="s">
        <v>645</v>
      </c>
      <c r="D316" s="46">
        <f>'form lplpo'!G356</f>
        <v>0</v>
      </c>
      <c r="E316" s="46">
        <f>'form lplpo'!H356</f>
        <v>0</v>
      </c>
      <c r="F316" s="46"/>
      <c r="G316" s="46">
        <f>SUMIFS('obat keluar'!$I$3:$I$6881,'obat keluar'!$G$3:$G$6881,'register harian'!B316,'obat keluar'!$B$3:$B$6881,'register harian'!AN316)</f>
        <v>0</v>
      </c>
      <c r="H316" s="46">
        <f>SUMIFS('obat keluar'!$I$3:$I$6881,'obat keluar'!$G$3:$G$6881,'register harian'!C316,'obat keluar'!$B$3:$B$6881,'register harian'!AO316)</f>
        <v>0</v>
      </c>
      <c r="I316" s="46">
        <f>SUMIFS('obat keluar'!$I$3:$I$6881,'obat keluar'!$G$3:$G$6881,'register harian'!D316,'obat keluar'!$B$3:$B$6881,'register harian'!AP316)</f>
        <v>0</v>
      </c>
      <c r="J316" s="46">
        <f>SUMIFS('obat keluar'!$I$3:$I$6881,'obat keluar'!$G$3:$G$6881,'register harian'!E316,'obat keluar'!$B$3:$B$6881,'register harian'!AQ316)</f>
        <v>0</v>
      </c>
      <c r="K316" s="46">
        <f>SUMIFS('obat keluar'!$I$3:$I$6881,'obat keluar'!$G$3:$G$6881,'register harian'!F316,'obat keluar'!$B$3:$B$6881,'register harian'!AR316)</f>
        <v>0</v>
      </c>
      <c r="L316" s="46">
        <f>SUMIFS('obat keluar'!$I$3:$I$6881,'obat keluar'!$G$3:$G$6881,'register harian'!G316,'obat keluar'!$B$3:$B$6881,'register harian'!AS316)</f>
        <v>0</v>
      </c>
      <c r="M316" s="46">
        <f>SUMIFS('obat keluar'!$I$3:$I$6881,'obat keluar'!$G$3:$G$6881,'register harian'!H316,'obat keluar'!$B$3:$B$6881,'register harian'!AT316)</f>
        <v>0</v>
      </c>
      <c r="N316" s="46">
        <f>SUMIFS('obat keluar'!$I$3:$I$6881,'obat keluar'!$G$3:$G$6881,'register harian'!I316,'obat keluar'!$B$3:$B$6881,'register harian'!AU316)</f>
        <v>0</v>
      </c>
      <c r="O316" s="46">
        <f>SUMIFS('obat keluar'!$I$3:$I$6881,'obat keluar'!$G$3:$G$6881,'register harian'!J316,'obat keluar'!$B$3:$B$6881,'register harian'!AV316)</f>
        <v>0</v>
      </c>
      <c r="P316" s="46">
        <f>SUMIFS('obat keluar'!$I$3:$I$6881,'obat keluar'!$G$3:$G$6881,'register harian'!K316,'obat keluar'!$B$3:$B$6881,'register harian'!AW316)</f>
        <v>0</v>
      </c>
      <c r="Q316" s="46">
        <f>SUMIFS('obat keluar'!$I$3:$I$6881,'obat keluar'!$G$3:$G$6881,'register harian'!L316,'obat keluar'!$B$3:$B$6881,'register harian'!AX316)</f>
        <v>0</v>
      </c>
      <c r="R316" s="46">
        <f>SUMIFS('obat keluar'!$I$3:$I$6881,'obat keluar'!$G$3:$G$6881,'register harian'!M316,'obat keluar'!$B$3:$B$6881,'register harian'!AY316)</f>
        <v>0</v>
      </c>
      <c r="S316" s="46">
        <f>SUMIFS('obat keluar'!$I$3:$I$6881,'obat keluar'!$G$3:$G$6881,'register harian'!N316,'obat keluar'!$B$3:$B$6881,'register harian'!AZ316)</f>
        <v>0</v>
      </c>
      <c r="T316" s="46">
        <f>SUMIFS('obat keluar'!$I$3:$I$6881,'obat keluar'!$G$3:$G$6881,'register harian'!O316,'obat keluar'!$B$3:$B$6881,'register harian'!BA316)</f>
        <v>0</v>
      </c>
      <c r="U316" s="46">
        <f>SUMIFS('obat keluar'!$I$3:$I$6881,'obat keluar'!$G$3:$G$6881,'register harian'!P316,'obat keluar'!$B$3:$B$6881,'register harian'!BB316)</f>
        <v>0</v>
      </c>
      <c r="V316" s="46">
        <f>SUMIFS('obat keluar'!$I$3:$I$6881,'obat keluar'!$G$3:$G$6881,'register harian'!Q316,'obat keluar'!$B$3:$B$6881,'register harian'!BC316)</f>
        <v>0</v>
      </c>
      <c r="W316" s="46">
        <f>SUMIFS('obat keluar'!$I$3:$I$6881,'obat keluar'!$G$3:$G$6881,'register harian'!R316,'obat keluar'!$B$3:$B$6881,'register harian'!BD316)</f>
        <v>0</v>
      </c>
      <c r="X316" s="46">
        <f>SUMIFS('obat keluar'!$I$3:$I$6881,'obat keluar'!$G$3:$G$6881,'register harian'!S316,'obat keluar'!$B$3:$B$6881,'register harian'!BE316)</f>
        <v>0</v>
      </c>
      <c r="Y316" s="46">
        <f>SUMIFS('obat keluar'!$I$3:$I$6881,'obat keluar'!$G$3:$G$6881,'register harian'!T316,'obat keluar'!$B$3:$B$6881,'register harian'!BF316)</f>
        <v>0</v>
      </c>
      <c r="Z316" s="46">
        <f>SUMIFS('obat keluar'!$I$3:$I$6881,'obat keluar'!$G$3:$G$6881,'register harian'!U316,'obat keluar'!$B$3:$B$6881,'register harian'!BG316)</f>
        <v>0</v>
      </c>
      <c r="AA316" s="46">
        <f>SUMIFS('obat keluar'!$I$3:$I$6881,'obat keluar'!$G$3:$G$6881,'register harian'!V316,'obat keluar'!$B$3:$B$6881,'register harian'!BH316)</f>
        <v>0</v>
      </c>
      <c r="AB316" s="46">
        <f>SUMIFS('obat keluar'!$I$3:$I$6881,'obat keluar'!$G$3:$G$6881,'register harian'!W316,'obat keluar'!$B$3:$B$6881,'register harian'!BI316)</f>
        <v>0</v>
      </c>
      <c r="AC316" s="46">
        <f>SUMIFS('obat keluar'!$I$3:$I$6881,'obat keluar'!$G$3:$G$6881,'register harian'!X316,'obat keluar'!$B$3:$B$6881,'register harian'!BJ316)</f>
        <v>0</v>
      </c>
      <c r="AD316" s="46">
        <f>SUMIFS('obat keluar'!$I$3:$I$6881,'obat keluar'!$G$3:$G$6881,'register harian'!Y316,'obat keluar'!$B$3:$B$6881,'register harian'!BK316)</f>
        <v>0</v>
      </c>
      <c r="AE316" s="46">
        <f>SUMIFS('obat keluar'!$I$3:$I$6881,'obat keluar'!$G$3:$G$6881,'register harian'!Z316,'obat keluar'!$B$3:$B$6881,'register harian'!BL316)</f>
        <v>0</v>
      </c>
      <c r="AF316" s="46">
        <f>SUMIFS('obat keluar'!$I$3:$I$6881,'obat keluar'!$G$3:$G$6881,'register harian'!AA316,'obat keluar'!$B$3:$B$6881,'register harian'!BM316)</f>
        <v>0</v>
      </c>
      <c r="AG316" s="46">
        <f>SUMIFS('obat keluar'!$I$3:$I$6881,'obat keluar'!$G$3:$G$6881,'register harian'!AB316,'obat keluar'!$B$3:$B$6881,'register harian'!BN316)</f>
        <v>0</v>
      </c>
      <c r="AH316" s="46">
        <f>SUMIFS('obat keluar'!$I$3:$I$6881,'obat keluar'!$G$3:$G$6881,'register harian'!AC316,'obat keluar'!$B$3:$B$6881,'register harian'!BO316)</f>
        <v>0</v>
      </c>
      <c r="AI316" s="46">
        <f>SUMIFS('obat keluar'!$I$3:$I$6881,'obat keluar'!$G$3:$G$6881,'register harian'!AD316,'obat keluar'!$B$3:$B$6881,'register harian'!BP316)</f>
        <v>0</v>
      </c>
      <c r="AJ316" s="46">
        <f>SUMIFS('obat keluar'!$I$3:$I$6881,'obat keluar'!$G$3:$G$6881,'register harian'!AE316,'obat keluar'!$B$3:$B$6881,'register harian'!BQ316)</f>
        <v>0</v>
      </c>
      <c r="AK316" s="46">
        <f>SUMIFS('obat keluar'!$I$3:$I$6881,'obat keluar'!$G$3:$G$6881,'register harian'!AF316,'obat keluar'!$B$3:$B$6881,'register harian'!BR316)</f>
        <v>0</v>
      </c>
      <c r="AL316" s="46">
        <f t="shared" si="10"/>
        <v>0</v>
      </c>
      <c r="AM316" s="46">
        <f t="shared" si="11"/>
        <v>0</v>
      </c>
      <c r="AN316" s="51">
        <v>45200</v>
      </c>
      <c r="AO316" s="51">
        <v>45201</v>
      </c>
      <c r="AP316" s="51">
        <v>45202</v>
      </c>
      <c r="AQ316" s="51">
        <v>45203</v>
      </c>
      <c r="AR316" s="51">
        <v>45204</v>
      </c>
      <c r="AS316" s="51">
        <v>45205</v>
      </c>
      <c r="AT316" s="51">
        <v>45206</v>
      </c>
      <c r="AU316" s="51">
        <v>45207</v>
      </c>
      <c r="AV316" s="51">
        <v>45208</v>
      </c>
      <c r="AW316" s="51">
        <v>45209</v>
      </c>
      <c r="AX316" s="51">
        <v>45210</v>
      </c>
      <c r="AY316" s="51">
        <v>45211</v>
      </c>
      <c r="AZ316" s="51">
        <v>45212</v>
      </c>
      <c r="BA316" s="51">
        <v>45213</v>
      </c>
      <c r="BB316" s="51">
        <v>45214</v>
      </c>
      <c r="BC316" s="51">
        <v>45215</v>
      </c>
      <c r="BD316" s="51">
        <v>45216</v>
      </c>
      <c r="BE316" s="51">
        <v>45217</v>
      </c>
      <c r="BF316" s="51">
        <v>45218</v>
      </c>
      <c r="BG316" s="51">
        <v>45219</v>
      </c>
      <c r="BH316" s="51">
        <v>45220</v>
      </c>
      <c r="BI316" s="51">
        <v>45221</v>
      </c>
      <c r="BJ316" s="51">
        <v>45222</v>
      </c>
      <c r="BK316" s="51">
        <v>45223</v>
      </c>
      <c r="BL316" s="51">
        <v>45224</v>
      </c>
      <c r="BM316" s="51">
        <v>45225</v>
      </c>
      <c r="BN316" s="51">
        <v>45226</v>
      </c>
      <c r="BO316" s="51">
        <v>45227</v>
      </c>
      <c r="BP316" s="51">
        <v>45228</v>
      </c>
      <c r="BQ316" s="51">
        <v>45229</v>
      </c>
      <c r="BR316" s="51">
        <v>45230</v>
      </c>
    </row>
    <row r="317" spans="1:70" x14ac:dyDescent="0.25">
      <c r="A317" s="45">
        <v>311</v>
      </c>
      <c r="B317" s="54" t="s">
        <v>1201</v>
      </c>
      <c r="C317" s="14" t="s">
        <v>647</v>
      </c>
      <c r="D317" s="46">
        <f>'form lplpo'!G357</f>
        <v>0</v>
      </c>
      <c r="E317" s="46">
        <f>'form lplpo'!H357</f>
        <v>0</v>
      </c>
      <c r="F317" s="46"/>
      <c r="G317" s="46">
        <f>SUMIFS('obat keluar'!$I$3:$I$6881,'obat keluar'!$G$3:$G$6881,'register harian'!B317,'obat keluar'!$B$3:$B$6881,'register harian'!AN317)</f>
        <v>0</v>
      </c>
      <c r="H317" s="46">
        <f>SUMIFS('obat keluar'!$I$3:$I$6881,'obat keluar'!$G$3:$G$6881,'register harian'!C317,'obat keluar'!$B$3:$B$6881,'register harian'!AO317)</f>
        <v>0</v>
      </c>
      <c r="I317" s="46">
        <f>SUMIFS('obat keluar'!$I$3:$I$6881,'obat keluar'!$G$3:$G$6881,'register harian'!D317,'obat keluar'!$B$3:$B$6881,'register harian'!AP317)</f>
        <v>0</v>
      </c>
      <c r="J317" s="46">
        <f>SUMIFS('obat keluar'!$I$3:$I$6881,'obat keluar'!$G$3:$G$6881,'register harian'!E317,'obat keluar'!$B$3:$B$6881,'register harian'!AQ317)</f>
        <v>0</v>
      </c>
      <c r="K317" s="46">
        <f>SUMIFS('obat keluar'!$I$3:$I$6881,'obat keluar'!$G$3:$G$6881,'register harian'!F317,'obat keluar'!$B$3:$B$6881,'register harian'!AR317)</f>
        <v>0</v>
      </c>
      <c r="L317" s="46">
        <f>SUMIFS('obat keluar'!$I$3:$I$6881,'obat keluar'!$G$3:$G$6881,'register harian'!G317,'obat keluar'!$B$3:$B$6881,'register harian'!AS317)</f>
        <v>0</v>
      </c>
      <c r="M317" s="46">
        <f>SUMIFS('obat keluar'!$I$3:$I$6881,'obat keluar'!$G$3:$G$6881,'register harian'!H317,'obat keluar'!$B$3:$B$6881,'register harian'!AT317)</f>
        <v>0</v>
      </c>
      <c r="N317" s="46">
        <f>SUMIFS('obat keluar'!$I$3:$I$6881,'obat keluar'!$G$3:$G$6881,'register harian'!I317,'obat keluar'!$B$3:$B$6881,'register harian'!AU317)</f>
        <v>0</v>
      </c>
      <c r="O317" s="46">
        <f>SUMIFS('obat keluar'!$I$3:$I$6881,'obat keluar'!$G$3:$G$6881,'register harian'!J317,'obat keluar'!$B$3:$B$6881,'register harian'!AV317)</f>
        <v>0</v>
      </c>
      <c r="P317" s="46">
        <f>SUMIFS('obat keluar'!$I$3:$I$6881,'obat keluar'!$G$3:$G$6881,'register harian'!K317,'obat keluar'!$B$3:$B$6881,'register harian'!AW317)</f>
        <v>0</v>
      </c>
      <c r="Q317" s="46">
        <f>SUMIFS('obat keluar'!$I$3:$I$6881,'obat keluar'!$G$3:$G$6881,'register harian'!L317,'obat keluar'!$B$3:$B$6881,'register harian'!AX317)</f>
        <v>0</v>
      </c>
      <c r="R317" s="46">
        <f>SUMIFS('obat keluar'!$I$3:$I$6881,'obat keluar'!$G$3:$G$6881,'register harian'!M317,'obat keluar'!$B$3:$B$6881,'register harian'!AY317)</f>
        <v>0</v>
      </c>
      <c r="S317" s="46">
        <f>SUMIFS('obat keluar'!$I$3:$I$6881,'obat keluar'!$G$3:$G$6881,'register harian'!N317,'obat keluar'!$B$3:$B$6881,'register harian'!AZ317)</f>
        <v>0</v>
      </c>
      <c r="T317" s="46">
        <f>SUMIFS('obat keluar'!$I$3:$I$6881,'obat keluar'!$G$3:$G$6881,'register harian'!O317,'obat keluar'!$B$3:$B$6881,'register harian'!BA317)</f>
        <v>0</v>
      </c>
      <c r="U317" s="46">
        <f>SUMIFS('obat keluar'!$I$3:$I$6881,'obat keluar'!$G$3:$G$6881,'register harian'!P317,'obat keluar'!$B$3:$B$6881,'register harian'!BB317)</f>
        <v>0</v>
      </c>
      <c r="V317" s="46">
        <f>SUMIFS('obat keluar'!$I$3:$I$6881,'obat keluar'!$G$3:$G$6881,'register harian'!Q317,'obat keluar'!$B$3:$B$6881,'register harian'!BC317)</f>
        <v>0</v>
      </c>
      <c r="W317" s="46">
        <f>SUMIFS('obat keluar'!$I$3:$I$6881,'obat keluar'!$G$3:$G$6881,'register harian'!R317,'obat keluar'!$B$3:$B$6881,'register harian'!BD317)</f>
        <v>0</v>
      </c>
      <c r="X317" s="46">
        <f>SUMIFS('obat keluar'!$I$3:$I$6881,'obat keluar'!$G$3:$G$6881,'register harian'!S317,'obat keluar'!$B$3:$B$6881,'register harian'!BE317)</f>
        <v>0</v>
      </c>
      <c r="Y317" s="46">
        <f>SUMIFS('obat keluar'!$I$3:$I$6881,'obat keluar'!$G$3:$G$6881,'register harian'!T317,'obat keluar'!$B$3:$B$6881,'register harian'!BF317)</f>
        <v>0</v>
      </c>
      <c r="Z317" s="46">
        <f>SUMIFS('obat keluar'!$I$3:$I$6881,'obat keluar'!$G$3:$G$6881,'register harian'!U317,'obat keluar'!$B$3:$B$6881,'register harian'!BG317)</f>
        <v>0</v>
      </c>
      <c r="AA317" s="46">
        <f>SUMIFS('obat keluar'!$I$3:$I$6881,'obat keluar'!$G$3:$G$6881,'register harian'!V317,'obat keluar'!$B$3:$B$6881,'register harian'!BH317)</f>
        <v>0</v>
      </c>
      <c r="AB317" s="46">
        <f>SUMIFS('obat keluar'!$I$3:$I$6881,'obat keluar'!$G$3:$G$6881,'register harian'!W317,'obat keluar'!$B$3:$B$6881,'register harian'!BI317)</f>
        <v>0</v>
      </c>
      <c r="AC317" s="46">
        <f>SUMIFS('obat keluar'!$I$3:$I$6881,'obat keluar'!$G$3:$G$6881,'register harian'!X317,'obat keluar'!$B$3:$B$6881,'register harian'!BJ317)</f>
        <v>0</v>
      </c>
      <c r="AD317" s="46">
        <f>SUMIFS('obat keluar'!$I$3:$I$6881,'obat keluar'!$G$3:$G$6881,'register harian'!Y317,'obat keluar'!$B$3:$B$6881,'register harian'!BK317)</f>
        <v>0</v>
      </c>
      <c r="AE317" s="46">
        <f>SUMIFS('obat keluar'!$I$3:$I$6881,'obat keluar'!$G$3:$G$6881,'register harian'!Z317,'obat keluar'!$B$3:$B$6881,'register harian'!BL317)</f>
        <v>0</v>
      </c>
      <c r="AF317" s="46">
        <f>SUMIFS('obat keluar'!$I$3:$I$6881,'obat keluar'!$G$3:$G$6881,'register harian'!AA317,'obat keluar'!$B$3:$B$6881,'register harian'!BM317)</f>
        <v>0</v>
      </c>
      <c r="AG317" s="46">
        <f>SUMIFS('obat keluar'!$I$3:$I$6881,'obat keluar'!$G$3:$G$6881,'register harian'!AB317,'obat keluar'!$B$3:$B$6881,'register harian'!BN317)</f>
        <v>0</v>
      </c>
      <c r="AH317" s="46">
        <f>SUMIFS('obat keluar'!$I$3:$I$6881,'obat keluar'!$G$3:$G$6881,'register harian'!AC317,'obat keluar'!$B$3:$B$6881,'register harian'!BO317)</f>
        <v>0</v>
      </c>
      <c r="AI317" s="46">
        <f>SUMIFS('obat keluar'!$I$3:$I$6881,'obat keluar'!$G$3:$G$6881,'register harian'!AD317,'obat keluar'!$B$3:$B$6881,'register harian'!BP317)</f>
        <v>0</v>
      </c>
      <c r="AJ317" s="46">
        <f>SUMIFS('obat keluar'!$I$3:$I$6881,'obat keluar'!$G$3:$G$6881,'register harian'!AE317,'obat keluar'!$B$3:$B$6881,'register harian'!BQ317)</f>
        <v>0</v>
      </c>
      <c r="AK317" s="46">
        <f>SUMIFS('obat keluar'!$I$3:$I$6881,'obat keluar'!$G$3:$G$6881,'register harian'!AF317,'obat keluar'!$B$3:$B$6881,'register harian'!BR317)</f>
        <v>0</v>
      </c>
      <c r="AL317" s="46">
        <f t="shared" si="10"/>
        <v>0</v>
      </c>
      <c r="AM317" s="46">
        <f t="shared" si="11"/>
        <v>0</v>
      </c>
      <c r="AN317" s="51">
        <v>45200</v>
      </c>
      <c r="AO317" s="51">
        <v>45201</v>
      </c>
      <c r="AP317" s="51">
        <v>45202</v>
      </c>
      <c r="AQ317" s="51">
        <v>45203</v>
      </c>
      <c r="AR317" s="51">
        <v>45204</v>
      </c>
      <c r="AS317" s="51">
        <v>45205</v>
      </c>
      <c r="AT317" s="51">
        <v>45206</v>
      </c>
      <c r="AU317" s="51">
        <v>45207</v>
      </c>
      <c r="AV317" s="51">
        <v>45208</v>
      </c>
      <c r="AW317" s="51">
        <v>45209</v>
      </c>
      <c r="AX317" s="51">
        <v>45210</v>
      </c>
      <c r="AY317" s="51">
        <v>45211</v>
      </c>
      <c r="AZ317" s="51">
        <v>45212</v>
      </c>
      <c r="BA317" s="51">
        <v>45213</v>
      </c>
      <c r="BB317" s="51">
        <v>45214</v>
      </c>
      <c r="BC317" s="51">
        <v>45215</v>
      </c>
      <c r="BD317" s="51">
        <v>45216</v>
      </c>
      <c r="BE317" s="51">
        <v>45217</v>
      </c>
      <c r="BF317" s="51">
        <v>45218</v>
      </c>
      <c r="BG317" s="51">
        <v>45219</v>
      </c>
      <c r="BH317" s="51">
        <v>45220</v>
      </c>
      <c r="BI317" s="51">
        <v>45221</v>
      </c>
      <c r="BJ317" s="51">
        <v>45222</v>
      </c>
      <c r="BK317" s="51">
        <v>45223</v>
      </c>
      <c r="BL317" s="51">
        <v>45224</v>
      </c>
      <c r="BM317" s="51">
        <v>45225</v>
      </c>
      <c r="BN317" s="51">
        <v>45226</v>
      </c>
      <c r="BO317" s="51">
        <v>45227</v>
      </c>
      <c r="BP317" s="51">
        <v>45228</v>
      </c>
      <c r="BQ317" s="51">
        <v>45229</v>
      </c>
      <c r="BR317" s="51">
        <v>45230</v>
      </c>
    </row>
    <row r="318" spans="1:70" x14ac:dyDescent="0.25">
      <c r="A318" s="45">
        <v>312</v>
      </c>
      <c r="B318" s="54" t="s">
        <v>1202</v>
      </c>
      <c r="C318" s="14" t="s">
        <v>649</v>
      </c>
      <c r="D318" s="46">
        <f>'form lplpo'!G358</f>
        <v>0</v>
      </c>
      <c r="E318" s="46">
        <f>'form lplpo'!H358</f>
        <v>0</v>
      </c>
      <c r="F318" s="46"/>
      <c r="G318" s="46">
        <f>SUMIFS('obat keluar'!$I$3:$I$6881,'obat keluar'!$G$3:$G$6881,'register harian'!B318,'obat keluar'!$B$3:$B$6881,'register harian'!AN318)</f>
        <v>0</v>
      </c>
      <c r="H318" s="46">
        <f>SUMIFS('obat keluar'!$I$3:$I$6881,'obat keluar'!$G$3:$G$6881,'register harian'!C318,'obat keluar'!$B$3:$B$6881,'register harian'!AO318)</f>
        <v>0</v>
      </c>
      <c r="I318" s="46">
        <f>SUMIFS('obat keluar'!$I$3:$I$6881,'obat keluar'!$G$3:$G$6881,'register harian'!D318,'obat keluar'!$B$3:$B$6881,'register harian'!AP318)</f>
        <v>0</v>
      </c>
      <c r="J318" s="46">
        <f>SUMIFS('obat keluar'!$I$3:$I$6881,'obat keluar'!$G$3:$G$6881,'register harian'!E318,'obat keluar'!$B$3:$B$6881,'register harian'!AQ318)</f>
        <v>0</v>
      </c>
      <c r="K318" s="46">
        <f>SUMIFS('obat keluar'!$I$3:$I$6881,'obat keluar'!$G$3:$G$6881,'register harian'!F318,'obat keluar'!$B$3:$B$6881,'register harian'!AR318)</f>
        <v>0</v>
      </c>
      <c r="L318" s="46">
        <f>SUMIFS('obat keluar'!$I$3:$I$6881,'obat keluar'!$G$3:$G$6881,'register harian'!G318,'obat keluar'!$B$3:$B$6881,'register harian'!AS318)</f>
        <v>0</v>
      </c>
      <c r="M318" s="46">
        <f>SUMIFS('obat keluar'!$I$3:$I$6881,'obat keluar'!$G$3:$G$6881,'register harian'!H318,'obat keluar'!$B$3:$B$6881,'register harian'!AT318)</f>
        <v>0</v>
      </c>
      <c r="N318" s="46">
        <f>SUMIFS('obat keluar'!$I$3:$I$6881,'obat keluar'!$G$3:$G$6881,'register harian'!I318,'obat keluar'!$B$3:$B$6881,'register harian'!AU318)</f>
        <v>0</v>
      </c>
      <c r="O318" s="46">
        <f>SUMIFS('obat keluar'!$I$3:$I$6881,'obat keluar'!$G$3:$G$6881,'register harian'!J318,'obat keluar'!$B$3:$B$6881,'register harian'!AV318)</f>
        <v>0</v>
      </c>
      <c r="P318" s="46">
        <f>SUMIFS('obat keluar'!$I$3:$I$6881,'obat keluar'!$G$3:$G$6881,'register harian'!K318,'obat keluar'!$B$3:$B$6881,'register harian'!AW318)</f>
        <v>0</v>
      </c>
      <c r="Q318" s="46">
        <f>SUMIFS('obat keluar'!$I$3:$I$6881,'obat keluar'!$G$3:$G$6881,'register harian'!L318,'obat keluar'!$B$3:$B$6881,'register harian'!AX318)</f>
        <v>0</v>
      </c>
      <c r="R318" s="46">
        <f>SUMIFS('obat keluar'!$I$3:$I$6881,'obat keluar'!$G$3:$G$6881,'register harian'!M318,'obat keluar'!$B$3:$B$6881,'register harian'!AY318)</f>
        <v>0</v>
      </c>
      <c r="S318" s="46">
        <f>SUMIFS('obat keluar'!$I$3:$I$6881,'obat keluar'!$G$3:$G$6881,'register harian'!N318,'obat keluar'!$B$3:$B$6881,'register harian'!AZ318)</f>
        <v>0</v>
      </c>
      <c r="T318" s="46">
        <f>SUMIFS('obat keluar'!$I$3:$I$6881,'obat keluar'!$G$3:$G$6881,'register harian'!O318,'obat keluar'!$B$3:$B$6881,'register harian'!BA318)</f>
        <v>0</v>
      </c>
      <c r="U318" s="46">
        <f>SUMIFS('obat keluar'!$I$3:$I$6881,'obat keluar'!$G$3:$G$6881,'register harian'!P318,'obat keluar'!$B$3:$B$6881,'register harian'!BB318)</f>
        <v>0</v>
      </c>
      <c r="V318" s="46">
        <f>SUMIFS('obat keluar'!$I$3:$I$6881,'obat keluar'!$G$3:$G$6881,'register harian'!Q318,'obat keluar'!$B$3:$B$6881,'register harian'!BC318)</f>
        <v>0</v>
      </c>
      <c r="W318" s="46">
        <f>SUMIFS('obat keluar'!$I$3:$I$6881,'obat keluar'!$G$3:$G$6881,'register harian'!R318,'obat keluar'!$B$3:$B$6881,'register harian'!BD318)</f>
        <v>0</v>
      </c>
      <c r="X318" s="46">
        <f>SUMIFS('obat keluar'!$I$3:$I$6881,'obat keluar'!$G$3:$G$6881,'register harian'!S318,'obat keluar'!$B$3:$B$6881,'register harian'!BE318)</f>
        <v>0</v>
      </c>
      <c r="Y318" s="46">
        <f>SUMIFS('obat keluar'!$I$3:$I$6881,'obat keluar'!$G$3:$G$6881,'register harian'!T318,'obat keluar'!$B$3:$B$6881,'register harian'!BF318)</f>
        <v>0</v>
      </c>
      <c r="Z318" s="46">
        <f>SUMIFS('obat keluar'!$I$3:$I$6881,'obat keluar'!$G$3:$G$6881,'register harian'!U318,'obat keluar'!$B$3:$B$6881,'register harian'!BG318)</f>
        <v>0</v>
      </c>
      <c r="AA318" s="46">
        <f>SUMIFS('obat keluar'!$I$3:$I$6881,'obat keluar'!$G$3:$G$6881,'register harian'!V318,'obat keluar'!$B$3:$B$6881,'register harian'!BH318)</f>
        <v>0</v>
      </c>
      <c r="AB318" s="46">
        <f>SUMIFS('obat keluar'!$I$3:$I$6881,'obat keluar'!$G$3:$G$6881,'register harian'!W318,'obat keluar'!$B$3:$B$6881,'register harian'!BI318)</f>
        <v>0</v>
      </c>
      <c r="AC318" s="46">
        <f>SUMIFS('obat keluar'!$I$3:$I$6881,'obat keluar'!$G$3:$G$6881,'register harian'!X318,'obat keluar'!$B$3:$B$6881,'register harian'!BJ318)</f>
        <v>0</v>
      </c>
      <c r="AD318" s="46">
        <f>SUMIFS('obat keluar'!$I$3:$I$6881,'obat keluar'!$G$3:$G$6881,'register harian'!Y318,'obat keluar'!$B$3:$B$6881,'register harian'!BK318)</f>
        <v>0</v>
      </c>
      <c r="AE318" s="46">
        <f>SUMIFS('obat keluar'!$I$3:$I$6881,'obat keluar'!$G$3:$G$6881,'register harian'!Z318,'obat keluar'!$B$3:$B$6881,'register harian'!BL318)</f>
        <v>0</v>
      </c>
      <c r="AF318" s="46">
        <f>SUMIFS('obat keluar'!$I$3:$I$6881,'obat keluar'!$G$3:$G$6881,'register harian'!AA318,'obat keluar'!$B$3:$B$6881,'register harian'!BM318)</f>
        <v>0</v>
      </c>
      <c r="AG318" s="46">
        <f>SUMIFS('obat keluar'!$I$3:$I$6881,'obat keluar'!$G$3:$G$6881,'register harian'!AB318,'obat keluar'!$B$3:$B$6881,'register harian'!BN318)</f>
        <v>0</v>
      </c>
      <c r="AH318" s="46">
        <f>SUMIFS('obat keluar'!$I$3:$I$6881,'obat keluar'!$G$3:$G$6881,'register harian'!AC318,'obat keluar'!$B$3:$B$6881,'register harian'!BO318)</f>
        <v>0</v>
      </c>
      <c r="AI318" s="46">
        <f>SUMIFS('obat keluar'!$I$3:$I$6881,'obat keluar'!$G$3:$G$6881,'register harian'!AD318,'obat keluar'!$B$3:$B$6881,'register harian'!BP318)</f>
        <v>0</v>
      </c>
      <c r="AJ318" s="46">
        <f>SUMIFS('obat keluar'!$I$3:$I$6881,'obat keluar'!$G$3:$G$6881,'register harian'!AE318,'obat keluar'!$B$3:$B$6881,'register harian'!BQ318)</f>
        <v>0</v>
      </c>
      <c r="AK318" s="46">
        <f>SUMIFS('obat keluar'!$I$3:$I$6881,'obat keluar'!$G$3:$G$6881,'register harian'!AF318,'obat keluar'!$B$3:$B$6881,'register harian'!BR318)</f>
        <v>0</v>
      </c>
      <c r="AL318" s="46">
        <f t="shared" si="10"/>
        <v>0</v>
      </c>
      <c r="AM318" s="46">
        <f t="shared" si="11"/>
        <v>0</v>
      </c>
      <c r="AN318" s="51">
        <v>45200</v>
      </c>
      <c r="AO318" s="51">
        <v>45201</v>
      </c>
      <c r="AP318" s="51">
        <v>45202</v>
      </c>
      <c r="AQ318" s="51">
        <v>45203</v>
      </c>
      <c r="AR318" s="51">
        <v>45204</v>
      </c>
      <c r="AS318" s="51">
        <v>45205</v>
      </c>
      <c r="AT318" s="51">
        <v>45206</v>
      </c>
      <c r="AU318" s="51">
        <v>45207</v>
      </c>
      <c r="AV318" s="51">
        <v>45208</v>
      </c>
      <c r="AW318" s="51">
        <v>45209</v>
      </c>
      <c r="AX318" s="51">
        <v>45210</v>
      </c>
      <c r="AY318" s="51">
        <v>45211</v>
      </c>
      <c r="AZ318" s="51">
        <v>45212</v>
      </c>
      <c r="BA318" s="51">
        <v>45213</v>
      </c>
      <c r="BB318" s="51">
        <v>45214</v>
      </c>
      <c r="BC318" s="51">
        <v>45215</v>
      </c>
      <c r="BD318" s="51">
        <v>45216</v>
      </c>
      <c r="BE318" s="51">
        <v>45217</v>
      </c>
      <c r="BF318" s="51">
        <v>45218</v>
      </c>
      <c r="BG318" s="51">
        <v>45219</v>
      </c>
      <c r="BH318" s="51">
        <v>45220</v>
      </c>
      <c r="BI318" s="51">
        <v>45221</v>
      </c>
      <c r="BJ318" s="51">
        <v>45222</v>
      </c>
      <c r="BK318" s="51">
        <v>45223</v>
      </c>
      <c r="BL318" s="51">
        <v>45224</v>
      </c>
      <c r="BM318" s="51">
        <v>45225</v>
      </c>
      <c r="BN318" s="51">
        <v>45226</v>
      </c>
      <c r="BO318" s="51">
        <v>45227</v>
      </c>
      <c r="BP318" s="51">
        <v>45228</v>
      </c>
      <c r="BQ318" s="51">
        <v>45229</v>
      </c>
      <c r="BR318" s="51">
        <v>45230</v>
      </c>
    </row>
    <row r="319" spans="1:70" x14ac:dyDescent="0.25">
      <c r="A319" s="45">
        <v>313</v>
      </c>
      <c r="B319" s="54" t="s">
        <v>1282</v>
      </c>
      <c r="C319" s="14" t="s">
        <v>651</v>
      </c>
      <c r="D319" s="46">
        <f>'form lplpo'!G359</f>
        <v>0</v>
      </c>
      <c r="E319" s="46">
        <f>'form lplpo'!H359</f>
        <v>0</v>
      </c>
      <c r="F319" s="46"/>
      <c r="G319" s="46">
        <f>SUMIFS('obat keluar'!$I$3:$I$6881,'obat keluar'!$G$3:$G$6881,'register harian'!B319,'obat keluar'!$B$3:$B$6881,'register harian'!AN319)</f>
        <v>0</v>
      </c>
      <c r="H319" s="46">
        <f>SUMIFS('obat keluar'!$I$3:$I$6881,'obat keluar'!$G$3:$G$6881,'register harian'!C319,'obat keluar'!$B$3:$B$6881,'register harian'!AO319)</f>
        <v>0</v>
      </c>
      <c r="I319" s="46">
        <f>SUMIFS('obat keluar'!$I$3:$I$6881,'obat keluar'!$G$3:$G$6881,'register harian'!D319,'obat keluar'!$B$3:$B$6881,'register harian'!AP319)</f>
        <v>0</v>
      </c>
      <c r="J319" s="46">
        <f>SUMIFS('obat keluar'!$I$3:$I$6881,'obat keluar'!$G$3:$G$6881,'register harian'!E319,'obat keluar'!$B$3:$B$6881,'register harian'!AQ319)</f>
        <v>0</v>
      </c>
      <c r="K319" s="46">
        <f>SUMIFS('obat keluar'!$I$3:$I$6881,'obat keluar'!$G$3:$G$6881,'register harian'!F319,'obat keluar'!$B$3:$B$6881,'register harian'!AR319)</f>
        <v>0</v>
      </c>
      <c r="L319" s="46">
        <f>SUMIFS('obat keluar'!$I$3:$I$6881,'obat keluar'!$G$3:$G$6881,'register harian'!G319,'obat keluar'!$B$3:$B$6881,'register harian'!AS319)</f>
        <v>0</v>
      </c>
      <c r="M319" s="46">
        <f>SUMIFS('obat keluar'!$I$3:$I$6881,'obat keluar'!$G$3:$G$6881,'register harian'!H319,'obat keluar'!$B$3:$B$6881,'register harian'!AT319)</f>
        <v>0</v>
      </c>
      <c r="N319" s="46">
        <f>SUMIFS('obat keluar'!$I$3:$I$6881,'obat keluar'!$G$3:$G$6881,'register harian'!I319,'obat keluar'!$B$3:$B$6881,'register harian'!AU319)</f>
        <v>0</v>
      </c>
      <c r="O319" s="46">
        <f>SUMIFS('obat keluar'!$I$3:$I$6881,'obat keluar'!$G$3:$G$6881,'register harian'!J319,'obat keluar'!$B$3:$B$6881,'register harian'!AV319)</f>
        <v>0</v>
      </c>
      <c r="P319" s="46">
        <f>SUMIFS('obat keluar'!$I$3:$I$6881,'obat keluar'!$G$3:$G$6881,'register harian'!K319,'obat keluar'!$B$3:$B$6881,'register harian'!AW319)</f>
        <v>0</v>
      </c>
      <c r="Q319" s="46">
        <f>SUMIFS('obat keluar'!$I$3:$I$6881,'obat keluar'!$G$3:$G$6881,'register harian'!L319,'obat keluar'!$B$3:$B$6881,'register harian'!AX319)</f>
        <v>0</v>
      </c>
      <c r="R319" s="46">
        <f>SUMIFS('obat keluar'!$I$3:$I$6881,'obat keluar'!$G$3:$G$6881,'register harian'!M319,'obat keluar'!$B$3:$B$6881,'register harian'!AY319)</f>
        <v>0</v>
      </c>
      <c r="S319" s="46">
        <f>SUMIFS('obat keluar'!$I$3:$I$6881,'obat keluar'!$G$3:$G$6881,'register harian'!N319,'obat keluar'!$B$3:$B$6881,'register harian'!AZ319)</f>
        <v>0</v>
      </c>
      <c r="T319" s="46">
        <f>SUMIFS('obat keluar'!$I$3:$I$6881,'obat keluar'!$G$3:$G$6881,'register harian'!O319,'obat keluar'!$B$3:$B$6881,'register harian'!BA319)</f>
        <v>0</v>
      </c>
      <c r="U319" s="46">
        <f>SUMIFS('obat keluar'!$I$3:$I$6881,'obat keluar'!$G$3:$G$6881,'register harian'!P319,'obat keluar'!$B$3:$B$6881,'register harian'!BB319)</f>
        <v>0</v>
      </c>
      <c r="V319" s="46">
        <f>SUMIFS('obat keluar'!$I$3:$I$6881,'obat keluar'!$G$3:$G$6881,'register harian'!Q319,'obat keluar'!$B$3:$B$6881,'register harian'!BC319)</f>
        <v>0</v>
      </c>
      <c r="W319" s="46">
        <f>SUMIFS('obat keluar'!$I$3:$I$6881,'obat keluar'!$G$3:$G$6881,'register harian'!R319,'obat keluar'!$B$3:$B$6881,'register harian'!BD319)</f>
        <v>0</v>
      </c>
      <c r="X319" s="46">
        <f>SUMIFS('obat keluar'!$I$3:$I$6881,'obat keluar'!$G$3:$G$6881,'register harian'!S319,'obat keluar'!$B$3:$B$6881,'register harian'!BE319)</f>
        <v>0</v>
      </c>
      <c r="Y319" s="46">
        <f>SUMIFS('obat keluar'!$I$3:$I$6881,'obat keluar'!$G$3:$G$6881,'register harian'!T319,'obat keluar'!$B$3:$B$6881,'register harian'!BF319)</f>
        <v>0</v>
      </c>
      <c r="Z319" s="46">
        <f>SUMIFS('obat keluar'!$I$3:$I$6881,'obat keluar'!$G$3:$G$6881,'register harian'!U319,'obat keluar'!$B$3:$B$6881,'register harian'!BG319)</f>
        <v>0</v>
      </c>
      <c r="AA319" s="46">
        <f>SUMIFS('obat keluar'!$I$3:$I$6881,'obat keluar'!$G$3:$G$6881,'register harian'!V319,'obat keluar'!$B$3:$B$6881,'register harian'!BH319)</f>
        <v>0</v>
      </c>
      <c r="AB319" s="46">
        <f>SUMIFS('obat keluar'!$I$3:$I$6881,'obat keluar'!$G$3:$G$6881,'register harian'!W319,'obat keluar'!$B$3:$B$6881,'register harian'!BI319)</f>
        <v>0</v>
      </c>
      <c r="AC319" s="46">
        <f>SUMIFS('obat keluar'!$I$3:$I$6881,'obat keluar'!$G$3:$G$6881,'register harian'!X319,'obat keluar'!$B$3:$B$6881,'register harian'!BJ319)</f>
        <v>0</v>
      </c>
      <c r="AD319" s="46">
        <f>SUMIFS('obat keluar'!$I$3:$I$6881,'obat keluar'!$G$3:$G$6881,'register harian'!Y319,'obat keluar'!$B$3:$B$6881,'register harian'!BK319)</f>
        <v>0</v>
      </c>
      <c r="AE319" s="46">
        <f>SUMIFS('obat keluar'!$I$3:$I$6881,'obat keluar'!$G$3:$G$6881,'register harian'!Z319,'obat keluar'!$B$3:$B$6881,'register harian'!BL319)</f>
        <v>0</v>
      </c>
      <c r="AF319" s="46">
        <f>SUMIFS('obat keluar'!$I$3:$I$6881,'obat keluar'!$G$3:$G$6881,'register harian'!AA319,'obat keluar'!$B$3:$B$6881,'register harian'!BM319)</f>
        <v>0</v>
      </c>
      <c r="AG319" s="46">
        <f>SUMIFS('obat keluar'!$I$3:$I$6881,'obat keluar'!$G$3:$G$6881,'register harian'!AB319,'obat keluar'!$B$3:$B$6881,'register harian'!BN319)</f>
        <v>0</v>
      </c>
      <c r="AH319" s="46">
        <f>SUMIFS('obat keluar'!$I$3:$I$6881,'obat keluar'!$G$3:$G$6881,'register harian'!AC319,'obat keluar'!$B$3:$B$6881,'register harian'!BO319)</f>
        <v>0</v>
      </c>
      <c r="AI319" s="46">
        <f>SUMIFS('obat keluar'!$I$3:$I$6881,'obat keluar'!$G$3:$G$6881,'register harian'!AD319,'obat keluar'!$B$3:$B$6881,'register harian'!BP319)</f>
        <v>0</v>
      </c>
      <c r="AJ319" s="46">
        <f>SUMIFS('obat keluar'!$I$3:$I$6881,'obat keluar'!$G$3:$G$6881,'register harian'!AE319,'obat keluar'!$B$3:$B$6881,'register harian'!BQ319)</f>
        <v>0</v>
      </c>
      <c r="AK319" s="46">
        <f>SUMIFS('obat keluar'!$I$3:$I$6881,'obat keluar'!$G$3:$G$6881,'register harian'!AF319,'obat keluar'!$B$3:$B$6881,'register harian'!BR319)</f>
        <v>0</v>
      </c>
      <c r="AL319" s="46">
        <f t="shared" si="10"/>
        <v>0</v>
      </c>
      <c r="AM319" s="46">
        <f t="shared" si="11"/>
        <v>0</v>
      </c>
      <c r="AN319" s="51">
        <v>45200</v>
      </c>
      <c r="AO319" s="51">
        <v>45201</v>
      </c>
      <c r="AP319" s="51">
        <v>45202</v>
      </c>
      <c r="AQ319" s="51">
        <v>45203</v>
      </c>
      <c r="AR319" s="51">
        <v>45204</v>
      </c>
      <c r="AS319" s="51">
        <v>45205</v>
      </c>
      <c r="AT319" s="51">
        <v>45206</v>
      </c>
      <c r="AU319" s="51">
        <v>45207</v>
      </c>
      <c r="AV319" s="51">
        <v>45208</v>
      </c>
      <c r="AW319" s="51">
        <v>45209</v>
      </c>
      <c r="AX319" s="51">
        <v>45210</v>
      </c>
      <c r="AY319" s="51">
        <v>45211</v>
      </c>
      <c r="AZ319" s="51">
        <v>45212</v>
      </c>
      <c r="BA319" s="51">
        <v>45213</v>
      </c>
      <c r="BB319" s="51">
        <v>45214</v>
      </c>
      <c r="BC319" s="51">
        <v>45215</v>
      </c>
      <c r="BD319" s="51">
        <v>45216</v>
      </c>
      <c r="BE319" s="51">
        <v>45217</v>
      </c>
      <c r="BF319" s="51">
        <v>45218</v>
      </c>
      <c r="BG319" s="51">
        <v>45219</v>
      </c>
      <c r="BH319" s="51">
        <v>45220</v>
      </c>
      <c r="BI319" s="51">
        <v>45221</v>
      </c>
      <c r="BJ319" s="51">
        <v>45222</v>
      </c>
      <c r="BK319" s="51">
        <v>45223</v>
      </c>
      <c r="BL319" s="51">
        <v>45224</v>
      </c>
      <c r="BM319" s="51">
        <v>45225</v>
      </c>
      <c r="BN319" s="51">
        <v>45226</v>
      </c>
      <c r="BO319" s="51">
        <v>45227</v>
      </c>
      <c r="BP319" s="51">
        <v>45228</v>
      </c>
      <c r="BQ319" s="51">
        <v>45229</v>
      </c>
      <c r="BR319" s="51">
        <v>45230</v>
      </c>
    </row>
    <row r="320" spans="1:70" x14ac:dyDescent="0.25">
      <c r="A320" s="45">
        <v>314</v>
      </c>
      <c r="B320" s="54" t="s">
        <v>1425</v>
      </c>
      <c r="C320" s="14" t="s">
        <v>653</v>
      </c>
      <c r="D320" s="46">
        <f>'form lplpo'!G360</f>
        <v>0</v>
      </c>
      <c r="E320" s="46">
        <f>'form lplpo'!H360</f>
        <v>0</v>
      </c>
      <c r="F320" s="46"/>
      <c r="G320" s="46">
        <f>SUMIFS('obat keluar'!$I$3:$I$6881,'obat keluar'!$G$3:$G$6881,'register harian'!B320,'obat keluar'!$B$3:$B$6881,'register harian'!AN320)</f>
        <v>0</v>
      </c>
      <c r="H320" s="46">
        <f>SUMIFS('obat keluar'!$I$3:$I$6881,'obat keluar'!$G$3:$G$6881,'register harian'!C320,'obat keluar'!$B$3:$B$6881,'register harian'!AO320)</f>
        <v>0</v>
      </c>
      <c r="I320" s="46">
        <f>SUMIFS('obat keluar'!$I$3:$I$6881,'obat keluar'!$G$3:$G$6881,'register harian'!D320,'obat keluar'!$B$3:$B$6881,'register harian'!AP320)</f>
        <v>0</v>
      </c>
      <c r="J320" s="46">
        <f>SUMIFS('obat keluar'!$I$3:$I$6881,'obat keluar'!$G$3:$G$6881,'register harian'!E320,'obat keluar'!$B$3:$B$6881,'register harian'!AQ320)</f>
        <v>0</v>
      </c>
      <c r="K320" s="46">
        <f>SUMIFS('obat keluar'!$I$3:$I$6881,'obat keluar'!$G$3:$G$6881,'register harian'!F320,'obat keluar'!$B$3:$B$6881,'register harian'!AR320)</f>
        <v>0</v>
      </c>
      <c r="L320" s="46">
        <f>SUMIFS('obat keluar'!$I$3:$I$6881,'obat keluar'!$G$3:$G$6881,'register harian'!G320,'obat keluar'!$B$3:$B$6881,'register harian'!AS320)</f>
        <v>0</v>
      </c>
      <c r="M320" s="46">
        <f>SUMIFS('obat keluar'!$I$3:$I$6881,'obat keluar'!$G$3:$G$6881,'register harian'!H320,'obat keluar'!$B$3:$B$6881,'register harian'!AT320)</f>
        <v>0</v>
      </c>
      <c r="N320" s="46">
        <f>SUMIFS('obat keluar'!$I$3:$I$6881,'obat keluar'!$G$3:$G$6881,'register harian'!I320,'obat keluar'!$B$3:$B$6881,'register harian'!AU320)</f>
        <v>0</v>
      </c>
      <c r="O320" s="46">
        <f>SUMIFS('obat keluar'!$I$3:$I$6881,'obat keluar'!$G$3:$G$6881,'register harian'!J320,'obat keluar'!$B$3:$B$6881,'register harian'!AV320)</f>
        <v>0</v>
      </c>
      <c r="P320" s="46">
        <f>SUMIFS('obat keluar'!$I$3:$I$6881,'obat keluar'!$G$3:$G$6881,'register harian'!K320,'obat keluar'!$B$3:$B$6881,'register harian'!AW320)</f>
        <v>0</v>
      </c>
      <c r="Q320" s="46">
        <f>SUMIFS('obat keluar'!$I$3:$I$6881,'obat keluar'!$G$3:$G$6881,'register harian'!L320,'obat keluar'!$B$3:$B$6881,'register harian'!AX320)</f>
        <v>0</v>
      </c>
      <c r="R320" s="46">
        <f>SUMIFS('obat keluar'!$I$3:$I$6881,'obat keluar'!$G$3:$G$6881,'register harian'!M320,'obat keluar'!$B$3:$B$6881,'register harian'!AY320)</f>
        <v>0</v>
      </c>
      <c r="S320" s="46">
        <f>SUMIFS('obat keluar'!$I$3:$I$6881,'obat keluar'!$G$3:$G$6881,'register harian'!N320,'obat keluar'!$B$3:$B$6881,'register harian'!AZ320)</f>
        <v>0</v>
      </c>
      <c r="T320" s="46">
        <f>SUMIFS('obat keluar'!$I$3:$I$6881,'obat keluar'!$G$3:$G$6881,'register harian'!O320,'obat keluar'!$B$3:$B$6881,'register harian'!BA320)</f>
        <v>0</v>
      </c>
      <c r="U320" s="46">
        <f>SUMIFS('obat keluar'!$I$3:$I$6881,'obat keluar'!$G$3:$G$6881,'register harian'!P320,'obat keluar'!$B$3:$B$6881,'register harian'!BB320)</f>
        <v>0</v>
      </c>
      <c r="V320" s="46">
        <f>SUMIFS('obat keluar'!$I$3:$I$6881,'obat keluar'!$G$3:$G$6881,'register harian'!Q320,'obat keluar'!$B$3:$B$6881,'register harian'!BC320)</f>
        <v>0</v>
      </c>
      <c r="W320" s="46">
        <f>SUMIFS('obat keluar'!$I$3:$I$6881,'obat keluar'!$G$3:$G$6881,'register harian'!R320,'obat keluar'!$B$3:$B$6881,'register harian'!BD320)</f>
        <v>0</v>
      </c>
      <c r="X320" s="46">
        <f>SUMIFS('obat keluar'!$I$3:$I$6881,'obat keluar'!$G$3:$G$6881,'register harian'!S320,'obat keluar'!$B$3:$B$6881,'register harian'!BE320)</f>
        <v>0</v>
      </c>
      <c r="Y320" s="46">
        <f>SUMIFS('obat keluar'!$I$3:$I$6881,'obat keluar'!$G$3:$G$6881,'register harian'!T320,'obat keluar'!$B$3:$B$6881,'register harian'!BF320)</f>
        <v>0</v>
      </c>
      <c r="Z320" s="46">
        <f>SUMIFS('obat keluar'!$I$3:$I$6881,'obat keluar'!$G$3:$G$6881,'register harian'!U320,'obat keluar'!$B$3:$B$6881,'register harian'!BG320)</f>
        <v>0</v>
      </c>
      <c r="AA320" s="46">
        <f>SUMIFS('obat keluar'!$I$3:$I$6881,'obat keluar'!$G$3:$G$6881,'register harian'!V320,'obat keluar'!$B$3:$B$6881,'register harian'!BH320)</f>
        <v>0</v>
      </c>
      <c r="AB320" s="46">
        <f>SUMIFS('obat keluar'!$I$3:$I$6881,'obat keluar'!$G$3:$G$6881,'register harian'!W320,'obat keluar'!$B$3:$B$6881,'register harian'!BI320)</f>
        <v>0</v>
      </c>
      <c r="AC320" s="46">
        <f>SUMIFS('obat keluar'!$I$3:$I$6881,'obat keluar'!$G$3:$G$6881,'register harian'!X320,'obat keluar'!$B$3:$B$6881,'register harian'!BJ320)</f>
        <v>0</v>
      </c>
      <c r="AD320" s="46">
        <f>SUMIFS('obat keluar'!$I$3:$I$6881,'obat keluar'!$G$3:$G$6881,'register harian'!Y320,'obat keluar'!$B$3:$B$6881,'register harian'!BK320)</f>
        <v>0</v>
      </c>
      <c r="AE320" s="46">
        <f>SUMIFS('obat keluar'!$I$3:$I$6881,'obat keluar'!$G$3:$G$6881,'register harian'!Z320,'obat keluar'!$B$3:$B$6881,'register harian'!BL320)</f>
        <v>0</v>
      </c>
      <c r="AF320" s="46">
        <f>SUMIFS('obat keluar'!$I$3:$I$6881,'obat keluar'!$G$3:$G$6881,'register harian'!AA320,'obat keluar'!$B$3:$B$6881,'register harian'!BM320)</f>
        <v>0</v>
      </c>
      <c r="AG320" s="46">
        <f>SUMIFS('obat keluar'!$I$3:$I$6881,'obat keluar'!$G$3:$G$6881,'register harian'!AB320,'obat keluar'!$B$3:$B$6881,'register harian'!BN320)</f>
        <v>0</v>
      </c>
      <c r="AH320" s="46">
        <f>SUMIFS('obat keluar'!$I$3:$I$6881,'obat keluar'!$G$3:$G$6881,'register harian'!AC320,'obat keluar'!$B$3:$B$6881,'register harian'!BO320)</f>
        <v>0</v>
      </c>
      <c r="AI320" s="46">
        <f>SUMIFS('obat keluar'!$I$3:$I$6881,'obat keluar'!$G$3:$G$6881,'register harian'!AD320,'obat keluar'!$B$3:$B$6881,'register harian'!BP320)</f>
        <v>0</v>
      </c>
      <c r="AJ320" s="46">
        <f>SUMIFS('obat keluar'!$I$3:$I$6881,'obat keluar'!$G$3:$G$6881,'register harian'!AE320,'obat keluar'!$B$3:$B$6881,'register harian'!BQ320)</f>
        <v>0</v>
      </c>
      <c r="AK320" s="46">
        <f>SUMIFS('obat keluar'!$I$3:$I$6881,'obat keluar'!$G$3:$G$6881,'register harian'!AF320,'obat keluar'!$B$3:$B$6881,'register harian'!BR320)</f>
        <v>0</v>
      </c>
      <c r="AL320" s="46">
        <f t="shared" si="10"/>
        <v>0</v>
      </c>
      <c r="AM320" s="46">
        <f t="shared" si="11"/>
        <v>0</v>
      </c>
      <c r="AN320" s="51">
        <v>45200</v>
      </c>
      <c r="AO320" s="51">
        <v>45201</v>
      </c>
      <c r="AP320" s="51">
        <v>45202</v>
      </c>
      <c r="AQ320" s="51">
        <v>45203</v>
      </c>
      <c r="AR320" s="51">
        <v>45204</v>
      </c>
      <c r="AS320" s="51">
        <v>45205</v>
      </c>
      <c r="AT320" s="51">
        <v>45206</v>
      </c>
      <c r="AU320" s="51">
        <v>45207</v>
      </c>
      <c r="AV320" s="51">
        <v>45208</v>
      </c>
      <c r="AW320" s="51">
        <v>45209</v>
      </c>
      <c r="AX320" s="51">
        <v>45210</v>
      </c>
      <c r="AY320" s="51">
        <v>45211</v>
      </c>
      <c r="AZ320" s="51">
        <v>45212</v>
      </c>
      <c r="BA320" s="51">
        <v>45213</v>
      </c>
      <c r="BB320" s="51">
        <v>45214</v>
      </c>
      <c r="BC320" s="51">
        <v>45215</v>
      </c>
      <c r="BD320" s="51">
        <v>45216</v>
      </c>
      <c r="BE320" s="51">
        <v>45217</v>
      </c>
      <c r="BF320" s="51">
        <v>45218</v>
      </c>
      <c r="BG320" s="51">
        <v>45219</v>
      </c>
      <c r="BH320" s="51">
        <v>45220</v>
      </c>
      <c r="BI320" s="51">
        <v>45221</v>
      </c>
      <c r="BJ320" s="51">
        <v>45222</v>
      </c>
      <c r="BK320" s="51">
        <v>45223</v>
      </c>
      <c r="BL320" s="51">
        <v>45224</v>
      </c>
      <c r="BM320" s="51">
        <v>45225</v>
      </c>
      <c r="BN320" s="51">
        <v>45226</v>
      </c>
      <c r="BO320" s="51">
        <v>45227</v>
      </c>
      <c r="BP320" s="51">
        <v>45228</v>
      </c>
      <c r="BQ320" s="51">
        <v>45229</v>
      </c>
      <c r="BR320" s="51">
        <v>45230</v>
      </c>
    </row>
    <row r="321" spans="1:70" x14ac:dyDescent="0.25">
      <c r="A321" s="45">
        <v>315</v>
      </c>
      <c r="B321" s="54" t="s">
        <v>1426</v>
      </c>
      <c r="C321" s="14" t="s">
        <v>655</v>
      </c>
      <c r="D321" s="46">
        <f>'form lplpo'!G361</f>
        <v>0</v>
      </c>
      <c r="E321" s="46">
        <f>'form lplpo'!H361</f>
        <v>0</v>
      </c>
      <c r="F321" s="46"/>
      <c r="G321" s="46">
        <f>SUMIFS('obat keluar'!$I$3:$I$6881,'obat keluar'!$G$3:$G$6881,'register harian'!B321,'obat keluar'!$B$3:$B$6881,'register harian'!AN321)</f>
        <v>0</v>
      </c>
      <c r="H321" s="46">
        <f>SUMIFS('obat keluar'!$I$3:$I$6881,'obat keluar'!$G$3:$G$6881,'register harian'!C321,'obat keluar'!$B$3:$B$6881,'register harian'!AO321)</f>
        <v>0</v>
      </c>
      <c r="I321" s="46">
        <f>SUMIFS('obat keluar'!$I$3:$I$6881,'obat keluar'!$G$3:$G$6881,'register harian'!D321,'obat keluar'!$B$3:$B$6881,'register harian'!AP321)</f>
        <v>0</v>
      </c>
      <c r="J321" s="46">
        <f>SUMIFS('obat keluar'!$I$3:$I$6881,'obat keluar'!$G$3:$G$6881,'register harian'!E321,'obat keluar'!$B$3:$B$6881,'register harian'!AQ321)</f>
        <v>0</v>
      </c>
      <c r="K321" s="46">
        <f>SUMIFS('obat keluar'!$I$3:$I$6881,'obat keluar'!$G$3:$G$6881,'register harian'!F321,'obat keluar'!$B$3:$B$6881,'register harian'!AR321)</f>
        <v>0</v>
      </c>
      <c r="L321" s="46">
        <f>SUMIFS('obat keluar'!$I$3:$I$6881,'obat keluar'!$G$3:$G$6881,'register harian'!G321,'obat keluar'!$B$3:$B$6881,'register harian'!AS321)</f>
        <v>0</v>
      </c>
      <c r="M321" s="46">
        <f>SUMIFS('obat keluar'!$I$3:$I$6881,'obat keluar'!$G$3:$G$6881,'register harian'!H321,'obat keluar'!$B$3:$B$6881,'register harian'!AT321)</f>
        <v>0</v>
      </c>
      <c r="N321" s="46">
        <f>SUMIFS('obat keluar'!$I$3:$I$6881,'obat keluar'!$G$3:$G$6881,'register harian'!I321,'obat keluar'!$B$3:$B$6881,'register harian'!AU321)</f>
        <v>0</v>
      </c>
      <c r="O321" s="46">
        <f>SUMIFS('obat keluar'!$I$3:$I$6881,'obat keluar'!$G$3:$G$6881,'register harian'!J321,'obat keluar'!$B$3:$B$6881,'register harian'!AV321)</f>
        <v>0</v>
      </c>
      <c r="P321" s="46">
        <f>SUMIFS('obat keluar'!$I$3:$I$6881,'obat keluar'!$G$3:$G$6881,'register harian'!K321,'obat keluar'!$B$3:$B$6881,'register harian'!AW321)</f>
        <v>0</v>
      </c>
      <c r="Q321" s="46">
        <f>SUMIFS('obat keluar'!$I$3:$I$6881,'obat keluar'!$G$3:$G$6881,'register harian'!L321,'obat keluar'!$B$3:$B$6881,'register harian'!AX321)</f>
        <v>0</v>
      </c>
      <c r="R321" s="46">
        <f>SUMIFS('obat keluar'!$I$3:$I$6881,'obat keluar'!$G$3:$G$6881,'register harian'!M321,'obat keluar'!$B$3:$B$6881,'register harian'!AY321)</f>
        <v>0</v>
      </c>
      <c r="S321" s="46">
        <f>SUMIFS('obat keluar'!$I$3:$I$6881,'obat keluar'!$G$3:$G$6881,'register harian'!N321,'obat keluar'!$B$3:$B$6881,'register harian'!AZ321)</f>
        <v>0</v>
      </c>
      <c r="T321" s="46">
        <f>SUMIFS('obat keluar'!$I$3:$I$6881,'obat keluar'!$G$3:$G$6881,'register harian'!O321,'obat keluar'!$B$3:$B$6881,'register harian'!BA321)</f>
        <v>0</v>
      </c>
      <c r="U321" s="46">
        <f>SUMIFS('obat keluar'!$I$3:$I$6881,'obat keluar'!$G$3:$G$6881,'register harian'!P321,'obat keluar'!$B$3:$B$6881,'register harian'!BB321)</f>
        <v>0</v>
      </c>
      <c r="V321" s="46">
        <f>SUMIFS('obat keluar'!$I$3:$I$6881,'obat keluar'!$G$3:$G$6881,'register harian'!Q321,'obat keluar'!$B$3:$B$6881,'register harian'!BC321)</f>
        <v>0</v>
      </c>
      <c r="W321" s="46">
        <f>SUMIFS('obat keluar'!$I$3:$I$6881,'obat keluar'!$G$3:$G$6881,'register harian'!R321,'obat keluar'!$B$3:$B$6881,'register harian'!BD321)</f>
        <v>0</v>
      </c>
      <c r="X321" s="46">
        <f>SUMIFS('obat keluar'!$I$3:$I$6881,'obat keluar'!$G$3:$G$6881,'register harian'!S321,'obat keluar'!$B$3:$B$6881,'register harian'!BE321)</f>
        <v>0</v>
      </c>
      <c r="Y321" s="46">
        <f>SUMIFS('obat keluar'!$I$3:$I$6881,'obat keluar'!$G$3:$G$6881,'register harian'!T321,'obat keluar'!$B$3:$B$6881,'register harian'!BF321)</f>
        <v>0</v>
      </c>
      <c r="Z321" s="46">
        <f>SUMIFS('obat keluar'!$I$3:$I$6881,'obat keluar'!$G$3:$G$6881,'register harian'!U321,'obat keluar'!$B$3:$B$6881,'register harian'!BG321)</f>
        <v>0</v>
      </c>
      <c r="AA321" s="46">
        <f>SUMIFS('obat keluar'!$I$3:$I$6881,'obat keluar'!$G$3:$G$6881,'register harian'!V321,'obat keluar'!$B$3:$B$6881,'register harian'!BH321)</f>
        <v>0</v>
      </c>
      <c r="AB321" s="46">
        <f>SUMIFS('obat keluar'!$I$3:$I$6881,'obat keluar'!$G$3:$G$6881,'register harian'!W321,'obat keluar'!$B$3:$B$6881,'register harian'!BI321)</f>
        <v>0</v>
      </c>
      <c r="AC321" s="46">
        <f>SUMIFS('obat keluar'!$I$3:$I$6881,'obat keluar'!$G$3:$G$6881,'register harian'!X321,'obat keluar'!$B$3:$B$6881,'register harian'!BJ321)</f>
        <v>0</v>
      </c>
      <c r="AD321" s="46">
        <f>SUMIFS('obat keluar'!$I$3:$I$6881,'obat keluar'!$G$3:$G$6881,'register harian'!Y321,'obat keluar'!$B$3:$B$6881,'register harian'!BK321)</f>
        <v>0</v>
      </c>
      <c r="AE321" s="46">
        <f>SUMIFS('obat keluar'!$I$3:$I$6881,'obat keluar'!$G$3:$G$6881,'register harian'!Z321,'obat keluar'!$B$3:$B$6881,'register harian'!BL321)</f>
        <v>0</v>
      </c>
      <c r="AF321" s="46">
        <f>SUMIFS('obat keluar'!$I$3:$I$6881,'obat keluar'!$G$3:$G$6881,'register harian'!AA321,'obat keluar'!$B$3:$B$6881,'register harian'!BM321)</f>
        <v>0</v>
      </c>
      <c r="AG321" s="46">
        <f>SUMIFS('obat keluar'!$I$3:$I$6881,'obat keluar'!$G$3:$G$6881,'register harian'!AB321,'obat keluar'!$B$3:$B$6881,'register harian'!BN321)</f>
        <v>0</v>
      </c>
      <c r="AH321" s="46">
        <f>SUMIFS('obat keluar'!$I$3:$I$6881,'obat keluar'!$G$3:$G$6881,'register harian'!AC321,'obat keluar'!$B$3:$B$6881,'register harian'!BO321)</f>
        <v>0</v>
      </c>
      <c r="AI321" s="46">
        <f>SUMIFS('obat keluar'!$I$3:$I$6881,'obat keluar'!$G$3:$G$6881,'register harian'!AD321,'obat keluar'!$B$3:$B$6881,'register harian'!BP321)</f>
        <v>0</v>
      </c>
      <c r="AJ321" s="46">
        <f>SUMIFS('obat keluar'!$I$3:$I$6881,'obat keluar'!$G$3:$G$6881,'register harian'!AE321,'obat keluar'!$B$3:$B$6881,'register harian'!BQ321)</f>
        <v>0</v>
      </c>
      <c r="AK321" s="46">
        <f>SUMIFS('obat keluar'!$I$3:$I$6881,'obat keluar'!$G$3:$G$6881,'register harian'!AF321,'obat keluar'!$B$3:$B$6881,'register harian'!BR321)</f>
        <v>0</v>
      </c>
      <c r="AL321" s="46">
        <f t="shared" si="10"/>
        <v>0</v>
      </c>
      <c r="AM321" s="46">
        <f t="shared" si="11"/>
        <v>0</v>
      </c>
      <c r="AN321" s="51">
        <v>45200</v>
      </c>
      <c r="AO321" s="51">
        <v>45201</v>
      </c>
      <c r="AP321" s="51">
        <v>45202</v>
      </c>
      <c r="AQ321" s="51">
        <v>45203</v>
      </c>
      <c r="AR321" s="51">
        <v>45204</v>
      </c>
      <c r="AS321" s="51">
        <v>45205</v>
      </c>
      <c r="AT321" s="51">
        <v>45206</v>
      </c>
      <c r="AU321" s="51">
        <v>45207</v>
      </c>
      <c r="AV321" s="51">
        <v>45208</v>
      </c>
      <c r="AW321" s="51">
        <v>45209</v>
      </c>
      <c r="AX321" s="51">
        <v>45210</v>
      </c>
      <c r="AY321" s="51">
        <v>45211</v>
      </c>
      <c r="AZ321" s="51">
        <v>45212</v>
      </c>
      <c r="BA321" s="51">
        <v>45213</v>
      </c>
      <c r="BB321" s="51">
        <v>45214</v>
      </c>
      <c r="BC321" s="51">
        <v>45215</v>
      </c>
      <c r="BD321" s="51">
        <v>45216</v>
      </c>
      <c r="BE321" s="51">
        <v>45217</v>
      </c>
      <c r="BF321" s="51">
        <v>45218</v>
      </c>
      <c r="BG321" s="51">
        <v>45219</v>
      </c>
      <c r="BH321" s="51">
        <v>45220</v>
      </c>
      <c r="BI321" s="51">
        <v>45221</v>
      </c>
      <c r="BJ321" s="51">
        <v>45222</v>
      </c>
      <c r="BK321" s="51">
        <v>45223</v>
      </c>
      <c r="BL321" s="51">
        <v>45224</v>
      </c>
      <c r="BM321" s="51">
        <v>45225</v>
      </c>
      <c r="BN321" s="51">
        <v>45226</v>
      </c>
      <c r="BO321" s="51">
        <v>45227</v>
      </c>
      <c r="BP321" s="51">
        <v>45228</v>
      </c>
      <c r="BQ321" s="51">
        <v>45229</v>
      </c>
      <c r="BR321" s="51">
        <v>45230</v>
      </c>
    </row>
    <row r="322" spans="1:70" x14ac:dyDescent="0.25">
      <c r="A322" s="45">
        <v>316</v>
      </c>
      <c r="B322" s="54" t="s">
        <v>1329</v>
      </c>
      <c r="C322" s="14" t="s">
        <v>657</v>
      </c>
      <c r="D322" s="46">
        <f>'form lplpo'!G362</f>
        <v>0</v>
      </c>
      <c r="E322" s="46">
        <f>'form lplpo'!H362</f>
        <v>0</v>
      </c>
      <c r="F322" s="46"/>
      <c r="G322" s="46">
        <f>SUMIFS('obat keluar'!$I$3:$I$6881,'obat keluar'!$G$3:$G$6881,'register harian'!B322,'obat keluar'!$B$3:$B$6881,'register harian'!AN322)</f>
        <v>0</v>
      </c>
      <c r="H322" s="46">
        <f>SUMIFS('obat keluar'!$I$3:$I$6881,'obat keluar'!$G$3:$G$6881,'register harian'!C322,'obat keluar'!$B$3:$B$6881,'register harian'!AO322)</f>
        <v>0</v>
      </c>
      <c r="I322" s="46">
        <f>SUMIFS('obat keluar'!$I$3:$I$6881,'obat keluar'!$G$3:$G$6881,'register harian'!D322,'obat keluar'!$B$3:$B$6881,'register harian'!AP322)</f>
        <v>0</v>
      </c>
      <c r="J322" s="46">
        <f>SUMIFS('obat keluar'!$I$3:$I$6881,'obat keluar'!$G$3:$G$6881,'register harian'!E322,'obat keluar'!$B$3:$B$6881,'register harian'!AQ322)</f>
        <v>0</v>
      </c>
      <c r="K322" s="46">
        <f>SUMIFS('obat keluar'!$I$3:$I$6881,'obat keluar'!$G$3:$G$6881,'register harian'!F322,'obat keluar'!$B$3:$B$6881,'register harian'!AR322)</f>
        <v>0</v>
      </c>
      <c r="L322" s="46">
        <f>SUMIFS('obat keluar'!$I$3:$I$6881,'obat keluar'!$G$3:$G$6881,'register harian'!G322,'obat keluar'!$B$3:$B$6881,'register harian'!AS322)</f>
        <v>0</v>
      </c>
      <c r="M322" s="46">
        <f>SUMIFS('obat keluar'!$I$3:$I$6881,'obat keluar'!$G$3:$G$6881,'register harian'!H322,'obat keluar'!$B$3:$B$6881,'register harian'!AT322)</f>
        <v>0</v>
      </c>
      <c r="N322" s="46">
        <f>SUMIFS('obat keluar'!$I$3:$I$6881,'obat keluar'!$G$3:$G$6881,'register harian'!I322,'obat keluar'!$B$3:$B$6881,'register harian'!AU322)</f>
        <v>0</v>
      </c>
      <c r="O322" s="46">
        <f>SUMIFS('obat keluar'!$I$3:$I$6881,'obat keluar'!$G$3:$G$6881,'register harian'!J322,'obat keluar'!$B$3:$B$6881,'register harian'!AV322)</f>
        <v>0</v>
      </c>
      <c r="P322" s="46">
        <f>SUMIFS('obat keluar'!$I$3:$I$6881,'obat keluar'!$G$3:$G$6881,'register harian'!K322,'obat keluar'!$B$3:$B$6881,'register harian'!AW322)</f>
        <v>0</v>
      </c>
      <c r="Q322" s="46">
        <f>SUMIFS('obat keluar'!$I$3:$I$6881,'obat keluar'!$G$3:$G$6881,'register harian'!L322,'obat keluar'!$B$3:$B$6881,'register harian'!AX322)</f>
        <v>0</v>
      </c>
      <c r="R322" s="46">
        <f>SUMIFS('obat keluar'!$I$3:$I$6881,'obat keluar'!$G$3:$G$6881,'register harian'!M322,'obat keluar'!$B$3:$B$6881,'register harian'!AY322)</f>
        <v>0</v>
      </c>
      <c r="S322" s="46">
        <f>SUMIFS('obat keluar'!$I$3:$I$6881,'obat keluar'!$G$3:$G$6881,'register harian'!N322,'obat keluar'!$B$3:$B$6881,'register harian'!AZ322)</f>
        <v>0</v>
      </c>
      <c r="T322" s="46">
        <f>SUMIFS('obat keluar'!$I$3:$I$6881,'obat keluar'!$G$3:$G$6881,'register harian'!O322,'obat keluar'!$B$3:$B$6881,'register harian'!BA322)</f>
        <v>0</v>
      </c>
      <c r="U322" s="46">
        <f>SUMIFS('obat keluar'!$I$3:$I$6881,'obat keluar'!$G$3:$G$6881,'register harian'!P322,'obat keluar'!$B$3:$B$6881,'register harian'!BB322)</f>
        <v>0</v>
      </c>
      <c r="V322" s="46">
        <f>SUMIFS('obat keluar'!$I$3:$I$6881,'obat keluar'!$G$3:$G$6881,'register harian'!Q322,'obat keluar'!$B$3:$B$6881,'register harian'!BC322)</f>
        <v>0</v>
      </c>
      <c r="W322" s="46">
        <f>SUMIFS('obat keluar'!$I$3:$I$6881,'obat keluar'!$G$3:$G$6881,'register harian'!R322,'obat keluar'!$B$3:$B$6881,'register harian'!BD322)</f>
        <v>0</v>
      </c>
      <c r="X322" s="46">
        <f>SUMIFS('obat keluar'!$I$3:$I$6881,'obat keluar'!$G$3:$G$6881,'register harian'!S322,'obat keluar'!$B$3:$B$6881,'register harian'!BE322)</f>
        <v>0</v>
      </c>
      <c r="Y322" s="46">
        <f>SUMIFS('obat keluar'!$I$3:$I$6881,'obat keluar'!$G$3:$G$6881,'register harian'!T322,'obat keluar'!$B$3:$B$6881,'register harian'!BF322)</f>
        <v>0</v>
      </c>
      <c r="Z322" s="46">
        <f>SUMIFS('obat keluar'!$I$3:$I$6881,'obat keluar'!$G$3:$G$6881,'register harian'!U322,'obat keluar'!$B$3:$B$6881,'register harian'!BG322)</f>
        <v>0</v>
      </c>
      <c r="AA322" s="46">
        <f>SUMIFS('obat keluar'!$I$3:$I$6881,'obat keluar'!$G$3:$G$6881,'register harian'!V322,'obat keluar'!$B$3:$B$6881,'register harian'!BH322)</f>
        <v>0</v>
      </c>
      <c r="AB322" s="46">
        <f>SUMIFS('obat keluar'!$I$3:$I$6881,'obat keluar'!$G$3:$G$6881,'register harian'!W322,'obat keluar'!$B$3:$B$6881,'register harian'!BI322)</f>
        <v>0</v>
      </c>
      <c r="AC322" s="46">
        <f>SUMIFS('obat keluar'!$I$3:$I$6881,'obat keluar'!$G$3:$G$6881,'register harian'!X322,'obat keluar'!$B$3:$B$6881,'register harian'!BJ322)</f>
        <v>0</v>
      </c>
      <c r="AD322" s="46">
        <f>SUMIFS('obat keluar'!$I$3:$I$6881,'obat keluar'!$G$3:$G$6881,'register harian'!Y322,'obat keluar'!$B$3:$B$6881,'register harian'!BK322)</f>
        <v>0</v>
      </c>
      <c r="AE322" s="46">
        <f>SUMIFS('obat keluar'!$I$3:$I$6881,'obat keluar'!$G$3:$G$6881,'register harian'!Z322,'obat keluar'!$B$3:$B$6881,'register harian'!BL322)</f>
        <v>0</v>
      </c>
      <c r="AF322" s="46">
        <f>SUMIFS('obat keluar'!$I$3:$I$6881,'obat keluar'!$G$3:$G$6881,'register harian'!AA322,'obat keluar'!$B$3:$B$6881,'register harian'!BM322)</f>
        <v>0</v>
      </c>
      <c r="AG322" s="46">
        <f>SUMIFS('obat keluar'!$I$3:$I$6881,'obat keluar'!$G$3:$G$6881,'register harian'!AB322,'obat keluar'!$B$3:$B$6881,'register harian'!BN322)</f>
        <v>0</v>
      </c>
      <c r="AH322" s="46">
        <f>SUMIFS('obat keluar'!$I$3:$I$6881,'obat keluar'!$G$3:$G$6881,'register harian'!AC322,'obat keluar'!$B$3:$B$6881,'register harian'!BO322)</f>
        <v>0</v>
      </c>
      <c r="AI322" s="46">
        <f>SUMIFS('obat keluar'!$I$3:$I$6881,'obat keluar'!$G$3:$G$6881,'register harian'!AD322,'obat keluar'!$B$3:$B$6881,'register harian'!BP322)</f>
        <v>0</v>
      </c>
      <c r="AJ322" s="46">
        <f>SUMIFS('obat keluar'!$I$3:$I$6881,'obat keluar'!$G$3:$G$6881,'register harian'!AE322,'obat keluar'!$B$3:$B$6881,'register harian'!BQ322)</f>
        <v>0</v>
      </c>
      <c r="AK322" s="46">
        <f>SUMIFS('obat keluar'!$I$3:$I$6881,'obat keluar'!$G$3:$G$6881,'register harian'!AF322,'obat keluar'!$B$3:$B$6881,'register harian'!BR322)</f>
        <v>0</v>
      </c>
      <c r="AL322" s="46">
        <f t="shared" si="10"/>
        <v>0</v>
      </c>
      <c r="AM322" s="46">
        <f t="shared" si="11"/>
        <v>0</v>
      </c>
      <c r="AN322" s="51">
        <v>45200</v>
      </c>
      <c r="AO322" s="51">
        <v>45201</v>
      </c>
      <c r="AP322" s="51">
        <v>45202</v>
      </c>
      <c r="AQ322" s="51">
        <v>45203</v>
      </c>
      <c r="AR322" s="51">
        <v>45204</v>
      </c>
      <c r="AS322" s="51">
        <v>45205</v>
      </c>
      <c r="AT322" s="51">
        <v>45206</v>
      </c>
      <c r="AU322" s="51">
        <v>45207</v>
      </c>
      <c r="AV322" s="51">
        <v>45208</v>
      </c>
      <c r="AW322" s="51">
        <v>45209</v>
      </c>
      <c r="AX322" s="51">
        <v>45210</v>
      </c>
      <c r="AY322" s="51">
        <v>45211</v>
      </c>
      <c r="AZ322" s="51">
        <v>45212</v>
      </c>
      <c r="BA322" s="51">
        <v>45213</v>
      </c>
      <c r="BB322" s="51">
        <v>45214</v>
      </c>
      <c r="BC322" s="51">
        <v>45215</v>
      </c>
      <c r="BD322" s="51">
        <v>45216</v>
      </c>
      <c r="BE322" s="51">
        <v>45217</v>
      </c>
      <c r="BF322" s="51">
        <v>45218</v>
      </c>
      <c r="BG322" s="51">
        <v>45219</v>
      </c>
      <c r="BH322" s="51">
        <v>45220</v>
      </c>
      <c r="BI322" s="51">
        <v>45221</v>
      </c>
      <c r="BJ322" s="51">
        <v>45222</v>
      </c>
      <c r="BK322" s="51">
        <v>45223</v>
      </c>
      <c r="BL322" s="51">
        <v>45224</v>
      </c>
      <c r="BM322" s="51">
        <v>45225</v>
      </c>
      <c r="BN322" s="51">
        <v>45226</v>
      </c>
      <c r="BO322" s="51">
        <v>45227</v>
      </c>
      <c r="BP322" s="51">
        <v>45228</v>
      </c>
      <c r="BQ322" s="51">
        <v>45229</v>
      </c>
      <c r="BR322" s="51">
        <v>45230</v>
      </c>
    </row>
    <row r="323" spans="1:70" x14ac:dyDescent="0.25">
      <c r="A323" s="45">
        <v>317</v>
      </c>
      <c r="B323" s="54" t="s">
        <v>1203</v>
      </c>
      <c r="C323" s="14" t="s">
        <v>659</v>
      </c>
      <c r="D323" s="46">
        <f>'form lplpo'!G363</f>
        <v>0</v>
      </c>
      <c r="E323" s="46">
        <f>'form lplpo'!H363</f>
        <v>0</v>
      </c>
      <c r="F323" s="46"/>
      <c r="G323" s="46">
        <f>SUMIFS('obat keluar'!$I$3:$I$6881,'obat keluar'!$G$3:$G$6881,'register harian'!B323,'obat keluar'!$B$3:$B$6881,'register harian'!AN323)</f>
        <v>0</v>
      </c>
      <c r="H323" s="46">
        <f>SUMIFS('obat keluar'!$I$3:$I$6881,'obat keluar'!$G$3:$G$6881,'register harian'!C323,'obat keluar'!$B$3:$B$6881,'register harian'!AO323)</f>
        <v>0</v>
      </c>
      <c r="I323" s="46">
        <f>SUMIFS('obat keluar'!$I$3:$I$6881,'obat keluar'!$G$3:$G$6881,'register harian'!D323,'obat keluar'!$B$3:$B$6881,'register harian'!AP323)</f>
        <v>0</v>
      </c>
      <c r="J323" s="46">
        <f>SUMIFS('obat keluar'!$I$3:$I$6881,'obat keluar'!$G$3:$G$6881,'register harian'!E323,'obat keluar'!$B$3:$B$6881,'register harian'!AQ323)</f>
        <v>0</v>
      </c>
      <c r="K323" s="46">
        <f>SUMIFS('obat keluar'!$I$3:$I$6881,'obat keluar'!$G$3:$G$6881,'register harian'!F323,'obat keluar'!$B$3:$B$6881,'register harian'!AR323)</f>
        <v>0</v>
      </c>
      <c r="L323" s="46">
        <f>SUMIFS('obat keluar'!$I$3:$I$6881,'obat keluar'!$G$3:$G$6881,'register harian'!G323,'obat keluar'!$B$3:$B$6881,'register harian'!AS323)</f>
        <v>0</v>
      </c>
      <c r="M323" s="46">
        <f>SUMIFS('obat keluar'!$I$3:$I$6881,'obat keluar'!$G$3:$G$6881,'register harian'!H323,'obat keluar'!$B$3:$B$6881,'register harian'!AT323)</f>
        <v>0</v>
      </c>
      <c r="N323" s="46">
        <f>SUMIFS('obat keluar'!$I$3:$I$6881,'obat keluar'!$G$3:$G$6881,'register harian'!I323,'obat keluar'!$B$3:$B$6881,'register harian'!AU323)</f>
        <v>0</v>
      </c>
      <c r="O323" s="46">
        <f>SUMIFS('obat keluar'!$I$3:$I$6881,'obat keluar'!$G$3:$G$6881,'register harian'!J323,'obat keluar'!$B$3:$B$6881,'register harian'!AV323)</f>
        <v>0</v>
      </c>
      <c r="P323" s="46">
        <f>SUMIFS('obat keluar'!$I$3:$I$6881,'obat keluar'!$G$3:$G$6881,'register harian'!K323,'obat keluar'!$B$3:$B$6881,'register harian'!AW323)</f>
        <v>0</v>
      </c>
      <c r="Q323" s="46">
        <f>SUMIFS('obat keluar'!$I$3:$I$6881,'obat keluar'!$G$3:$G$6881,'register harian'!L323,'obat keluar'!$B$3:$B$6881,'register harian'!AX323)</f>
        <v>0</v>
      </c>
      <c r="R323" s="46">
        <f>SUMIFS('obat keluar'!$I$3:$I$6881,'obat keluar'!$G$3:$G$6881,'register harian'!M323,'obat keluar'!$B$3:$B$6881,'register harian'!AY323)</f>
        <v>0</v>
      </c>
      <c r="S323" s="46">
        <f>SUMIFS('obat keluar'!$I$3:$I$6881,'obat keluar'!$G$3:$G$6881,'register harian'!N323,'obat keluar'!$B$3:$B$6881,'register harian'!AZ323)</f>
        <v>0</v>
      </c>
      <c r="T323" s="46">
        <f>SUMIFS('obat keluar'!$I$3:$I$6881,'obat keluar'!$G$3:$G$6881,'register harian'!O323,'obat keluar'!$B$3:$B$6881,'register harian'!BA323)</f>
        <v>0</v>
      </c>
      <c r="U323" s="46">
        <f>SUMIFS('obat keluar'!$I$3:$I$6881,'obat keluar'!$G$3:$G$6881,'register harian'!P323,'obat keluar'!$B$3:$B$6881,'register harian'!BB323)</f>
        <v>0</v>
      </c>
      <c r="V323" s="46">
        <f>SUMIFS('obat keluar'!$I$3:$I$6881,'obat keluar'!$G$3:$G$6881,'register harian'!Q323,'obat keluar'!$B$3:$B$6881,'register harian'!BC323)</f>
        <v>0</v>
      </c>
      <c r="W323" s="46">
        <f>SUMIFS('obat keluar'!$I$3:$I$6881,'obat keluar'!$G$3:$G$6881,'register harian'!R323,'obat keluar'!$B$3:$B$6881,'register harian'!BD323)</f>
        <v>0</v>
      </c>
      <c r="X323" s="46">
        <f>SUMIFS('obat keluar'!$I$3:$I$6881,'obat keluar'!$G$3:$G$6881,'register harian'!S323,'obat keluar'!$B$3:$B$6881,'register harian'!BE323)</f>
        <v>0</v>
      </c>
      <c r="Y323" s="46">
        <f>SUMIFS('obat keluar'!$I$3:$I$6881,'obat keluar'!$G$3:$G$6881,'register harian'!T323,'obat keluar'!$B$3:$B$6881,'register harian'!BF323)</f>
        <v>0</v>
      </c>
      <c r="Z323" s="46">
        <f>SUMIFS('obat keluar'!$I$3:$I$6881,'obat keluar'!$G$3:$G$6881,'register harian'!U323,'obat keluar'!$B$3:$B$6881,'register harian'!BG323)</f>
        <v>0</v>
      </c>
      <c r="AA323" s="46">
        <f>SUMIFS('obat keluar'!$I$3:$I$6881,'obat keluar'!$G$3:$G$6881,'register harian'!V323,'obat keluar'!$B$3:$B$6881,'register harian'!BH323)</f>
        <v>0</v>
      </c>
      <c r="AB323" s="46">
        <f>SUMIFS('obat keluar'!$I$3:$I$6881,'obat keluar'!$G$3:$G$6881,'register harian'!W323,'obat keluar'!$B$3:$B$6881,'register harian'!BI323)</f>
        <v>0</v>
      </c>
      <c r="AC323" s="46">
        <f>SUMIFS('obat keluar'!$I$3:$I$6881,'obat keluar'!$G$3:$G$6881,'register harian'!X323,'obat keluar'!$B$3:$B$6881,'register harian'!BJ323)</f>
        <v>0</v>
      </c>
      <c r="AD323" s="46">
        <f>SUMIFS('obat keluar'!$I$3:$I$6881,'obat keluar'!$G$3:$G$6881,'register harian'!Y323,'obat keluar'!$B$3:$B$6881,'register harian'!BK323)</f>
        <v>0</v>
      </c>
      <c r="AE323" s="46">
        <f>SUMIFS('obat keluar'!$I$3:$I$6881,'obat keluar'!$G$3:$G$6881,'register harian'!Z323,'obat keluar'!$B$3:$B$6881,'register harian'!BL323)</f>
        <v>0</v>
      </c>
      <c r="AF323" s="46">
        <f>SUMIFS('obat keluar'!$I$3:$I$6881,'obat keluar'!$G$3:$G$6881,'register harian'!AA323,'obat keluar'!$B$3:$B$6881,'register harian'!BM323)</f>
        <v>0</v>
      </c>
      <c r="AG323" s="46">
        <f>SUMIFS('obat keluar'!$I$3:$I$6881,'obat keluar'!$G$3:$G$6881,'register harian'!AB323,'obat keluar'!$B$3:$B$6881,'register harian'!BN323)</f>
        <v>0</v>
      </c>
      <c r="AH323" s="46">
        <f>SUMIFS('obat keluar'!$I$3:$I$6881,'obat keluar'!$G$3:$G$6881,'register harian'!AC323,'obat keluar'!$B$3:$B$6881,'register harian'!BO323)</f>
        <v>0</v>
      </c>
      <c r="AI323" s="46">
        <f>SUMIFS('obat keluar'!$I$3:$I$6881,'obat keluar'!$G$3:$G$6881,'register harian'!AD323,'obat keluar'!$B$3:$B$6881,'register harian'!BP323)</f>
        <v>0</v>
      </c>
      <c r="AJ323" s="46">
        <f>SUMIFS('obat keluar'!$I$3:$I$6881,'obat keluar'!$G$3:$G$6881,'register harian'!AE323,'obat keluar'!$B$3:$B$6881,'register harian'!BQ323)</f>
        <v>0</v>
      </c>
      <c r="AK323" s="46">
        <f>SUMIFS('obat keluar'!$I$3:$I$6881,'obat keluar'!$G$3:$G$6881,'register harian'!AF323,'obat keluar'!$B$3:$B$6881,'register harian'!BR323)</f>
        <v>0</v>
      </c>
      <c r="AL323" s="46">
        <f t="shared" si="10"/>
        <v>0</v>
      </c>
      <c r="AM323" s="46">
        <f t="shared" si="11"/>
        <v>0</v>
      </c>
      <c r="AN323" s="51">
        <v>45200</v>
      </c>
      <c r="AO323" s="51">
        <v>45201</v>
      </c>
      <c r="AP323" s="51">
        <v>45202</v>
      </c>
      <c r="AQ323" s="51">
        <v>45203</v>
      </c>
      <c r="AR323" s="51">
        <v>45204</v>
      </c>
      <c r="AS323" s="51">
        <v>45205</v>
      </c>
      <c r="AT323" s="51">
        <v>45206</v>
      </c>
      <c r="AU323" s="51">
        <v>45207</v>
      </c>
      <c r="AV323" s="51">
        <v>45208</v>
      </c>
      <c r="AW323" s="51">
        <v>45209</v>
      </c>
      <c r="AX323" s="51">
        <v>45210</v>
      </c>
      <c r="AY323" s="51">
        <v>45211</v>
      </c>
      <c r="AZ323" s="51">
        <v>45212</v>
      </c>
      <c r="BA323" s="51">
        <v>45213</v>
      </c>
      <c r="BB323" s="51">
        <v>45214</v>
      </c>
      <c r="BC323" s="51">
        <v>45215</v>
      </c>
      <c r="BD323" s="51">
        <v>45216</v>
      </c>
      <c r="BE323" s="51">
        <v>45217</v>
      </c>
      <c r="BF323" s="51">
        <v>45218</v>
      </c>
      <c r="BG323" s="51">
        <v>45219</v>
      </c>
      <c r="BH323" s="51">
        <v>45220</v>
      </c>
      <c r="BI323" s="51">
        <v>45221</v>
      </c>
      <c r="BJ323" s="51">
        <v>45222</v>
      </c>
      <c r="BK323" s="51">
        <v>45223</v>
      </c>
      <c r="BL323" s="51">
        <v>45224</v>
      </c>
      <c r="BM323" s="51">
        <v>45225</v>
      </c>
      <c r="BN323" s="51">
        <v>45226</v>
      </c>
      <c r="BO323" s="51">
        <v>45227</v>
      </c>
      <c r="BP323" s="51">
        <v>45228</v>
      </c>
      <c r="BQ323" s="51">
        <v>45229</v>
      </c>
      <c r="BR323" s="51">
        <v>45230</v>
      </c>
    </row>
    <row r="324" spans="1:70" x14ac:dyDescent="0.25">
      <c r="A324" s="45">
        <v>318</v>
      </c>
      <c r="B324" s="59" t="s">
        <v>1442</v>
      </c>
      <c r="C324" s="36" t="s">
        <v>661</v>
      </c>
      <c r="D324" s="46">
        <f>'form lplpo'!G364</f>
        <v>0</v>
      </c>
      <c r="E324" s="46">
        <f>'form lplpo'!H364</f>
        <v>0</v>
      </c>
      <c r="F324" s="46"/>
      <c r="G324" s="46">
        <f>SUMIFS('obat keluar'!$I$3:$I$6881,'obat keluar'!$G$3:$G$6881,'register harian'!B324,'obat keluar'!$B$3:$B$6881,'register harian'!AN324)</f>
        <v>0</v>
      </c>
      <c r="H324" s="46">
        <f>SUMIFS('obat keluar'!$I$3:$I$6881,'obat keluar'!$G$3:$G$6881,'register harian'!C324,'obat keluar'!$B$3:$B$6881,'register harian'!AO324)</f>
        <v>0</v>
      </c>
      <c r="I324" s="46">
        <f>SUMIFS('obat keluar'!$I$3:$I$6881,'obat keluar'!$G$3:$G$6881,'register harian'!D324,'obat keluar'!$B$3:$B$6881,'register harian'!AP324)</f>
        <v>0</v>
      </c>
      <c r="J324" s="46">
        <f>SUMIFS('obat keluar'!$I$3:$I$6881,'obat keluar'!$G$3:$G$6881,'register harian'!E324,'obat keluar'!$B$3:$B$6881,'register harian'!AQ324)</f>
        <v>0</v>
      </c>
      <c r="K324" s="46">
        <f>SUMIFS('obat keluar'!$I$3:$I$6881,'obat keluar'!$G$3:$G$6881,'register harian'!F324,'obat keluar'!$B$3:$B$6881,'register harian'!AR324)</f>
        <v>0</v>
      </c>
      <c r="L324" s="46">
        <f>SUMIFS('obat keluar'!$I$3:$I$6881,'obat keluar'!$G$3:$G$6881,'register harian'!G324,'obat keluar'!$B$3:$B$6881,'register harian'!AS324)</f>
        <v>0</v>
      </c>
      <c r="M324" s="46">
        <f>SUMIFS('obat keluar'!$I$3:$I$6881,'obat keluar'!$G$3:$G$6881,'register harian'!H324,'obat keluar'!$B$3:$B$6881,'register harian'!AT324)</f>
        <v>0</v>
      </c>
      <c r="N324" s="46">
        <f>SUMIFS('obat keluar'!$I$3:$I$6881,'obat keluar'!$G$3:$G$6881,'register harian'!I324,'obat keluar'!$B$3:$B$6881,'register harian'!AU324)</f>
        <v>0</v>
      </c>
      <c r="O324" s="46">
        <f>SUMIFS('obat keluar'!$I$3:$I$6881,'obat keluar'!$G$3:$G$6881,'register harian'!J324,'obat keluar'!$B$3:$B$6881,'register harian'!AV324)</f>
        <v>0</v>
      </c>
      <c r="P324" s="46">
        <f>SUMIFS('obat keluar'!$I$3:$I$6881,'obat keluar'!$G$3:$G$6881,'register harian'!K324,'obat keluar'!$B$3:$B$6881,'register harian'!AW324)</f>
        <v>0</v>
      </c>
      <c r="Q324" s="46">
        <f>SUMIFS('obat keluar'!$I$3:$I$6881,'obat keluar'!$G$3:$G$6881,'register harian'!L324,'obat keluar'!$B$3:$B$6881,'register harian'!AX324)</f>
        <v>0</v>
      </c>
      <c r="R324" s="46">
        <f>SUMIFS('obat keluar'!$I$3:$I$6881,'obat keluar'!$G$3:$G$6881,'register harian'!M324,'obat keluar'!$B$3:$B$6881,'register harian'!AY324)</f>
        <v>0</v>
      </c>
      <c r="S324" s="46">
        <f>SUMIFS('obat keluar'!$I$3:$I$6881,'obat keluar'!$G$3:$G$6881,'register harian'!N324,'obat keluar'!$B$3:$B$6881,'register harian'!AZ324)</f>
        <v>0</v>
      </c>
      <c r="T324" s="46">
        <f>SUMIFS('obat keluar'!$I$3:$I$6881,'obat keluar'!$G$3:$G$6881,'register harian'!O324,'obat keluar'!$B$3:$B$6881,'register harian'!BA324)</f>
        <v>0</v>
      </c>
      <c r="U324" s="46">
        <f>SUMIFS('obat keluar'!$I$3:$I$6881,'obat keluar'!$G$3:$G$6881,'register harian'!P324,'obat keluar'!$B$3:$B$6881,'register harian'!BB324)</f>
        <v>0</v>
      </c>
      <c r="V324" s="46">
        <f>SUMIFS('obat keluar'!$I$3:$I$6881,'obat keluar'!$G$3:$G$6881,'register harian'!Q324,'obat keluar'!$B$3:$B$6881,'register harian'!BC324)</f>
        <v>0</v>
      </c>
      <c r="W324" s="46">
        <f>SUMIFS('obat keluar'!$I$3:$I$6881,'obat keluar'!$G$3:$G$6881,'register harian'!R324,'obat keluar'!$B$3:$B$6881,'register harian'!BD324)</f>
        <v>0</v>
      </c>
      <c r="X324" s="46">
        <f>SUMIFS('obat keluar'!$I$3:$I$6881,'obat keluar'!$G$3:$G$6881,'register harian'!S324,'obat keluar'!$B$3:$B$6881,'register harian'!BE324)</f>
        <v>0</v>
      </c>
      <c r="Y324" s="46">
        <f>SUMIFS('obat keluar'!$I$3:$I$6881,'obat keluar'!$G$3:$G$6881,'register harian'!T324,'obat keluar'!$B$3:$B$6881,'register harian'!BF324)</f>
        <v>0</v>
      </c>
      <c r="Z324" s="46">
        <f>SUMIFS('obat keluar'!$I$3:$I$6881,'obat keluar'!$G$3:$G$6881,'register harian'!U324,'obat keluar'!$B$3:$B$6881,'register harian'!BG324)</f>
        <v>0</v>
      </c>
      <c r="AA324" s="46">
        <f>SUMIFS('obat keluar'!$I$3:$I$6881,'obat keluar'!$G$3:$G$6881,'register harian'!V324,'obat keluar'!$B$3:$B$6881,'register harian'!BH324)</f>
        <v>0</v>
      </c>
      <c r="AB324" s="46">
        <f>SUMIFS('obat keluar'!$I$3:$I$6881,'obat keluar'!$G$3:$G$6881,'register harian'!W324,'obat keluar'!$B$3:$B$6881,'register harian'!BI324)</f>
        <v>0</v>
      </c>
      <c r="AC324" s="46">
        <f>SUMIFS('obat keluar'!$I$3:$I$6881,'obat keluar'!$G$3:$G$6881,'register harian'!X324,'obat keluar'!$B$3:$B$6881,'register harian'!BJ324)</f>
        <v>0</v>
      </c>
      <c r="AD324" s="46">
        <f>SUMIFS('obat keluar'!$I$3:$I$6881,'obat keluar'!$G$3:$G$6881,'register harian'!Y324,'obat keluar'!$B$3:$B$6881,'register harian'!BK324)</f>
        <v>0</v>
      </c>
      <c r="AE324" s="46">
        <f>SUMIFS('obat keluar'!$I$3:$I$6881,'obat keluar'!$G$3:$G$6881,'register harian'!Z324,'obat keluar'!$B$3:$B$6881,'register harian'!BL324)</f>
        <v>0</v>
      </c>
      <c r="AF324" s="46">
        <f>SUMIFS('obat keluar'!$I$3:$I$6881,'obat keluar'!$G$3:$G$6881,'register harian'!AA324,'obat keluar'!$B$3:$B$6881,'register harian'!BM324)</f>
        <v>0</v>
      </c>
      <c r="AG324" s="46">
        <f>SUMIFS('obat keluar'!$I$3:$I$6881,'obat keluar'!$G$3:$G$6881,'register harian'!AB324,'obat keluar'!$B$3:$B$6881,'register harian'!BN324)</f>
        <v>0</v>
      </c>
      <c r="AH324" s="46">
        <f>SUMIFS('obat keluar'!$I$3:$I$6881,'obat keluar'!$G$3:$G$6881,'register harian'!AC324,'obat keluar'!$B$3:$B$6881,'register harian'!BO324)</f>
        <v>0</v>
      </c>
      <c r="AI324" s="46">
        <f>SUMIFS('obat keluar'!$I$3:$I$6881,'obat keluar'!$G$3:$G$6881,'register harian'!AD324,'obat keluar'!$B$3:$B$6881,'register harian'!BP324)</f>
        <v>0</v>
      </c>
      <c r="AJ324" s="46">
        <f>SUMIFS('obat keluar'!$I$3:$I$6881,'obat keluar'!$G$3:$G$6881,'register harian'!AE324,'obat keluar'!$B$3:$B$6881,'register harian'!BQ324)</f>
        <v>0</v>
      </c>
      <c r="AK324" s="46">
        <f>SUMIFS('obat keluar'!$I$3:$I$6881,'obat keluar'!$G$3:$G$6881,'register harian'!AF324,'obat keluar'!$B$3:$B$6881,'register harian'!BR324)</f>
        <v>0</v>
      </c>
      <c r="AL324" s="46">
        <f t="shared" si="10"/>
        <v>0</v>
      </c>
      <c r="AM324" s="46">
        <f t="shared" si="11"/>
        <v>0</v>
      </c>
      <c r="AN324" s="51">
        <v>45200</v>
      </c>
      <c r="AO324" s="51">
        <v>45201</v>
      </c>
      <c r="AP324" s="51">
        <v>45202</v>
      </c>
      <c r="AQ324" s="51">
        <v>45203</v>
      </c>
      <c r="AR324" s="51">
        <v>45204</v>
      </c>
      <c r="AS324" s="51">
        <v>45205</v>
      </c>
      <c r="AT324" s="51">
        <v>45206</v>
      </c>
      <c r="AU324" s="51">
        <v>45207</v>
      </c>
      <c r="AV324" s="51">
        <v>45208</v>
      </c>
      <c r="AW324" s="51">
        <v>45209</v>
      </c>
      <c r="AX324" s="51">
        <v>45210</v>
      </c>
      <c r="AY324" s="51">
        <v>45211</v>
      </c>
      <c r="AZ324" s="51">
        <v>45212</v>
      </c>
      <c r="BA324" s="51">
        <v>45213</v>
      </c>
      <c r="BB324" s="51">
        <v>45214</v>
      </c>
      <c r="BC324" s="51">
        <v>45215</v>
      </c>
      <c r="BD324" s="51">
        <v>45216</v>
      </c>
      <c r="BE324" s="51">
        <v>45217</v>
      </c>
      <c r="BF324" s="51">
        <v>45218</v>
      </c>
      <c r="BG324" s="51">
        <v>45219</v>
      </c>
      <c r="BH324" s="51">
        <v>45220</v>
      </c>
      <c r="BI324" s="51">
        <v>45221</v>
      </c>
      <c r="BJ324" s="51">
        <v>45222</v>
      </c>
      <c r="BK324" s="51">
        <v>45223</v>
      </c>
      <c r="BL324" s="51">
        <v>45224</v>
      </c>
      <c r="BM324" s="51">
        <v>45225</v>
      </c>
      <c r="BN324" s="51">
        <v>45226</v>
      </c>
      <c r="BO324" s="51">
        <v>45227</v>
      </c>
      <c r="BP324" s="51">
        <v>45228</v>
      </c>
      <c r="BQ324" s="51">
        <v>45229</v>
      </c>
      <c r="BR324" s="51">
        <v>45230</v>
      </c>
    </row>
    <row r="325" spans="1:70" x14ac:dyDescent="0.25">
      <c r="A325" s="45">
        <v>319</v>
      </c>
      <c r="B325" s="59" t="s">
        <v>1443</v>
      </c>
      <c r="C325" s="36" t="s">
        <v>663</v>
      </c>
      <c r="D325" s="46">
        <f>'form lplpo'!G365</f>
        <v>0</v>
      </c>
      <c r="E325" s="46">
        <f>'form lplpo'!H365</f>
        <v>0</v>
      </c>
      <c r="F325" s="46"/>
      <c r="G325" s="46">
        <f>SUMIFS('obat keluar'!$I$3:$I$6881,'obat keluar'!$G$3:$G$6881,'register harian'!B325,'obat keluar'!$B$3:$B$6881,'register harian'!AN325)</f>
        <v>0</v>
      </c>
      <c r="H325" s="46">
        <f>SUMIFS('obat keluar'!$I$3:$I$6881,'obat keluar'!$G$3:$G$6881,'register harian'!C325,'obat keluar'!$B$3:$B$6881,'register harian'!AO325)</f>
        <v>0</v>
      </c>
      <c r="I325" s="46">
        <f>SUMIFS('obat keluar'!$I$3:$I$6881,'obat keluar'!$G$3:$G$6881,'register harian'!D325,'obat keluar'!$B$3:$B$6881,'register harian'!AP325)</f>
        <v>0</v>
      </c>
      <c r="J325" s="46">
        <f>SUMIFS('obat keluar'!$I$3:$I$6881,'obat keluar'!$G$3:$G$6881,'register harian'!E325,'obat keluar'!$B$3:$B$6881,'register harian'!AQ325)</f>
        <v>0</v>
      </c>
      <c r="K325" s="46">
        <f>SUMIFS('obat keluar'!$I$3:$I$6881,'obat keluar'!$G$3:$G$6881,'register harian'!F325,'obat keluar'!$B$3:$B$6881,'register harian'!AR325)</f>
        <v>0</v>
      </c>
      <c r="L325" s="46">
        <f>SUMIFS('obat keluar'!$I$3:$I$6881,'obat keluar'!$G$3:$G$6881,'register harian'!G325,'obat keluar'!$B$3:$B$6881,'register harian'!AS325)</f>
        <v>0</v>
      </c>
      <c r="M325" s="46">
        <f>SUMIFS('obat keluar'!$I$3:$I$6881,'obat keluar'!$G$3:$G$6881,'register harian'!H325,'obat keluar'!$B$3:$B$6881,'register harian'!AT325)</f>
        <v>0</v>
      </c>
      <c r="N325" s="46">
        <f>SUMIFS('obat keluar'!$I$3:$I$6881,'obat keluar'!$G$3:$G$6881,'register harian'!I325,'obat keluar'!$B$3:$B$6881,'register harian'!AU325)</f>
        <v>0</v>
      </c>
      <c r="O325" s="46">
        <f>SUMIFS('obat keluar'!$I$3:$I$6881,'obat keluar'!$G$3:$G$6881,'register harian'!J325,'obat keluar'!$B$3:$B$6881,'register harian'!AV325)</f>
        <v>0</v>
      </c>
      <c r="P325" s="46">
        <f>SUMIFS('obat keluar'!$I$3:$I$6881,'obat keluar'!$G$3:$G$6881,'register harian'!K325,'obat keluar'!$B$3:$B$6881,'register harian'!AW325)</f>
        <v>0</v>
      </c>
      <c r="Q325" s="46">
        <f>SUMIFS('obat keluar'!$I$3:$I$6881,'obat keluar'!$G$3:$G$6881,'register harian'!L325,'obat keluar'!$B$3:$B$6881,'register harian'!AX325)</f>
        <v>0</v>
      </c>
      <c r="R325" s="46">
        <f>SUMIFS('obat keluar'!$I$3:$I$6881,'obat keluar'!$G$3:$G$6881,'register harian'!M325,'obat keluar'!$B$3:$B$6881,'register harian'!AY325)</f>
        <v>0</v>
      </c>
      <c r="S325" s="46">
        <f>SUMIFS('obat keluar'!$I$3:$I$6881,'obat keluar'!$G$3:$G$6881,'register harian'!N325,'obat keluar'!$B$3:$B$6881,'register harian'!AZ325)</f>
        <v>0</v>
      </c>
      <c r="T325" s="46">
        <f>SUMIFS('obat keluar'!$I$3:$I$6881,'obat keluar'!$G$3:$G$6881,'register harian'!O325,'obat keluar'!$B$3:$B$6881,'register harian'!BA325)</f>
        <v>0</v>
      </c>
      <c r="U325" s="46">
        <f>SUMIFS('obat keluar'!$I$3:$I$6881,'obat keluar'!$G$3:$G$6881,'register harian'!P325,'obat keluar'!$B$3:$B$6881,'register harian'!BB325)</f>
        <v>0</v>
      </c>
      <c r="V325" s="46">
        <f>SUMIFS('obat keluar'!$I$3:$I$6881,'obat keluar'!$G$3:$G$6881,'register harian'!Q325,'obat keluar'!$B$3:$B$6881,'register harian'!BC325)</f>
        <v>0</v>
      </c>
      <c r="W325" s="46">
        <f>SUMIFS('obat keluar'!$I$3:$I$6881,'obat keluar'!$G$3:$G$6881,'register harian'!R325,'obat keluar'!$B$3:$B$6881,'register harian'!BD325)</f>
        <v>0</v>
      </c>
      <c r="X325" s="46">
        <f>SUMIFS('obat keluar'!$I$3:$I$6881,'obat keluar'!$G$3:$G$6881,'register harian'!S325,'obat keluar'!$B$3:$B$6881,'register harian'!BE325)</f>
        <v>0</v>
      </c>
      <c r="Y325" s="46">
        <f>SUMIFS('obat keluar'!$I$3:$I$6881,'obat keluar'!$G$3:$G$6881,'register harian'!T325,'obat keluar'!$B$3:$B$6881,'register harian'!BF325)</f>
        <v>0</v>
      </c>
      <c r="Z325" s="46">
        <f>SUMIFS('obat keluar'!$I$3:$I$6881,'obat keluar'!$G$3:$G$6881,'register harian'!U325,'obat keluar'!$B$3:$B$6881,'register harian'!BG325)</f>
        <v>0</v>
      </c>
      <c r="AA325" s="46">
        <f>SUMIFS('obat keluar'!$I$3:$I$6881,'obat keluar'!$G$3:$G$6881,'register harian'!V325,'obat keluar'!$B$3:$B$6881,'register harian'!BH325)</f>
        <v>0</v>
      </c>
      <c r="AB325" s="46">
        <f>SUMIFS('obat keluar'!$I$3:$I$6881,'obat keluar'!$G$3:$G$6881,'register harian'!W325,'obat keluar'!$B$3:$B$6881,'register harian'!BI325)</f>
        <v>0</v>
      </c>
      <c r="AC325" s="46">
        <f>SUMIFS('obat keluar'!$I$3:$I$6881,'obat keluar'!$G$3:$G$6881,'register harian'!X325,'obat keluar'!$B$3:$B$6881,'register harian'!BJ325)</f>
        <v>0</v>
      </c>
      <c r="AD325" s="46">
        <f>SUMIFS('obat keluar'!$I$3:$I$6881,'obat keluar'!$G$3:$G$6881,'register harian'!Y325,'obat keluar'!$B$3:$B$6881,'register harian'!BK325)</f>
        <v>0</v>
      </c>
      <c r="AE325" s="46">
        <f>SUMIFS('obat keluar'!$I$3:$I$6881,'obat keluar'!$G$3:$G$6881,'register harian'!Z325,'obat keluar'!$B$3:$B$6881,'register harian'!BL325)</f>
        <v>0</v>
      </c>
      <c r="AF325" s="46">
        <f>SUMIFS('obat keluar'!$I$3:$I$6881,'obat keluar'!$G$3:$G$6881,'register harian'!AA325,'obat keluar'!$B$3:$B$6881,'register harian'!BM325)</f>
        <v>0</v>
      </c>
      <c r="AG325" s="46">
        <f>SUMIFS('obat keluar'!$I$3:$I$6881,'obat keluar'!$G$3:$G$6881,'register harian'!AB325,'obat keluar'!$B$3:$B$6881,'register harian'!BN325)</f>
        <v>0</v>
      </c>
      <c r="AH325" s="46">
        <f>SUMIFS('obat keluar'!$I$3:$I$6881,'obat keluar'!$G$3:$G$6881,'register harian'!AC325,'obat keluar'!$B$3:$B$6881,'register harian'!BO325)</f>
        <v>0</v>
      </c>
      <c r="AI325" s="46">
        <f>SUMIFS('obat keluar'!$I$3:$I$6881,'obat keluar'!$G$3:$G$6881,'register harian'!AD325,'obat keluar'!$B$3:$B$6881,'register harian'!BP325)</f>
        <v>0</v>
      </c>
      <c r="AJ325" s="46">
        <f>SUMIFS('obat keluar'!$I$3:$I$6881,'obat keluar'!$G$3:$G$6881,'register harian'!AE325,'obat keluar'!$B$3:$B$6881,'register harian'!BQ325)</f>
        <v>0</v>
      </c>
      <c r="AK325" s="46">
        <f>SUMIFS('obat keluar'!$I$3:$I$6881,'obat keluar'!$G$3:$G$6881,'register harian'!AF325,'obat keluar'!$B$3:$B$6881,'register harian'!BR325)</f>
        <v>0</v>
      </c>
      <c r="AL325" s="46">
        <f t="shared" si="10"/>
        <v>0</v>
      </c>
      <c r="AM325" s="46">
        <f t="shared" si="11"/>
        <v>0</v>
      </c>
      <c r="AN325" s="51">
        <v>45200</v>
      </c>
      <c r="AO325" s="51">
        <v>45201</v>
      </c>
      <c r="AP325" s="51">
        <v>45202</v>
      </c>
      <c r="AQ325" s="51">
        <v>45203</v>
      </c>
      <c r="AR325" s="51">
        <v>45204</v>
      </c>
      <c r="AS325" s="51">
        <v>45205</v>
      </c>
      <c r="AT325" s="51">
        <v>45206</v>
      </c>
      <c r="AU325" s="51">
        <v>45207</v>
      </c>
      <c r="AV325" s="51">
        <v>45208</v>
      </c>
      <c r="AW325" s="51">
        <v>45209</v>
      </c>
      <c r="AX325" s="51">
        <v>45210</v>
      </c>
      <c r="AY325" s="51">
        <v>45211</v>
      </c>
      <c r="AZ325" s="51">
        <v>45212</v>
      </c>
      <c r="BA325" s="51">
        <v>45213</v>
      </c>
      <c r="BB325" s="51">
        <v>45214</v>
      </c>
      <c r="BC325" s="51">
        <v>45215</v>
      </c>
      <c r="BD325" s="51">
        <v>45216</v>
      </c>
      <c r="BE325" s="51">
        <v>45217</v>
      </c>
      <c r="BF325" s="51">
        <v>45218</v>
      </c>
      <c r="BG325" s="51">
        <v>45219</v>
      </c>
      <c r="BH325" s="51">
        <v>45220</v>
      </c>
      <c r="BI325" s="51">
        <v>45221</v>
      </c>
      <c r="BJ325" s="51">
        <v>45222</v>
      </c>
      <c r="BK325" s="51">
        <v>45223</v>
      </c>
      <c r="BL325" s="51">
        <v>45224</v>
      </c>
      <c r="BM325" s="51">
        <v>45225</v>
      </c>
      <c r="BN325" s="51">
        <v>45226</v>
      </c>
      <c r="BO325" s="51">
        <v>45227</v>
      </c>
      <c r="BP325" s="51">
        <v>45228</v>
      </c>
      <c r="BQ325" s="51">
        <v>45229</v>
      </c>
      <c r="BR325" s="51">
        <v>45230</v>
      </c>
    </row>
    <row r="326" spans="1:70" x14ac:dyDescent="0.25">
      <c r="A326" s="45">
        <v>320</v>
      </c>
      <c r="B326" s="59" t="s">
        <v>1444</v>
      </c>
      <c r="C326" s="36" t="s">
        <v>665</v>
      </c>
      <c r="D326" s="46">
        <f>'form lplpo'!G366</f>
        <v>0</v>
      </c>
      <c r="E326" s="46">
        <f>'form lplpo'!H366</f>
        <v>0</v>
      </c>
      <c r="F326" s="46"/>
      <c r="G326" s="46">
        <f>SUMIFS('obat keluar'!$I$3:$I$6881,'obat keluar'!$G$3:$G$6881,'register harian'!B326,'obat keluar'!$B$3:$B$6881,'register harian'!AN326)</f>
        <v>0</v>
      </c>
      <c r="H326" s="46">
        <f>SUMIFS('obat keluar'!$I$3:$I$6881,'obat keluar'!$G$3:$G$6881,'register harian'!C326,'obat keluar'!$B$3:$B$6881,'register harian'!AO326)</f>
        <v>0</v>
      </c>
      <c r="I326" s="46">
        <f>SUMIFS('obat keluar'!$I$3:$I$6881,'obat keluar'!$G$3:$G$6881,'register harian'!D326,'obat keluar'!$B$3:$B$6881,'register harian'!AP326)</f>
        <v>0</v>
      </c>
      <c r="J326" s="46">
        <f>SUMIFS('obat keluar'!$I$3:$I$6881,'obat keluar'!$G$3:$G$6881,'register harian'!E326,'obat keluar'!$B$3:$B$6881,'register harian'!AQ326)</f>
        <v>0</v>
      </c>
      <c r="K326" s="46">
        <f>SUMIFS('obat keluar'!$I$3:$I$6881,'obat keluar'!$G$3:$G$6881,'register harian'!F326,'obat keluar'!$B$3:$B$6881,'register harian'!AR326)</f>
        <v>0</v>
      </c>
      <c r="L326" s="46">
        <f>SUMIFS('obat keluar'!$I$3:$I$6881,'obat keluar'!$G$3:$G$6881,'register harian'!G326,'obat keluar'!$B$3:$B$6881,'register harian'!AS326)</f>
        <v>0</v>
      </c>
      <c r="M326" s="46">
        <f>SUMIFS('obat keluar'!$I$3:$I$6881,'obat keluar'!$G$3:$G$6881,'register harian'!H326,'obat keluar'!$B$3:$B$6881,'register harian'!AT326)</f>
        <v>0</v>
      </c>
      <c r="N326" s="46">
        <f>SUMIFS('obat keluar'!$I$3:$I$6881,'obat keluar'!$G$3:$G$6881,'register harian'!I326,'obat keluar'!$B$3:$B$6881,'register harian'!AU326)</f>
        <v>0</v>
      </c>
      <c r="O326" s="46">
        <f>SUMIFS('obat keluar'!$I$3:$I$6881,'obat keluar'!$G$3:$G$6881,'register harian'!J326,'obat keluar'!$B$3:$B$6881,'register harian'!AV326)</f>
        <v>0</v>
      </c>
      <c r="P326" s="46">
        <f>SUMIFS('obat keluar'!$I$3:$I$6881,'obat keluar'!$G$3:$G$6881,'register harian'!K326,'obat keluar'!$B$3:$B$6881,'register harian'!AW326)</f>
        <v>0</v>
      </c>
      <c r="Q326" s="46">
        <f>SUMIFS('obat keluar'!$I$3:$I$6881,'obat keluar'!$G$3:$G$6881,'register harian'!L326,'obat keluar'!$B$3:$B$6881,'register harian'!AX326)</f>
        <v>0</v>
      </c>
      <c r="R326" s="46">
        <f>SUMIFS('obat keluar'!$I$3:$I$6881,'obat keluar'!$G$3:$G$6881,'register harian'!M326,'obat keluar'!$B$3:$B$6881,'register harian'!AY326)</f>
        <v>0</v>
      </c>
      <c r="S326" s="46">
        <f>SUMIFS('obat keluar'!$I$3:$I$6881,'obat keluar'!$G$3:$G$6881,'register harian'!N326,'obat keluar'!$B$3:$B$6881,'register harian'!AZ326)</f>
        <v>0</v>
      </c>
      <c r="T326" s="46">
        <f>SUMIFS('obat keluar'!$I$3:$I$6881,'obat keluar'!$G$3:$G$6881,'register harian'!O326,'obat keluar'!$B$3:$B$6881,'register harian'!BA326)</f>
        <v>0</v>
      </c>
      <c r="U326" s="46">
        <f>SUMIFS('obat keluar'!$I$3:$I$6881,'obat keluar'!$G$3:$G$6881,'register harian'!P326,'obat keluar'!$B$3:$B$6881,'register harian'!BB326)</f>
        <v>0</v>
      </c>
      <c r="V326" s="46">
        <f>SUMIFS('obat keluar'!$I$3:$I$6881,'obat keluar'!$G$3:$G$6881,'register harian'!Q326,'obat keluar'!$B$3:$B$6881,'register harian'!BC326)</f>
        <v>0</v>
      </c>
      <c r="W326" s="46">
        <f>SUMIFS('obat keluar'!$I$3:$I$6881,'obat keluar'!$G$3:$G$6881,'register harian'!R326,'obat keluar'!$B$3:$B$6881,'register harian'!BD326)</f>
        <v>0</v>
      </c>
      <c r="X326" s="46">
        <f>SUMIFS('obat keluar'!$I$3:$I$6881,'obat keluar'!$G$3:$G$6881,'register harian'!S326,'obat keluar'!$B$3:$B$6881,'register harian'!BE326)</f>
        <v>0</v>
      </c>
      <c r="Y326" s="46">
        <f>SUMIFS('obat keluar'!$I$3:$I$6881,'obat keluar'!$G$3:$G$6881,'register harian'!T326,'obat keluar'!$B$3:$B$6881,'register harian'!BF326)</f>
        <v>0</v>
      </c>
      <c r="Z326" s="46">
        <f>SUMIFS('obat keluar'!$I$3:$I$6881,'obat keluar'!$G$3:$G$6881,'register harian'!U326,'obat keluar'!$B$3:$B$6881,'register harian'!BG326)</f>
        <v>0</v>
      </c>
      <c r="AA326" s="46">
        <f>SUMIFS('obat keluar'!$I$3:$I$6881,'obat keluar'!$G$3:$G$6881,'register harian'!V326,'obat keluar'!$B$3:$B$6881,'register harian'!BH326)</f>
        <v>0</v>
      </c>
      <c r="AB326" s="46">
        <f>SUMIFS('obat keluar'!$I$3:$I$6881,'obat keluar'!$G$3:$G$6881,'register harian'!W326,'obat keluar'!$B$3:$B$6881,'register harian'!BI326)</f>
        <v>0</v>
      </c>
      <c r="AC326" s="46">
        <f>SUMIFS('obat keluar'!$I$3:$I$6881,'obat keluar'!$G$3:$G$6881,'register harian'!X326,'obat keluar'!$B$3:$B$6881,'register harian'!BJ326)</f>
        <v>0</v>
      </c>
      <c r="AD326" s="46">
        <f>SUMIFS('obat keluar'!$I$3:$I$6881,'obat keluar'!$G$3:$G$6881,'register harian'!Y326,'obat keluar'!$B$3:$B$6881,'register harian'!BK326)</f>
        <v>0</v>
      </c>
      <c r="AE326" s="46">
        <f>SUMIFS('obat keluar'!$I$3:$I$6881,'obat keluar'!$G$3:$G$6881,'register harian'!Z326,'obat keluar'!$B$3:$B$6881,'register harian'!BL326)</f>
        <v>0</v>
      </c>
      <c r="AF326" s="46">
        <f>SUMIFS('obat keluar'!$I$3:$I$6881,'obat keluar'!$G$3:$G$6881,'register harian'!AA326,'obat keluar'!$B$3:$B$6881,'register harian'!BM326)</f>
        <v>0</v>
      </c>
      <c r="AG326" s="46">
        <f>SUMIFS('obat keluar'!$I$3:$I$6881,'obat keluar'!$G$3:$G$6881,'register harian'!AB326,'obat keluar'!$B$3:$B$6881,'register harian'!BN326)</f>
        <v>0</v>
      </c>
      <c r="AH326" s="46">
        <f>SUMIFS('obat keluar'!$I$3:$I$6881,'obat keluar'!$G$3:$G$6881,'register harian'!AC326,'obat keluar'!$B$3:$B$6881,'register harian'!BO326)</f>
        <v>0</v>
      </c>
      <c r="AI326" s="46">
        <f>SUMIFS('obat keluar'!$I$3:$I$6881,'obat keluar'!$G$3:$G$6881,'register harian'!AD326,'obat keluar'!$B$3:$B$6881,'register harian'!BP326)</f>
        <v>0</v>
      </c>
      <c r="AJ326" s="46">
        <f>SUMIFS('obat keluar'!$I$3:$I$6881,'obat keluar'!$G$3:$G$6881,'register harian'!AE326,'obat keluar'!$B$3:$B$6881,'register harian'!BQ326)</f>
        <v>0</v>
      </c>
      <c r="AK326" s="46">
        <f>SUMIFS('obat keluar'!$I$3:$I$6881,'obat keluar'!$G$3:$G$6881,'register harian'!AF326,'obat keluar'!$B$3:$B$6881,'register harian'!BR326)</f>
        <v>0</v>
      </c>
      <c r="AL326" s="46">
        <f t="shared" si="10"/>
        <v>0</v>
      </c>
      <c r="AM326" s="46">
        <f t="shared" si="11"/>
        <v>0</v>
      </c>
      <c r="AN326" s="51">
        <v>45200</v>
      </c>
      <c r="AO326" s="51">
        <v>45201</v>
      </c>
      <c r="AP326" s="51">
        <v>45202</v>
      </c>
      <c r="AQ326" s="51">
        <v>45203</v>
      </c>
      <c r="AR326" s="51">
        <v>45204</v>
      </c>
      <c r="AS326" s="51">
        <v>45205</v>
      </c>
      <c r="AT326" s="51">
        <v>45206</v>
      </c>
      <c r="AU326" s="51">
        <v>45207</v>
      </c>
      <c r="AV326" s="51">
        <v>45208</v>
      </c>
      <c r="AW326" s="51">
        <v>45209</v>
      </c>
      <c r="AX326" s="51">
        <v>45210</v>
      </c>
      <c r="AY326" s="51">
        <v>45211</v>
      </c>
      <c r="AZ326" s="51">
        <v>45212</v>
      </c>
      <c r="BA326" s="51">
        <v>45213</v>
      </c>
      <c r="BB326" s="51">
        <v>45214</v>
      </c>
      <c r="BC326" s="51">
        <v>45215</v>
      </c>
      <c r="BD326" s="51">
        <v>45216</v>
      </c>
      <c r="BE326" s="51">
        <v>45217</v>
      </c>
      <c r="BF326" s="51">
        <v>45218</v>
      </c>
      <c r="BG326" s="51">
        <v>45219</v>
      </c>
      <c r="BH326" s="51">
        <v>45220</v>
      </c>
      <c r="BI326" s="51">
        <v>45221</v>
      </c>
      <c r="BJ326" s="51">
        <v>45222</v>
      </c>
      <c r="BK326" s="51">
        <v>45223</v>
      </c>
      <c r="BL326" s="51">
        <v>45224</v>
      </c>
      <c r="BM326" s="51">
        <v>45225</v>
      </c>
      <c r="BN326" s="51">
        <v>45226</v>
      </c>
      <c r="BO326" s="51">
        <v>45227</v>
      </c>
      <c r="BP326" s="51">
        <v>45228</v>
      </c>
      <c r="BQ326" s="51">
        <v>45229</v>
      </c>
      <c r="BR326" s="51">
        <v>45230</v>
      </c>
    </row>
    <row r="327" spans="1:70" x14ac:dyDescent="0.25">
      <c r="A327" s="45">
        <v>321</v>
      </c>
      <c r="B327" s="59" t="s">
        <v>953</v>
      </c>
      <c r="C327" s="36" t="s">
        <v>667</v>
      </c>
      <c r="D327" s="46">
        <f>'form lplpo'!G367</f>
        <v>13500</v>
      </c>
      <c r="E327" s="46">
        <f>'form lplpo'!H367</f>
        <v>0</v>
      </c>
      <c r="F327" s="46"/>
      <c r="G327" s="46">
        <f>SUMIFS('obat keluar'!$I$3:$I$6881,'obat keluar'!$G$3:$G$6881,'register harian'!B327,'obat keluar'!$B$3:$B$6881,'register harian'!AN327)</f>
        <v>0</v>
      </c>
      <c r="H327" s="46">
        <f>SUMIFS('obat keluar'!$I$3:$I$6881,'obat keluar'!$G$3:$G$6881,'register harian'!C327,'obat keluar'!$B$3:$B$6881,'register harian'!AO327)</f>
        <v>0</v>
      </c>
      <c r="I327" s="46">
        <f>SUMIFS('obat keluar'!$I$3:$I$6881,'obat keluar'!$G$3:$G$6881,'register harian'!D327,'obat keluar'!$B$3:$B$6881,'register harian'!AP327)</f>
        <v>0</v>
      </c>
      <c r="J327" s="46">
        <f>SUMIFS('obat keluar'!$I$3:$I$6881,'obat keluar'!$G$3:$G$6881,'register harian'!E327,'obat keluar'!$B$3:$B$6881,'register harian'!AQ327)</f>
        <v>0</v>
      </c>
      <c r="K327" s="46">
        <f>SUMIFS('obat keluar'!$I$3:$I$6881,'obat keluar'!$G$3:$G$6881,'register harian'!F327,'obat keluar'!$B$3:$B$6881,'register harian'!AR327)</f>
        <v>0</v>
      </c>
      <c r="L327" s="46">
        <f>SUMIFS('obat keluar'!$I$3:$I$6881,'obat keluar'!$G$3:$G$6881,'register harian'!G327,'obat keluar'!$B$3:$B$6881,'register harian'!AS327)</f>
        <v>0</v>
      </c>
      <c r="M327" s="46">
        <f>SUMIFS('obat keluar'!$I$3:$I$6881,'obat keluar'!$G$3:$G$6881,'register harian'!H327,'obat keluar'!$B$3:$B$6881,'register harian'!AT327)</f>
        <v>0</v>
      </c>
      <c r="N327" s="46">
        <f>SUMIFS('obat keluar'!$I$3:$I$6881,'obat keluar'!$G$3:$G$6881,'register harian'!I327,'obat keluar'!$B$3:$B$6881,'register harian'!AU327)</f>
        <v>0</v>
      </c>
      <c r="O327" s="46">
        <f>SUMIFS('obat keluar'!$I$3:$I$6881,'obat keluar'!$G$3:$G$6881,'register harian'!J327,'obat keluar'!$B$3:$B$6881,'register harian'!AV327)</f>
        <v>0</v>
      </c>
      <c r="P327" s="46">
        <f>SUMIFS('obat keluar'!$I$3:$I$6881,'obat keluar'!$G$3:$G$6881,'register harian'!K327,'obat keluar'!$B$3:$B$6881,'register harian'!AW327)</f>
        <v>0</v>
      </c>
      <c r="Q327" s="46">
        <f>SUMIFS('obat keluar'!$I$3:$I$6881,'obat keluar'!$G$3:$G$6881,'register harian'!L327,'obat keluar'!$B$3:$B$6881,'register harian'!AX327)</f>
        <v>0</v>
      </c>
      <c r="R327" s="46">
        <f>SUMIFS('obat keluar'!$I$3:$I$6881,'obat keluar'!$G$3:$G$6881,'register harian'!M327,'obat keluar'!$B$3:$B$6881,'register harian'!AY327)</f>
        <v>0</v>
      </c>
      <c r="S327" s="46">
        <f>SUMIFS('obat keluar'!$I$3:$I$6881,'obat keluar'!$G$3:$G$6881,'register harian'!N327,'obat keluar'!$B$3:$B$6881,'register harian'!AZ327)</f>
        <v>0</v>
      </c>
      <c r="T327" s="46">
        <f>SUMIFS('obat keluar'!$I$3:$I$6881,'obat keluar'!$G$3:$G$6881,'register harian'!O327,'obat keluar'!$B$3:$B$6881,'register harian'!BA327)</f>
        <v>0</v>
      </c>
      <c r="U327" s="46">
        <f>SUMIFS('obat keluar'!$I$3:$I$6881,'obat keluar'!$G$3:$G$6881,'register harian'!P327,'obat keluar'!$B$3:$B$6881,'register harian'!BB327)</f>
        <v>0</v>
      </c>
      <c r="V327" s="46">
        <f>SUMIFS('obat keluar'!$I$3:$I$6881,'obat keluar'!$G$3:$G$6881,'register harian'!Q327,'obat keluar'!$B$3:$B$6881,'register harian'!BC327)</f>
        <v>0</v>
      </c>
      <c r="W327" s="46">
        <f>SUMIFS('obat keluar'!$I$3:$I$6881,'obat keluar'!$G$3:$G$6881,'register harian'!R327,'obat keluar'!$B$3:$B$6881,'register harian'!BD327)</f>
        <v>0</v>
      </c>
      <c r="X327" s="46">
        <f>SUMIFS('obat keluar'!$I$3:$I$6881,'obat keluar'!$G$3:$G$6881,'register harian'!S327,'obat keluar'!$B$3:$B$6881,'register harian'!BE327)</f>
        <v>0</v>
      </c>
      <c r="Y327" s="46">
        <f>SUMIFS('obat keluar'!$I$3:$I$6881,'obat keluar'!$G$3:$G$6881,'register harian'!T327,'obat keluar'!$B$3:$B$6881,'register harian'!BF327)</f>
        <v>0</v>
      </c>
      <c r="Z327" s="46">
        <f>SUMIFS('obat keluar'!$I$3:$I$6881,'obat keluar'!$G$3:$G$6881,'register harian'!U327,'obat keluar'!$B$3:$B$6881,'register harian'!BG327)</f>
        <v>0</v>
      </c>
      <c r="AA327" s="46">
        <f>SUMIFS('obat keluar'!$I$3:$I$6881,'obat keluar'!$G$3:$G$6881,'register harian'!V327,'obat keluar'!$B$3:$B$6881,'register harian'!BH327)</f>
        <v>0</v>
      </c>
      <c r="AB327" s="46">
        <f>SUMIFS('obat keluar'!$I$3:$I$6881,'obat keluar'!$G$3:$G$6881,'register harian'!W327,'obat keluar'!$B$3:$B$6881,'register harian'!BI327)</f>
        <v>0</v>
      </c>
      <c r="AC327" s="46">
        <f>SUMIFS('obat keluar'!$I$3:$I$6881,'obat keluar'!$G$3:$G$6881,'register harian'!X327,'obat keluar'!$B$3:$B$6881,'register harian'!BJ327)</f>
        <v>0</v>
      </c>
      <c r="AD327" s="46">
        <f>SUMIFS('obat keluar'!$I$3:$I$6881,'obat keluar'!$G$3:$G$6881,'register harian'!Y327,'obat keluar'!$B$3:$B$6881,'register harian'!BK327)</f>
        <v>0</v>
      </c>
      <c r="AE327" s="46">
        <f>SUMIFS('obat keluar'!$I$3:$I$6881,'obat keluar'!$G$3:$G$6881,'register harian'!Z327,'obat keluar'!$B$3:$B$6881,'register harian'!BL327)</f>
        <v>0</v>
      </c>
      <c r="AF327" s="46">
        <f>SUMIFS('obat keluar'!$I$3:$I$6881,'obat keluar'!$G$3:$G$6881,'register harian'!AA327,'obat keluar'!$B$3:$B$6881,'register harian'!BM327)</f>
        <v>0</v>
      </c>
      <c r="AG327" s="46">
        <f>SUMIFS('obat keluar'!$I$3:$I$6881,'obat keluar'!$G$3:$G$6881,'register harian'!AB327,'obat keluar'!$B$3:$B$6881,'register harian'!BN327)</f>
        <v>0</v>
      </c>
      <c r="AH327" s="46">
        <f>SUMIFS('obat keluar'!$I$3:$I$6881,'obat keluar'!$G$3:$G$6881,'register harian'!AC327,'obat keluar'!$B$3:$B$6881,'register harian'!BO327)</f>
        <v>0</v>
      </c>
      <c r="AI327" s="46">
        <f>SUMIFS('obat keluar'!$I$3:$I$6881,'obat keluar'!$G$3:$G$6881,'register harian'!AD327,'obat keluar'!$B$3:$B$6881,'register harian'!BP327)</f>
        <v>0</v>
      </c>
      <c r="AJ327" s="46">
        <f>SUMIFS('obat keluar'!$I$3:$I$6881,'obat keluar'!$G$3:$G$6881,'register harian'!AE327,'obat keluar'!$B$3:$B$6881,'register harian'!BQ327)</f>
        <v>0</v>
      </c>
      <c r="AK327" s="46">
        <f>SUMIFS('obat keluar'!$I$3:$I$6881,'obat keluar'!$G$3:$G$6881,'register harian'!AF327,'obat keluar'!$B$3:$B$6881,'register harian'!BR327)</f>
        <v>0</v>
      </c>
      <c r="AL327" s="46">
        <f t="shared" si="10"/>
        <v>0</v>
      </c>
      <c r="AM327" s="46">
        <f t="shared" si="11"/>
        <v>0</v>
      </c>
      <c r="AN327" s="51">
        <v>45200</v>
      </c>
      <c r="AO327" s="51">
        <v>45201</v>
      </c>
      <c r="AP327" s="51">
        <v>45202</v>
      </c>
      <c r="AQ327" s="51">
        <v>45203</v>
      </c>
      <c r="AR327" s="51">
        <v>45204</v>
      </c>
      <c r="AS327" s="51">
        <v>45205</v>
      </c>
      <c r="AT327" s="51">
        <v>45206</v>
      </c>
      <c r="AU327" s="51">
        <v>45207</v>
      </c>
      <c r="AV327" s="51">
        <v>45208</v>
      </c>
      <c r="AW327" s="51">
        <v>45209</v>
      </c>
      <c r="AX327" s="51">
        <v>45210</v>
      </c>
      <c r="AY327" s="51">
        <v>45211</v>
      </c>
      <c r="AZ327" s="51">
        <v>45212</v>
      </c>
      <c r="BA327" s="51">
        <v>45213</v>
      </c>
      <c r="BB327" s="51">
        <v>45214</v>
      </c>
      <c r="BC327" s="51">
        <v>45215</v>
      </c>
      <c r="BD327" s="51">
        <v>45216</v>
      </c>
      <c r="BE327" s="51">
        <v>45217</v>
      </c>
      <c r="BF327" s="51">
        <v>45218</v>
      </c>
      <c r="BG327" s="51">
        <v>45219</v>
      </c>
      <c r="BH327" s="51">
        <v>45220</v>
      </c>
      <c r="BI327" s="51">
        <v>45221</v>
      </c>
      <c r="BJ327" s="51">
        <v>45222</v>
      </c>
      <c r="BK327" s="51">
        <v>45223</v>
      </c>
      <c r="BL327" s="51">
        <v>45224</v>
      </c>
      <c r="BM327" s="51">
        <v>45225</v>
      </c>
      <c r="BN327" s="51">
        <v>45226</v>
      </c>
      <c r="BO327" s="51">
        <v>45227</v>
      </c>
      <c r="BP327" s="51">
        <v>45228</v>
      </c>
      <c r="BQ327" s="51">
        <v>45229</v>
      </c>
      <c r="BR327" s="51">
        <v>45230</v>
      </c>
    </row>
    <row r="328" spans="1:70" x14ac:dyDescent="0.25">
      <c r="A328" s="45">
        <v>322</v>
      </c>
      <c r="B328" s="54" t="s">
        <v>1263</v>
      </c>
      <c r="C328" s="14" t="s">
        <v>669</v>
      </c>
      <c r="D328" s="46">
        <f>'form lplpo'!G368</f>
        <v>3</v>
      </c>
      <c r="E328" s="46">
        <f>'form lplpo'!H368</f>
        <v>0</v>
      </c>
      <c r="F328" s="46"/>
      <c r="G328" s="46">
        <f>SUMIFS('obat keluar'!$I$3:$I$6881,'obat keluar'!$G$3:$G$6881,'register harian'!B328,'obat keluar'!$B$3:$B$6881,'register harian'!AN328)</f>
        <v>0</v>
      </c>
      <c r="H328" s="46">
        <f>SUMIFS('obat keluar'!$I$3:$I$6881,'obat keluar'!$G$3:$G$6881,'register harian'!C328,'obat keluar'!$B$3:$B$6881,'register harian'!AO328)</f>
        <v>0</v>
      </c>
      <c r="I328" s="46">
        <f>SUMIFS('obat keluar'!$I$3:$I$6881,'obat keluar'!$G$3:$G$6881,'register harian'!D328,'obat keluar'!$B$3:$B$6881,'register harian'!AP328)</f>
        <v>0</v>
      </c>
      <c r="J328" s="46">
        <f>SUMIFS('obat keluar'!$I$3:$I$6881,'obat keluar'!$G$3:$G$6881,'register harian'!E328,'obat keluar'!$B$3:$B$6881,'register harian'!AQ328)</f>
        <v>0</v>
      </c>
      <c r="K328" s="46">
        <f>SUMIFS('obat keluar'!$I$3:$I$6881,'obat keluar'!$G$3:$G$6881,'register harian'!F328,'obat keluar'!$B$3:$B$6881,'register harian'!AR328)</f>
        <v>0</v>
      </c>
      <c r="L328" s="46">
        <f>SUMIFS('obat keluar'!$I$3:$I$6881,'obat keluar'!$G$3:$G$6881,'register harian'!G328,'obat keluar'!$B$3:$B$6881,'register harian'!AS328)</f>
        <v>0</v>
      </c>
      <c r="M328" s="46">
        <f>SUMIFS('obat keluar'!$I$3:$I$6881,'obat keluar'!$G$3:$G$6881,'register harian'!H328,'obat keluar'!$B$3:$B$6881,'register harian'!AT328)</f>
        <v>0</v>
      </c>
      <c r="N328" s="46">
        <f>SUMIFS('obat keluar'!$I$3:$I$6881,'obat keluar'!$G$3:$G$6881,'register harian'!I328,'obat keluar'!$B$3:$B$6881,'register harian'!AU328)</f>
        <v>0</v>
      </c>
      <c r="O328" s="46">
        <f>SUMIFS('obat keluar'!$I$3:$I$6881,'obat keluar'!$G$3:$G$6881,'register harian'!J328,'obat keluar'!$B$3:$B$6881,'register harian'!AV328)</f>
        <v>0</v>
      </c>
      <c r="P328" s="46">
        <f>SUMIFS('obat keluar'!$I$3:$I$6881,'obat keluar'!$G$3:$G$6881,'register harian'!K328,'obat keluar'!$B$3:$B$6881,'register harian'!AW328)</f>
        <v>0</v>
      </c>
      <c r="Q328" s="46">
        <f>SUMIFS('obat keluar'!$I$3:$I$6881,'obat keluar'!$G$3:$G$6881,'register harian'!L328,'obat keluar'!$B$3:$B$6881,'register harian'!AX328)</f>
        <v>0</v>
      </c>
      <c r="R328" s="46">
        <f>SUMIFS('obat keluar'!$I$3:$I$6881,'obat keluar'!$G$3:$G$6881,'register harian'!M328,'obat keluar'!$B$3:$B$6881,'register harian'!AY328)</f>
        <v>0</v>
      </c>
      <c r="S328" s="46">
        <f>SUMIFS('obat keluar'!$I$3:$I$6881,'obat keluar'!$G$3:$G$6881,'register harian'!N328,'obat keluar'!$B$3:$B$6881,'register harian'!AZ328)</f>
        <v>0</v>
      </c>
      <c r="T328" s="46">
        <f>SUMIFS('obat keluar'!$I$3:$I$6881,'obat keluar'!$G$3:$G$6881,'register harian'!O328,'obat keluar'!$B$3:$B$6881,'register harian'!BA328)</f>
        <v>0</v>
      </c>
      <c r="U328" s="46">
        <f>SUMIFS('obat keluar'!$I$3:$I$6881,'obat keluar'!$G$3:$G$6881,'register harian'!P328,'obat keluar'!$B$3:$B$6881,'register harian'!BB328)</f>
        <v>0</v>
      </c>
      <c r="V328" s="46">
        <f>SUMIFS('obat keluar'!$I$3:$I$6881,'obat keluar'!$G$3:$G$6881,'register harian'!Q328,'obat keluar'!$B$3:$B$6881,'register harian'!BC328)</f>
        <v>0</v>
      </c>
      <c r="W328" s="46">
        <f>SUMIFS('obat keluar'!$I$3:$I$6881,'obat keluar'!$G$3:$G$6881,'register harian'!R328,'obat keluar'!$B$3:$B$6881,'register harian'!BD328)</f>
        <v>0</v>
      </c>
      <c r="X328" s="46">
        <f>SUMIFS('obat keluar'!$I$3:$I$6881,'obat keluar'!$G$3:$G$6881,'register harian'!S328,'obat keluar'!$B$3:$B$6881,'register harian'!BE328)</f>
        <v>0</v>
      </c>
      <c r="Y328" s="46">
        <f>SUMIFS('obat keluar'!$I$3:$I$6881,'obat keluar'!$G$3:$G$6881,'register harian'!T328,'obat keluar'!$B$3:$B$6881,'register harian'!BF328)</f>
        <v>0</v>
      </c>
      <c r="Z328" s="46">
        <f>SUMIFS('obat keluar'!$I$3:$I$6881,'obat keluar'!$G$3:$G$6881,'register harian'!U328,'obat keluar'!$B$3:$B$6881,'register harian'!BG328)</f>
        <v>0</v>
      </c>
      <c r="AA328" s="46">
        <f>SUMIFS('obat keluar'!$I$3:$I$6881,'obat keluar'!$G$3:$G$6881,'register harian'!V328,'obat keluar'!$B$3:$B$6881,'register harian'!BH328)</f>
        <v>0</v>
      </c>
      <c r="AB328" s="46">
        <f>SUMIFS('obat keluar'!$I$3:$I$6881,'obat keluar'!$G$3:$G$6881,'register harian'!W328,'obat keluar'!$B$3:$B$6881,'register harian'!BI328)</f>
        <v>0</v>
      </c>
      <c r="AC328" s="46">
        <f>SUMIFS('obat keluar'!$I$3:$I$6881,'obat keluar'!$G$3:$G$6881,'register harian'!X328,'obat keluar'!$B$3:$B$6881,'register harian'!BJ328)</f>
        <v>0</v>
      </c>
      <c r="AD328" s="46">
        <f>SUMIFS('obat keluar'!$I$3:$I$6881,'obat keluar'!$G$3:$G$6881,'register harian'!Y328,'obat keluar'!$B$3:$B$6881,'register harian'!BK328)</f>
        <v>0</v>
      </c>
      <c r="AE328" s="46">
        <f>SUMIFS('obat keluar'!$I$3:$I$6881,'obat keluar'!$G$3:$G$6881,'register harian'!Z328,'obat keluar'!$B$3:$B$6881,'register harian'!BL328)</f>
        <v>0</v>
      </c>
      <c r="AF328" s="46">
        <f>SUMIFS('obat keluar'!$I$3:$I$6881,'obat keluar'!$G$3:$G$6881,'register harian'!AA328,'obat keluar'!$B$3:$B$6881,'register harian'!BM328)</f>
        <v>0</v>
      </c>
      <c r="AG328" s="46">
        <f>SUMIFS('obat keluar'!$I$3:$I$6881,'obat keluar'!$G$3:$G$6881,'register harian'!AB328,'obat keluar'!$B$3:$B$6881,'register harian'!BN328)</f>
        <v>0</v>
      </c>
      <c r="AH328" s="46">
        <f>SUMIFS('obat keluar'!$I$3:$I$6881,'obat keluar'!$G$3:$G$6881,'register harian'!AC328,'obat keluar'!$B$3:$B$6881,'register harian'!BO328)</f>
        <v>0</v>
      </c>
      <c r="AI328" s="46">
        <f>SUMIFS('obat keluar'!$I$3:$I$6881,'obat keluar'!$G$3:$G$6881,'register harian'!AD328,'obat keluar'!$B$3:$B$6881,'register harian'!BP328)</f>
        <v>0</v>
      </c>
      <c r="AJ328" s="46">
        <f>SUMIFS('obat keluar'!$I$3:$I$6881,'obat keluar'!$G$3:$G$6881,'register harian'!AE328,'obat keluar'!$B$3:$B$6881,'register harian'!BQ328)</f>
        <v>0</v>
      </c>
      <c r="AK328" s="46">
        <f>SUMIFS('obat keluar'!$I$3:$I$6881,'obat keluar'!$G$3:$G$6881,'register harian'!AF328,'obat keluar'!$B$3:$B$6881,'register harian'!BR328)</f>
        <v>0</v>
      </c>
      <c r="AL328" s="46">
        <f t="shared" ref="AL328:AL391" si="12">SUM(G328:AK328)</f>
        <v>0</v>
      </c>
      <c r="AM328" s="46">
        <f t="shared" ref="AM328:AM391" si="13">F328-AL328</f>
        <v>0</v>
      </c>
      <c r="AN328" s="51">
        <v>45200</v>
      </c>
      <c r="AO328" s="51">
        <v>45201</v>
      </c>
      <c r="AP328" s="51">
        <v>45202</v>
      </c>
      <c r="AQ328" s="51">
        <v>45203</v>
      </c>
      <c r="AR328" s="51">
        <v>45204</v>
      </c>
      <c r="AS328" s="51">
        <v>45205</v>
      </c>
      <c r="AT328" s="51">
        <v>45206</v>
      </c>
      <c r="AU328" s="51">
        <v>45207</v>
      </c>
      <c r="AV328" s="51">
        <v>45208</v>
      </c>
      <c r="AW328" s="51">
        <v>45209</v>
      </c>
      <c r="AX328" s="51">
        <v>45210</v>
      </c>
      <c r="AY328" s="51">
        <v>45211</v>
      </c>
      <c r="AZ328" s="51">
        <v>45212</v>
      </c>
      <c r="BA328" s="51">
        <v>45213</v>
      </c>
      <c r="BB328" s="51">
        <v>45214</v>
      </c>
      <c r="BC328" s="51">
        <v>45215</v>
      </c>
      <c r="BD328" s="51">
        <v>45216</v>
      </c>
      <c r="BE328" s="51">
        <v>45217</v>
      </c>
      <c r="BF328" s="51">
        <v>45218</v>
      </c>
      <c r="BG328" s="51">
        <v>45219</v>
      </c>
      <c r="BH328" s="51">
        <v>45220</v>
      </c>
      <c r="BI328" s="51">
        <v>45221</v>
      </c>
      <c r="BJ328" s="51">
        <v>45222</v>
      </c>
      <c r="BK328" s="51">
        <v>45223</v>
      </c>
      <c r="BL328" s="51">
        <v>45224</v>
      </c>
      <c r="BM328" s="51">
        <v>45225</v>
      </c>
      <c r="BN328" s="51">
        <v>45226</v>
      </c>
      <c r="BO328" s="51">
        <v>45227</v>
      </c>
      <c r="BP328" s="51">
        <v>45228</v>
      </c>
      <c r="BQ328" s="51">
        <v>45229</v>
      </c>
      <c r="BR328" s="51">
        <v>45230</v>
      </c>
    </row>
    <row r="329" spans="1:70" x14ac:dyDescent="0.25">
      <c r="A329" s="45">
        <v>323</v>
      </c>
      <c r="B329" s="54" t="s">
        <v>1155</v>
      </c>
      <c r="C329" s="14" t="s">
        <v>672</v>
      </c>
      <c r="D329" s="46">
        <f>'form lplpo'!G369</f>
        <v>0</v>
      </c>
      <c r="E329" s="46">
        <f>'form lplpo'!H369</f>
        <v>0</v>
      </c>
      <c r="F329" s="46"/>
      <c r="G329" s="46">
        <f>SUMIFS('obat keluar'!$I$3:$I$6881,'obat keluar'!$G$3:$G$6881,'register harian'!B329,'obat keluar'!$B$3:$B$6881,'register harian'!AN329)</f>
        <v>0</v>
      </c>
      <c r="H329" s="46">
        <f>SUMIFS('obat keluar'!$I$3:$I$6881,'obat keluar'!$G$3:$G$6881,'register harian'!C329,'obat keluar'!$B$3:$B$6881,'register harian'!AO329)</f>
        <v>0</v>
      </c>
      <c r="I329" s="46">
        <f>SUMIFS('obat keluar'!$I$3:$I$6881,'obat keluar'!$G$3:$G$6881,'register harian'!D329,'obat keluar'!$B$3:$B$6881,'register harian'!AP329)</f>
        <v>0</v>
      </c>
      <c r="J329" s="46">
        <f>SUMIFS('obat keluar'!$I$3:$I$6881,'obat keluar'!$G$3:$G$6881,'register harian'!E329,'obat keluar'!$B$3:$B$6881,'register harian'!AQ329)</f>
        <v>0</v>
      </c>
      <c r="K329" s="46">
        <f>SUMIFS('obat keluar'!$I$3:$I$6881,'obat keluar'!$G$3:$G$6881,'register harian'!F329,'obat keluar'!$B$3:$B$6881,'register harian'!AR329)</f>
        <v>0</v>
      </c>
      <c r="L329" s="46">
        <f>SUMIFS('obat keluar'!$I$3:$I$6881,'obat keluar'!$G$3:$G$6881,'register harian'!G329,'obat keluar'!$B$3:$B$6881,'register harian'!AS329)</f>
        <v>0</v>
      </c>
      <c r="M329" s="46">
        <f>SUMIFS('obat keluar'!$I$3:$I$6881,'obat keluar'!$G$3:$G$6881,'register harian'!H329,'obat keluar'!$B$3:$B$6881,'register harian'!AT329)</f>
        <v>0</v>
      </c>
      <c r="N329" s="46">
        <f>SUMIFS('obat keluar'!$I$3:$I$6881,'obat keluar'!$G$3:$G$6881,'register harian'!I329,'obat keluar'!$B$3:$B$6881,'register harian'!AU329)</f>
        <v>0</v>
      </c>
      <c r="O329" s="46">
        <f>SUMIFS('obat keluar'!$I$3:$I$6881,'obat keluar'!$G$3:$G$6881,'register harian'!J329,'obat keluar'!$B$3:$B$6881,'register harian'!AV329)</f>
        <v>0</v>
      </c>
      <c r="P329" s="46">
        <f>SUMIFS('obat keluar'!$I$3:$I$6881,'obat keluar'!$G$3:$G$6881,'register harian'!K329,'obat keluar'!$B$3:$B$6881,'register harian'!AW329)</f>
        <v>0</v>
      </c>
      <c r="Q329" s="46">
        <f>SUMIFS('obat keluar'!$I$3:$I$6881,'obat keluar'!$G$3:$G$6881,'register harian'!L329,'obat keluar'!$B$3:$B$6881,'register harian'!AX329)</f>
        <v>0</v>
      </c>
      <c r="R329" s="46">
        <f>SUMIFS('obat keluar'!$I$3:$I$6881,'obat keluar'!$G$3:$G$6881,'register harian'!M329,'obat keluar'!$B$3:$B$6881,'register harian'!AY329)</f>
        <v>0</v>
      </c>
      <c r="S329" s="46">
        <f>SUMIFS('obat keluar'!$I$3:$I$6881,'obat keluar'!$G$3:$G$6881,'register harian'!N329,'obat keluar'!$B$3:$B$6881,'register harian'!AZ329)</f>
        <v>0</v>
      </c>
      <c r="T329" s="46">
        <f>SUMIFS('obat keluar'!$I$3:$I$6881,'obat keluar'!$G$3:$G$6881,'register harian'!O329,'obat keluar'!$B$3:$B$6881,'register harian'!BA329)</f>
        <v>0</v>
      </c>
      <c r="U329" s="46">
        <f>SUMIFS('obat keluar'!$I$3:$I$6881,'obat keluar'!$G$3:$G$6881,'register harian'!P329,'obat keluar'!$B$3:$B$6881,'register harian'!BB329)</f>
        <v>0</v>
      </c>
      <c r="V329" s="46">
        <f>SUMIFS('obat keluar'!$I$3:$I$6881,'obat keluar'!$G$3:$G$6881,'register harian'!Q329,'obat keluar'!$B$3:$B$6881,'register harian'!BC329)</f>
        <v>0</v>
      </c>
      <c r="W329" s="46">
        <f>SUMIFS('obat keluar'!$I$3:$I$6881,'obat keluar'!$G$3:$G$6881,'register harian'!R329,'obat keluar'!$B$3:$B$6881,'register harian'!BD329)</f>
        <v>0</v>
      </c>
      <c r="X329" s="46">
        <f>SUMIFS('obat keluar'!$I$3:$I$6881,'obat keluar'!$G$3:$G$6881,'register harian'!S329,'obat keluar'!$B$3:$B$6881,'register harian'!BE329)</f>
        <v>0</v>
      </c>
      <c r="Y329" s="46">
        <f>SUMIFS('obat keluar'!$I$3:$I$6881,'obat keluar'!$G$3:$G$6881,'register harian'!T329,'obat keluar'!$B$3:$B$6881,'register harian'!BF329)</f>
        <v>0</v>
      </c>
      <c r="Z329" s="46">
        <f>SUMIFS('obat keluar'!$I$3:$I$6881,'obat keluar'!$G$3:$G$6881,'register harian'!U329,'obat keluar'!$B$3:$B$6881,'register harian'!BG329)</f>
        <v>0</v>
      </c>
      <c r="AA329" s="46">
        <f>SUMIFS('obat keluar'!$I$3:$I$6881,'obat keluar'!$G$3:$G$6881,'register harian'!V329,'obat keluar'!$B$3:$B$6881,'register harian'!BH329)</f>
        <v>0</v>
      </c>
      <c r="AB329" s="46">
        <f>SUMIFS('obat keluar'!$I$3:$I$6881,'obat keluar'!$G$3:$G$6881,'register harian'!W329,'obat keluar'!$B$3:$B$6881,'register harian'!BI329)</f>
        <v>0</v>
      </c>
      <c r="AC329" s="46">
        <f>SUMIFS('obat keluar'!$I$3:$I$6881,'obat keluar'!$G$3:$G$6881,'register harian'!X329,'obat keluar'!$B$3:$B$6881,'register harian'!BJ329)</f>
        <v>0</v>
      </c>
      <c r="AD329" s="46">
        <f>SUMIFS('obat keluar'!$I$3:$I$6881,'obat keluar'!$G$3:$G$6881,'register harian'!Y329,'obat keluar'!$B$3:$B$6881,'register harian'!BK329)</f>
        <v>0</v>
      </c>
      <c r="AE329" s="46">
        <f>SUMIFS('obat keluar'!$I$3:$I$6881,'obat keluar'!$G$3:$G$6881,'register harian'!Z329,'obat keluar'!$B$3:$B$6881,'register harian'!BL329)</f>
        <v>0</v>
      </c>
      <c r="AF329" s="46">
        <f>SUMIFS('obat keluar'!$I$3:$I$6881,'obat keluar'!$G$3:$G$6881,'register harian'!AA329,'obat keluar'!$B$3:$B$6881,'register harian'!BM329)</f>
        <v>0</v>
      </c>
      <c r="AG329" s="46">
        <f>SUMIFS('obat keluar'!$I$3:$I$6881,'obat keluar'!$G$3:$G$6881,'register harian'!AB329,'obat keluar'!$B$3:$B$6881,'register harian'!BN329)</f>
        <v>0</v>
      </c>
      <c r="AH329" s="46">
        <f>SUMIFS('obat keluar'!$I$3:$I$6881,'obat keluar'!$G$3:$G$6881,'register harian'!AC329,'obat keluar'!$B$3:$B$6881,'register harian'!BO329)</f>
        <v>0</v>
      </c>
      <c r="AI329" s="46">
        <f>SUMIFS('obat keluar'!$I$3:$I$6881,'obat keluar'!$G$3:$G$6881,'register harian'!AD329,'obat keluar'!$B$3:$B$6881,'register harian'!BP329)</f>
        <v>0</v>
      </c>
      <c r="AJ329" s="46">
        <f>SUMIFS('obat keluar'!$I$3:$I$6881,'obat keluar'!$G$3:$G$6881,'register harian'!AE329,'obat keluar'!$B$3:$B$6881,'register harian'!BQ329)</f>
        <v>0</v>
      </c>
      <c r="AK329" s="46">
        <f>SUMIFS('obat keluar'!$I$3:$I$6881,'obat keluar'!$G$3:$G$6881,'register harian'!AF329,'obat keluar'!$B$3:$B$6881,'register harian'!BR329)</f>
        <v>0</v>
      </c>
      <c r="AL329" s="46">
        <f t="shared" si="12"/>
        <v>0</v>
      </c>
      <c r="AM329" s="46">
        <f t="shared" si="13"/>
        <v>0</v>
      </c>
      <c r="AN329" s="51">
        <v>45200</v>
      </c>
      <c r="AO329" s="51">
        <v>45201</v>
      </c>
      <c r="AP329" s="51">
        <v>45202</v>
      </c>
      <c r="AQ329" s="51">
        <v>45203</v>
      </c>
      <c r="AR329" s="51">
        <v>45204</v>
      </c>
      <c r="AS329" s="51">
        <v>45205</v>
      </c>
      <c r="AT329" s="51">
        <v>45206</v>
      </c>
      <c r="AU329" s="51">
        <v>45207</v>
      </c>
      <c r="AV329" s="51">
        <v>45208</v>
      </c>
      <c r="AW329" s="51">
        <v>45209</v>
      </c>
      <c r="AX329" s="51">
        <v>45210</v>
      </c>
      <c r="AY329" s="51">
        <v>45211</v>
      </c>
      <c r="AZ329" s="51">
        <v>45212</v>
      </c>
      <c r="BA329" s="51">
        <v>45213</v>
      </c>
      <c r="BB329" s="51">
        <v>45214</v>
      </c>
      <c r="BC329" s="51">
        <v>45215</v>
      </c>
      <c r="BD329" s="51">
        <v>45216</v>
      </c>
      <c r="BE329" s="51">
        <v>45217</v>
      </c>
      <c r="BF329" s="51">
        <v>45218</v>
      </c>
      <c r="BG329" s="51">
        <v>45219</v>
      </c>
      <c r="BH329" s="51">
        <v>45220</v>
      </c>
      <c r="BI329" s="51">
        <v>45221</v>
      </c>
      <c r="BJ329" s="51">
        <v>45222</v>
      </c>
      <c r="BK329" s="51">
        <v>45223</v>
      </c>
      <c r="BL329" s="51">
        <v>45224</v>
      </c>
      <c r="BM329" s="51">
        <v>45225</v>
      </c>
      <c r="BN329" s="51">
        <v>45226</v>
      </c>
      <c r="BO329" s="51">
        <v>45227</v>
      </c>
      <c r="BP329" s="51">
        <v>45228</v>
      </c>
      <c r="BQ329" s="51">
        <v>45229</v>
      </c>
      <c r="BR329" s="51">
        <v>45230</v>
      </c>
    </row>
    <row r="330" spans="1:70" x14ac:dyDescent="0.25">
      <c r="A330" s="45">
        <v>324</v>
      </c>
      <c r="B330" s="54" t="s">
        <v>674</v>
      </c>
      <c r="C330" s="14" t="s">
        <v>676</v>
      </c>
      <c r="D330" s="46">
        <f>'form lplpo'!G370</f>
        <v>0</v>
      </c>
      <c r="E330" s="46">
        <f>'form lplpo'!H370</f>
        <v>0</v>
      </c>
      <c r="F330" s="46"/>
      <c r="G330" s="46">
        <f>SUMIFS('obat keluar'!$I$3:$I$6881,'obat keluar'!$G$3:$G$6881,'register harian'!B330,'obat keluar'!$B$3:$B$6881,'register harian'!AN330)</f>
        <v>0</v>
      </c>
      <c r="H330" s="46">
        <f>SUMIFS('obat keluar'!$I$3:$I$6881,'obat keluar'!$G$3:$G$6881,'register harian'!C330,'obat keluar'!$B$3:$B$6881,'register harian'!AO330)</f>
        <v>0</v>
      </c>
      <c r="I330" s="46">
        <f>SUMIFS('obat keluar'!$I$3:$I$6881,'obat keluar'!$G$3:$G$6881,'register harian'!D330,'obat keluar'!$B$3:$B$6881,'register harian'!AP330)</f>
        <v>0</v>
      </c>
      <c r="J330" s="46">
        <f>SUMIFS('obat keluar'!$I$3:$I$6881,'obat keluar'!$G$3:$G$6881,'register harian'!E330,'obat keluar'!$B$3:$B$6881,'register harian'!AQ330)</f>
        <v>0</v>
      </c>
      <c r="K330" s="46">
        <f>SUMIFS('obat keluar'!$I$3:$I$6881,'obat keluar'!$G$3:$G$6881,'register harian'!F330,'obat keluar'!$B$3:$B$6881,'register harian'!AR330)</f>
        <v>0</v>
      </c>
      <c r="L330" s="46">
        <f>SUMIFS('obat keluar'!$I$3:$I$6881,'obat keluar'!$G$3:$G$6881,'register harian'!G330,'obat keluar'!$B$3:$B$6881,'register harian'!AS330)</f>
        <v>0</v>
      </c>
      <c r="M330" s="46">
        <f>SUMIFS('obat keluar'!$I$3:$I$6881,'obat keluar'!$G$3:$G$6881,'register harian'!H330,'obat keluar'!$B$3:$B$6881,'register harian'!AT330)</f>
        <v>0</v>
      </c>
      <c r="N330" s="46">
        <f>SUMIFS('obat keluar'!$I$3:$I$6881,'obat keluar'!$G$3:$G$6881,'register harian'!I330,'obat keluar'!$B$3:$B$6881,'register harian'!AU330)</f>
        <v>0</v>
      </c>
      <c r="O330" s="46">
        <f>SUMIFS('obat keluar'!$I$3:$I$6881,'obat keluar'!$G$3:$G$6881,'register harian'!J330,'obat keluar'!$B$3:$B$6881,'register harian'!AV330)</f>
        <v>0</v>
      </c>
      <c r="P330" s="46">
        <f>SUMIFS('obat keluar'!$I$3:$I$6881,'obat keluar'!$G$3:$G$6881,'register harian'!K330,'obat keluar'!$B$3:$B$6881,'register harian'!AW330)</f>
        <v>0</v>
      </c>
      <c r="Q330" s="46">
        <f>SUMIFS('obat keluar'!$I$3:$I$6881,'obat keluar'!$G$3:$G$6881,'register harian'!L330,'obat keluar'!$B$3:$B$6881,'register harian'!AX330)</f>
        <v>0</v>
      </c>
      <c r="R330" s="46">
        <f>SUMIFS('obat keluar'!$I$3:$I$6881,'obat keluar'!$G$3:$G$6881,'register harian'!M330,'obat keluar'!$B$3:$B$6881,'register harian'!AY330)</f>
        <v>0</v>
      </c>
      <c r="S330" s="46">
        <f>SUMIFS('obat keluar'!$I$3:$I$6881,'obat keluar'!$G$3:$G$6881,'register harian'!N330,'obat keluar'!$B$3:$B$6881,'register harian'!AZ330)</f>
        <v>0</v>
      </c>
      <c r="T330" s="46">
        <f>SUMIFS('obat keluar'!$I$3:$I$6881,'obat keluar'!$G$3:$G$6881,'register harian'!O330,'obat keluar'!$B$3:$B$6881,'register harian'!BA330)</f>
        <v>0</v>
      </c>
      <c r="U330" s="46">
        <f>SUMIFS('obat keluar'!$I$3:$I$6881,'obat keluar'!$G$3:$G$6881,'register harian'!P330,'obat keluar'!$B$3:$B$6881,'register harian'!BB330)</f>
        <v>0</v>
      </c>
      <c r="V330" s="46">
        <f>SUMIFS('obat keluar'!$I$3:$I$6881,'obat keluar'!$G$3:$G$6881,'register harian'!Q330,'obat keluar'!$B$3:$B$6881,'register harian'!BC330)</f>
        <v>0</v>
      </c>
      <c r="W330" s="46">
        <f>SUMIFS('obat keluar'!$I$3:$I$6881,'obat keluar'!$G$3:$G$6881,'register harian'!R330,'obat keluar'!$B$3:$B$6881,'register harian'!BD330)</f>
        <v>0</v>
      </c>
      <c r="X330" s="46">
        <f>SUMIFS('obat keluar'!$I$3:$I$6881,'obat keluar'!$G$3:$G$6881,'register harian'!S330,'obat keluar'!$B$3:$B$6881,'register harian'!BE330)</f>
        <v>0</v>
      </c>
      <c r="Y330" s="46">
        <f>SUMIFS('obat keluar'!$I$3:$I$6881,'obat keluar'!$G$3:$G$6881,'register harian'!T330,'obat keluar'!$B$3:$B$6881,'register harian'!BF330)</f>
        <v>0</v>
      </c>
      <c r="Z330" s="46">
        <f>SUMIFS('obat keluar'!$I$3:$I$6881,'obat keluar'!$G$3:$G$6881,'register harian'!U330,'obat keluar'!$B$3:$B$6881,'register harian'!BG330)</f>
        <v>0</v>
      </c>
      <c r="AA330" s="46">
        <f>SUMIFS('obat keluar'!$I$3:$I$6881,'obat keluar'!$G$3:$G$6881,'register harian'!V330,'obat keluar'!$B$3:$B$6881,'register harian'!BH330)</f>
        <v>0</v>
      </c>
      <c r="AB330" s="46">
        <f>SUMIFS('obat keluar'!$I$3:$I$6881,'obat keluar'!$G$3:$G$6881,'register harian'!W330,'obat keluar'!$B$3:$B$6881,'register harian'!BI330)</f>
        <v>0</v>
      </c>
      <c r="AC330" s="46">
        <f>SUMIFS('obat keluar'!$I$3:$I$6881,'obat keluar'!$G$3:$G$6881,'register harian'!X330,'obat keluar'!$B$3:$B$6881,'register harian'!BJ330)</f>
        <v>0</v>
      </c>
      <c r="AD330" s="46">
        <f>SUMIFS('obat keluar'!$I$3:$I$6881,'obat keluar'!$G$3:$G$6881,'register harian'!Y330,'obat keluar'!$B$3:$B$6881,'register harian'!BK330)</f>
        <v>0</v>
      </c>
      <c r="AE330" s="46">
        <f>SUMIFS('obat keluar'!$I$3:$I$6881,'obat keluar'!$G$3:$G$6881,'register harian'!Z330,'obat keluar'!$B$3:$B$6881,'register harian'!BL330)</f>
        <v>0</v>
      </c>
      <c r="AF330" s="46">
        <f>SUMIFS('obat keluar'!$I$3:$I$6881,'obat keluar'!$G$3:$G$6881,'register harian'!AA330,'obat keluar'!$B$3:$B$6881,'register harian'!BM330)</f>
        <v>0</v>
      </c>
      <c r="AG330" s="46">
        <f>SUMIFS('obat keluar'!$I$3:$I$6881,'obat keluar'!$G$3:$G$6881,'register harian'!AB330,'obat keluar'!$B$3:$B$6881,'register harian'!BN330)</f>
        <v>0</v>
      </c>
      <c r="AH330" s="46">
        <f>SUMIFS('obat keluar'!$I$3:$I$6881,'obat keluar'!$G$3:$G$6881,'register harian'!AC330,'obat keluar'!$B$3:$B$6881,'register harian'!BO330)</f>
        <v>0</v>
      </c>
      <c r="AI330" s="46">
        <f>SUMIFS('obat keluar'!$I$3:$I$6881,'obat keluar'!$G$3:$G$6881,'register harian'!AD330,'obat keluar'!$B$3:$B$6881,'register harian'!BP330)</f>
        <v>0</v>
      </c>
      <c r="AJ330" s="46">
        <f>SUMIFS('obat keluar'!$I$3:$I$6881,'obat keluar'!$G$3:$G$6881,'register harian'!AE330,'obat keluar'!$B$3:$B$6881,'register harian'!BQ330)</f>
        <v>0</v>
      </c>
      <c r="AK330" s="46">
        <f>SUMIFS('obat keluar'!$I$3:$I$6881,'obat keluar'!$G$3:$G$6881,'register harian'!AF330,'obat keluar'!$B$3:$B$6881,'register harian'!BR330)</f>
        <v>0</v>
      </c>
      <c r="AL330" s="46">
        <f t="shared" si="12"/>
        <v>0</v>
      </c>
      <c r="AM330" s="46">
        <f t="shared" si="13"/>
        <v>0</v>
      </c>
      <c r="AN330" s="51">
        <v>45200</v>
      </c>
      <c r="AO330" s="51">
        <v>45201</v>
      </c>
      <c r="AP330" s="51">
        <v>45202</v>
      </c>
      <c r="AQ330" s="51">
        <v>45203</v>
      </c>
      <c r="AR330" s="51">
        <v>45204</v>
      </c>
      <c r="AS330" s="51">
        <v>45205</v>
      </c>
      <c r="AT330" s="51">
        <v>45206</v>
      </c>
      <c r="AU330" s="51">
        <v>45207</v>
      </c>
      <c r="AV330" s="51">
        <v>45208</v>
      </c>
      <c r="AW330" s="51">
        <v>45209</v>
      </c>
      <c r="AX330" s="51">
        <v>45210</v>
      </c>
      <c r="AY330" s="51">
        <v>45211</v>
      </c>
      <c r="AZ330" s="51">
        <v>45212</v>
      </c>
      <c r="BA330" s="51">
        <v>45213</v>
      </c>
      <c r="BB330" s="51">
        <v>45214</v>
      </c>
      <c r="BC330" s="51">
        <v>45215</v>
      </c>
      <c r="BD330" s="51">
        <v>45216</v>
      </c>
      <c r="BE330" s="51">
        <v>45217</v>
      </c>
      <c r="BF330" s="51">
        <v>45218</v>
      </c>
      <c r="BG330" s="51">
        <v>45219</v>
      </c>
      <c r="BH330" s="51">
        <v>45220</v>
      </c>
      <c r="BI330" s="51">
        <v>45221</v>
      </c>
      <c r="BJ330" s="51">
        <v>45222</v>
      </c>
      <c r="BK330" s="51">
        <v>45223</v>
      </c>
      <c r="BL330" s="51">
        <v>45224</v>
      </c>
      <c r="BM330" s="51">
        <v>45225</v>
      </c>
      <c r="BN330" s="51">
        <v>45226</v>
      </c>
      <c r="BO330" s="51">
        <v>45227</v>
      </c>
      <c r="BP330" s="51">
        <v>45228</v>
      </c>
      <c r="BQ330" s="51">
        <v>45229</v>
      </c>
      <c r="BR330" s="51">
        <v>45230</v>
      </c>
    </row>
    <row r="331" spans="1:70" x14ac:dyDescent="0.25">
      <c r="A331" s="45">
        <v>325</v>
      </c>
      <c r="B331" s="54" t="s">
        <v>677</v>
      </c>
      <c r="C331" s="14" t="s">
        <v>679</v>
      </c>
      <c r="D331" s="46">
        <f>'form lplpo'!G371</f>
        <v>0</v>
      </c>
      <c r="E331" s="46">
        <f>'form lplpo'!H371</f>
        <v>0</v>
      </c>
      <c r="F331" s="46"/>
      <c r="G331" s="46">
        <f>SUMIFS('obat keluar'!$I$3:$I$6881,'obat keluar'!$G$3:$G$6881,'register harian'!B331,'obat keluar'!$B$3:$B$6881,'register harian'!AN331)</f>
        <v>0</v>
      </c>
      <c r="H331" s="46">
        <f>SUMIFS('obat keluar'!$I$3:$I$6881,'obat keluar'!$G$3:$G$6881,'register harian'!C331,'obat keluar'!$B$3:$B$6881,'register harian'!AO331)</f>
        <v>0</v>
      </c>
      <c r="I331" s="46">
        <f>SUMIFS('obat keluar'!$I$3:$I$6881,'obat keluar'!$G$3:$G$6881,'register harian'!D331,'obat keluar'!$B$3:$B$6881,'register harian'!AP331)</f>
        <v>0</v>
      </c>
      <c r="J331" s="46">
        <f>SUMIFS('obat keluar'!$I$3:$I$6881,'obat keluar'!$G$3:$G$6881,'register harian'!E331,'obat keluar'!$B$3:$B$6881,'register harian'!AQ331)</f>
        <v>0</v>
      </c>
      <c r="K331" s="46">
        <f>SUMIFS('obat keluar'!$I$3:$I$6881,'obat keluar'!$G$3:$G$6881,'register harian'!F331,'obat keluar'!$B$3:$B$6881,'register harian'!AR331)</f>
        <v>0</v>
      </c>
      <c r="L331" s="46">
        <f>SUMIFS('obat keluar'!$I$3:$I$6881,'obat keluar'!$G$3:$G$6881,'register harian'!G331,'obat keluar'!$B$3:$B$6881,'register harian'!AS331)</f>
        <v>0</v>
      </c>
      <c r="M331" s="46">
        <f>SUMIFS('obat keluar'!$I$3:$I$6881,'obat keluar'!$G$3:$G$6881,'register harian'!H331,'obat keluar'!$B$3:$B$6881,'register harian'!AT331)</f>
        <v>0</v>
      </c>
      <c r="N331" s="46">
        <f>SUMIFS('obat keluar'!$I$3:$I$6881,'obat keluar'!$G$3:$G$6881,'register harian'!I331,'obat keluar'!$B$3:$B$6881,'register harian'!AU331)</f>
        <v>0</v>
      </c>
      <c r="O331" s="46">
        <f>SUMIFS('obat keluar'!$I$3:$I$6881,'obat keluar'!$G$3:$G$6881,'register harian'!J331,'obat keluar'!$B$3:$B$6881,'register harian'!AV331)</f>
        <v>0</v>
      </c>
      <c r="P331" s="46">
        <f>SUMIFS('obat keluar'!$I$3:$I$6881,'obat keluar'!$G$3:$G$6881,'register harian'!K331,'obat keluar'!$B$3:$B$6881,'register harian'!AW331)</f>
        <v>0</v>
      </c>
      <c r="Q331" s="46">
        <f>SUMIFS('obat keluar'!$I$3:$I$6881,'obat keluar'!$G$3:$G$6881,'register harian'!L331,'obat keluar'!$B$3:$B$6881,'register harian'!AX331)</f>
        <v>0</v>
      </c>
      <c r="R331" s="46">
        <f>SUMIFS('obat keluar'!$I$3:$I$6881,'obat keluar'!$G$3:$G$6881,'register harian'!M331,'obat keluar'!$B$3:$B$6881,'register harian'!AY331)</f>
        <v>0</v>
      </c>
      <c r="S331" s="46">
        <f>SUMIFS('obat keluar'!$I$3:$I$6881,'obat keluar'!$G$3:$G$6881,'register harian'!N331,'obat keluar'!$B$3:$B$6881,'register harian'!AZ331)</f>
        <v>0</v>
      </c>
      <c r="T331" s="46">
        <f>SUMIFS('obat keluar'!$I$3:$I$6881,'obat keluar'!$G$3:$G$6881,'register harian'!O331,'obat keluar'!$B$3:$B$6881,'register harian'!BA331)</f>
        <v>0</v>
      </c>
      <c r="U331" s="46">
        <f>SUMIFS('obat keluar'!$I$3:$I$6881,'obat keluar'!$G$3:$G$6881,'register harian'!P331,'obat keluar'!$B$3:$B$6881,'register harian'!BB331)</f>
        <v>0</v>
      </c>
      <c r="V331" s="46">
        <f>SUMIFS('obat keluar'!$I$3:$I$6881,'obat keluar'!$G$3:$G$6881,'register harian'!Q331,'obat keluar'!$B$3:$B$6881,'register harian'!BC331)</f>
        <v>0</v>
      </c>
      <c r="W331" s="46">
        <f>SUMIFS('obat keluar'!$I$3:$I$6881,'obat keluar'!$G$3:$G$6881,'register harian'!R331,'obat keluar'!$B$3:$B$6881,'register harian'!BD331)</f>
        <v>0</v>
      </c>
      <c r="X331" s="46">
        <f>SUMIFS('obat keluar'!$I$3:$I$6881,'obat keluar'!$G$3:$G$6881,'register harian'!S331,'obat keluar'!$B$3:$B$6881,'register harian'!BE331)</f>
        <v>0</v>
      </c>
      <c r="Y331" s="46">
        <f>SUMIFS('obat keluar'!$I$3:$I$6881,'obat keluar'!$G$3:$G$6881,'register harian'!T331,'obat keluar'!$B$3:$B$6881,'register harian'!BF331)</f>
        <v>0</v>
      </c>
      <c r="Z331" s="46">
        <f>SUMIFS('obat keluar'!$I$3:$I$6881,'obat keluar'!$G$3:$G$6881,'register harian'!U331,'obat keluar'!$B$3:$B$6881,'register harian'!BG331)</f>
        <v>0</v>
      </c>
      <c r="AA331" s="46">
        <f>SUMIFS('obat keluar'!$I$3:$I$6881,'obat keluar'!$G$3:$G$6881,'register harian'!V331,'obat keluar'!$B$3:$B$6881,'register harian'!BH331)</f>
        <v>0</v>
      </c>
      <c r="AB331" s="46">
        <f>SUMIFS('obat keluar'!$I$3:$I$6881,'obat keluar'!$G$3:$G$6881,'register harian'!W331,'obat keluar'!$B$3:$B$6881,'register harian'!BI331)</f>
        <v>0</v>
      </c>
      <c r="AC331" s="46">
        <f>SUMIFS('obat keluar'!$I$3:$I$6881,'obat keluar'!$G$3:$G$6881,'register harian'!X331,'obat keluar'!$B$3:$B$6881,'register harian'!BJ331)</f>
        <v>0</v>
      </c>
      <c r="AD331" s="46">
        <f>SUMIFS('obat keluar'!$I$3:$I$6881,'obat keluar'!$G$3:$G$6881,'register harian'!Y331,'obat keluar'!$B$3:$B$6881,'register harian'!BK331)</f>
        <v>0</v>
      </c>
      <c r="AE331" s="46">
        <f>SUMIFS('obat keluar'!$I$3:$I$6881,'obat keluar'!$G$3:$G$6881,'register harian'!Z331,'obat keluar'!$B$3:$B$6881,'register harian'!BL331)</f>
        <v>0</v>
      </c>
      <c r="AF331" s="46">
        <f>SUMIFS('obat keluar'!$I$3:$I$6881,'obat keluar'!$G$3:$G$6881,'register harian'!AA331,'obat keluar'!$B$3:$B$6881,'register harian'!BM331)</f>
        <v>0</v>
      </c>
      <c r="AG331" s="46">
        <f>SUMIFS('obat keluar'!$I$3:$I$6881,'obat keluar'!$G$3:$G$6881,'register harian'!AB331,'obat keluar'!$B$3:$B$6881,'register harian'!BN331)</f>
        <v>0</v>
      </c>
      <c r="AH331" s="46">
        <f>SUMIFS('obat keluar'!$I$3:$I$6881,'obat keluar'!$G$3:$G$6881,'register harian'!AC331,'obat keluar'!$B$3:$B$6881,'register harian'!BO331)</f>
        <v>0</v>
      </c>
      <c r="AI331" s="46">
        <f>SUMIFS('obat keluar'!$I$3:$I$6881,'obat keluar'!$G$3:$G$6881,'register harian'!AD331,'obat keluar'!$B$3:$B$6881,'register harian'!BP331)</f>
        <v>0</v>
      </c>
      <c r="AJ331" s="46">
        <f>SUMIFS('obat keluar'!$I$3:$I$6881,'obat keluar'!$G$3:$G$6881,'register harian'!AE331,'obat keluar'!$B$3:$B$6881,'register harian'!BQ331)</f>
        <v>0</v>
      </c>
      <c r="AK331" s="46">
        <f>SUMIFS('obat keluar'!$I$3:$I$6881,'obat keluar'!$G$3:$G$6881,'register harian'!AF331,'obat keluar'!$B$3:$B$6881,'register harian'!BR331)</f>
        <v>0</v>
      </c>
      <c r="AL331" s="46">
        <f t="shared" si="12"/>
        <v>0</v>
      </c>
      <c r="AM331" s="46">
        <f t="shared" si="13"/>
        <v>0</v>
      </c>
      <c r="AN331" s="51">
        <v>45200</v>
      </c>
      <c r="AO331" s="51">
        <v>45201</v>
      </c>
      <c r="AP331" s="51">
        <v>45202</v>
      </c>
      <c r="AQ331" s="51">
        <v>45203</v>
      </c>
      <c r="AR331" s="51">
        <v>45204</v>
      </c>
      <c r="AS331" s="51">
        <v>45205</v>
      </c>
      <c r="AT331" s="51">
        <v>45206</v>
      </c>
      <c r="AU331" s="51">
        <v>45207</v>
      </c>
      <c r="AV331" s="51">
        <v>45208</v>
      </c>
      <c r="AW331" s="51">
        <v>45209</v>
      </c>
      <c r="AX331" s="51">
        <v>45210</v>
      </c>
      <c r="AY331" s="51">
        <v>45211</v>
      </c>
      <c r="AZ331" s="51">
        <v>45212</v>
      </c>
      <c r="BA331" s="51">
        <v>45213</v>
      </c>
      <c r="BB331" s="51">
        <v>45214</v>
      </c>
      <c r="BC331" s="51">
        <v>45215</v>
      </c>
      <c r="BD331" s="51">
        <v>45216</v>
      </c>
      <c r="BE331" s="51">
        <v>45217</v>
      </c>
      <c r="BF331" s="51">
        <v>45218</v>
      </c>
      <c r="BG331" s="51">
        <v>45219</v>
      </c>
      <c r="BH331" s="51">
        <v>45220</v>
      </c>
      <c r="BI331" s="51">
        <v>45221</v>
      </c>
      <c r="BJ331" s="51">
        <v>45222</v>
      </c>
      <c r="BK331" s="51">
        <v>45223</v>
      </c>
      <c r="BL331" s="51">
        <v>45224</v>
      </c>
      <c r="BM331" s="51">
        <v>45225</v>
      </c>
      <c r="BN331" s="51">
        <v>45226</v>
      </c>
      <c r="BO331" s="51">
        <v>45227</v>
      </c>
      <c r="BP331" s="51">
        <v>45228</v>
      </c>
      <c r="BQ331" s="51">
        <v>45229</v>
      </c>
      <c r="BR331" s="51">
        <v>45230</v>
      </c>
    </row>
    <row r="332" spans="1:70" x14ac:dyDescent="0.25">
      <c r="A332" s="45">
        <v>326</v>
      </c>
      <c r="B332" s="54" t="s">
        <v>1330</v>
      </c>
      <c r="C332" s="14" t="s">
        <v>681</v>
      </c>
      <c r="D332" s="46">
        <f>'form lplpo'!G372</f>
        <v>2400</v>
      </c>
      <c r="E332" s="46">
        <f>'form lplpo'!H372</f>
        <v>0</v>
      </c>
      <c r="F332" s="46"/>
      <c r="G332" s="46">
        <f>SUMIFS('obat keluar'!$I$3:$I$6881,'obat keluar'!$G$3:$G$6881,'register harian'!B332,'obat keluar'!$B$3:$B$6881,'register harian'!AN332)</f>
        <v>0</v>
      </c>
      <c r="H332" s="46">
        <f>SUMIFS('obat keluar'!$I$3:$I$6881,'obat keluar'!$G$3:$G$6881,'register harian'!C332,'obat keluar'!$B$3:$B$6881,'register harian'!AO332)</f>
        <v>0</v>
      </c>
      <c r="I332" s="46">
        <f>SUMIFS('obat keluar'!$I$3:$I$6881,'obat keluar'!$G$3:$G$6881,'register harian'!D332,'obat keluar'!$B$3:$B$6881,'register harian'!AP332)</f>
        <v>0</v>
      </c>
      <c r="J332" s="46">
        <f>SUMIFS('obat keluar'!$I$3:$I$6881,'obat keluar'!$G$3:$G$6881,'register harian'!E332,'obat keluar'!$B$3:$B$6881,'register harian'!AQ332)</f>
        <v>0</v>
      </c>
      <c r="K332" s="46">
        <f>SUMIFS('obat keluar'!$I$3:$I$6881,'obat keluar'!$G$3:$G$6881,'register harian'!F332,'obat keluar'!$B$3:$B$6881,'register harian'!AR332)</f>
        <v>0</v>
      </c>
      <c r="L332" s="46">
        <f>SUMIFS('obat keluar'!$I$3:$I$6881,'obat keluar'!$G$3:$G$6881,'register harian'!G332,'obat keluar'!$B$3:$B$6881,'register harian'!AS332)</f>
        <v>0</v>
      </c>
      <c r="M332" s="46">
        <f>SUMIFS('obat keluar'!$I$3:$I$6881,'obat keluar'!$G$3:$G$6881,'register harian'!H332,'obat keluar'!$B$3:$B$6881,'register harian'!AT332)</f>
        <v>0</v>
      </c>
      <c r="N332" s="46">
        <f>SUMIFS('obat keluar'!$I$3:$I$6881,'obat keluar'!$G$3:$G$6881,'register harian'!I332,'obat keluar'!$B$3:$B$6881,'register harian'!AU332)</f>
        <v>0</v>
      </c>
      <c r="O332" s="46">
        <f>SUMIFS('obat keluar'!$I$3:$I$6881,'obat keluar'!$G$3:$G$6881,'register harian'!J332,'obat keluar'!$B$3:$B$6881,'register harian'!AV332)</f>
        <v>0</v>
      </c>
      <c r="P332" s="46">
        <f>SUMIFS('obat keluar'!$I$3:$I$6881,'obat keluar'!$G$3:$G$6881,'register harian'!K332,'obat keluar'!$B$3:$B$6881,'register harian'!AW332)</f>
        <v>0</v>
      </c>
      <c r="Q332" s="46">
        <f>SUMIFS('obat keluar'!$I$3:$I$6881,'obat keluar'!$G$3:$G$6881,'register harian'!L332,'obat keluar'!$B$3:$B$6881,'register harian'!AX332)</f>
        <v>0</v>
      </c>
      <c r="R332" s="46">
        <f>SUMIFS('obat keluar'!$I$3:$I$6881,'obat keluar'!$G$3:$G$6881,'register harian'!M332,'obat keluar'!$B$3:$B$6881,'register harian'!AY332)</f>
        <v>0</v>
      </c>
      <c r="S332" s="46">
        <f>SUMIFS('obat keluar'!$I$3:$I$6881,'obat keluar'!$G$3:$G$6881,'register harian'!N332,'obat keluar'!$B$3:$B$6881,'register harian'!AZ332)</f>
        <v>0</v>
      </c>
      <c r="T332" s="46">
        <f>SUMIFS('obat keluar'!$I$3:$I$6881,'obat keluar'!$G$3:$G$6881,'register harian'!O332,'obat keluar'!$B$3:$B$6881,'register harian'!BA332)</f>
        <v>0</v>
      </c>
      <c r="U332" s="46">
        <f>SUMIFS('obat keluar'!$I$3:$I$6881,'obat keluar'!$G$3:$G$6881,'register harian'!P332,'obat keluar'!$B$3:$B$6881,'register harian'!BB332)</f>
        <v>0</v>
      </c>
      <c r="V332" s="46">
        <f>SUMIFS('obat keluar'!$I$3:$I$6881,'obat keluar'!$G$3:$G$6881,'register harian'!Q332,'obat keluar'!$B$3:$B$6881,'register harian'!BC332)</f>
        <v>0</v>
      </c>
      <c r="W332" s="46">
        <f>SUMIFS('obat keluar'!$I$3:$I$6881,'obat keluar'!$G$3:$G$6881,'register harian'!R332,'obat keluar'!$B$3:$B$6881,'register harian'!BD332)</f>
        <v>0</v>
      </c>
      <c r="X332" s="46">
        <f>SUMIFS('obat keluar'!$I$3:$I$6881,'obat keluar'!$G$3:$G$6881,'register harian'!S332,'obat keluar'!$B$3:$B$6881,'register harian'!BE332)</f>
        <v>0</v>
      </c>
      <c r="Y332" s="46">
        <f>SUMIFS('obat keluar'!$I$3:$I$6881,'obat keluar'!$G$3:$G$6881,'register harian'!T332,'obat keluar'!$B$3:$B$6881,'register harian'!BF332)</f>
        <v>0</v>
      </c>
      <c r="Z332" s="46">
        <f>SUMIFS('obat keluar'!$I$3:$I$6881,'obat keluar'!$G$3:$G$6881,'register harian'!U332,'obat keluar'!$B$3:$B$6881,'register harian'!BG332)</f>
        <v>0</v>
      </c>
      <c r="AA332" s="46">
        <f>SUMIFS('obat keluar'!$I$3:$I$6881,'obat keluar'!$G$3:$G$6881,'register harian'!V332,'obat keluar'!$B$3:$B$6881,'register harian'!BH332)</f>
        <v>0</v>
      </c>
      <c r="AB332" s="46">
        <f>SUMIFS('obat keluar'!$I$3:$I$6881,'obat keluar'!$G$3:$G$6881,'register harian'!W332,'obat keluar'!$B$3:$B$6881,'register harian'!BI332)</f>
        <v>0</v>
      </c>
      <c r="AC332" s="46">
        <f>SUMIFS('obat keluar'!$I$3:$I$6881,'obat keluar'!$G$3:$G$6881,'register harian'!X332,'obat keluar'!$B$3:$B$6881,'register harian'!BJ332)</f>
        <v>0</v>
      </c>
      <c r="AD332" s="46">
        <f>SUMIFS('obat keluar'!$I$3:$I$6881,'obat keluar'!$G$3:$G$6881,'register harian'!Y332,'obat keluar'!$B$3:$B$6881,'register harian'!BK332)</f>
        <v>0</v>
      </c>
      <c r="AE332" s="46">
        <f>SUMIFS('obat keluar'!$I$3:$I$6881,'obat keluar'!$G$3:$G$6881,'register harian'!Z332,'obat keluar'!$B$3:$B$6881,'register harian'!BL332)</f>
        <v>0</v>
      </c>
      <c r="AF332" s="46">
        <f>SUMIFS('obat keluar'!$I$3:$I$6881,'obat keluar'!$G$3:$G$6881,'register harian'!AA332,'obat keluar'!$B$3:$B$6881,'register harian'!BM332)</f>
        <v>0</v>
      </c>
      <c r="AG332" s="46">
        <f>SUMIFS('obat keluar'!$I$3:$I$6881,'obat keluar'!$G$3:$G$6881,'register harian'!AB332,'obat keluar'!$B$3:$B$6881,'register harian'!BN332)</f>
        <v>0</v>
      </c>
      <c r="AH332" s="46">
        <f>SUMIFS('obat keluar'!$I$3:$I$6881,'obat keluar'!$G$3:$G$6881,'register harian'!AC332,'obat keluar'!$B$3:$B$6881,'register harian'!BO332)</f>
        <v>0</v>
      </c>
      <c r="AI332" s="46">
        <f>SUMIFS('obat keluar'!$I$3:$I$6881,'obat keluar'!$G$3:$G$6881,'register harian'!AD332,'obat keluar'!$B$3:$B$6881,'register harian'!BP332)</f>
        <v>0</v>
      </c>
      <c r="AJ332" s="46">
        <f>SUMIFS('obat keluar'!$I$3:$I$6881,'obat keluar'!$G$3:$G$6881,'register harian'!AE332,'obat keluar'!$B$3:$B$6881,'register harian'!BQ332)</f>
        <v>0</v>
      </c>
      <c r="AK332" s="46">
        <f>SUMIFS('obat keluar'!$I$3:$I$6881,'obat keluar'!$G$3:$G$6881,'register harian'!AF332,'obat keluar'!$B$3:$B$6881,'register harian'!BR332)</f>
        <v>0</v>
      </c>
      <c r="AL332" s="46">
        <f t="shared" si="12"/>
        <v>0</v>
      </c>
      <c r="AM332" s="46">
        <f t="shared" si="13"/>
        <v>0</v>
      </c>
      <c r="AN332" s="51">
        <v>45200</v>
      </c>
      <c r="AO332" s="51">
        <v>45201</v>
      </c>
      <c r="AP332" s="51">
        <v>45202</v>
      </c>
      <c r="AQ332" s="51">
        <v>45203</v>
      </c>
      <c r="AR332" s="51">
        <v>45204</v>
      </c>
      <c r="AS332" s="51">
        <v>45205</v>
      </c>
      <c r="AT332" s="51">
        <v>45206</v>
      </c>
      <c r="AU332" s="51">
        <v>45207</v>
      </c>
      <c r="AV332" s="51">
        <v>45208</v>
      </c>
      <c r="AW332" s="51">
        <v>45209</v>
      </c>
      <c r="AX332" s="51">
        <v>45210</v>
      </c>
      <c r="AY332" s="51">
        <v>45211</v>
      </c>
      <c r="AZ332" s="51">
        <v>45212</v>
      </c>
      <c r="BA332" s="51">
        <v>45213</v>
      </c>
      <c r="BB332" s="51">
        <v>45214</v>
      </c>
      <c r="BC332" s="51">
        <v>45215</v>
      </c>
      <c r="BD332" s="51">
        <v>45216</v>
      </c>
      <c r="BE332" s="51">
        <v>45217</v>
      </c>
      <c r="BF332" s="51">
        <v>45218</v>
      </c>
      <c r="BG332" s="51">
        <v>45219</v>
      </c>
      <c r="BH332" s="51">
        <v>45220</v>
      </c>
      <c r="BI332" s="51">
        <v>45221</v>
      </c>
      <c r="BJ332" s="51">
        <v>45222</v>
      </c>
      <c r="BK332" s="51">
        <v>45223</v>
      </c>
      <c r="BL332" s="51">
        <v>45224</v>
      </c>
      <c r="BM332" s="51">
        <v>45225</v>
      </c>
      <c r="BN332" s="51">
        <v>45226</v>
      </c>
      <c r="BO332" s="51">
        <v>45227</v>
      </c>
      <c r="BP332" s="51">
        <v>45228</v>
      </c>
      <c r="BQ332" s="51">
        <v>45229</v>
      </c>
      <c r="BR332" s="51">
        <v>45230</v>
      </c>
    </row>
    <row r="333" spans="1:70" x14ac:dyDescent="0.25">
      <c r="A333" s="45">
        <v>327</v>
      </c>
      <c r="B333" s="54" t="s">
        <v>1054</v>
      </c>
      <c r="C333" s="14" t="s">
        <v>684</v>
      </c>
      <c r="D333" s="46">
        <f>'form lplpo'!G373</f>
        <v>0</v>
      </c>
      <c r="E333" s="46">
        <f>'form lplpo'!H373</f>
        <v>0</v>
      </c>
      <c r="F333" s="46"/>
      <c r="G333" s="46">
        <f>SUMIFS('obat keluar'!$I$3:$I$6881,'obat keluar'!$G$3:$G$6881,'register harian'!B333,'obat keluar'!$B$3:$B$6881,'register harian'!AN333)</f>
        <v>0</v>
      </c>
      <c r="H333" s="46">
        <f>SUMIFS('obat keluar'!$I$3:$I$6881,'obat keluar'!$G$3:$G$6881,'register harian'!C333,'obat keluar'!$B$3:$B$6881,'register harian'!AO333)</f>
        <v>0</v>
      </c>
      <c r="I333" s="46">
        <f>SUMIFS('obat keluar'!$I$3:$I$6881,'obat keluar'!$G$3:$G$6881,'register harian'!D333,'obat keluar'!$B$3:$B$6881,'register harian'!AP333)</f>
        <v>0</v>
      </c>
      <c r="J333" s="46">
        <f>SUMIFS('obat keluar'!$I$3:$I$6881,'obat keluar'!$G$3:$G$6881,'register harian'!E333,'obat keluar'!$B$3:$B$6881,'register harian'!AQ333)</f>
        <v>0</v>
      </c>
      <c r="K333" s="46">
        <f>SUMIFS('obat keluar'!$I$3:$I$6881,'obat keluar'!$G$3:$G$6881,'register harian'!F333,'obat keluar'!$B$3:$B$6881,'register harian'!AR333)</f>
        <v>0</v>
      </c>
      <c r="L333" s="46">
        <f>SUMIFS('obat keluar'!$I$3:$I$6881,'obat keluar'!$G$3:$G$6881,'register harian'!G333,'obat keluar'!$B$3:$B$6881,'register harian'!AS333)</f>
        <v>0</v>
      </c>
      <c r="M333" s="46">
        <f>SUMIFS('obat keluar'!$I$3:$I$6881,'obat keluar'!$G$3:$G$6881,'register harian'!H333,'obat keluar'!$B$3:$B$6881,'register harian'!AT333)</f>
        <v>0</v>
      </c>
      <c r="N333" s="46">
        <f>SUMIFS('obat keluar'!$I$3:$I$6881,'obat keluar'!$G$3:$G$6881,'register harian'!I333,'obat keluar'!$B$3:$B$6881,'register harian'!AU333)</f>
        <v>0</v>
      </c>
      <c r="O333" s="46">
        <f>SUMIFS('obat keluar'!$I$3:$I$6881,'obat keluar'!$G$3:$G$6881,'register harian'!J333,'obat keluar'!$B$3:$B$6881,'register harian'!AV333)</f>
        <v>0</v>
      </c>
      <c r="P333" s="46">
        <f>SUMIFS('obat keluar'!$I$3:$I$6881,'obat keluar'!$G$3:$G$6881,'register harian'!K333,'obat keluar'!$B$3:$B$6881,'register harian'!AW333)</f>
        <v>0</v>
      </c>
      <c r="Q333" s="46">
        <f>SUMIFS('obat keluar'!$I$3:$I$6881,'obat keluar'!$G$3:$G$6881,'register harian'!L333,'obat keluar'!$B$3:$B$6881,'register harian'!AX333)</f>
        <v>0</v>
      </c>
      <c r="R333" s="46">
        <f>SUMIFS('obat keluar'!$I$3:$I$6881,'obat keluar'!$G$3:$G$6881,'register harian'!M333,'obat keluar'!$B$3:$B$6881,'register harian'!AY333)</f>
        <v>0</v>
      </c>
      <c r="S333" s="46">
        <f>SUMIFS('obat keluar'!$I$3:$I$6881,'obat keluar'!$G$3:$G$6881,'register harian'!N333,'obat keluar'!$B$3:$B$6881,'register harian'!AZ333)</f>
        <v>0</v>
      </c>
      <c r="T333" s="46">
        <f>SUMIFS('obat keluar'!$I$3:$I$6881,'obat keluar'!$G$3:$G$6881,'register harian'!O333,'obat keluar'!$B$3:$B$6881,'register harian'!BA333)</f>
        <v>0</v>
      </c>
      <c r="U333" s="46">
        <f>SUMIFS('obat keluar'!$I$3:$I$6881,'obat keluar'!$G$3:$G$6881,'register harian'!P333,'obat keluar'!$B$3:$B$6881,'register harian'!BB333)</f>
        <v>0</v>
      </c>
      <c r="V333" s="46">
        <f>SUMIFS('obat keluar'!$I$3:$I$6881,'obat keluar'!$G$3:$G$6881,'register harian'!Q333,'obat keluar'!$B$3:$B$6881,'register harian'!BC333)</f>
        <v>0</v>
      </c>
      <c r="W333" s="46">
        <f>SUMIFS('obat keluar'!$I$3:$I$6881,'obat keluar'!$G$3:$G$6881,'register harian'!R333,'obat keluar'!$B$3:$B$6881,'register harian'!BD333)</f>
        <v>0</v>
      </c>
      <c r="X333" s="46">
        <f>SUMIFS('obat keluar'!$I$3:$I$6881,'obat keluar'!$G$3:$G$6881,'register harian'!S333,'obat keluar'!$B$3:$B$6881,'register harian'!BE333)</f>
        <v>0</v>
      </c>
      <c r="Y333" s="46">
        <f>SUMIFS('obat keluar'!$I$3:$I$6881,'obat keluar'!$G$3:$G$6881,'register harian'!T333,'obat keluar'!$B$3:$B$6881,'register harian'!BF333)</f>
        <v>0</v>
      </c>
      <c r="Z333" s="46">
        <f>SUMIFS('obat keluar'!$I$3:$I$6881,'obat keluar'!$G$3:$G$6881,'register harian'!U333,'obat keluar'!$B$3:$B$6881,'register harian'!BG333)</f>
        <v>0</v>
      </c>
      <c r="AA333" s="46">
        <f>SUMIFS('obat keluar'!$I$3:$I$6881,'obat keluar'!$G$3:$G$6881,'register harian'!V333,'obat keluar'!$B$3:$B$6881,'register harian'!BH333)</f>
        <v>0</v>
      </c>
      <c r="AB333" s="46">
        <f>SUMIFS('obat keluar'!$I$3:$I$6881,'obat keluar'!$G$3:$G$6881,'register harian'!W333,'obat keluar'!$B$3:$B$6881,'register harian'!BI333)</f>
        <v>0</v>
      </c>
      <c r="AC333" s="46">
        <f>SUMIFS('obat keluar'!$I$3:$I$6881,'obat keluar'!$G$3:$G$6881,'register harian'!X333,'obat keluar'!$B$3:$B$6881,'register harian'!BJ333)</f>
        <v>0</v>
      </c>
      <c r="AD333" s="46">
        <f>SUMIFS('obat keluar'!$I$3:$I$6881,'obat keluar'!$G$3:$G$6881,'register harian'!Y333,'obat keluar'!$B$3:$B$6881,'register harian'!BK333)</f>
        <v>0</v>
      </c>
      <c r="AE333" s="46">
        <f>SUMIFS('obat keluar'!$I$3:$I$6881,'obat keluar'!$G$3:$G$6881,'register harian'!Z333,'obat keluar'!$B$3:$B$6881,'register harian'!BL333)</f>
        <v>0</v>
      </c>
      <c r="AF333" s="46">
        <f>SUMIFS('obat keluar'!$I$3:$I$6881,'obat keluar'!$G$3:$G$6881,'register harian'!AA333,'obat keluar'!$B$3:$B$6881,'register harian'!BM333)</f>
        <v>0</v>
      </c>
      <c r="AG333" s="46">
        <f>SUMIFS('obat keluar'!$I$3:$I$6881,'obat keluar'!$G$3:$G$6881,'register harian'!AB333,'obat keluar'!$B$3:$B$6881,'register harian'!BN333)</f>
        <v>0</v>
      </c>
      <c r="AH333" s="46">
        <f>SUMIFS('obat keluar'!$I$3:$I$6881,'obat keluar'!$G$3:$G$6881,'register harian'!AC333,'obat keluar'!$B$3:$B$6881,'register harian'!BO333)</f>
        <v>0</v>
      </c>
      <c r="AI333" s="46">
        <f>SUMIFS('obat keluar'!$I$3:$I$6881,'obat keluar'!$G$3:$G$6881,'register harian'!AD333,'obat keluar'!$B$3:$B$6881,'register harian'!BP333)</f>
        <v>0</v>
      </c>
      <c r="AJ333" s="46">
        <f>SUMIFS('obat keluar'!$I$3:$I$6881,'obat keluar'!$G$3:$G$6881,'register harian'!AE333,'obat keluar'!$B$3:$B$6881,'register harian'!BQ333)</f>
        <v>0</v>
      </c>
      <c r="AK333" s="46">
        <f>SUMIFS('obat keluar'!$I$3:$I$6881,'obat keluar'!$G$3:$G$6881,'register harian'!AF333,'obat keluar'!$B$3:$B$6881,'register harian'!BR333)</f>
        <v>0</v>
      </c>
      <c r="AL333" s="46">
        <f t="shared" si="12"/>
        <v>0</v>
      </c>
      <c r="AM333" s="46">
        <f t="shared" si="13"/>
        <v>0</v>
      </c>
      <c r="AN333" s="51">
        <v>45200</v>
      </c>
      <c r="AO333" s="51">
        <v>45201</v>
      </c>
      <c r="AP333" s="51">
        <v>45202</v>
      </c>
      <c r="AQ333" s="51">
        <v>45203</v>
      </c>
      <c r="AR333" s="51">
        <v>45204</v>
      </c>
      <c r="AS333" s="51">
        <v>45205</v>
      </c>
      <c r="AT333" s="51">
        <v>45206</v>
      </c>
      <c r="AU333" s="51">
        <v>45207</v>
      </c>
      <c r="AV333" s="51">
        <v>45208</v>
      </c>
      <c r="AW333" s="51">
        <v>45209</v>
      </c>
      <c r="AX333" s="51">
        <v>45210</v>
      </c>
      <c r="AY333" s="51">
        <v>45211</v>
      </c>
      <c r="AZ333" s="51">
        <v>45212</v>
      </c>
      <c r="BA333" s="51">
        <v>45213</v>
      </c>
      <c r="BB333" s="51">
        <v>45214</v>
      </c>
      <c r="BC333" s="51">
        <v>45215</v>
      </c>
      <c r="BD333" s="51">
        <v>45216</v>
      </c>
      <c r="BE333" s="51">
        <v>45217</v>
      </c>
      <c r="BF333" s="51">
        <v>45218</v>
      </c>
      <c r="BG333" s="51">
        <v>45219</v>
      </c>
      <c r="BH333" s="51">
        <v>45220</v>
      </c>
      <c r="BI333" s="51">
        <v>45221</v>
      </c>
      <c r="BJ333" s="51">
        <v>45222</v>
      </c>
      <c r="BK333" s="51">
        <v>45223</v>
      </c>
      <c r="BL333" s="51">
        <v>45224</v>
      </c>
      <c r="BM333" s="51">
        <v>45225</v>
      </c>
      <c r="BN333" s="51">
        <v>45226</v>
      </c>
      <c r="BO333" s="51">
        <v>45227</v>
      </c>
      <c r="BP333" s="51">
        <v>45228</v>
      </c>
      <c r="BQ333" s="51">
        <v>45229</v>
      </c>
      <c r="BR333" s="51">
        <v>45230</v>
      </c>
    </row>
    <row r="334" spans="1:70" x14ac:dyDescent="0.25">
      <c r="A334" s="45">
        <v>328</v>
      </c>
      <c r="B334" s="59" t="s">
        <v>1464</v>
      </c>
      <c r="C334" s="36" t="s">
        <v>686</v>
      </c>
      <c r="D334" s="46">
        <f>'form lplpo'!G374</f>
        <v>0</v>
      </c>
      <c r="E334" s="46">
        <f>'form lplpo'!H374</f>
        <v>0</v>
      </c>
      <c r="F334" s="46"/>
      <c r="G334" s="46">
        <f>SUMIFS('obat keluar'!$I$3:$I$6881,'obat keluar'!$G$3:$G$6881,'register harian'!B334,'obat keluar'!$B$3:$B$6881,'register harian'!AN334)</f>
        <v>0</v>
      </c>
      <c r="H334" s="46">
        <f>SUMIFS('obat keluar'!$I$3:$I$6881,'obat keluar'!$G$3:$G$6881,'register harian'!C334,'obat keluar'!$B$3:$B$6881,'register harian'!AO334)</f>
        <v>0</v>
      </c>
      <c r="I334" s="46">
        <f>SUMIFS('obat keluar'!$I$3:$I$6881,'obat keluar'!$G$3:$G$6881,'register harian'!D334,'obat keluar'!$B$3:$B$6881,'register harian'!AP334)</f>
        <v>0</v>
      </c>
      <c r="J334" s="46">
        <f>SUMIFS('obat keluar'!$I$3:$I$6881,'obat keluar'!$G$3:$G$6881,'register harian'!E334,'obat keluar'!$B$3:$B$6881,'register harian'!AQ334)</f>
        <v>0</v>
      </c>
      <c r="K334" s="46">
        <f>SUMIFS('obat keluar'!$I$3:$I$6881,'obat keluar'!$G$3:$G$6881,'register harian'!F334,'obat keluar'!$B$3:$B$6881,'register harian'!AR334)</f>
        <v>0</v>
      </c>
      <c r="L334" s="46">
        <f>SUMIFS('obat keluar'!$I$3:$I$6881,'obat keluar'!$G$3:$G$6881,'register harian'!G334,'obat keluar'!$B$3:$B$6881,'register harian'!AS334)</f>
        <v>0</v>
      </c>
      <c r="M334" s="46">
        <f>SUMIFS('obat keluar'!$I$3:$I$6881,'obat keluar'!$G$3:$G$6881,'register harian'!H334,'obat keluar'!$B$3:$B$6881,'register harian'!AT334)</f>
        <v>0</v>
      </c>
      <c r="N334" s="46">
        <f>SUMIFS('obat keluar'!$I$3:$I$6881,'obat keluar'!$G$3:$G$6881,'register harian'!I334,'obat keluar'!$B$3:$B$6881,'register harian'!AU334)</f>
        <v>0</v>
      </c>
      <c r="O334" s="46">
        <f>SUMIFS('obat keluar'!$I$3:$I$6881,'obat keluar'!$G$3:$G$6881,'register harian'!J334,'obat keluar'!$B$3:$B$6881,'register harian'!AV334)</f>
        <v>0</v>
      </c>
      <c r="P334" s="46">
        <f>SUMIFS('obat keluar'!$I$3:$I$6881,'obat keluar'!$G$3:$G$6881,'register harian'!K334,'obat keluar'!$B$3:$B$6881,'register harian'!AW334)</f>
        <v>0</v>
      </c>
      <c r="Q334" s="46">
        <f>SUMIFS('obat keluar'!$I$3:$I$6881,'obat keluar'!$G$3:$G$6881,'register harian'!L334,'obat keluar'!$B$3:$B$6881,'register harian'!AX334)</f>
        <v>0</v>
      </c>
      <c r="R334" s="46">
        <f>SUMIFS('obat keluar'!$I$3:$I$6881,'obat keluar'!$G$3:$G$6881,'register harian'!M334,'obat keluar'!$B$3:$B$6881,'register harian'!AY334)</f>
        <v>0</v>
      </c>
      <c r="S334" s="46">
        <f>SUMIFS('obat keluar'!$I$3:$I$6881,'obat keluar'!$G$3:$G$6881,'register harian'!N334,'obat keluar'!$B$3:$B$6881,'register harian'!AZ334)</f>
        <v>0</v>
      </c>
      <c r="T334" s="46">
        <f>SUMIFS('obat keluar'!$I$3:$I$6881,'obat keluar'!$G$3:$G$6881,'register harian'!O334,'obat keluar'!$B$3:$B$6881,'register harian'!BA334)</f>
        <v>0</v>
      </c>
      <c r="U334" s="46">
        <f>SUMIFS('obat keluar'!$I$3:$I$6881,'obat keluar'!$G$3:$G$6881,'register harian'!P334,'obat keluar'!$B$3:$B$6881,'register harian'!BB334)</f>
        <v>0</v>
      </c>
      <c r="V334" s="46">
        <f>SUMIFS('obat keluar'!$I$3:$I$6881,'obat keluar'!$G$3:$G$6881,'register harian'!Q334,'obat keluar'!$B$3:$B$6881,'register harian'!BC334)</f>
        <v>0</v>
      </c>
      <c r="W334" s="46">
        <f>SUMIFS('obat keluar'!$I$3:$I$6881,'obat keluar'!$G$3:$G$6881,'register harian'!R334,'obat keluar'!$B$3:$B$6881,'register harian'!BD334)</f>
        <v>0</v>
      </c>
      <c r="X334" s="46">
        <f>SUMIFS('obat keluar'!$I$3:$I$6881,'obat keluar'!$G$3:$G$6881,'register harian'!S334,'obat keluar'!$B$3:$B$6881,'register harian'!BE334)</f>
        <v>0</v>
      </c>
      <c r="Y334" s="46">
        <f>SUMIFS('obat keluar'!$I$3:$I$6881,'obat keluar'!$G$3:$G$6881,'register harian'!T334,'obat keluar'!$B$3:$B$6881,'register harian'!BF334)</f>
        <v>0</v>
      </c>
      <c r="Z334" s="46">
        <f>SUMIFS('obat keluar'!$I$3:$I$6881,'obat keluar'!$G$3:$G$6881,'register harian'!U334,'obat keluar'!$B$3:$B$6881,'register harian'!BG334)</f>
        <v>0</v>
      </c>
      <c r="AA334" s="46">
        <f>SUMIFS('obat keluar'!$I$3:$I$6881,'obat keluar'!$G$3:$G$6881,'register harian'!V334,'obat keluar'!$B$3:$B$6881,'register harian'!BH334)</f>
        <v>0</v>
      </c>
      <c r="AB334" s="46">
        <f>SUMIFS('obat keluar'!$I$3:$I$6881,'obat keluar'!$G$3:$G$6881,'register harian'!W334,'obat keluar'!$B$3:$B$6881,'register harian'!BI334)</f>
        <v>0</v>
      </c>
      <c r="AC334" s="46">
        <f>SUMIFS('obat keluar'!$I$3:$I$6881,'obat keluar'!$G$3:$G$6881,'register harian'!X334,'obat keluar'!$B$3:$B$6881,'register harian'!BJ334)</f>
        <v>0</v>
      </c>
      <c r="AD334" s="46">
        <f>SUMIFS('obat keluar'!$I$3:$I$6881,'obat keluar'!$G$3:$G$6881,'register harian'!Y334,'obat keluar'!$B$3:$B$6881,'register harian'!BK334)</f>
        <v>0</v>
      </c>
      <c r="AE334" s="46">
        <f>SUMIFS('obat keluar'!$I$3:$I$6881,'obat keluar'!$G$3:$G$6881,'register harian'!Z334,'obat keluar'!$B$3:$B$6881,'register harian'!BL334)</f>
        <v>0</v>
      </c>
      <c r="AF334" s="46">
        <f>SUMIFS('obat keluar'!$I$3:$I$6881,'obat keluar'!$G$3:$G$6881,'register harian'!AA334,'obat keluar'!$B$3:$B$6881,'register harian'!BM334)</f>
        <v>0</v>
      </c>
      <c r="AG334" s="46">
        <f>SUMIFS('obat keluar'!$I$3:$I$6881,'obat keluar'!$G$3:$G$6881,'register harian'!AB334,'obat keluar'!$B$3:$B$6881,'register harian'!BN334)</f>
        <v>0</v>
      </c>
      <c r="AH334" s="46">
        <f>SUMIFS('obat keluar'!$I$3:$I$6881,'obat keluar'!$G$3:$G$6881,'register harian'!AC334,'obat keluar'!$B$3:$B$6881,'register harian'!BO334)</f>
        <v>0</v>
      </c>
      <c r="AI334" s="46">
        <f>SUMIFS('obat keluar'!$I$3:$I$6881,'obat keluar'!$G$3:$G$6881,'register harian'!AD334,'obat keluar'!$B$3:$B$6881,'register harian'!BP334)</f>
        <v>0</v>
      </c>
      <c r="AJ334" s="46">
        <f>SUMIFS('obat keluar'!$I$3:$I$6881,'obat keluar'!$G$3:$G$6881,'register harian'!AE334,'obat keluar'!$B$3:$B$6881,'register harian'!BQ334)</f>
        <v>0</v>
      </c>
      <c r="AK334" s="46">
        <f>SUMIFS('obat keluar'!$I$3:$I$6881,'obat keluar'!$G$3:$G$6881,'register harian'!AF334,'obat keluar'!$B$3:$B$6881,'register harian'!BR334)</f>
        <v>0</v>
      </c>
      <c r="AL334" s="46">
        <f t="shared" si="12"/>
        <v>0</v>
      </c>
      <c r="AM334" s="46">
        <f t="shared" si="13"/>
        <v>0</v>
      </c>
      <c r="AN334" s="51">
        <v>45200</v>
      </c>
      <c r="AO334" s="51">
        <v>45201</v>
      </c>
      <c r="AP334" s="51">
        <v>45202</v>
      </c>
      <c r="AQ334" s="51">
        <v>45203</v>
      </c>
      <c r="AR334" s="51">
        <v>45204</v>
      </c>
      <c r="AS334" s="51">
        <v>45205</v>
      </c>
      <c r="AT334" s="51">
        <v>45206</v>
      </c>
      <c r="AU334" s="51">
        <v>45207</v>
      </c>
      <c r="AV334" s="51">
        <v>45208</v>
      </c>
      <c r="AW334" s="51">
        <v>45209</v>
      </c>
      <c r="AX334" s="51">
        <v>45210</v>
      </c>
      <c r="AY334" s="51">
        <v>45211</v>
      </c>
      <c r="AZ334" s="51">
        <v>45212</v>
      </c>
      <c r="BA334" s="51">
        <v>45213</v>
      </c>
      <c r="BB334" s="51">
        <v>45214</v>
      </c>
      <c r="BC334" s="51">
        <v>45215</v>
      </c>
      <c r="BD334" s="51">
        <v>45216</v>
      </c>
      <c r="BE334" s="51">
        <v>45217</v>
      </c>
      <c r="BF334" s="51">
        <v>45218</v>
      </c>
      <c r="BG334" s="51">
        <v>45219</v>
      </c>
      <c r="BH334" s="51">
        <v>45220</v>
      </c>
      <c r="BI334" s="51">
        <v>45221</v>
      </c>
      <c r="BJ334" s="51">
        <v>45222</v>
      </c>
      <c r="BK334" s="51">
        <v>45223</v>
      </c>
      <c r="BL334" s="51">
        <v>45224</v>
      </c>
      <c r="BM334" s="51">
        <v>45225</v>
      </c>
      <c r="BN334" s="51">
        <v>45226</v>
      </c>
      <c r="BO334" s="51">
        <v>45227</v>
      </c>
      <c r="BP334" s="51">
        <v>45228</v>
      </c>
      <c r="BQ334" s="51">
        <v>45229</v>
      </c>
      <c r="BR334" s="51">
        <v>45230</v>
      </c>
    </row>
    <row r="335" spans="1:70" x14ac:dyDescent="0.25">
      <c r="A335" s="45">
        <v>329</v>
      </c>
      <c r="B335" s="59" t="s">
        <v>1063</v>
      </c>
      <c r="C335" s="36" t="s">
        <v>689</v>
      </c>
      <c r="D335" s="46">
        <f>'form lplpo'!G375</f>
        <v>0</v>
      </c>
      <c r="E335" s="46">
        <f>'form lplpo'!H375</f>
        <v>0</v>
      </c>
      <c r="F335" s="46"/>
      <c r="G335" s="46">
        <f>SUMIFS('obat keluar'!$I$3:$I$6881,'obat keluar'!$G$3:$G$6881,'register harian'!B335,'obat keluar'!$B$3:$B$6881,'register harian'!AN335)</f>
        <v>0</v>
      </c>
      <c r="H335" s="46">
        <f>SUMIFS('obat keluar'!$I$3:$I$6881,'obat keluar'!$G$3:$G$6881,'register harian'!C335,'obat keluar'!$B$3:$B$6881,'register harian'!AO335)</f>
        <v>0</v>
      </c>
      <c r="I335" s="46">
        <f>SUMIFS('obat keluar'!$I$3:$I$6881,'obat keluar'!$G$3:$G$6881,'register harian'!D335,'obat keluar'!$B$3:$B$6881,'register harian'!AP335)</f>
        <v>0</v>
      </c>
      <c r="J335" s="46">
        <f>SUMIFS('obat keluar'!$I$3:$I$6881,'obat keluar'!$G$3:$G$6881,'register harian'!E335,'obat keluar'!$B$3:$B$6881,'register harian'!AQ335)</f>
        <v>0</v>
      </c>
      <c r="K335" s="46">
        <f>SUMIFS('obat keluar'!$I$3:$I$6881,'obat keluar'!$G$3:$G$6881,'register harian'!F335,'obat keluar'!$B$3:$B$6881,'register harian'!AR335)</f>
        <v>0</v>
      </c>
      <c r="L335" s="46">
        <f>SUMIFS('obat keluar'!$I$3:$I$6881,'obat keluar'!$G$3:$G$6881,'register harian'!G335,'obat keluar'!$B$3:$B$6881,'register harian'!AS335)</f>
        <v>0</v>
      </c>
      <c r="M335" s="46">
        <f>SUMIFS('obat keluar'!$I$3:$I$6881,'obat keluar'!$G$3:$G$6881,'register harian'!H335,'obat keluar'!$B$3:$B$6881,'register harian'!AT335)</f>
        <v>0</v>
      </c>
      <c r="N335" s="46">
        <f>SUMIFS('obat keluar'!$I$3:$I$6881,'obat keluar'!$G$3:$G$6881,'register harian'!I335,'obat keluar'!$B$3:$B$6881,'register harian'!AU335)</f>
        <v>0</v>
      </c>
      <c r="O335" s="46">
        <f>SUMIFS('obat keluar'!$I$3:$I$6881,'obat keluar'!$G$3:$G$6881,'register harian'!J335,'obat keluar'!$B$3:$B$6881,'register harian'!AV335)</f>
        <v>0</v>
      </c>
      <c r="P335" s="46">
        <f>SUMIFS('obat keluar'!$I$3:$I$6881,'obat keluar'!$G$3:$G$6881,'register harian'!K335,'obat keluar'!$B$3:$B$6881,'register harian'!AW335)</f>
        <v>0</v>
      </c>
      <c r="Q335" s="46">
        <f>SUMIFS('obat keluar'!$I$3:$I$6881,'obat keluar'!$G$3:$G$6881,'register harian'!L335,'obat keluar'!$B$3:$B$6881,'register harian'!AX335)</f>
        <v>0</v>
      </c>
      <c r="R335" s="46">
        <f>SUMIFS('obat keluar'!$I$3:$I$6881,'obat keluar'!$G$3:$G$6881,'register harian'!M335,'obat keluar'!$B$3:$B$6881,'register harian'!AY335)</f>
        <v>0</v>
      </c>
      <c r="S335" s="46">
        <f>SUMIFS('obat keluar'!$I$3:$I$6881,'obat keluar'!$G$3:$G$6881,'register harian'!N335,'obat keluar'!$B$3:$B$6881,'register harian'!AZ335)</f>
        <v>0</v>
      </c>
      <c r="T335" s="46">
        <f>SUMIFS('obat keluar'!$I$3:$I$6881,'obat keluar'!$G$3:$G$6881,'register harian'!O335,'obat keluar'!$B$3:$B$6881,'register harian'!BA335)</f>
        <v>0</v>
      </c>
      <c r="U335" s="46">
        <f>SUMIFS('obat keluar'!$I$3:$I$6881,'obat keluar'!$G$3:$G$6881,'register harian'!P335,'obat keluar'!$B$3:$B$6881,'register harian'!BB335)</f>
        <v>0</v>
      </c>
      <c r="V335" s="46">
        <f>SUMIFS('obat keluar'!$I$3:$I$6881,'obat keluar'!$G$3:$G$6881,'register harian'!Q335,'obat keluar'!$B$3:$B$6881,'register harian'!BC335)</f>
        <v>0</v>
      </c>
      <c r="W335" s="46">
        <f>SUMIFS('obat keluar'!$I$3:$I$6881,'obat keluar'!$G$3:$G$6881,'register harian'!R335,'obat keluar'!$B$3:$B$6881,'register harian'!BD335)</f>
        <v>0</v>
      </c>
      <c r="X335" s="46">
        <f>SUMIFS('obat keluar'!$I$3:$I$6881,'obat keluar'!$G$3:$G$6881,'register harian'!S335,'obat keluar'!$B$3:$B$6881,'register harian'!BE335)</f>
        <v>0</v>
      </c>
      <c r="Y335" s="46">
        <f>SUMIFS('obat keluar'!$I$3:$I$6881,'obat keluar'!$G$3:$G$6881,'register harian'!T335,'obat keluar'!$B$3:$B$6881,'register harian'!BF335)</f>
        <v>0</v>
      </c>
      <c r="Z335" s="46">
        <f>SUMIFS('obat keluar'!$I$3:$I$6881,'obat keluar'!$G$3:$G$6881,'register harian'!U335,'obat keluar'!$B$3:$B$6881,'register harian'!BG335)</f>
        <v>0</v>
      </c>
      <c r="AA335" s="46">
        <f>SUMIFS('obat keluar'!$I$3:$I$6881,'obat keluar'!$G$3:$G$6881,'register harian'!V335,'obat keluar'!$B$3:$B$6881,'register harian'!BH335)</f>
        <v>0</v>
      </c>
      <c r="AB335" s="46">
        <f>SUMIFS('obat keluar'!$I$3:$I$6881,'obat keluar'!$G$3:$G$6881,'register harian'!W335,'obat keluar'!$B$3:$B$6881,'register harian'!BI335)</f>
        <v>0</v>
      </c>
      <c r="AC335" s="46">
        <f>SUMIFS('obat keluar'!$I$3:$I$6881,'obat keluar'!$G$3:$G$6881,'register harian'!X335,'obat keluar'!$B$3:$B$6881,'register harian'!BJ335)</f>
        <v>0</v>
      </c>
      <c r="AD335" s="46">
        <f>SUMIFS('obat keluar'!$I$3:$I$6881,'obat keluar'!$G$3:$G$6881,'register harian'!Y335,'obat keluar'!$B$3:$B$6881,'register harian'!BK335)</f>
        <v>0</v>
      </c>
      <c r="AE335" s="46">
        <f>SUMIFS('obat keluar'!$I$3:$I$6881,'obat keluar'!$G$3:$G$6881,'register harian'!Z335,'obat keluar'!$B$3:$B$6881,'register harian'!BL335)</f>
        <v>0</v>
      </c>
      <c r="AF335" s="46">
        <f>SUMIFS('obat keluar'!$I$3:$I$6881,'obat keluar'!$G$3:$G$6881,'register harian'!AA335,'obat keluar'!$B$3:$B$6881,'register harian'!BM335)</f>
        <v>0</v>
      </c>
      <c r="AG335" s="46">
        <f>SUMIFS('obat keluar'!$I$3:$I$6881,'obat keluar'!$G$3:$G$6881,'register harian'!AB335,'obat keluar'!$B$3:$B$6881,'register harian'!BN335)</f>
        <v>0</v>
      </c>
      <c r="AH335" s="46">
        <f>SUMIFS('obat keluar'!$I$3:$I$6881,'obat keluar'!$G$3:$G$6881,'register harian'!AC335,'obat keluar'!$B$3:$B$6881,'register harian'!BO335)</f>
        <v>0</v>
      </c>
      <c r="AI335" s="46">
        <f>SUMIFS('obat keluar'!$I$3:$I$6881,'obat keluar'!$G$3:$G$6881,'register harian'!AD335,'obat keluar'!$B$3:$B$6881,'register harian'!BP335)</f>
        <v>0</v>
      </c>
      <c r="AJ335" s="46">
        <f>SUMIFS('obat keluar'!$I$3:$I$6881,'obat keluar'!$G$3:$G$6881,'register harian'!AE335,'obat keluar'!$B$3:$B$6881,'register harian'!BQ335)</f>
        <v>0</v>
      </c>
      <c r="AK335" s="46">
        <f>SUMIFS('obat keluar'!$I$3:$I$6881,'obat keluar'!$G$3:$G$6881,'register harian'!AF335,'obat keluar'!$B$3:$B$6881,'register harian'!BR335)</f>
        <v>0</v>
      </c>
      <c r="AL335" s="46">
        <f t="shared" si="12"/>
        <v>0</v>
      </c>
      <c r="AM335" s="46">
        <f t="shared" si="13"/>
        <v>0</v>
      </c>
      <c r="AN335" s="51">
        <v>45200</v>
      </c>
      <c r="AO335" s="51">
        <v>45201</v>
      </c>
      <c r="AP335" s="51">
        <v>45202</v>
      </c>
      <c r="AQ335" s="51">
        <v>45203</v>
      </c>
      <c r="AR335" s="51">
        <v>45204</v>
      </c>
      <c r="AS335" s="51">
        <v>45205</v>
      </c>
      <c r="AT335" s="51">
        <v>45206</v>
      </c>
      <c r="AU335" s="51">
        <v>45207</v>
      </c>
      <c r="AV335" s="51">
        <v>45208</v>
      </c>
      <c r="AW335" s="51">
        <v>45209</v>
      </c>
      <c r="AX335" s="51">
        <v>45210</v>
      </c>
      <c r="AY335" s="51">
        <v>45211</v>
      </c>
      <c r="AZ335" s="51">
        <v>45212</v>
      </c>
      <c r="BA335" s="51">
        <v>45213</v>
      </c>
      <c r="BB335" s="51">
        <v>45214</v>
      </c>
      <c r="BC335" s="51">
        <v>45215</v>
      </c>
      <c r="BD335" s="51">
        <v>45216</v>
      </c>
      <c r="BE335" s="51">
        <v>45217</v>
      </c>
      <c r="BF335" s="51">
        <v>45218</v>
      </c>
      <c r="BG335" s="51">
        <v>45219</v>
      </c>
      <c r="BH335" s="51">
        <v>45220</v>
      </c>
      <c r="BI335" s="51">
        <v>45221</v>
      </c>
      <c r="BJ335" s="51">
        <v>45222</v>
      </c>
      <c r="BK335" s="51">
        <v>45223</v>
      </c>
      <c r="BL335" s="51">
        <v>45224</v>
      </c>
      <c r="BM335" s="51">
        <v>45225</v>
      </c>
      <c r="BN335" s="51">
        <v>45226</v>
      </c>
      <c r="BO335" s="51">
        <v>45227</v>
      </c>
      <c r="BP335" s="51">
        <v>45228</v>
      </c>
      <c r="BQ335" s="51">
        <v>45229</v>
      </c>
      <c r="BR335" s="51">
        <v>45230</v>
      </c>
    </row>
    <row r="336" spans="1:70" x14ac:dyDescent="0.25">
      <c r="A336" s="45">
        <v>330</v>
      </c>
      <c r="B336" s="54" t="s">
        <v>1472</v>
      </c>
      <c r="C336" s="14" t="s">
        <v>691</v>
      </c>
      <c r="D336" s="46">
        <f>'form lplpo'!G376</f>
        <v>125</v>
      </c>
      <c r="E336" s="46">
        <f>'form lplpo'!H376</f>
        <v>0</v>
      </c>
      <c r="F336" s="46"/>
      <c r="G336" s="46">
        <f>SUMIFS('obat keluar'!$I$3:$I$6881,'obat keluar'!$G$3:$G$6881,'register harian'!B336,'obat keluar'!$B$3:$B$6881,'register harian'!AN336)</f>
        <v>0</v>
      </c>
      <c r="H336" s="46">
        <f>SUMIFS('obat keluar'!$I$3:$I$6881,'obat keluar'!$G$3:$G$6881,'register harian'!C336,'obat keluar'!$B$3:$B$6881,'register harian'!AO336)</f>
        <v>0</v>
      </c>
      <c r="I336" s="46">
        <f>SUMIFS('obat keluar'!$I$3:$I$6881,'obat keluar'!$G$3:$G$6881,'register harian'!D336,'obat keluar'!$B$3:$B$6881,'register harian'!AP336)</f>
        <v>0</v>
      </c>
      <c r="J336" s="46">
        <f>SUMIFS('obat keluar'!$I$3:$I$6881,'obat keluar'!$G$3:$G$6881,'register harian'!E336,'obat keluar'!$B$3:$B$6881,'register harian'!AQ336)</f>
        <v>0</v>
      </c>
      <c r="K336" s="46">
        <f>SUMIFS('obat keluar'!$I$3:$I$6881,'obat keluar'!$G$3:$G$6881,'register harian'!F336,'obat keluar'!$B$3:$B$6881,'register harian'!AR336)</f>
        <v>0</v>
      </c>
      <c r="L336" s="46">
        <f>SUMIFS('obat keluar'!$I$3:$I$6881,'obat keluar'!$G$3:$G$6881,'register harian'!G336,'obat keluar'!$B$3:$B$6881,'register harian'!AS336)</f>
        <v>0</v>
      </c>
      <c r="M336" s="46">
        <f>SUMIFS('obat keluar'!$I$3:$I$6881,'obat keluar'!$G$3:$G$6881,'register harian'!H336,'obat keluar'!$B$3:$B$6881,'register harian'!AT336)</f>
        <v>0</v>
      </c>
      <c r="N336" s="46">
        <f>SUMIFS('obat keluar'!$I$3:$I$6881,'obat keluar'!$G$3:$G$6881,'register harian'!I336,'obat keluar'!$B$3:$B$6881,'register harian'!AU336)</f>
        <v>0</v>
      </c>
      <c r="O336" s="46">
        <f>SUMIFS('obat keluar'!$I$3:$I$6881,'obat keluar'!$G$3:$G$6881,'register harian'!J336,'obat keluar'!$B$3:$B$6881,'register harian'!AV336)</f>
        <v>0</v>
      </c>
      <c r="P336" s="46">
        <f>SUMIFS('obat keluar'!$I$3:$I$6881,'obat keluar'!$G$3:$G$6881,'register harian'!K336,'obat keluar'!$B$3:$B$6881,'register harian'!AW336)</f>
        <v>0</v>
      </c>
      <c r="Q336" s="46">
        <f>SUMIFS('obat keluar'!$I$3:$I$6881,'obat keluar'!$G$3:$G$6881,'register harian'!L336,'obat keluar'!$B$3:$B$6881,'register harian'!AX336)</f>
        <v>0</v>
      </c>
      <c r="R336" s="46">
        <f>SUMIFS('obat keluar'!$I$3:$I$6881,'obat keluar'!$G$3:$G$6881,'register harian'!M336,'obat keluar'!$B$3:$B$6881,'register harian'!AY336)</f>
        <v>0</v>
      </c>
      <c r="S336" s="46">
        <f>SUMIFS('obat keluar'!$I$3:$I$6881,'obat keluar'!$G$3:$G$6881,'register harian'!N336,'obat keluar'!$B$3:$B$6881,'register harian'!AZ336)</f>
        <v>0</v>
      </c>
      <c r="T336" s="46">
        <f>SUMIFS('obat keluar'!$I$3:$I$6881,'obat keluar'!$G$3:$G$6881,'register harian'!O336,'obat keluar'!$B$3:$B$6881,'register harian'!BA336)</f>
        <v>0</v>
      </c>
      <c r="U336" s="46">
        <f>SUMIFS('obat keluar'!$I$3:$I$6881,'obat keluar'!$G$3:$G$6881,'register harian'!P336,'obat keluar'!$B$3:$B$6881,'register harian'!BB336)</f>
        <v>0</v>
      </c>
      <c r="V336" s="46">
        <f>SUMIFS('obat keluar'!$I$3:$I$6881,'obat keluar'!$G$3:$G$6881,'register harian'!Q336,'obat keluar'!$B$3:$B$6881,'register harian'!BC336)</f>
        <v>0</v>
      </c>
      <c r="W336" s="46">
        <f>SUMIFS('obat keluar'!$I$3:$I$6881,'obat keluar'!$G$3:$G$6881,'register harian'!R336,'obat keluar'!$B$3:$B$6881,'register harian'!BD336)</f>
        <v>0</v>
      </c>
      <c r="X336" s="46">
        <f>SUMIFS('obat keluar'!$I$3:$I$6881,'obat keluar'!$G$3:$G$6881,'register harian'!S336,'obat keluar'!$B$3:$B$6881,'register harian'!BE336)</f>
        <v>0</v>
      </c>
      <c r="Y336" s="46">
        <f>SUMIFS('obat keluar'!$I$3:$I$6881,'obat keluar'!$G$3:$G$6881,'register harian'!T336,'obat keluar'!$B$3:$B$6881,'register harian'!BF336)</f>
        <v>0</v>
      </c>
      <c r="Z336" s="46">
        <f>SUMIFS('obat keluar'!$I$3:$I$6881,'obat keluar'!$G$3:$G$6881,'register harian'!U336,'obat keluar'!$B$3:$B$6881,'register harian'!BG336)</f>
        <v>0</v>
      </c>
      <c r="AA336" s="46">
        <f>SUMIFS('obat keluar'!$I$3:$I$6881,'obat keluar'!$G$3:$G$6881,'register harian'!V336,'obat keluar'!$B$3:$B$6881,'register harian'!BH336)</f>
        <v>0</v>
      </c>
      <c r="AB336" s="46">
        <f>SUMIFS('obat keluar'!$I$3:$I$6881,'obat keluar'!$G$3:$G$6881,'register harian'!W336,'obat keluar'!$B$3:$B$6881,'register harian'!BI336)</f>
        <v>0</v>
      </c>
      <c r="AC336" s="46">
        <f>SUMIFS('obat keluar'!$I$3:$I$6881,'obat keluar'!$G$3:$G$6881,'register harian'!X336,'obat keluar'!$B$3:$B$6881,'register harian'!BJ336)</f>
        <v>0</v>
      </c>
      <c r="AD336" s="46">
        <f>SUMIFS('obat keluar'!$I$3:$I$6881,'obat keluar'!$G$3:$G$6881,'register harian'!Y336,'obat keluar'!$B$3:$B$6881,'register harian'!BK336)</f>
        <v>0</v>
      </c>
      <c r="AE336" s="46">
        <f>SUMIFS('obat keluar'!$I$3:$I$6881,'obat keluar'!$G$3:$G$6881,'register harian'!Z336,'obat keluar'!$B$3:$B$6881,'register harian'!BL336)</f>
        <v>0</v>
      </c>
      <c r="AF336" s="46">
        <f>SUMIFS('obat keluar'!$I$3:$I$6881,'obat keluar'!$G$3:$G$6881,'register harian'!AA336,'obat keluar'!$B$3:$B$6881,'register harian'!BM336)</f>
        <v>0</v>
      </c>
      <c r="AG336" s="46">
        <f>SUMIFS('obat keluar'!$I$3:$I$6881,'obat keluar'!$G$3:$G$6881,'register harian'!AB336,'obat keluar'!$B$3:$B$6881,'register harian'!BN336)</f>
        <v>0</v>
      </c>
      <c r="AH336" s="46">
        <f>SUMIFS('obat keluar'!$I$3:$I$6881,'obat keluar'!$G$3:$G$6881,'register harian'!AC336,'obat keluar'!$B$3:$B$6881,'register harian'!BO336)</f>
        <v>0</v>
      </c>
      <c r="AI336" s="46">
        <f>SUMIFS('obat keluar'!$I$3:$I$6881,'obat keluar'!$G$3:$G$6881,'register harian'!AD336,'obat keluar'!$B$3:$B$6881,'register harian'!BP336)</f>
        <v>0</v>
      </c>
      <c r="AJ336" s="46">
        <f>SUMIFS('obat keluar'!$I$3:$I$6881,'obat keluar'!$G$3:$G$6881,'register harian'!AE336,'obat keluar'!$B$3:$B$6881,'register harian'!BQ336)</f>
        <v>0</v>
      </c>
      <c r="AK336" s="46">
        <f>SUMIFS('obat keluar'!$I$3:$I$6881,'obat keluar'!$G$3:$G$6881,'register harian'!AF336,'obat keluar'!$B$3:$B$6881,'register harian'!BR336)</f>
        <v>0</v>
      </c>
      <c r="AL336" s="46">
        <f t="shared" si="12"/>
        <v>0</v>
      </c>
      <c r="AM336" s="46">
        <f t="shared" si="13"/>
        <v>0</v>
      </c>
      <c r="AN336" s="51">
        <v>45200</v>
      </c>
      <c r="AO336" s="51">
        <v>45201</v>
      </c>
      <c r="AP336" s="51">
        <v>45202</v>
      </c>
      <c r="AQ336" s="51">
        <v>45203</v>
      </c>
      <c r="AR336" s="51">
        <v>45204</v>
      </c>
      <c r="AS336" s="51">
        <v>45205</v>
      </c>
      <c r="AT336" s="51">
        <v>45206</v>
      </c>
      <c r="AU336" s="51">
        <v>45207</v>
      </c>
      <c r="AV336" s="51">
        <v>45208</v>
      </c>
      <c r="AW336" s="51">
        <v>45209</v>
      </c>
      <c r="AX336" s="51">
        <v>45210</v>
      </c>
      <c r="AY336" s="51">
        <v>45211</v>
      </c>
      <c r="AZ336" s="51">
        <v>45212</v>
      </c>
      <c r="BA336" s="51">
        <v>45213</v>
      </c>
      <c r="BB336" s="51">
        <v>45214</v>
      </c>
      <c r="BC336" s="51">
        <v>45215</v>
      </c>
      <c r="BD336" s="51">
        <v>45216</v>
      </c>
      <c r="BE336" s="51">
        <v>45217</v>
      </c>
      <c r="BF336" s="51">
        <v>45218</v>
      </c>
      <c r="BG336" s="51">
        <v>45219</v>
      </c>
      <c r="BH336" s="51">
        <v>45220</v>
      </c>
      <c r="BI336" s="51">
        <v>45221</v>
      </c>
      <c r="BJ336" s="51">
        <v>45222</v>
      </c>
      <c r="BK336" s="51">
        <v>45223</v>
      </c>
      <c r="BL336" s="51">
        <v>45224</v>
      </c>
      <c r="BM336" s="51">
        <v>45225</v>
      </c>
      <c r="BN336" s="51">
        <v>45226</v>
      </c>
      <c r="BO336" s="51">
        <v>45227</v>
      </c>
      <c r="BP336" s="51">
        <v>45228</v>
      </c>
      <c r="BQ336" s="51">
        <v>45229</v>
      </c>
      <c r="BR336" s="51">
        <v>45230</v>
      </c>
    </row>
    <row r="337" spans="1:70" x14ac:dyDescent="0.25">
      <c r="A337" s="45">
        <v>331</v>
      </c>
      <c r="B337" s="54" t="s">
        <v>692</v>
      </c>
      <c r="C337" s="14" t="s">
        <v>694</v>
      </c>
      <c r="D337" s="46">
        <f>'form lplpo'!G377</f>
        <v>125</v>
      </c>
      <c r="E337" s="46">
        <f>'form lplpo'!H377</f>
        <v>0</v>
      </c>
      <c r="F337" s="46"/>
      <c r="G337" s="46">
        <f>SUMIFS('obat keluar'!$I$3:$I$6881,'obat keluar'!$G$3:$G$6881,'register harian'!B337,'obat keluar'!$B$3:$B$6881,'register harian'!AN337)</f>
        <v>0</v>
      </c>
      <c r="H337" s="46">
        <f>SUMIFS('obat keluar'!$I$3:$I$6881,'obat keluar'!$G$3:$G$6881,'register harian'!C337,'obat keluar'!$B$3:$B$6881,'register harian'!AO337)</f>
        <v>0</v>
      </c>
      <c r="I337" s="46">
        <f>SUMIFS('obat keluar'!$I$3:$I$6881,'obat keluar'!$G$3:$G$6881,'register harian'!D337,'obat keluar'!$B$3:$B$6881,'register harian'!AP337)</f>
        <v>0</v>
      </c>
      <c r="J337" s="46">
        <f>SUMIFS('obat keluar'!$I$3:$I$6881,'obat keluar'!$G$3:$G$6881,'register harian'!E337,'obat keluar'!$B$3:$B$6881,'register harian'!AQ337)</f>
        <v>0</v>
      </c>
      <c r="K337" s="46">
        <f>SUMIFS('obat keluar'!$I$3:$I$6881,'obat keluar'!$G$3:$G$6881,'register harian'!F337,'obat keluar'!$B$3:$B$6881,'register harian'!AR337)</f>
        <v>0</v>
      </c>
      <c r="L337" s="46">
        <f>SUMIFS('obat keluar'!$I$3:$I$6881,'obat keluar'!$G$3:$G$6881,'register harian'!G337,'obat keluar'!$B$3:$B$6881,'register harian'!AS337)</f>
        <v>0</v>
      </c>
      <c r="M337" s="46">
        <f>SUMIFS('obat keluar'!$I$3:$I$6881,'obat keluar'!$G$3:$G$6881,'register harian'!H337,'obat keluar'!$B$3:$B$6881,'register harian'!AT337)</f>
        <v>0</v>
      </c>
      <c r="N337" s="46">
        <f>SUMIFS('obat keluar'!$I$3:$I$6881,'obat keluar'!$G$3:$G$6881,'register harian'!I337,'obat keluar'!$B$3:$B$6881,'register harian'!AU337)</f>
        <v>0</v>
      </c>
      <c r="O337" s="46">
        <f>SUMIFS('obat keluar'!$I$3:$I$6881,'obat keluar'!$G$3:$G$6881,'register harian'!J337,'obat keluar'!$B$3:$B$6881,'register harian'!AV337)</f>
        <v>0</v>
      </c>
      <c r="P337" s="46">
        <f>SUMIFS('obat keluar'!$I$3:$I$6881,'obat keluar'!$G$3:$G$6881,'register harian'!K337,'obat keluar'!$B$3:$B$6881,'register harian'!AW337)</f>
        <v>0</v>
      </c>
      <c r="Q337" s="46">
        <f>SUMIFS('obat keluar'!$I$3:$I$6881,'obat keluar'!$G$3:$G$6881,'register harian'!L337,'obat keluar'!$B$3:$B$6881,'register harian'!AX337)</f>
        <v>0</v>
      </c>
      <c r="R337" s="46">
        <f>SUMIFS('obat keluar'!$I$3:$I$6881,'obat keluar'!$G$3:$G$6881,'register harian'!M337,'obat keluar'!$B$3:$B$6881,'register harian'!AY337)</f>
        <v>0</v>
      </c>
      <c r="S337" s="46">
        <f>SUMIFS('obat keluar'!$I$3:$I$6881,'obat keluar'!$G$3:$G$6881,'register harian'!N337,'obat keluar'!$B$3:$B$6881,'register harian'!AZ337)</f>
        <v>0</v>
      </c>
      <c r="T337" s="46">
        <f>SUMIFS('obat keluar'!$I$3:$I$6881,'obat keluar'!$G$3:$G$6881,'register harian'!O337,'obat keluar'!$B$3:$B$6881,'register harian'!BA337)</f>
        <v>0</v>
      </c>
      <c r="U337" s="46">
        <f>SUMIFS('obat keluar'!$I$3:$I$6881,'obat keluar'!$G$3:$G$6881,'register harian'!P337,'obat keluar'!$B$3:$B$6881,'register harian'!BB337)</f>
        <v>0</v>
      </c>
      <c r="V337" s="46">
        <f>SUMIFS('obat keluar'!$I$3:$I$6881,'obat keluar'!$G$3:$G$6881,'register harian'!Q337,'obat keluar'!$B$3:$B$6881,'register harian'!BC337)</f>
        <v>0</v>
      </c>
      <c r="W337" s="46">
        <f>SUMIFS('obat keluar'!$I$3:$I$6881,'obat keluar'!$G$3:$G$6881,'register harian'!R337,'obat keluar'!$B$3:$B$6881,'register harian'!BD337)</f>
        <v>0</v>
      </c>
      <c r="X337" s="46">
        <f>SUMIFS('obat keluar'!$I$3:$I$6881,'obat keluar'!$G$3:$G$6881,'register harian'!S337,'obat keluar'!$B$3:$B$6881,'register harian'!BE337)</f>
        <v>0</v>
      </c>
      <c r="Y337" s="46">
        <f>SUMIFS('obat keluar'!$I$3:$I$6881,'obat keluar'!$G$3:$G$6881,'register harian'!T337,'obat keluar'!$B$3:$B$6881,'register harian'!BF337)</f>
        <v>0</v>
      </c>
      <c r="Z337" s="46">
        <f>SUMIFS('obat keluar'!$I$3:$I$6881,'obat keluar'!$G$3:$G$6881,'register harian'!U337,'obat keluar'!$B$3:$B$6881,'register harian'!BG337)</f>
        <v>0</v>
      </c>
      <c r="AA337" s="46">
        <f>SUMIFS('obat keluar'!$I$3:$I$6881,'obat keluar'!$G$3:$G$6881,'register harian'!V337,'obat keluar'!$B$3:$B$6881,'register harian'!BH337)</f>
        <v>0</v>
      </c>
      <c r="AB337" s="46">
        <f>SUMIFS('obat keluar'!$I$3:$I$6881,'obat keluar'!$G$3:$G$6881,'register harian'!W337,'obat keluar'!$B$3:$B$6881,'register harian'!BI337)</f>
        <v>0</v>
      </c>
      <c r="AC337" s="46">
        <f>SUMIFS('obat keluar'!$I$3:$I$6881,'obat keluar'!$G$3:$G$6881,'register harian'!X337,'obat keluar'!$B$3:$B$6881,'register harian'!BJ337)</f>
        <v>0</v>
      </c>
      <c r="AD337" s="46">
        <f>SUMIFS('obat keluar'!$I$3:$I$6881,'obat keluar'!$G$3:$G$6881,'register harian'!Y337,'obat keluar'!$B$3:$B$6881,'register harian'!BK337)</f>
        <v>0</v>
      </c>
      <c r="AE337" s="46">
        <f>SUMIFS('obat keluar'!$I$3:$I$6881,'obat keluar'!$G$3:$G$6881,'register harian'!Z337,'obat keluar'!$B$3:$B$6881,'register harian'!BL337)</f>
        <v>0</v>
      </c>
      <c r="AF337" s="46">
        <f>SUMIFS('obat keluar'!$I$3:$I$6881,'obat keluar'!$G$3:$G$6881,'register harian'!AA337,'obat keluar'!$B$3:$B$6881,'register harian'!BM337)</f>
        <v>0</v>
      </c>
      <c r="AG337" s="46">
        <f>SUMIFS('obat keluar'!$I$3:$I$6881,'obat keluar'!$G$3:$G$6881,'register harian'!AB337,'obat keluar'!$B$3:$B$6881,'register harian'!BN337)</f>
        <v>0</v>
      </c>
      <c r="AH337" s="46">
        <f>SUMIFS('obat keluar'!$I$3:$I$6881,'obat keluar'!$G$3:$G$6881,'register harian'!AC337,'obat keluar'!$B$3:$B$6881,'register harian'!BO337)</f>
        <v>0</v>
      </c>
      <c r="AI337" s="46">
        <f>SUMIFS('obat keluar'!$I$3:$I$6881,'obat keluar'!$G$3:$G$6881,'register harian'!AD337,'obat keluar'!$B$3:$B$6881,'register harian'!BP337)</f>
        <v>0</v>
      </c>
      <c r="AJ337" s="46">
        <f>SUMIFS('obat keluar'!$I$3:$I$6881,'obat keluar'!$G$3:$G$6881,'register harian'!AE337,'obat keluar'!$B$3:$B$6881,'register harian'!BQ337)</f>
        <v>0</v>
      </c>
      <c r="AK337" s="46">
        <f>SUMIFS('obat keluar'!$I$3:$I$6881,'obat keluar'!$G$3:$G$6881,'register harian'!AF337,'obat keluar'!$B$3:$B$6881,'register harian'!BR337)</f>
        <v>0</v>
      </c>
      <c r="AL337" s="46">
        <f t="shared" si="12"/>
        <v>0</v>
      </c>
      <c r="AM337" s="46">
        <f t="shared" si="13"/>
        <v>0</v>
      </c>
      <c r="AN337" s="51">
        <v>45200</v>
      </c>
      <c r="AO337" s="51">
        <v>45201</v>
      </c>
      <c r="AP337" s="51">
        <v>45202</v>
      </c>
      <c r="AQ337" s="51">
        <v>45203</v>
      </c>
      <c r="AR337" s="51">
        <v>45204</v>
      </c>
      <c r="AS337" s="51">
        <v>45205</v>
      </c>
      <c r="AT337" s="51">
        <v>45206</v>
      </c>
      <c r="AU337" s="51">
        <v>45207</v>
      </c>
      <c r="AV337" s="51">
        <v>45208</v>
      </c>
      <c r="AW337" s="51">
        <v>45209</v>
      </c>
      <c r="AX337" s="51">
        <v>45210</v>
      </c>
      <c r="AY337" s="51">
        <v>45211</v>
      </c>
      <c r="AZ337" s="51">
        <v>45212</v>
      </c>
      <c r="BA337" s="51">
        <v>45213</v>
      </c>
      <c r="BB337" s="51">
        <v>45214</v>
      </c>
      <c r="BC337" s="51">
        <v>45215</v>
      </c>
      <c r="BD337" s="51">
        <v>45216</v>
      </c>
      <c r="BE337" s="51">
        <v>45217</v>
      </c>
      <c r="BF337" s="51">
        <v>45218</v>
      </c>
      <c r="BG337" s="51">
        <v>45219</v>
      </c>
      <c r="BH337" s="51">
        <v>45220</v>
      </c>
      <c r="BI337" s="51">
        <v>45221</v>
      </c>
      <c r="BJ337" s="51">
        <v>45222</v>
      </c>
      <c r="BK337" s="51">
        <v>45223</v>
      </c>
      <c r="BL337" s="51">
        <v>45224</v>
      </c>
      <c r="BM337" s="51">
        <v>45225</v>
      </c>
      <c r="BN337" s="51">
        <v>45226</v>
      </c>
      <c r="BO337" s="51">
        <v>45227</v>
      </c>
      <c r="BP337" s="51">
        <v>45228</v>
      </c>
      <c r="BQ337" s="51">
        <v>45229</v>
      </c>
      <c r="BR337" s="51">
        <v>45230</v>
      </c>
    </row>
    <row r="338" spans="1:70" x14ac:dyDescent="0.25">
      <c r="A338" s="45">
        <v>332</v>
      </c>
      <c r="B338" s="54" t="s">
        <v>1292</v>
      </c>
      <c r="C338" s="14" t="s">
        <v>696</v>
      </c>
      <c r="D338" s="46">
        <f>'form lplpo'!G378</f>
        <v>0</v>
      </c>
      <c r="E338" s="46">
        <f>'form lplpo'!H378</f>
        <v>0</v>
      </c>
      <c r="F338" s="46"/>
      <c r="G338" s="46">
        <f>SUMIFS('obat keluar'!$I$3:$I$6881,'obat keluar'!$G$3:$G$6881,'register harian'!B338,'obat keluar'!$B$3:$B$6881,'register harian'!AN338)</f>
        <v>0</v>
      </c>
      <c r="H338" s="46">
        <f>SUMIFS('obat keluar'!$I$3:$I$6881,'obat keluar'!$G$3:$G$6881,'register harian'!C338,'obat keluar'!$B$3:$B$6881,'register harian'!AO338)</f>
        <v>0</v>
      </c>
      <c r="I338" s="46">
        <f>SUMIFS('obat keluar'!$I$3:$I$6881,'obat keluar'!$G$3:$G$6881,'register harian'!D338,'obat keluar'!$B$3:$B$6881,'register harian'!AP338)</f>
        <v>0</v>
      </c>
      <c r="J338" s="46">
        <f>SUMIFS('obat keluar'!$I$3:$I$6881,'obat keluar'!$G$3:$G$6881,'register harian'!E338,'obat keluar'!$B$3:$B$6881,'register harian'!AQ338)</f>
        <v>0</v>
      </c>
      <c r="K338" s="46">
        <f>SUMIFS('obat keluar'!$I$3:$I$6881,'obat keluar'!$G$3:$G$6881,'register harian'!F338,'obat keluar'!$B$3:$B$6881,'register harian'!AR338)</f>
        <v>0</v>
      </c>
      <c r="L338" s="46">
        <f>SUMIFS('obat keluar'!$I$3:$I$6881,'obat keluar'!$G$3:$G$6881,'register harian'!G338,'obat keluar'!$B$3:$B$6881,'register harian'!AS338)</f>
        <v>0</v>
      </c>
      <c r="M338" s="46">
        <f>SUMIFS('obat keluar'!$I$3:$I$6881,'obat keluar'!$G$3:$G$6881,'register harian'!H338,'obat keluar'!$B$3:$B$6881,'register harian'!AT338)</f>
        <v>0</v>
      </c>
      <c r="N338" s="46">
        <f>SUMIFS('obat keluar'!$I$3:$I$6881,'obat keluar'!$G$3:$G$6881,'register harian'!I338,'obat keluar'!$B$3:$B$6881,'register harian'!AU338)</f>
        <v>0</v>
      </c>
      <c r="O338" s="46">
        <f>SUMIFS('obat keluar'!$I$3:$I$6881,'obat keluar'!$G$3:$G$6881,'register harian'!J338,'obat keluar'!$B$3:$B$6881,'register harian'!AV338)</f>
        <v>0</v>
      </c>
      <c r="P338" s="46">
        <f>SUMIFS('obat keluar'!$I$3:$I$6881,'obat keluar'!$G$3:$G$6881,'register harian'!K338,'obat keluar'!$B$3:$B$6881,'register harian'!AW338)</f>
        <v>0</v>
      </c>
      <c r="Q338" s="46">
        <f>SUMIFS('obat keluar'!$I$3:$I$6881,'obat keluar'!$G$3:$G$6881,'register harian'!L338,'obat keluar'!$B$3:$B$6881,'register harian'!AX338)</f>
        <v>0</v>
      </c>
      <c r="R338" s="46">
        <f>SUMIFS('obat keluar'!$I$3:$I$6881,'obat keluar'!$G$3:$G$6881,'register harian'!M338,'obat keluar'!$B$3:$B$6881,'register harian'!AY338)</f>
        <v>0</v>
      </c>
      <c r="S338" s="46">
        <f>SUMIFS('obat keluar'!$I$3:$I$6881,'obat keluar'!$G$3:$G$6881,'register harian'!N338,'obat keluar'!$B$3:$B$6881,'register harian'!AZ338)</f>
        <v>0</v>
      </c>
      <c r="T338" s="46">
        <f>SUMIFS('obat keluar'!$I$3:$I$6881,'obat keluar'!$G$3:$G$6881,'register harian'!O338,'obat keluar'!$B$3:$B$6881,'register harian'!BA338)</f>
        <v>0</v>
      </c>
      <c r="U338" s="46">
        <f>SUMIFS('obat keluar'!$I$3:$I$6881,'obat keluar'!$G$3:$G$6881,'register harian'!P338,'obat keluar'!$B$3:$B$6881,'register harian'!BB338)</f>
        <v>0</v>
      </c>
      <c r="V338" s="46">
        <f>SUMIFS('obat keluar'!$I$3:$I$6881,'obat keluar'!$G$3:$G$6881,'register harian'!Q338,'obat keluar'!$B$3:$B$6881,'register harian'!BC338)</f>
        <v>0</v>
      </c>
      <c r="W338" s="46">
        <f>SUMIFS('obat keluar'!$I$3:$I$6881,'obat keluar'!$G$3:$G$6881,'register harian'!R338,'obat keluar'!$B$3:$B$6881,'register harian'!BD338)</f>
        <v>0</v>
      </c>
      <c r="X338" s="46">
        <f>SUMIFS('obat keluar'!$I$3:$I$6881,'obat keluar'!$G$3:$G$6881,'register harian'!S338,'obat keluar'!$B$3:$B$6881,'register harian'!BE338)</f>
        <v>0</v>
      </c>
      <c r="Y338" s="46">
        <f>SUMIFS('obat keluar'!$I$3:$I$6881,'obat keluar'!$G$3:$G$6881,'register harian'!T338,'obat keluar'!$B$3:$B$6881,'register harian'!BF338)</f>
        <v>0</v>
      </c>
      <c r="Z338" s="46">
        <f>SUMIFS('obat keluar'!$I$3:$I$6881,'obat keluar'!$G$3:$G$6881,'register harian'!U338,'obat keluar'!$B$3:$B$6881,'register harian'!BG338)</f>
        <v>0</v>
      </c>
      <c r="AA338" s="46">
        <f>SUMIFS('obat keluar'!$I$3:$I$6881,'obat keluar'!$G$3:$G$6881,'register harian'!V338,'obat keluar'!$B$3:$B$6881,'register harian'!BH338)</f>
        <v>0</v>
      </c>
      <c r="AB338" s="46">
        <f>SUMIFS('obat keluar'!$I$3:$I$6881,'obat keluar'!$G$3:$G$6881,'register harian'!W338,'obat keluar'!$B$3:$B$6881,'register harian'!BI338)</f>
        <v>0</v>
      </c>
      <c r="AC338" s="46">
        <f>SUMIFS('obat keluar'!$I$3:$I$6881,'obat keluar'!$G$3:$G$6881,'register harian'!X338,'obat keluar'!$B$3:$B$6881,'register harian'!BJ338)</f>
        <v>0</v>
      </c>
      <c r="AD338" s="46">
        <f>SUMIFS('obat keluar'!$I$3:$I$6881,'obat keluar'!$G$3:$G$6881,'register harian'!Y338,'obat keluar'!$B$3:$B$6881,'register harian'!BK338)</f>
        <v>0</v>
      </c>
      <c r="AE338" s="46">
        <f>SUMIFS('obat keluar'!$I$3:$I$6881,'obat keluar'!$G$3:$G$6881,'register harian'!Z338,'obat keluar'!$B$3:$B$6881,'register harian'!BL338)</f>
        <v>0</v>
      </c>
      <c r="AF338" s="46">
        <f>SUMIFS('obat keluar'!$I$3:$I$6881,'obat keluar'!$G$3:$G$6881,'register harian'!AA338,'obat keluar'!$B$3:$B$6881,'register harian'!BM338)</f>
        <v>0</v>
      </c>
      <c r="AG338" s="46">
        <f>SUMIFS('obat keluar'!$I$3:$I$6881,'obat keluar'!$G$3:$G$6881,'register harian'!AB338,'obat keluar'!$B$3:$B$6881,'register harian'!BN338)</f>
        <v>0</v>
      </c>
      <c r="AH338" s="46">
        <f>SUMIFS('obat keluar'!$I$3:$I$6881,'obat keluar'!$G$3:$G$6881,'register harian'!AC338,'obat keluar'!$B$3:$B$6881,'register harian'!BO338)</f>
        <v>0</v>
      </c>
      <c r="AI338" s="46">
        <f>SUMIFS('obat keluar'!$I$3:$I$6881,'obat keluar'!$G$3:$G$6881,'register harian'!AD338,'obat keluar'!$B$3:$B$6881,'register harian'!BP338)</f>
        <v>0</v>
      </c>
      <c r="AJ338" s="46">
        <f>SUMIFS('obat keluar'!$I$3:$I$6881,'obat keluar'!$G$3:$G$6881,'register harian'!AE338,'obat keluar'!$B$3:$B$6881,'register harian'!BQ338)</f>
        <v>0</v>
      </c>
      <c r="AK338" s="46">
        <f>SUMIFS('obat keluar'!$I$3:$I$6881,'obat keluar'!$G$3:$G$6881,'register harian'!AF338,'obat keluar'!$B$3:$B$6881,'register harian'!BR338)</f>
        <v>0</v>
      </c>
      <c r="AL338" s="46">
        <f t="shared" si="12"/>
        <v>0</v>
      </c>
      <c r="AM338" s="46">
        <f t="shared" si="13"/>
        <v>0</v>
      </c>
      <c r="AN338" s="51">
        <v>45200</v>
      </c>
      <c r="AO338" s="51">
        <v>45201</v>
      </c>
      <c r="AP338" s="51">
        <v>45202</v>
      </c>
      <c r="AQ338" s="51">
        <v>45203</v>
      </c>
      <c r="AR338" s="51">
        <v>45204</v>
      </c>
      <c r="AS338" s="51">
        <v>45205</v>
      </c>
      <c r="AT338" s="51">
        <v>45206</v>
      </c>
      <c r="AU338" s="51">
        <v>45207</v>
      </c>
      <c r="AV338" s="51">
        <v>45208</v>
      </c>
      <c r="AW338" s="51">
        <v>45209</v>
      </c>
      <c r="AX338" s="51">
        <v>45210</v>
      </c>
      <c r="AY338" s="51">
        <v>45211</v>
      </c>
      <c r="AZ338" s="51">
        <v>45212</v>
      </c>
      <c r="BA338" s="51">
        <v>45213</v>
      </c>
      <c r="BB338" s="51">
        <v>45214</v>
      </c>
      <c r="BC338" s="51">
        <v>45215</v>
      </c>
      <c r="BD338" s="51">
        <v>45216</v>
      </c>
      <c r="BE338" s="51">
        <v>45217</v>
      </c>
      <c r="BF338" s="51">
        <v>45218</v>
      </c>
      <c r="BG338" s="51">
        <v>45219</v>
      </c>
      <c r="BH338" s="51">
        <v>45220</v>
      </c>
      <c r="BI338" s="51">
        <v>45221</v>
      </c>
      <c r="BJ338" s="51">
        <v>45222</v>
      </c>
      <c r="BK338" s="51">
        <v>45223</v>
      </c>
      <c r="BL338" s="51">
        <v>45224</v>
      </c>
      <c r="BM338" s="51">
        <v>45225</v>
      </c>
      <c r="BN338" s="51">
        <v>45226</v>
      </c>
      <c r="BO338" s="51">
        <v>45227</v>
      </c>
      <c r="BP338" s="51">
        <v>45228</v>
      </c>
      <c r="BQ338" s="51">
        <v>45229</v>
      </c>
      <c r="BR338" s="51">
        <v>45230</v>
      </c>
    </row>
    <row r="339" spans="1:70" x14ac:dyDescent="0.25">
      <c r="A339" s="45">
        <v>333</v>
      </c>
      <c r="B339" s="54" t="s">
        <v>1375</v>
      </c>
      <c r="C339" s="14" t="s">
        <v>698</v>
      </c>
      <c r="D339" s="46">
        <f>'form lplpo'!G379</f>
        <v>8</v>
      </c>
      <c r="E339" s="46">
        <f>'form lplpo'!H379</f>
        <v>0</v>
      </c>
      <c r="F339" s="46"/>
      <c r="G339" s="46">
        <f>SUMIFS('obat keluar'!$I$3:$I$6881,'obat keluar'!$G$3:$G$6881,'register harian'!B339,'obat keluar'!$B$3:$B$6881,'register harian'!AN339)</f>
        <v>0</v>
      </c>
      <c r="H339" s="46">
        <f>SUMIFS('obat keluar'!$I$3:$I$6881,'obat keluar'!$G$3:$G$6881,'register harian'!C339,'obat keluar'!$B$3:$B$6881,'register harian'!AO339)</f>
        <v>0</v>
      </c>
      <c r="I339" s="46">
        <f>SUMIFS('obat keluar'!$I$3:$I$6881,'obat keluar'!$G$3:$G$6881,'register harian'!D339,'obat keluar'!$B$3:$B$6881,'register harian'!AP339)</f>
        <v>0</v>
      </c>
      <c r="J339" s="46">
        <f>SUMIFS('obat keluar'!$I$3:$I$6881,'obat keluar'!$G$3:$G$6881,'register harian'!E339,'obat keluar'!$B$3:$B$6881,'register harian'!AQ339)</f>
        <v>0</v>
      </c>
      <c r="K339" s="46">
        <f>SUMIFS('obat keluar'!$I$3:$I$6881,'obat keluar'!$G$3:$G$6881,'register harian'!F339,'obat keluar'!$B$3:$B$6881,'register harian'!AR339)</f>
        <v>0</v>
      </c>
      <c r="L339" s="46">
        <f>SUMIFS('obat keluar'!$I$3:$I$6881,'obat keluar'!$G$3:$G$6881,'register harian'!G339,'obat keluar'!$B$3:$B$6881,'register harian'!AS339)</f>
        <v>0</v>
      </c>
      <c r="M339" s="46">
        <f>SUMIFS('obat keluar'!$I$3:$I$6881,'obat keluar'!$G$3:$G$6881,'register harian'!H339,'obat keluar'!$B$3:$B$6881,'register harian'!AT339)</f>
        <v>0</v>
      </c>
      <c r="N339" s="46">
        <f>SUMIFS('obat keluar'!$I$3:$I$6881,'obat keluar'!$G$3:$G$6881,'register harian'!I339,'obat keluar'!$B$3:$B$6881,'register harian'!AU339)</f>
        <v>0</v>
      </c>
      <c r="O339" s="46">
        <f>SUMIFS('obat keluar'!$I$3:$I$6881,'obat keluar'!$G$3:$G$6881,'register harian'!J339,'obat keluar'!$B$3:$B$6881,'register harian'!AV339)</f>
        <v>0</v>
      </c>
      <c r="P339" s="46">
        <f>SUMIFS('obat keluar'!$I$3:$I$6881,'obat keluar'!$G$3:$G$6881,'register harian'!K339,'obat keluar'!$B$3:$B$6881,'register harian'!AW339)</f>
        <v>0</v>
      </c>
      <c r="Q339" s="46">
        <f>SUMIFS('obat keluar'!$I$3:$I$6881,'obat keluar'!$G$3:$G$6881,'register harian'!L339,'obat keluar'!$B$3:$B$6881,'register harian'!AX339)</f>
        <v>0</v>
      </c>
      <c r="R339" s="46">
        <f>SUMIFS('obat keluar'!$I$3:$I$6881,'obat keluar'!$G$3:$G$6881,'register harian'!M339,'obat keluar'!$B$3:$B$6881,'register harian'!AY339)</f>
        <v>0</v>
      </c>
      <c r="S339" s="46">
        <f>SUMIFS('obat keluar'!$I$3:$I$6881,'obat keluar'!$G$3:$G$6881,'register harian'!N339,'obat keluar'!$B$3:$B$6881,'register harian'!AZ339)</f>
        <v>0</v>
      </c>
      <c r="T339" s="46">
        <f>SUMIFS('obat keluar'!$I$3:$I$6881,'obat keluar'!$G$3:$G$6881,'register harian'!O339,'obat keluar'!$B$3:$B$6881,'register harian'!BA339)</f>
        <v>0</v>
      </c>
      <c r="U339" s="46">
        <f>SUMIFS('obat keluar'!$I$3:$I$6881,'obat keluar'!$G$3:$G$6881,'register harian'!P339,'obat keluar'!$B$3:$B$6881,'register harian'!BB339)</f>
        <v>0</v>
      </c>
      <c r="V339" s="46">
        <f>SUMIFS('obat keluar'!$I$3:$I$6881,'obat keluar'!$G$3:$G$6881,'register harian'!Q339,'obat keluar'!$B$3:$B$6881,'register harian'!BC339)</f>
        <v>0</v>
      </c>
      <c r="W339" s="46">
        <f>SUMIFS('obat keluar'!$I$3:$I$6881,'obat keluar'!$G$3:$G$6881,'register harian'!R339,'obat keluar'!$B$3:$B$6881,'register harian'!BD339)</f>
        <v>0</v>
      </c>
      <c r="X339" s="46">
        <f>SUMIFS('obat keluar'!$I$3:$I$6881,'obat keluar'!$G$3:$G$6881,'register harian'!S339,'obat keluar'!$B$3:$B$6881,'register harian'!BE339)</f>
        <v>0</v>
      </c>
      <c r="Y339" s="46">
        <f>SUMIFS('obat keluar'!$I$3:$I$6881,'obat keluar'!$G$3:$G$6881,'register harian'!T339,'obat keluar'!$B$3:$B$6881,'register harian'!BF339)</f>
        <v>0</v>
      </c>
      <c r="Z339" s="46">
        <f>SUMIFS('obat keluar'!$I$3:$I$6881,'obat keluar'!$G$3:$G$6881,'register harian'!U339,'obat keluar'!$B$3:$B$6881,'register harian'!BG339)</f>
        <v>0</v>
      </c>
      <c r="AA339" s="46">
        <f>SUMIFS('obat keluar'!$I$3:$I$6881,'obat keluar'!$G$3:$G$6881,'register harian'!V339,'obat keluar'!$B$3:$B$6881,'register harian'!BH339)</f>
        <v>0</v>
      </c>
      <c r="AB339" s="46">
        <f>SUMIFS('obat keluar'!$I$3:$I$6881,'obat keluar'!$G$3:$G$6881,'register harian'!W339,'obat keluar'!$B$3:$B$6881,'register harian'!BI339)</f>
        <v>0</v>
      </c>
      <c r="AC339" s="46">
        <f>SUMIFS('obat keluar'!$I$3:$I$6881,'obat keluar'!$G$3:$G$6881,'register harian'!X339,'obat keluar'!$B$3:$B$6881,'register harian'!BJ339)</f>
        <v>0</v>
      </c>
      <c r="AD339" s="46">
        <f>SUMIFS('obat keluar'!$I$3:$I$6881,'obat keluar'!$G$3:$G$6881,'register harian'!Y339,'obat keluar'!$B$3:$B$6881,'register harian'!BK339)</f>
        <v>0</v>
      </c>
      <c r="AE339" s="46">
        <f>SUMIFS('obat keluar'!$I$3:$I$6881,'obat keluar'!$G$3:$G$6881,'register harian'!Z339,'obat keluar'!$B$3:$B$6881,'register harian'!BL339)</f>
        <v>0</v>
      </c>
      <c r="AF339" s="46">
        <f>SUMIFS('obat keluar'!$I$3:$I$6881,'obat keluar'!$G$3:$G$6881,'register harian'!AA339,'obat keluar'!$B$3:$B$6881,'register harian'!BM339)</f>
        <v>0</v>
      </c>
      <c r="AG339" s="46">
        <f>SUMIFS('obat keluar'!$I$3:$I$6881,'obat keluar'!$G$3:$G$6881,'register harian'!AB339,'obat keluar'!$B$3:$B$6881,'register harian'!BN339)</f>
        <v>0</v>
      </c>
      <c r="AH339" s="46">
        <f>SUMIFS('obat keluar'!$I$3:$I$6881,'obat keluar'!$G$3:$G$6881,'register harian'!AC339,'obat keluar'!$B$3:$B$6881,'register harian'!BO339)</f>
        <v>0</v>
      </c>
      <c r="AI339" s="46">
        <f>SUMIFS('obat keluar'!$I$3:$I$6881,'obat keluar'!$G$3:$G$6881,'register harian'!AD339,'obat keluar'!$B$3:$B$6881,'register harian'!BP339)</f>
        <v>0</v>
      </c>
      <c r="AJ339" s="46">
        <f>SUMIFS('obat keluar'!$I$3:$I$6881,'obat keluar'!$G$3:$G$6881,'register harian'!AE339,'obat keluar'!$B$3:$B$6881,'register harian'!BQ339)</f>
        <v>0</v>
      </c>
      <c r="AK339" s="46">
        <f>SUMIFS('obat keluar'!$I$3:$I$6881,'obat keluar'!$G$3:$G$6881,'register harian'!AF339,'obat keluar'!$B$3:$B$6881,'register harian'!BR339)</f>
        <v>0</v>
      </c>
      <c r="AL339" s="46">
        <f t="shared" si="12"/>
        <v>0</v>
      </c>
      <c r="AM339" s="46">
        <f t="shared" si="13"/>
        <v>0</v>
      </c>
      <c r="AN339" s="51">
        <v>45200</v>
      </c>
      <c r="AO339" s="51">
        <v>45201</v>
      </c>
      <c r="AP339" s="51">
        <v>45202</v>
      </c>
      <c r="AQ339" s="51">
        <v>45203</v>
      </c>
      <c r="AR339" s="51">
        <v>45204</v>
      </c>
      <c r="AS339" s="51">
        <v>45205</v>
      </c>
      <c r="AT339" s="51">
        <v>45206</v>
      </c>
      <c r="AU339" s="51">
        <v>45207</v>
      </c>
      <c r="AV339" s="51">
        <v>45208</v>
      </c>
      <c r="AW339" s="51">
        <v>45209</v>
      </c>
      <c r="AX339" s="51">
        <v>45210</v>
      </c>
      <c r="AY339" s="51">
        <v>45211</v>
      </c>
      <c r="AZ339" s="51">
        <v>45212</v>
      </c>
      <c r="BA339" s="51">
        <v>45213</v>
      </c>
      <c r="BB339" s="51">
        <v>45214</v>
      </c>
      <c r="BC339" s="51">
        <v>45215</v>
      </c>
      <c r="BD339" s="51">
        <v>45216</v>
      </c>
      <c r="BE339" s="51">
        <v>45217</v>
      </c>
      <c r="BF339" s="51">
        <v>45218</v>
      </c>
      <c r="BG339" s="51">
        <v>45219</v>
      </c>
      <c r="BH339" s="51">
        <v>45220</v>
      </c>
      <c r="BI339" s="51">
        <v>45221</v>
      </c>
      <c r="BJ339" s="51">
        <v>45222</v>
      </c>
      <c r="BK339" s="51">
        <v>45223</v>
      </c>
      <c r="BL339" s="51">
        <v>45224</v>
      </c>
      <c r="BM339" s="51">
        <v>45225</v>
      </c>
      <c r="BN339" s="51">
        <v>45226</v>
      </c>
      <c r="BO339" s="51">
        <v>45227</v>
      </c>
      <c r="BP339" s="51">
        <v>45228</v>
      </c>
      <c r="BQ339" s="51">
        <v>45229</v>
      </c>
      <c r="BR339" s="51">
        <v>45230</v>
      </c>
    </row>
    <row r="340" spans="1:70" x14ac:dyDescent="0.25">
      <c r="A340" s="45">
        <v>334</v>
      </c>
      <c r="B340" s="54" t="s">
        <v>1130</v>
      </c>
      <c r="C340" s="14" t="s">
        <v>700</v>
      </c>
      <c r="D340" s="46">
        <f>'form lplpo'!G380</f>
        <v>8500</v>
      </c>
      <c r="E340" s="46">
        <f>'form lplpo'!H380</f>
        <v>0</v>
      </c>
      <c r="F340" s="46"/>
      <c r="G340" s="46">
        <f>SUMIFS('obat keluar'!$I$3:$I$6881,'obat keluar'!$G$3:$G$6881,'register harian'!B340,'obat keluar'!$B$3:$B$6881,'register harian'!AN340)</f>
        <v>0</v>
      </c>
      <c r="H340" s="46">
        <f>SUMIFS('obat keluar'!$I$3:$I$6881,'obat keluar'!$G$3:$G$6881,'register harian'!C340,'obat keluar'!$B$3:$B$6881,'register harian'!AO340)</f>
        <v>0</v>
      </c>
      <c r="I340" s="46">
        <f>SUMIFS('obat keluar'!$I$3:$I$6881,'obat keluar'!$G$3:$G$6881,'register harian'!D340,'obat keluar'!$B$3:$B$6881,'register harian'!AP340)</f>
        <v>0</v>
      </c>
      <c r="J340" s="46">
        <f>SUMIFS('obat keluar'!$I$3:$I$6881,'obat keluar'!$G$3:$G$6881,'register harian'!E340,'obat keluar'!$B$3:$B$6881,'register harian'!AQ340)</f>
        <v>0</v>
      </c>
      <c r="K340" s="46">
        <f>SUMIFS('obat keluar'!$I$3:$I$6881,'obat keluar'!$G$3:$G$6881,'register harian'!F340,'obat keluar'!$B$3:$B$6881,'register harian'!AR340)</f>
        <v>0</v>
      </c>
      <c r="L340" s="46">
        <f>SUMIFS('obat keluar'!$I$3:$I$6881,'obat keluar'!$G$3:$G$6881,'register harian'!G340,'obat keluar'!$B$3:$B$6881,'register harian'!AS340)</f>
        <v>0</v>
      </c>
      <c r="M340" s="46">
        <f>SUMIFS('obat keluar'!$I$3:$I$6881,'obat keluar'!$G$3:$G$6881,'register harian'!H340,'obat keluar'!$B$3:$B$6881,'register harian'!AT340)</f>
        <v>0</v>
      </c>
      <c r="N340" s="46">
        <f>SUMIFS('obat keluar'!$I$3:$I$6881,'obat keluar'!$G$3:$G$6881,'register harian'!I340,'obat keluar'!$B$3:$B$6881,'register harian'!AU340)</f>
        <v>0</v>
      </c>
      <c r="O340" s="46">
        <f>SUMIFS('obat keluar'!$I$3:$I$6881,'obat keluar'!$G$3:$G$6881,'register harian'!J340,'obat keluar'!$B$3:$B$6881,'register harian'!AV340)</f>
        <v>0</v>
      </c>
      <c r="P340" s="46">
        <f>SUMIFS('obat keluar'!$I$3:$I$6881,'obat keluar'!$G$3:$G$6881,'register harian'!K340,'obat keluar'!$B$3:$B$6881,'register harian'!AW340)</f>
        <v>0</v>
      </c>
      <c r="Q340" s="46">
        <f>SUMIFS('obat keluar'!$I$3:$I$6881,'obat keluar'!$G$3:$G$6881,'register harian'!L340,'obat keluar'!$B$3:$B$6881,'register harian'!AX340)</f>
        <v>0</v>
      </c>
      <c r="R340" s="46">
        <f>SUMIFS('obat keluar'!$I$3:$I$6881,'obat keluar'!$G$3:$G$6881,'register harian'!M340,'obat keluar'!$B$3:$B$6881,'register harian'!AY340)</f>
        <v>0</v>
      </c>
      <c r="S340" s="46">
        <f>SUMIFS('obat keluar'!$I$3:$I$6881,'obat keluar'!$G$3:$G$6881,'register harian'!N340,'obat keluar'!$B$3:$B$6881,'register harian'!AZ340)</f>
        <v>0</v>
      </c>
      <c r="T340" s="46">
        <f>SUMIFS('obat keluar'!$I$3:$I$6881,'obat keluar'!$G$3:$G$6881,'register harian'!O340,'obat keluar'!$B$3:$B$6881,'register harian'!BA340)</f>
        <v>0</v>
      </c>
      <c r="U340" s="46">
        <f>SUMIFS('obat keluar'!$I$3:$I$6881,'obat keluar'!$G$3:$G$6881,'register harian'!P340,'obat keluar'!$B$3:$B$6881,'register harian'!BB340)</f>
        <v>0</v>
      </c>
      <c r="V340" s="46">
        <f>SUMIFS('obat keluar'!$I$3:$I$6881,'obat keluar'!$G$3:$G$6881,'register harian'!Q340,'obat keluar'!$B$3:$B$6881,'register harian'!BC340)</f>
        <v>0</v>
      </c>
      <c r="W340" s="46">
        <f>SUMIFS('obat keluar'!$I$3:$I$6881,'obat keluar'!$G$3:$G$6881,'register harian'!R340,'obat keluar'!$B$3:$B$6881,'register harian'!BD340)</f>
        <v>0</v>
      </c>
      <c r="X340" s="46">
        <f>SUMIFS('obat keluar'!$I$3:$I$6881,'obat keluar'!$G$3:$G$6881,'register harian'!S340,'obat keluar'!$B$3:$B$6881,'register harian'!BE340)</f>
        <v>0</v>
      </c>
      <c r="Y340" s="46">
        <f>SUMIFS('obat keluar'!$I$3:$I$6881,'obat keluar'!$G$3:$G$6881,'register harian'!T340,'obat keluar'!$B$3:$B$6881,'register harian'!BF340)</f>
        <v>0</v>
      </c>
      <c r="Z340" s="46">
        <f>SUMIFS('obat keluar'!$I$3:$I$6881,'obat keluar'!$G$3:$G$6881,'register harian'!U340,'obat keluar'!$B$3:$B$6881,'register harian'!BG340)</f>
        <v>0</v>
      </c>
      <c r="AA340" s="46">
        <f>SUMIFS('obat keluar'!$I$3:$I$6881,'obat keluar'!$G$3:$G$6881,'register harian'!V340,'obat keluar'!$B$3:$B$6881,'register harian'!BH340)</f>
        <v>0</v>
      </c>
      <c r="AB340" s="46">
        <f>SUMIFS('obat keluar'!$I$3:$I$6881,'obat keluar'!$G$3:$G$6881,'register harian'!W340,'obat keluar'!$B$3:$B$6881,'register harian'!BI340)</f>
        <v>0</v>
      </c>
      <c r="AC340" s="46">
        <f>SUMIFS('obat keluar'!$I$3:$I$6881,'obat keluar'!$G$3:$G$6881,'register harian'!X340,'obat keluar'!$B$3:$B$6881,'register harian'!BJ340)</f>
        <v>0</v>
      </c>
      <c r="AD340" s="46">
        <f>SUMIFS('obat keluar'!$I$3:$I$6881,'obat keluar'!$G$3:$G$6881,'register harian'!Y340,'obat keluar'!$B$3:$B$6881,'register harian'!BK340)</f>
        <v>0</v>
      </c>
      <c r="AE340" s="46">
        <f>SUMIFS('obat keluar'!$I$3:$I$6881,'obat keluar'!$G$3:$G$6881,'register harian'!Z340,'obat keluar'!$B$3:$B$6881,'register harian'!BL340)</f>
        <v>0</v>
      </c>
      <c r="AF340" s="46">
        <f>SUMIFS('obat keluar'!$I$3:$I$6881,'obat keluar'!$G$3:$G$6881,'register harian'!AA340,'obat keluar'!$B$3:$B$6881,'register harian'!BM340)</f>
        <v>0</v>
      </c>
      <c r="AG340" s="46">
        <f>SUMIFS('obat keluar'!$I$3:$I$6881,'obat keluar'!$G$3:$G$6881,'register harian'!AB340,'obat keluar'!$B$3:$B$6881,'register harian'!BN340)</f>
        <v>0</v>
      </c>
      <c r="AH340" s="46">
        <f>SUMIFS('obat keluar'!$I$3:$I$6881,'obat keluar'!$G$3:$G$6881,'register harian'!AC340,'obat keluar'!$B$3:$B$6881,'register harian'!BO340)</f>
        <v>0</v>
      </c>
      <c r="AI340" s="46">
        <f>SUMIFS('obat keluar'!$I$3:$I$6881,'obat keluar'!$G$3:$G$6881,'register harian'!AD340,'obat keluar'!$B$3:$B$6881,'register harian'!BP340)</f>
        <v>0</v>
      </c>
      <c r="AJ340" s="46">
        <f>SUMIFS('obat keluar'!$I$3:$I$6881,'obat keluar'!$G$3:$G$6881,'register harian'!AE340,'obat keluar'!$B$3:$B$6881,'register harian'!BQ340)</f>
        <v>0</v>
      </c>
      <c r="AK340" s="46">
        <f>SUMIFS('obat keluar'!$I$3:$I$6881,'obat keluar'!$G$3:$G$6881,'register harian'!AF340,'obat keluar'!$B$3:$B$6881,'register harian'!BR340)</f>
        <v>0</v>
      </c>
      <c r="AL340" s="46">
        <f t="shared" si="12"/>
        <v>0</v>
      </c>
      <c r="AM340" s="46">
        <f t="shared" si="13"/>
        <v>0</v>
      </c>
      <c r="AN340" s="51">
        <v>45200</v>
      </c>
      <c r="AO340" s="51">
        <v>45201</v>
      </c>
      <c r="AP340" s="51">
        <v>45202</v>
      </c>
      <c r="AQ340" s="51">
        <v>45203</v>
      </c>
      <c r="AR340" s="51">
        <v>45204</v>
      </c>
      <c r="AS340" s="51">
        <v>45205</v>
      </c>
      <c r="AT340" s="51">
        <v>45206</v>
      </c>
      <c r="AU340" s="51">
        <v>45207</v>
      </c>
      <c r="AV340" s="51">
        <v>45208</v>
      </c>
      <c r="AW340" s="51">
        <v>45209</v>
      </c>
      <c r="AX340" s="51">
        <v>45210</v>
      </c>
      <c r="AY340" s="51">
        <v>45211</v>
      </c>
      <c r="AZ340" s="51">
        <v>45212</v>
      </c>
      <c r="BA340" s="51">
        <v>45213</v>
      </c>
      <c r="BB340" s="51">
        <v>45214</v>
      </c>
      <c r="BC340" s="51">
        <v>45215</v>
      </c>
      <c r="BD340" s="51">
        <v>45216</v>
      </c>
      <c r="BE340" s="51">
        <v>45217</v>
      </c>
      <c r="BF340" s="51">
        <v>45218</v>
      </c>
      <c r="BG340" s="51">
        <v>45219</v>
      </c>
      <c r="BH340" s="51">
        <v>45220</v>
      </c>
      <c r="BI340" s="51">
        <v>45221</v>
      </c>
      <c r="BJ340" s="51">
        <v>45222</v>
      </c>
      <c r="BK340" s="51">
        <v>45223</v>
      </c>
      <c r="BL340" s="51">
        <v>45224</v>
      </c>
      <c r="BM340" s="51">
        <v>45225</v>
      </c>
      <c r="BN340" s="51">
        <v>45226</v>
      </c>
      <c r="BO340" s="51">
        <v>45227</v>
      </c>
      <c r="BP340" s="51">
        <v>45228</v>
      </c>
      <c r="BQ340" s="51">
        <v>45229</v>
      </c>
      <c r="BR340" s="51">
        <v>45230</v>
      </c>
    </row>
    <row r="341" spans="1:70" x14ac:dyDescent="0.25">
      <c r="A341" s="45">
        <v>335</v>
      </c>
      <c r="B341" s="54" t="s">
        <v>1131</v>
      </c>
      <c r="C341" s="14" t="s">
        <v>702</v>
      </c>
      <c r="D341" s="46">
        <f>'form lplpo'!G381</f>
        <v>0</v>
      </c>
      <c r="E341" s="46">
        <f>'form lplpo'!H381</f>
        <v>0</v>
      </c>
      <c r="F341" s="46"/>
      <c r="G341" s="46">
        <f>SUMIFS('obat keluar'!$I$3:$I$6881,'obat keluar'!$G$3:$G$6881,'register harian'!B341,'obat keluar'!$B$3:$B$6881,'register harian'!AN341)</f>
        <v>0</v>
      </c>
      <c r="H341" s="46">
        <f>SUMIFS('obat keluar'!$I$3:$I$6881,'obat keluar'!$G$3:$G$6881,'register harian'!C341,'obat keluar'!$B$3:$B$6881,'register harian'!AO341)</f>
        <v>0</v>
      </c>
      <c r="I341" s="46">
        <f>SUMIFS('obat keluar'!$I$3:$I$6881,'obat keluar'!$G$3:$G$6881,'register harian'!D341,'obat keluar'!$B$3:$B$6881,'register harian'!AP341)</f>
        <v>0</v>
      </c>
      <c r="J341" s="46">
        <f>SUMIFS('obat keluar'!$I$3:$I$6881,'obat keluar'!$G$3:$G$6881,'register harian'!E341,'obat keluar'!$B$3:$B$6881,'register harian'!AQ341)</f>
        <v>0</v>
      </c>
      <c r="K341" s="46">
        <f>SUMIFS('obat keluar'!$I$3:$I$6881,'obat keluar'!$G$3:$G$6881,'register harian'!F341,'obat keluar'!$B$3:$B$6881,'register harian'!AR341)</f>
        <v>0</v>
      </c>
      <c r="L341" s="46">
        <f>SUMIFS('obat keluar'!$I$3:$I$6881,'obat keluar'!$G$3:$G$6881,'register harian'!G341,'obat keluar'!$B$3:$B$6881,'register harian'!AS341)</f>
        <v>0</v>
      </c>
      <c r="M341" s="46">
        <f>SUMIFS('obat keluar'!$I$3:$I$6881,'obat keluar'!$G$3:$G$6881,'register harian'!H341,'obat keluar'!$B$3:$B$6881,'register harian'!AT341)</f>
        <v>0</v>
      </c>
      <c r="N341" s="46">
        <f>SUMIFS('obat keluar'!$I$3:$I$6881,'obat keluar'!$G$3:$G$6881,'register harian'!I341,'obat keluar'!$B$3:$B$6881,'register harian'!AU341)</f>
        <v>0</v>
      </c>
      <c r="O341" s="46">
        <f>SUMIFS('obat keluar'!$I$3:$I$6881,'obat keluar'!$G$3:$G$6881,'register harian'!J341,'obat keluar'!$B$3:$B$6881,'register harian'!AV341)</f>
        <v>0</v>
      </c>
      <c r="P341" s="46">
        <f>SUMIFS('obat keluar'!$I$3:$I$6881,'obat keluar'!$G$3:$G$6881,'register harian'!K341,'obat keluar'!$B$3:$B$6881,'register harian'!AW341)</f>
        <v>0</v>
      </c>
      <c r="Q341" s="46">
        <f>SUMIFS('obat keluar'!$I$3:$I$6881,'obat keluar'!$G$3:$G$6881,'register harian'!L341,'obat keluar'!$B$3:$B$6881,'register harian'!AX341)</f>
        <v>0</v>
      </c>
      <c r="R341" s="46">
        <f>SUMIFS('obat keluar'!$I$3:$I$6881,'obat keluar'!$G$3:$G$6881,'register harian'!M341,'obat keluar'!$B$3:$B$6881,'register harian'!AY341)</f>
        <v>0</v>
      </c>
      <c r="S341" s="46">
        <f>SUMIFS('obat keluar'!$I$3:$I$6881,'obat keluar'!$G$3:$G$6881,'register harian'!N341,'obat keluar'!$B$3:$B$6881,'register harian'!AZ341)</f>
        <v>0</v>
      </c>
      <c r="T341" s="46">
        <f>SUMIFS('obat keluar'!$I$3:$I$6881,'obat keluar'!$G$3:$G$6881,'register harian'!O341,'obat keluar'!$B$3:$B$6881,'register harian'!BA341)</f>
        <v>0</v>
      </c>
      <c r="U341" s="46">
        <f>SUMIFS('obat keluar'!$I$3:$I$6881,'obat keluar'!$G$3:$G$6881,'register harian'!P341,'obat keluar'!$B$3:$B$6881,'register harian'!BB341)</f>
        <v>0</v>
      </c>
      <c r="V341" s="46">
        <f>SUMIFS('obat keluar'!$I$3:$I$6881,'obat keluar'!$G$3:$G$6881,'register harian'!Q341,'obat keluar'!$B$3:$B$6881,'register harian'!BC341)</f>
        <v>0</v>
      </c>
      <c r="W341" s="46">
        <f>SUMIFS('obat keluar'!$I$3:$I$6881,'obat keluar'!$G$3:$G$6881,'register harian'!R341,'obat keluar'!$B$3:$B$6881,'register harian'!BD341)</f>
        <v>0</v>
      </c>
      <c r="X341" s="46">
        <f>SUMIFS('obat keluar'!$I$3:$I$6881,'obat keluar'!$G$3:$G$6881,'register harian'!S341,'obat keluar'!$B$3:$B$6881,'register harian'!BE341)</f>
        <v>0</v>
      </c>
      <c r="Y341" s="46">
        <f>SUMIFS('obat keluar'!$I$3:$I$6881,'obat keluar'!$G$3:$G$6881,'register harian'!T341,'obat keluar'!$B$3:$B$6881,'register harian'!BF341)</f>
        <v>0</v>
      </c>
      <c r="Z341" s="46">
        <f>SUMIFS('obat keluar'!$I$3:$I$6881,'obat keluar'!$G$3:$G$6881,'register harian'!U341,'obat keluar'!$B$3:$B$6881,'register harian'!BG341)</f>
        <v>0</v>
      </c>
      <c r="AA341" s="46">
        <f>SUMIFS('obat keluar'!$I$3:$I$6881,'obat keluar'!$G$3:$G$6881,'register harian'!V341,'obat keluar'!$B$3:$B$6881,'register harian'!BH341)</f>
        <v>0</v>
      </c>
      <c r="AB341" s="46">
        <f>SUMIFS('obat keluar'!$I$3:$I$6881,'obat keluar'!$G$3:$G$6881,'register harian'!W341,'obat keluar'!$B$3:$B$6881,'register harian'!BI341)</f>
        <v>0</v>
      </c>
      <c r="AC341" s="46">
        <f>SUMIFS('obat keluar'!$I$3:$I$6881,'obat keluar'!$G$3:$G$6881,'register harian'!X341,'obat keluar'!$B$3:$B$6881,'register harian'!BJ341)</f>
        <v>0</v>
      </c>
      <c r="AD341" s="46">
        <f>SUMIFS('obat keluar'!$I$3:$I$6881,'obat keluar'!$G$3:$G$6881,'register harian'!Y341,'obat keluar'!$B$3:$B$6881,'register harian'!BK341)</f>
        <v>0</v>
      </c>
      <c r="AE341" s="46">
        <f>SUMIFS('obat keluar'!$I$3:$I$6881,'obat keluar'!$G$3:$G$6881,'register harian'!Z341,'obat keluar'!$B$3:$B$6881,'register harian'!BL341)</f>
        <v>0</v>
      </c>
      <c r="AF341" s="46">
        <f>SUMIFS('obat keluar'!$I$3:$I$6881,'obat keluar'!$G$3:$G$6881,'register harian'!AA341,'obat keluar'!$B$3:$B$6881,'register harian'!BM341)</f>
        <v>0</v>
      </c>
      <c r="AG341" s="46">
        <f>SUMIFS('obat keluar'!$I$3:$I$6881,'obat keluar'!$G$3:$G$6881,'register harian'!AB341,'obat keluar'!$B$3:$B$6881,'register harian'!BN341)</f>
        <v>0</v>
      </c>
      <c r="AH341" s="46">
        <f>SUMIFS('obat keluar'!$I$3:$I$6881,'obat keluar'!$G$3:$G$6881,'register harian'!AC341,'obat keluar'!$B$3:$B$6881,'register harian'!BO341)</f>
        <v>0</v>
      </c>
      <c r="AI341" s="46">
        <f>SUMIFS('obat keluar'!$I$3:$I$6881,'obat keluar'!$G$3:$G$6881,'register harian'!AD341,'obat keluar'!$B$3:$B$6881,'register harian'!BP341)</f>
        <v>0</v>
      </c>
      <c r="AJ341" s="46">
        <f>SUMIFS('obat keluar'!$I$3:$I$6881,'obat keluar'!$G$3:$G$6881,'register harian'!AE341,'obat keluar'!$B$3:$B$6881,'register harian'!BQ341)</f>
        <v>0</v>
      </c>
      <c r="AK341" s="46">
        <f>SUMIFS('obat keluar'!$I$3:$I$6881,'obat keluar'!$G$3:$G$6881,'register harian'!AF341,'obat keluar'!$B$3:$B$6881,'register harian'!BR341)</f>
        <v>0</v>
      </c>
      <c r="AL341" s="46">
        <f t="shared" si="12"/>
        <v>0</v>
      </c>
      <c r="AM341" s="46">
        <f t="shared" si="13"/>
        <v>0</v>
      </c>
      <c r="AN341" s="51">
        <v>45200</v>
      </c>
      <c r="AO341" s="51">
        <v>45201</v>
      </c>
      <c r="AP341" s="51">
        <v>45202</v>
      </c>
      <c r="AQ341" s="51">
        <v>45203</v>
      </c>
      <c r="AR341" s="51">
        <v>45204</v>
      </c>
      <c r="AS341" s="51">
        <v>45205</v>
      </c>
      <c r="AT341" s="51">
        <v>45206</v>
      </c>
      <c r="AU341" s="51">
        <v>45207</v>
      </c>
      <c r="AV341" s="51">
        <v>45208</v>
      </c>
      <c r="AW341" s="51">
        <v>45209</v>
      </c>
      <c r="AX341" s="51">
        <v>45210</v>
      </c>
      <c r="AY341" s="51">
        <v>45211</v>
      </c>
      <c r="AZ341" s="51">
        <v>45212</v>
      </c>
      <c r="BA341" s="51">
        <v>45213</v>
      </c>
      <c r="BB341" s="51">
        <v>45214</v>
      </c>
      <c r="BC341" s="51">
        <v>45215</v>
      </c>
      <c r="BD341" s="51">
        <v>45216</v>
      </c>
      <c r="BE341" s="51">
        <v>45217</v>
      </c>
      <c r="BF341" s="51">
        <v>45218</v>
      </c>
      <c r="BG341" s="51">
        <v>45219</v>
      </c>
      <c r="BH341" s="51">
        <v>45220</v>
      </c>
      <c r="BI341" s="51">
        <v>45221</v>
      </c>
      <c r="BJ341" s="51">
        <v>45222</v>
      </c>
      <c r="BK341" s="51">
        <v>45223</v>
      </c>
      <c r="BL341" s="51">
        <v>45224</v>
      </c>
      <c r="BM341" s="51">
        <v>45225</v>
      </c>
      <c r="BN341" s="51">
        <v>45226</v>
      </c>
      <c r="BO341" s="51">
        <v>45227</v>
      </c>
      <c r="BP341" s="51">
        <v>45228</v>
      </c>
      <c r="BQ341" s="51">
        <v>45229</v>
      </c>
      <c r="BR341" s="51">
        <v>45230</v>
      </c>
    </row>
    <row r="342" spans="1:70" x14ac:dyDescent="0.25">
      <c r="A342" s="45">
        <v>336</v>
      </c>
      <c r="B342" s="54" t="s">
        <v>1123</v>
      </c>
      <c r="C342" s="14" t="s">
        <v>704</v>
      </c>
      <c r="D342" s="46">
        <f>'form lplpo'!G382</f>
        <v>3000</v>
      </c>
      <c r="E342" s="46">
        <f>'form lplpo'!H382</f>
        <v>0</v>
      </c>
      <c r="F342" s="46"/>
      <c r="G342" s="46">
        <f>SUMIFS('obat keluar'!$I$3:$I$6881,'obat keluar'!$G$3:$G$6881,'register harian'!B342,'obat keluar'!$B$3:$B$6881,'register harian'!AN342)</f>
        <v>0</v>
      </c>
      <c r="H342" s="46">
        <f>SUMIFS('obat keluar'!$I$3:$I$6881,'obat keluar'!$G$3:$G$6881,'register harian'!C342,'obat keluar'!$B$3:$B$6881,'register harian'!AO342)</f>
        <v>0</v>
      </c>
      <c r="I342" s="46">
        <f>SUMIFS('obat keluar'!$I$3:$I$6881,'obat keluar'!$G$3:$G$6881,'register harian'!D342,'obat keluar'!$B$3:$B$6881,'register harian'!AP342)</f>
        <v>0</v>
      </c>
      <c r="J342" s="46">
        <f>SUMIFS('obat keluar'!$I$3:$I$6881,'obat keluar'!$G$3:$G$6881,'register harian'!E342,'obat keluar'!$B$3:$B$6881,'register harian'!AQ342)</f>
        <v>0</v>
      </c>
      <c r="K342" s="46">
        <f>SUMIFS('obat keluar'!$I$3:$I$6881,'obat keluar'!$G$3:$G$6881,'register harian'!F342,'obat keluar'!$B$3:$B$6881,'register harian'!AR342)</f>
        <v>0</v>
      </c>
      <c r="L342" s="46">
        <f>SUMIFS('obat keluar'!$I$3:$I$6881,'obat keluar'!$G$3:$G$6881,'register harian'!G342,'obat keluar'!$B$3:$B$6881,'register harian'!AS342)</f>
        <v>0</v>
      </c>
      <c r="M342" s="46">
        <f>SUMIFS('obat keluar'!$I$3:$I$6881,'obat keluar'!$G$3:$G$6881,'register harian'!H342,'obat keluar'!$B$3:$B$6881,'register harian'!AT342)</f>
        <v>0</v>
      </c>
      <c r="N342" s="46">
        <f>SUMIFS('obat keluar'!$I$3:$I$6881,'obat keluar'!$G$3:$G$6881,'register harian'!I342,'obat keluar'!$B$3:$B$6881,'register harian'!AU342)</f>
        <v>0</v>
      </c>
      <c r="O342" s="46">
        <f>SUMIFS('obat keluar'!$I$3:$I$6881,'obat keluar'!$G$3:$G$6881,'register harian'!J342,'obat keluar'!$B$3:$B$6881,'register harian'!AV342)</f>
        <v>0</v>
      </c>
      <c r="P342" s="46">
        <f>SUMIFS('obat keluar'!$I$3:$I$6881,'obat keluar'!$G$3:$G$6881,'register harian'!K342,'obat keluar'!$B$3:$B$6881,'register harian'!AW342)</f>
        <v>0</v>
      </c>
      <c r="Q342" s="46">
        <f>SUMIFS('obat keluar'!$I$3:$I$6881,'obat keluar'!$G$3:$G$6881,'register harian'!L342,'obat keluar'!$B$3:$B$6881,'register harian'!AX342)</f>
        <v>0</v>
      </c>
      <c r="R342" s="46">
        <f>SUMIFS('obat keluar'!$I$3:$I$6881,'obat keluar'!$G$3:$G$6881,'register harian'!M342,'obat keluar'!$B$3:$B$6881,'register harian'!AY342)</f>
        <v>0</v>
      </c>
      <c r="S342" s="46">
        <f>SUMIFS('obat keluar'!$I$3:$I$6881,'obat keluar'!$G$3:$G$6881,'register harian'!N342,'obat keluar'!$B$3:$B$6881,'register harian'!AZ342)</f>
        <v>0</v>
      </c>
      <c r="T342" s="46">
        <f>SUMIFS('obat keluar'!$I$3:$I$6881,'obat keluar'!$G$3:$G$6881,'register harian'!O342,'obat keluar'!$B$3:$B$6881,'register harian'!BA342)</f>
        <v>0</v>
      </c>
      <c r="U342" s="46">
        <f>SUMIFS('obat keluar'!$I$3:$I$6881,'obat keluar'!$G$3:$G$6881,'register harian'!P342,'obat keluar'!$B$3:$B$6881,'register harian'!BB342)</f>
        <v>0</v>
      </c>
      <c r="V342" s="46">
        <f>SUMIFS('obat keluar'!$I$3:$I$6881,'obat keluar'!$G$3:$G$6881,'register harian'!Q342,'obat keluar'!$B$3:$B$6881,'register harian'!BC342)</f>
        <v>0</v>
      </c>
      <c r="W342" s="46">
        <f>SUMIFS('obat keluar'!$I$3:$I$6881,'obat keluar'!$G$3:$G$6881,'register harian'!R342,'obat keluar'!$B$3:$B$6881,'register harian'!BD342)</f>
        <v>0</v>
      </c>
      <c r="X342" s="46">
        <f>SUMIFS('obat keluar'!$I$3:$I$6881,'obat keluar'!$G$3:$G$6881,'register harian'!S342,'obat keluar'!$B$3:$B$6881,'register harian'!BE342)</f>
        <v>0</v>
      </c>
      <c r="Y342" s="46">
        <f>SUMIFS('obat keluar'!$I$3:$I$6881,'obat keluar'!$G$3:$G$6881,'register harian'!T342,'obat keluar'!$B$3:$B$6881,'register harian'!BF342)</f>
        <v>0</v>
      </c>
      <c r="Z342" s="46">
        <f>SUMIFS('obat keluar'!$I$3:$I$6881,'obat keluar'!$G$3:$G$6881,'register harian'!U342,'obat keluar'!$B$3:$B$6881,'register harian'!BG342)</f>
        <v>0</v>
      </c>
      <c r="AA342" s="46">
        <f>SUMIFS('obat keluar'!$I$3:$I$6881,'obat keluar'!$G$3:$G$6881,'register harian'!V342,'obat keluar'!$B$3:$B$6881,'register harian'!BH342)</f>
        <v>0</v>
      </c>
      <c r="AB342" s="46">
        <f>SUMIFS('obat keluar'!$I$3:$I$6881,'obat keluar'!$G$3:$G$6881,'register harian'!W342,'obat keluar'!$B$3:$B$6881,'register harian'!BI342)</f>
        <v>0</v>
      </c>
      <c r="AC342" s="46">
        <f>SUMIFS('obat keluar'!$I$3:$I$6881,'obat keluar'!$G$3:$G$6881,'register harian'!X342,'obat keluar'!$B$3:$B$6881,'register harian'!BJ342)</f>
        <v>0</v>
      </c>
      <c r="AD342" s="46">
        <f>SUMIFS('obat keluar'!$I$3:$I$6881,'obat keluar'!$G$3:$G$6881,'register harian'!Y342,'obat keluar'!$B$3:$B$6881,'register harian'!BK342)</f>
        <v>0</v>
      </c>
      <c r="AE342" s="46">
        <f>SUMIFS('obat keluar'!$I$3:$I$6881,'obat keluar'!$G$3:$G$6881,'register harian'!Z342,'obat keluar'!$B$3:$B$6881,'register harian'!BL342)</f>
        <v>0</v>
      </c>
      <c r="AF342" s="46">
        <f>SUMIFS('obat keluar'!$I$3:$I$6881,'obat keluar'!$G$3:$G$6881,'register harian'!AA342,'obat keluar'!$B$3:$B$6881,'register harian'!BM342)</f>
        <v>0</v>
      </c>
      <c r="AG342" s="46">
        <f>SUMIFS('obat keluar'!$I$3:$I$6881,'obat keluar'!$G$3:$G$6881,'register harian'!AB342,'obat keluar'!$B$3:$B$6881,'register harian'!BN342)</f>
        <v>0</v>
      </c>
      <c r="AH342" s="46">
        <f>SUMIFS('obat keluar'!$I$3:$I$6881,'obat keluar'!$G$3:$G$6881,'register harian'!AC342,'obat keluar'!$B$3:$B$6881,'register harian'!BO342)</f>
        <v>0</v>
      </c>
      <c r="AI342" s="46">
        <f>SUMIFS('obat keluar'!$I$3:$I$6881,'obat keluar'!$G$3:$G$6881,'register harian'!AD342,'obat keluar'!$B$3:$B$6881,'register harian'!BP342)</f>
        <v>0</v>
      </c>
      <c r="AJ342" s="46">
        <f>SUMIFS('obat keluar'!$I$3:$I$6881,'obat keluar'!$G$3:$G$6881,'register harian'!AE342,'obat keluar'!$B$3:$B$6881,'register harian'!BQ342)</f>
        <v>0</v>
      </c>
      <c r="AK342" s="46">
        <f>SUMIFS('obat keluar'!$I$3:$I$6881,'obat keluar'!$G$3:$G$6881,'register harian'!AF342,'obat keluar'!$B$3:$B$6881,'register harian'!BR342)</f>
        <v>0</v>
      </c>
      <c r="AL342" s="46">
        <f t="shared" si="12"/>
        <v>0</v>
      </c>
      <c r="AM342" s="46">
        <f t="shared" si="13"/>
        <v>0</v>
      </c>
      <c r="AN342" s="51">
        <v>45200</v>
      </c>
      <c r="AO342" s="51">
        <v>45201</v>
      </c>
      <c r="AP342" s="51">
        <v>45202</v>
      </c>
      <c r="AQ342" s="51">
        <v>45203</v>
      </c>
      <c r="AR342" s="51">
        <v>45204</v>
      </c>
      <c r="AS342" s="51">
        <v>45205</v>
      </c>
      <c r="AT342" s="51">
        <v>45206</v>
      </c>
      <c r="AU342" s="51">
        <v>45207</v>
      </c>
      <c r="AV342" s="51">
        <v>45208</v>
      </c>
      <c r="AW342" s="51">
        <v>45209</v>
      </c>
      <c r="AX342" s="51">
        <v>45210</v>
      </c>
      <c r="AY342" s="51">
        <v>45211</v>
      </c>
      <c r="AZ342" s="51">
        <v>45212</v>
      </c>
      <c r="BA342" s="51">
        <v>45213</v>
      </c>
      <c r="BB342" s="51">
        <v>45214</v>
      </c>
      <c r="BC342" s="51">
        <v>45215</v>
      </c>
      <c r="BD342" s="51">
        <v>45216</v>
      </c>
      <c r="BE342" s="51">
        <v>45217</v>
      </c>
      <c r="BF342" s="51">
        <v>45218</v>
      </c>
      <c r="BG342" s="51">
        <v>45219</v>
      </c>
      <c r="BH342" s="51">
        <v>45220</v>
      </c>
      <c r="BI342" s="51">
        <v>45221</v>
      </c>
      <c r="BJ342" s="51">
        <v>45222</v>
      </c>
      <c r="BK342" s="51">
        <v>45223</v>
      </c>
      <c r="BL342" s="51">
        <v>45224</v>
      </c>
      <c r="BM342" s="51">
        <v>45225</v>
      </c>
      <c r="BN342" s="51">
        <v>45226</v>
      </c>
      <c r="BO342" s="51">
        <v>45227</v>
      </c>
      <c r="BP342" s="51">
        <v>45228</v>
      </c>
      <c r="BQ342" s="51">
        <v>45229</v>
      </c>
      <c r="BR342" s="51">
        <v>45230</v>
      </c>
    </row>
    <row r="343" spans="1:70" x14ac:dyDescent="0.25">
      <c r="A343" s="45">
        <v>337</v>
      </c>
      <c r="B343" s="54" t="s">
        <v>1124</v>
      </c>
      <c r="C343" s="14" t="s">
        <v>706</v>
      </c>
      <c r="D343" s="46">
        <f>'form lplpo'!G383</f>
        <v>50</v>
      </c>
      <c r="E343" s="46">
        <f>'form lplpo'!H383</f>
        <v>0</v>
      </c>
      <c r="F343" s="46"/>
      <c r="G343" s="46">
        <f>SUMIFS('obat keluar'!$I$3:$I$6881,'obat keluar'!$G$3:$G$6881,'register harian'!B343,'obat keluar'!$B$3:$B$6881,'register harian'!AN343)</f>
        <v>0</v>
      </c>
      <c r="H343" s="46">
        <f>SUMIFS('obat keluar'!$I$3:$I$6881,'obat keluar'!$G$3:$G$6881,'register harian'!C343,'obat keluar'!$B$3:$B$6881,'register harian'!AO343)</f>
        <v>0</v>
      </c>
      <c r="I343" s="46">
        <f>SUMIFS('obat keluar'!$I$3:$I$6881,'obat keluar'!$G$3:$G$6881,'register harian'!D343,'obat keluar'!$B$3:$B$6881,'register harian'!AP343)</f>
        <v>0</v>
      </c>
      <c r="J343" s="46">
        <f>SUMIFS('obat keluar'!$I$3:$I$6881,'obat keluar'!$G$3:$G$6881,'register harian'!E343,'obat keluar'!$B$3:$B$6881,'register harian'!AQ343)</f>
        <v>0</v>
      </c>
      <c r="K343" s="46">
        <f>SUMIFS('obat keluar'!$I$3:$I$6881,'obat keluar'!$G$3:$G$6881,'register harian'!F343,'obat keluar'!$B$3:$B$6881,'register harian'!AR343)</f>
        <v>0</v>
      </c>
      <c r="L343" s="46">
        <f>SUMIFS('obat keluar'!$I$3:$I$6881,'obat keluar'!$G$3:$G$6881,'register harian'!G343,'obat keluar'!$B$3:$B$6881,'register harian'!AS343)</f>
        <v>0</v>
      </c>
      <c r="M343" s="46">
        <f>SUMIFS('obat keluar'!$I$3:$I$6881,'obat keluar'!$G$3:$G$6881,'register harian'!H343,'obat keluar'!$B$3:$B$6881,'register harian'!AT343)</f>
        <v>0</v>
      </c>
      <c r="N343" s="46">
        <f>SUMIFS('obat keluar'!$I$3:$I$6881,'obat keluar'!$G$3:$G$6881,'register harian'!I343,'obat keluar'!$B$3:$B$6881,'register harian'!AU343)</f>
        <v>0</v>
      </c>
      <c r="O343" s="46">
        <f>SUMIFS('obat keluar'!$I$3:$I$6881,'obat keluar'!$G$3:$G$6881,'register harian'!J343,'obat keluar'!$B$3:$B$6881,'register harian'!AV343)</f>
        <v>0</v>
      </c>
      <c r="P343" s="46">
        <f>SUMIFS('obat keluar'!$I$3:$I$6881,'obat keluar'!$G$3:$G$6881,'register harian'!K343,'obat keluar'!$B$3:$B$6881,'register harian'!AW343)</f>
        <v>0</v>
      </c>
      <c r="Q343" s="46">
        <f>SUMIFS('obat keluar'!$I$3:$I$6881,'obat keluar'!$G$3:$G$6881,'register harian'!L343,'obat keluar'!$B$3:$B$6881,'register harian'!AX343)</f>
        <v>0</v>
      </c>
      <c r="R343" s="46">
        <f>SUMIFS('obat keluar'!$I$3:$I$6881,'obat keluar'!$G$3:$G$6881,'register harian'!M343,'obat keluar'!$B$3:$B$6881,'register harian'!AY343)</f>
        <v>0</v>
      </c>
      <c r="S343" s="46">
        <f>SUMIFS('obat keluar'!$I$3:$I$6881,'obat keluar'!$G$3:$G$6881,'register harian'!N343,'obat keluar'!$B$3:$B$6881,'register harian'!AZ343)</f>
        <v>0</v>
      </c>
      <c r="T343" s="46">
        <f>SUMIFS('obat keluar'!$I$3:$I$6881,'obat keluar'!$G$3:$G$6881,'register harian'!O343,'obat keluar'!$B$3:$B$6881,'register harian'!BA343)</f>
        <v>0</v>
      </c>
      <c r="U343" s="46">
        <f>SUMIFS('obat keluar'!$I$3:$I$6881,'obat keluar'!$G$3:$G$6881,'register harian'!P343,'obat keluar'!$B$3:$B$6881,'register harian'!BB343)</f>
        <v>0</v>
      </c>
      <c r="V343" s="46">
        <f>SUMIFS('obat keluar'!$I$3:$I$6881,'obat keluar'!$G$3:$G$6881,'register harian'!Q343,'obat keluar'!$B$3:$B$6881,'register harian'!BC343)</f>
        <v>0</v>
      </c>
      <c r="W343" s="46">
        <f>SUMIFS('obat keluar'!$I$3:$I$6881,'obat keluar'!$G$3:$G$6881,'register harian'!R343,'obat keluar'!$B$3:$B$6881,'register harian'!BD343)</f>
        <v>0</v>
      </c>
      <c r="X343" s="46">
        <f>SUMIFS('obat keluar'!$I$3:$I$6881,'obat keluar'!$G$3:$G$6881,'register harian'!S343,'obat keluar'!$B$3:$B$6881,'register harian'!BE343)</f>
        <v>0</v>
      </c>
      <c r="Y343" s="46">
        <f>SUMIFS('obat keluar'!$I$3:$I$6881,'obat keluar'!$G$3:$G$6881,'register harian'!T343,'obat keluar'!$B$3:$B$6881,'register harian'!BF343)</f>
        <v>0</v>
      </c>
      <c r="Z343" s="46">
        <f>SUMIFS('obat keluar'!$I$3:$I$6881,'obat keluar'!$G$3:$G$6881,'register harian'!U343,'obat keluar'!$B$3:$B$6881,'register harian'!BG343)</f>
        <v>0</v>
      </c>
      <c r="AA343" s="46">
        <f>SUMIFS('obat keluar'!$I$3:$I$6881,'obat keluar'!$G$3:$G$6881,'register harian'!V343,'obat keluar'!$B$3:$B$6881,'register harian'!BH343)</f>
        <v>0</v>
      </c>
      <c r="AB343" s="46">
        <f>SUMIFS('obat keluar'!$I$3:$I$6881,'obat keluar'!$G$3:$G$6881,'register harian'!W343,'obat keluar'!$B$3:$B$6881,'register harian'!BI343)</f>
        <v>0</v>
      </c>
      <c r="AC343" s="46">
        <f>SUMIFS('obat keluar'!$I$3:$I$6881,'obat keluar'!$G$3:$G$6881,'register harian'!X343,'obat keluar'!$B$3:$B$6881,'register harian'!BJ343)</f>
        <v>0</v>
      </c>
      <c r="AD343" s="46">
        <f>SUMIFS('obat keluar'!$I$3:$I$6881,'obat keluar'!$G$3:$G$6881,'register harian'!Y343,'obat keluar'!$B$3:$B$6881,'register harian'!BK343)</f>
        <v>0</v>
      </c>
      <c r="AE343" s="46">
        <f>SUMIFS('obat keluar'!$I$3:$I$6881,'obat keluar'!$G$3:$G$6881,'register harian'!Z343,'obat keluar'!$B$3:$B$6881,'register harian'!BL343)</f>
        <v>0</v>
      </c>
      <c r="AF343" s="46">
        <f>SUMIFS('obat keluar'!$I$3:$I$6881,'obat keluar'!$G$3:$G$6881,'register harian'!AA343,'obat keluar'!$B$3:$B$6881,'register harian'!BM343)</f>
        <v>0</v>
      </c>
      <c r="AG343" s="46">
        <f>SUMIFS('obat keluar'!$I$3:$I$6881,'obat keluar'!$G$3:$G$6881,'register harian'!AB343,'obat keluar'!$B$3:$B$6881,'register harian'!BN343)</f>
        <v>0</v>
      </c>
      <c r="AH343" s="46">
        <f>SUMIFS('obat keluar'!$I$3:$I$6881,'obat keluar'!$G$3:$G$6881,'register harian'!AC343,'obat keluar'!$B$3:$B$6881,'register harian'!BO343)</f>
        <v>0</v>
      </c>
      <c r="AI343" s="46">
        <f>SUMIFS('obat keluar'!$I$3:$I$6881,'obat keluar'!$G$3:$G$6881,'register harian'!AD343,'obat keluar'!$B$3:$B$6881,'register harian'!BP343)</f>
        <v>0</v>
      </c>
      <c r="AJ343" s="46">
        <f>SUMIFS('obat keluar'!$I$3:$I$6881,'obat keluar'!$G$3:$G$6881,'register harian'!AE343,'obat keluar'!$B$3:$B$6881,'register harian'!BQ343)</f>
        <v>0</v>
      </c>
      <c r="AK343" s="46">
        <f>SUMIFS('obat keluar'!$I$3:$I$6881,'obat keluar'!$G$3:$G$6881,'register harian'!AF343,'obat keluar'!$B$3:$B$6881,'register harian'!BR343)</f>
        <v>0</v>
      </c>
      <c r="AL343" s="46">
        <f t="shared" si="12"/>
        <v>0</v>
      </c>
      <c r="AM343" s="46">
        <f t="shared" si="13"/>
        <v>0</v>
      </c>
      <c r="AN343" s="51">
        <v>45200</v>
      </c>
      <c r="AO343" s="51">
        <v>45201</v>
      </c>
      <c r="AP343" s="51">
        <v>45202</v>
      </c>
      <c r="AQ343" s="51">
        <v>45203</v>
      </c>
      <c r="AR343" s="51">
        <v>45204</v>
      </c>
      <c r="AS343" s="51">
        <v>45205</v>
      </c>
      <c r="AT343" s="51">
        <v>45206</v>
      </c>
      <c r="AU343" s="51">
        <v>45207</v>
      </c>
      <c r="AV343" s="51">
        <v>45208</v>
      </c>
      <c r="AW343" s="51">
        <v>45209</v>
      </c>
      <c r="AX343" s="51">
        <v>45210</v>
      </c>
      <c r="AY343" s="51">
        <v>45211</v>
      </c>
      <c r="AZ343" s="51">
        <v>45212</v>
      </c>
      <c r="BA343" s="51">
        <v>45213</v>
      </c>
      <c r="BB343" s="51">
        <v>45214</v>
      </c>
      <c r="BC343" s="51">
        <v>45215</v>
      </c>
      <c r="BD343" s="51">
        <v>45216</v>
      </c>
      <c r="BE343" s="51">
        <v>45217</v>
      </c>
      <c r="BF343" s="51">
        <v>45218</v>
      </c>
      <c r="BG343" s="51">
        <v>45219</v>
      </c>
      <c r="BH343" s="51">
        <v>45220</v>
      </c>
      <c r="BI343" s="51">
        <v>45221</v>
      </c>
      <c r="BJ343" s="51">
        <v>45222</v>
      </c>
      <c r="BK343" s="51">
        <v>45223</v>
      </c>
      <c r="BL343" s="51">
        <v>45224</v>
      </c>
      <c r="BM343" s="51">
        <v>45225</v>
      </c>
      <c r="BN343" s="51">
        <v>45226</v>
      </c>
      <c r="BO343" s="51">
        <v>45227</v>
      </c>
      <c r="BP343" s="51">
        <v>45228</v>
      </c>
      <c r="BQ343" s="51">
        <v>45229</v>
      </c>
      <c r="BR343" s="51">
        <v>45230</v>
      </c>
    </row>
    <row r="344" spans="1:70" x14ac:dyDescent="0.25">
      <c r="A344" s="45">
        <v>338</v>
      </c>
      <c r="B344" s="54" t="s">
        <v>1125</v>
      </c>
      <c r="C344" s="14" t="s">
        <v>708</v>
      </c>
      <c r="D344" s="46">
        <f>'form lplpo'!G384</f>
        <v>0</v>
      </c>
      <c r="E344" s="46">
        <f>'form lplpo'!H384</f>
        <v>0</v>
      </c>
      <c r="F344" s="46"/>
      <c r="G344" s="46">
        <f>SUMIFS('obat keluar'!$I$3:$I$6881,'obat keluar'!$G$3:$G$6881,'register harian'!B344,'obat keluar'!$B$3:$B$6881,'register harian'!AN344)</f>
        <v>0</v>
      </c>
      <c r="H344" s="46">
        <f>SUMIFS('obat keluar'!$I$3:$I$6881,'obat keluar'!$G$3:$G$6881,'register harian'!C344,'obat keluar'!$B$3:$B$6881,'register harian'!AO344)</f>
        <v>0</v>
      </c>
      <c r="I344" s="46">
        <f>SUMIFS('obat keluar'!$I$3:$I$6881,'obat keluar'!$G$3:$G$6881,'register harian'!D344,'obat keluar'!$B$3:$B$6881,'register harian'!AP344)</f>
        <v>0</v>
      </c>
      <c r="J344" s="46">
        <f>SUMIFS('obat keluar'!$I$3:$I$6881,'obat keluar'!$G$3:$G$6881,'register harian'!E344,'obat keluar'!$B$3:$B$6881,'register harian'!AQ344)</f>
        <v>0</v>
      </c>
      <c r="K344" s="46">
        <f>SUMIFS('obat keluar'!$I$3:$I$6881,'obat keluar'!$G$3:$G$6881,'register harian'!F344,'obat keluar'!$B$3:$B$6881,'register harian'!AR344)</f>
        <v>0</v>
      </c>
      <c r="L344" s="46">
        <f>SUMIFS('obat keluar'!$I$3:$I$6881,'obat keluar'!$G$3:$G$6881,'register harian'!G344,'obat keluar'!$B$3:$B$6881,'register harian'!AS344)</f>
        <v>0</v>
      </c>
      <c r="M344" s="46">
        <f>SUMIFS('obat keluar'!$I$3:$I$6881,'obat keluar'!$G$3:$G$6881,'register harian'!H344,'obat keluar'!$B$3:$B$6881,'register harian'!AT344)</f>
        <v>0</v>
      </c>
      <c r="N344" s="46">
        <f>SUMIFS('obat keluar'!$I$3:$I$6881,'obat keluar'!$G$3:$G$6881,'register harian'!I344,'obat keluar'!$B$3:$B$6881,'register harian'!AU344)</f>
        <v>0</v>
      </c>
      <c r="O344" s="46">
        <f>SUMIFS('obat keluar'!$I$3:$I$6881,'obat keluar'!$G$3:$G$6881,'register harian'!J344,'obat keluar'!$B$3:$B$6881,'register harian'!AV344)</f>
        <v>0</v>
      </c>
      <c r="P344" s="46">
        <f>SUMIFS('obat keluar'!$I$3:$I$6881,'obat keluar'!$G$3:$G$6881,'register harian'!K344,'obat keluar'!$B$3:$B$6881,'register harian'!AW344)</f>
        <v>0</v>
      </c>
      <c r="Q344" s="46">
        <f>SUMIFS('obat keluar'!$I$3:$I$6881,'obat keluar'!$G$3:$G$6881,'register harian'!L344,'obat keluar'!$B$3:$B$6881,'register harian'!AX344)</f>
        <v>0</v>
      </c>
      <c r="R344" s="46">
        <f>SUMIFS('obat keluar'!$I$3:$I$6881,'obat keluar'!$G$3:$G$6881,'register harian'!M344,'obat keluar'!$B$3:$B$6881,'register harian'!AY344)</f>
        <v>0</v>
      </c>
      <c r="S344" s="46">
        <f>SUMIFS('obat keluar'!$I$3:$I$6881,'obat keluar'!$G$3:$G$6881,'register harian'!N344,'obat keluar'!$B$3:$B$6881,'register harian'!AZ344)</f>
        <v>0</v>
      </c>
      <c r="T344" s="46">
        <f>SUMIFS('obat keluar'!$I$3:$I$6881,'obat keluar'!$G$3:$G$6881,'register harian'!O344,'obat keluar'!$B$3:$B$6881,'register harian'!BA344)</f>
        <v>0</v>
      </c>
      <c r="U344" s="46">
        <f>SUMIFS('obat keluar'!$I$3:$I$6881,'obat keluar'!$G$3:$G$6881,'register harian'!P344,'obat keluar'!$B$3:$B$6881,'register harian'!BB344)</f>
        <v>0</v>
      </c>
      <c r="V344" s="46">
        <f>SUMIFS('obat keluar'!$I$3:$I$6881,'obat keluar'!$G$3:$G$6881,'register harian'!Q344,'obat keluar'!$B$3:$B$6881,'register harian'!BC344)</f>
        <v>0</v>
      </c>
      <c r="W344" s="46">
        <f>SUMIFS('obat keluar'!$I$3:$I$6881,'obat keluar'!$G$3:$G$6881,'register harian'!R344,'obat keluar'!$B$3:$B$6881,'register harian'!BD344)</f>
        <v>0</v>
      </c>
      <c r="X344" s="46">
        <f>SUMIFS('obat keluar'!$I$3:$I$6881,'obat keluar'!$G$3:$G$6881,'register harian'!S344,'obat keluar'!$B$3:$B$6881,'register harian'!BE344)</f>
        <v>0</v>
      </c>
      <c r="Y344" s="46">
        <f>SUMIFS('obat keluar'!$I$3:$I$6881,'obat keluar'!$G$3:$G$6881,'register harian'!T344,'obat keluar'!$B$3:$B$6881,'register harian'!BF344)</f>
        <v>0</v>
      </c>
      <c r="Z344" s="46">
        <f>SUMIFS('obat keluar'!$I$3:$I$6881,'obat keluar'!$G$3:$G$6881,'register harian'!U344,'obat keluar'!$B$3:$B$6881,'register harian'!BG344)</f>
        <v>0</v>
      </c>
      <c r="AA344" s="46">
        <f>SUMIFS('obat keluar'!$I$3:$I$6881,'obat keluar'!$G$3:$G$6881,'register harian'!V344,'obat keluar'!$B$3:$B$6881,'register harian'!BH344)</f>
        <v>0</v>
      </c>
      <c r="AB344" s="46">
        <f>SUMIFS('obat keluar'!$I$3:$I$6881,'obat keluar'!$G$3:$G$6881,'register harian'!W344,'obat keluar'!$B$3:$B$6881,'register harian'!BI344)</f>
        <v>0</v>
      </c>
      <c r="AC344" s="46">
        <f>SUMIFS('obat keluar'!$I$3:$I$6881,'obat keluar'!$G$3:$G$6881,'register harian'!X344,'obat keluar'!$B$3:$B$6881,'register harian'!BJ344)</f>
        <v>0</v>
      </c>
      <c r="AD344" s="46">
        <f>SUMIFS('obat keluar'!$I$3:$I$6881,'obat keluar'!$G$3:$G$6881,'register harian'!Y344,'obat keluar'!$B$3:$B$6881,'register harian'!BK344)</f>
        <v>0</v>
      </c>
      <c r="AE344" s="46">
        <f>SUMIFS('obat keluar'!$I$3:$I$6881,'obat keluar'!$G$3:$G$6881,'register harian'!Z344,'obat keluar'!$B$3:$B$6881,'register harian'!BL344)</f>
        <v>0</v>
      </c>
      <c r="AF344" s="46">
        <f>SUMIFS('obat keluar'!$I$3:$I$6881,'obat keluar'!$G$3:$G$6881,'register harian'!AA344,'obat keluar'!$B$3:$B$6881,'register harian'!BM344)</f>
        <v>0</v>
      </c>
      <c r="AG344" s="46">
        <f>SUMIFS('obat keluar'!$I$3:$I$6881,'obat keluar'!$G$3:$G$6881,'register harian'!AB344,'obat keluar'!$B$3:$B$6881,'register harian'!BN344)</f>
        <v>0</v>
      </c>
      <c r="AH344" s="46">
        <f>SUMIFS('obat keluar'!$I$3:$I$6881,'obat keluar'!$G$3:$G$6881,'register harian'!AC344,'obat keluar'!$B$3:$B$6881,'register harian'!BO344)</f>
        <v>0</v>
      </c>
      <c r="AI344" s="46">
        <f>SUMIFS('obat keluar'!$I$3:$I$6881,'obat keluar'!$G$3:$G$6881,'register harian'!AD344,'obat keluar'!$B$3:$B$6881,'register harian'!BP344)</f>
        <v>0</v>
      </c>
      <c r="AJ344" s="46">
        <f>SUMIFS('obat keluar'!$I$3:$I$6881,'obat keluar'!$G$3:$G$6881,'register harian'!AE344,'obat keluar'!$B$3:$B$6881,'register harian'!BQ344)</f>
        <v>0</v>
      </c>
      <c r="AK344" s="46">
        <f>SUMIFS('obat keluar'!$I$3:$I$6881,'obat keluar'!$G$3:$G$6881,'register harian'!AF344,'obat keluar'!$B$3:$B$6881,'register harian'!BR344)</f>
        <v>0</v>
      </c>
      <c r="AL344" s="46">
        <f t="shared" si="12"/>
        <v>0</v>
      </c>
      <c r="AM344" s="46">
        <f t="shared" si="13"/>
        <v>0</v>
      </c>
      <c r="AN344" s="51">
        <v>45200</v>
      </c>
      <c r="AO344" s="51">
        <v>45201</v>
      </c>
      <c r="AP344" s="51">
        <v>45202</v>
      </c>
      <c r="AQ344" s="51">
        <v>45203</v>
      </c>
      <c r="AR344" s="51">
        <v>45204</v>
      </c>
      <c r="AS344" s="51">
        <v>45205</v>
      </c>
      <c r="AT344" s="51">
        <v>45206</v>
      </c>
      <c r="AU344" s="51">
        <v>45207</v>
      </c>
      <c r="AV344" s="51">
        <v>45208</v>
      </c>
      <c r="AW344" s="51">
        <v>45209</v>
      </c>
      <c r="AX344" s="51">
        <v>45210</v>
      </c>
      <c r="AY344" s="51">
        <v>45211</v>
      </c>
      <c r="AZ344" s="51">
        <v>45212</v>
      </c>
      <c r="BA344" s="51">
        <v>45213</v>
      </c>
      <c r="BB344" s="51">
        <v>45214</v>
      </c>
      <c r="BC344" s="51">
        <v>45215</v>
      </c>
      <c r="BD344" s="51">
        <v>45216</v>
      </c>
      <c r="BE344" s="51">
        <v>45217</v>
      </c>
      <c r="BF344" s="51">
        <v>45218</v>
      </c>
      <c r="BG344" s="51">
        <v>45219</v>
      </c>
      <c r="BH344" s="51">
        <v>45220</v>
      </c>
      <c r="BI344" s="51">
        <v>45221</v>
      </c>
      <c r="BJ344" s="51">
        <v>45222</v>
      </c>
      <c r="BK344" s="51">
        <v>45223</v>
      </c>
      <c r="BL344" s="51">
        <v>45224</v>
      </c>
      <c r="BM344" s="51">
        <v>45225</v>
      </c>
      <c r="BN344" s="51">
        <v>45226</v>
      </c>
      <c r="BO344" s="51">
        <v>45227</v>
      </c>
      <c r="BP344" s="51">
        <v>45228</v>
      </c>
      <c r="BQ344" s="51">
        <v>45229</v>
      </c>
      <c r="BR344" s="51">
        <v>45230</v>
      </c>
    </row>
    <row r="345" spans="1:70" x14ac:dyDescent="0.25">
      <c r="A345" s="45">
        <v>339</v>
      </c>
      <c r="B345" s="54" t="s">
        <v>1434</v>
      </c>
      <c r="C345" s="14" t="s">
        <v>710</v>
      </c>
      <c r="D345" s="46">
        <f>'form lplpo'!G385</f>
        <v>36</v>
      </c>
      <c r="E345" s="46">
        <f>'form lplpo'!H385</f>
        <v>0</v>
      </c>
      <c r="F345" s="46"/>
      <c r="G345" s="46">
        <f>SUMIFS('obat keluar'!$I$3:$I$6881,'obat keluar'!$G$3:$G$6881,'register harian'!B345,'obat keluar'!$B$3:$B$6881,'register harian'!AN345)</f>
        <v>0</v>
      </c>
      <c r="H345" s="46">
        <f>SUMIFS('obat keluar'!$I$3:$I$6881,'obat keluar'!$G$3:$G$6881,'register harian'!C345,'obat keluar'!$B$3:$B$6881,'register harian'!AO345)</f>
        <v>0</v>
      </c>
      <c r="I345" s="46">
        <f>SUMIFS('obat keluar'!$I$3:$I$6881,'obat keluar'!$G$3:$G$6881,'register harian'!D345,'obat keluar'!$B$3:$B$6881,'register harian'!AP345)</f>
        <v>0</v>
      </c>
      <c r="J345" s="46">
        <f>SUMIFS('obat keluar'!$I$3:$I$6881,'obat keluar'!$G$3:$G$6881,'register harian'!E345,'obat keluar'!$B$3:$B$6881,'register harian'!AQ345)</f>
        <v>0</v>
      </c>
      <c r="K345" s="46">
        <f>SUMIFS('obat keluar'!$I$3:$I$6881,'obat keluar'!$G$3:$G$6881,'register harian'!F345,'obat keluar'!$B$3:$B$6881,'register harian'!AR345)</f>
        <v>0</v>
      </c>
      <c r="L345" s="46">
        <f>SUMIFS('obat keluar'!$I$3:$I$6881,'obat keluar'!$G$3:$G$6881,'register harian'!G345,'obat keluar'!$B$3:$B$6881,'register harian'!AS345)</f>
        <v>0</v>
      </c>
      <c r="M345" s="46">
        <f>SUMIFS('obat keluar'!$I$3:$I$6881,'obat keluar'!$G$3:$G$6881,'register harian'!H345,'obat keluar'!$B$3:$B$6881,'register harian'!AT345)</f>
        <v>0</v>
      </c>
      <c r="N345" s="46">
        <f>SUMIFS('obat keluar'!$I$3:$I$6881,'obat keluar'!$G$3:$G$6881,'register harian'!I345,'obat keluar'!$B$3:$B$6881,'register harian'!AU345)</f>
        <v>0</v>
      </c>
      <c r="O345" s="46">
        <f>SUMIFS('obat keluar'!$I$3:$I$6881,'obat keluar'!$G$3:$G$6881,'register harian'!J345,'obat keluar'!$B$3:$B$6881,'register harian'!AV345)</f>
        <v>0</v>
      </c>
      <c r="P345" s="46">
        <f>SUMIFS('obat keluar'!$I$3:$I$6881,'obat keluar'!$G$3:$G$6881,'register harian'!K345,'obat keluar'!$B$3:$B$6881,'register harian'!AW345)</f>
        <v>0</v>
      </c>
      <c r="Q345" s="46">
        <f>SUMIFS('obat keluar'!$I$3:$I$6881,'obat keluar'!$G$3:$G$6881,'register harian'!L345,'obat keluar'!$B$3:$B$6881,'register harian'!AX345)</f>
        <v>0</v>
      </c>
      <c r="R345" s="46">
        <f>SUMIFS('obat keluar'!$I$3:$I$6881,'obat keluar'!$G$3:$G$6881,'register harian'!M345,'obat keluar'!$B$3:$B$6881,'register harian'!AY345)</f>
        <v>0</v>
      </c>
      <c r="S345" s="46">
        <f>SUMIFS('obat keluar'!$I$3:$I$6881,'obat keluar'!$G$3:$G$6881,'register harian'!N345,'obat keluar'!$B$3:$B$6881,'register harian'!AZ345)</f>
        <v>0</v>
      </c>
      <c r="T345" s="46">
        <f>SUMIFS('obat keluar'!$I$3:$I$6881,'obat keluar'!$G$3:$G$6881,'register harian'!O345,'obat keluar'!$B$3:$B$6881,'register harian'!BA345)</f>
        <v>0</v>
      </c>
      <c r="U345" s="46">
        <f>SUMIFS('obat keluar'!$I$3:$I$6881,'obat keluar'!$G$3:$G$6881,'register harian'!P345,'obat keluar'!$B$3:$B$6881,'register harian'!BB345)</f>
        <v>0</v>
      </c>
      <c r="V345" s="46">
        <f>SUMIFS('obat keluar'!$I$3:$I$6881,'obat keluar'!$G$3:$G$6881,'register harian'!Q345,'obat keluar'!$B$3:$B$6881,'register harian'!BC345)</f>
        <v>0</v>
      </c>
      <c r="W345" s="46">
        <f>SUMIFS('obat keluar'!$I$3:$I$6881,'obat keluar'!$G$3:$G$6881,'register harian'!R345,'obat keluar'!$B$3:$B$6881,'register harian'!BD345)</f>
        <v>0</v>
      </c>
      <c r="X345" s="46">
        <f>SUMIFS('obat keluar'!$I$3:$I$6881,'obat keluar'!$G$3:$G$6881,'register harian'!S345,'obat keluar'!$B$3:$B$6881,'register harian'!BE345)</f>
        <v>0</v>
      </c>
      <c r="Y345" s="46">
        <f>SUMIFS('obat keluar'!$I$3:$I$6881,'obat keluar'!$G$3:$G$6881,'register harian'!T345,'obat keluar'!$B$3:$B$6881,'register harian'!BF345)</f>
        <v>0</v>
      </c>
      <c r="Z345" s="46">
        <f>SUMIFS('obat keluar'!$I$3:$I$6881,'obat keluar'!$G$3:$G$6881,'register harian'!U345,'obat keluar'!$B$3:$B$6881,'register harian'!BG345)</f>
        <v>0</v>
      </c>
      <c r="AA345" s="46">
        <f>SUMIFS('obat keluar'!$I$3:$I$6881,'obat keluar'!$G$3:$G$6881,'register harian'!V345,'obat keluar'!$B$3:$B$6881,'register harian'!BH345)</f>
        <v>0</v>
      </c>
      <c r="AB345" s="46">
        <f>SUMIFS('obat keluar'!$I$3:$I$6881,'obat keluar'!$G$3:$G$6881,'register harian'!W345,'obat keluar'!$B$3:$B$6881,'register harian'!BI345)</f>
        <v>0</v>
      </c>
      <c r="AC345" s="46">
        <f>SUMIFS('obat keluar'!$I$3:$I$6881,'obat keluar'!$G$3:$G$6881,'register harian'!X345,'obat keluar'!$B$3:$B$6881,'register harian'!BJ345)</f>
        <v>0</v>
      </c>
      <c r="AD345" s="46">
        <f>SUMIFS('obat keluar'!$I$3:$I$6881,'obat keluar'!$G$3:$G$6881,'register harian'!Y345,'obat keluar'!$B$3:$B$6881,'register harian'!BK345)</f>
        <v>0</v>
      </c>
      <c r="AE345" s="46">
        <f>SUMIFS('obat keluar'!$I$3:$I$6881,'obat keluar'!$G$3:$G$6881,'register harian'!Z345,'obat keluar'!$B$3:$B$6881,'register harian'!BL345)</f>
        <v>0</v>
      </c>
      <c r="AF345" s="46">
        <f>SUMIFS('obat keluar'!$I$3:$I$6881,'obat keluar'!$G$3:$G$6881,'register harian'!AA345,'obat keluar'!$B$3:$B$6881,'register harian'!BM345)</f>
        <v>0</v>
      </c>
      <c r="AG345" s="46">
        <f>SUMIFS('obat keluar'!$I$3:$I$6881,'obat keluar'!$G$3:$G$6881,'register harian'!AB345,'obat keluar'!$B$3:$B$6881,'register harian'!BN345)</f>
        <v>0</v>
      </c>
      <c r="AH345" s="46">
        <f>SUMIFS('obat keluar'!$I$3:$I$6881,'obat keluar'!$G$3:$G$6881,'register harian'!AC345,'obat keluar'!$B$3:$B$6881,'register harian'!BO345)</f>
        <v>0</v>
      </c>
      <c r="AI345" s="46">
        <f>SUMIFS('obat keluar'!$I$3:$I$6881,'obat keluar'!$G$3:$G$6881,'register harian'!AD345,'obat keluar'!$B$3:$B$6881,'register harian'!BP345)</f>
        <v>0</v>
      </c>
      <c r="AJ345" s="46">
        <f>SUMIFS('obat keluar'!$I$3:$I$6881,'obat keluar'!$G$3:$G$6881,'register harian'!AE345,'obat keluar'!$B$3:$B$6881,'register harian'!BQ345)</f>
        <v>0</v>
      </c>
      <c r="AK345" s="46">
        <f>SUMIFS('obat keluar'!$I$3:$I$6881,'obat keluar'!$G$3:$G$6881,'register harian'!AF345,'obat keluar'!$B$3:$B$6881,'register harian'!BR345)</f>
        <v>0</v>
      </c>
      <c r="AL345" s="46">
        <f t="shared" si="12"/>
        <v>0</v>
      </c>
      <c r="AM345" s="46">
        <f t="shared" si="13"/>
        <v>0</v>
      </c>
      <c r="AN345" s="51">
        <v>45200</v>
      </c>
      <c r="AO345" s="51">
        <v>45201</v>
      </c>
      <c r="AP345" s="51">
        <v>45202</v>
      </c>
      <c r="AQ345" s="51">
        <v>45203</v>
      </c>
      <c r="AR345" s="51">
        <v>45204</v>
      </c>
      <c r="AS345" s="51">
        <v>45205</v>
      </c>
      <c r="AT345" s="51">
        <v>45206</v>
      </c>
      <c r="AU345" s="51">
        <v>45207</v>
      </c>
      <c r="AV345" s="51">
        <v>45208</v>
      </c>
      <c r="AW345" s="51">
        <v>45209</v>
      </c>
      <c r="AX345" s="51">
        <v>45210</v>
      </c>
      <c r="AY345" s="51">
        <v>45211</v>
      </c>
      <c r="AZ345" s="51">
        <v>45212</v>
      </c>
      <c r="BA345" s="51">
        <v>45213</v>
      </c>
      <c r="BB345" s="51">
        <v>45214</v>
      </c>
      <c r="BC345" s="51">
        <v>45215</v>
      </c>
      <c r="BD345" s="51">
        <v>45216</v>
      </c>
      <c r="BE345" s="51">
        <v>45217</v>
      </c>
      <c r="BF345" s="51">
        <v>45218</v>
      </c>
      <c r="BG345" s="51">
        <v>45219</v>
      </c>
      <c r="BH345" s="51">
        <v>45220</v>
      </c>
      <c r="BI345" s="51">
        <v>45221</v>
      </c>
      <c r="BJ345" s="51">
        <v>45222</v>
      </c>
      <c r="BK345" s="51">
        <v>45223</v>
      </c>
      <c r="BL345" s="51">
        <v>45224</v>
      </c>
      <c r="BM345" s="51">
        <v>45225</v>
      </c>
      <c r="BN345" s="51">
        <v>45226</v>
      </c>
      <c r="BO345" s="51">
        <v>45227</v>
      </c>
      <c r="BP345" s="51">
        <v>45228</v>
      </c>
      <c r="BQ345" s="51">
        <v>45229</v>
      </c>
      <c r="BR345" s="51">
        <v>45230</v>
      </c>
    </row>
    <row r="346" spans="1:70" x14ac:dyDescent="0.25">
      <c r="A346" s="45">
        <v>340</v>
      </c>
      <c r="B346" s="54" t="s">
        <v>1435</v>
      </c>
      <c r="C346" s="14" t="s">
        <v>712</v>
      </c>
      <c r="D346" s="46">
        <f>'form lplpo'!G386</f>
        <v>36</v>
      </c>
      <c r="E346" s="46">
        <f>'form lplpo'!H386</f>
        <v>0</v>
      </c>
      <c r="F346" s="46"/>
      <c r="G346" s="46">
        <f>SUMIFS('obat keluar'!$I$3:$I$6881,'obat keluar'!$G$3:$G$6881,'register harian'!B346,'obat keluar'!$B$3:$B$6881,'register harian'!AN346)</f>
        <v>0</v>
      </c>
      <c r="H346" s="46">
        <f>SUMIFS('obat keluar'!$I$3:$I$6881,'obat keluar'!$G$3:$G$6881,'register harian'!C346,'obat keluar'!$B$3:$B$6881,'register harian'!AO346)</f>
        <v>0</v>
      </c>
      <c r="I346" s="46">
        <f>SUMIFS('obat keluar'!$I$3:$I$6881,'obat keluar'!$G$3:$G$6881,'register harian'!D346,'obat keluar'!$B$3:$B$6881,'register harian'!AP346)</f>
        <v>0</v>
      </c>
      <c r="J346" s="46">
        <f>SUMIFS('obat keluar'!$I$3:$I$6881,'obat keluar'!$G$3:$G$6881,'register harian'!E346,'obat keluar'!$B$3:$B$6881,'register harian'!AQ346)</f>
        <v>0</v>
      </c>
      <c r="K346" s="46">
        <f>SUMIFS('obat keluar'!$I$3:$I$6881,'obat keluar'!$G$3:$G$6881,'register harian'!F346,'obat keluar'!$B$3:$B$6881,'register harian'!AR346)</f>
        <v>0</v>
      </c>
      <c r="L346" s="46">
        <f>SUMIFS('obat keluar'!$I$3:$I$6881,'obat keluar'!$G$3:$G$6881,'register harian'!G346,'obat keluar'!$B$3:$B$6881,'register harian'!AS346)</f>
        <v>0</v>
      </c>
      <c r="M346" s="46">
        <f>SUMIFS('obat keluar'!$I$3:$I$6881,'obat keluar'!$G$3:$G$6881,'register harian'!H346,'obat keluar'!$B$3:$B$6881,'register harian'!AT346)</f>
        <v>0</v>
      </c>
      <c r="N346" s="46">
        <f>SUMIFS('obat keluar'!$I$3:$I$6881,'obat keluar'!$G$3:$G$6881,'register harian'!I346,'obat keluar'!$B$3:$B$6881,'register harian'!AU346)</f>
        <v>0</v>
      </c>
      <c r="O346" s="46">
        <f>SUMIFS('obat keluar'!$I$3:$I$6881,'obat keluar'!$G$3:$G$6881,'register harian'!J346,'obat keluar'!$B$3:$B$6881,'register harian'!AV346)</f>
        <v>0</v>
      </c>
      <c r="P346" s="46">
        <f>SUMIFS('obat keluar'!$I$3:$I$6881,'obat keluar'!$G$3:$G$6881,'register harian'!K346,'obat keluar'!$B$3:$B$6881,'register harian'!AW346)</f>
        <v>0</v>
      </c>
      <c r="Q346" s="46">
        <f>SUMIFS('obat keluar'!$I$3:$I$6881,'obat keluar'!$G$3:$G$6881,'register harian'!L346,'obat keluar'!$B$3:$B$6881,'register harian'!AX346)</f>
        <v>0</v>
      </c>
      <c r="R346" s="46">
        <f>SUMIFS('obat keluar'!$I$3:$I$6881,'obat keluar'!$G$3:$G$6881,'register harian'!M346,'obat keluar'!$B$3:$B$6881,'register harian'!AY346)</f>
        <v>0</v>
      </c>
      <c r="S346" s="46">
        <f>SUMIFS('obat keluar'!$I$3:$I$6881,'obat keluar'!$G$3:$G$6881,'register harian'!N346,'obat keluar'!$B$3:$B$6881,'register harian'!AZ346)</f>
        <v>0</v>
      </c>
      <c r="T346" s="46">
        <f>SUMIFS('obat keluar'!$I$3:$I$6881,'obat keluar'!$G$3:$G$6881,'register harian'!O346,'obat keluar'!$B$3:$B$6881,'register harian'!BA346)</f>
        <v>0</v>
      </c>
      <c r="U346" s="46">
        <f>SUMIFS('obat keluar'!$I$3:$I$6881,'obat keluar'!$G$3:$G$6881,'register harian'!P346,'obat keluar'!$B$3:$B$6881,'register harian'!BB346)</f>
        <v>0</v>
      </c>
      <c r="V346" s="46">
        <f>SUMIFS('obat keluar'!$I$3:$I$6881,'obat keluar'!$G$3:$G$6881,'register harian'!Q346,'obat keluar'!$B$3:$B$6881,'register harian'!BC346)</f>
        <v>0</v>
      </c>
      <c r="W346" s="46">
        <f>SUMIFS('obat keluar'!$I$3:$I$6881,'obat keluar'!$G$3:$G$6881,'register harian'!R346,'obat keluar'!$B$3:$B$6881,'register harian'!BD346)</f>
        <v>0</v>
      </c>
      <c r="X346" s="46">
        <f>SUMIFS('obat keluar'!$I$3:$I$6881,'obat keluar'!$G$3:$G$6881,'register harian'!S346,'obat keluar'!$B$3:$B$6881,'register harian'!BE346)</f>
        <v>0</v>
      </c>
      <c r="Y346" s="46">
        <f>SUMIFS('obat keluar'!$I$3:$I$6881,'obat keluar'!$G$3:$G$6881,'register harian'!T346,'obat keluar'!$B$3:$B$6881,'register harian'!BF346)</f>
        <v>0</v>
      </c>
      <c r="Z346" s="46">
        <f>SUMIFS('obat keluar'!$I$3:$I$6881,'obat keluar'!$G$3:$G$6881,'register harian'!U346,'obat keluar'!$B$3:$B$6881,'register harian'!BG346)</f>
        <v>0</v>
      </c>
      <c r="AA346" s="46">
        <f>SUMIFS('obat keluar'!$I$3:$I$6881,'obat keluar'!$G$3:$G$6881,'register harian'!V346,'obat keluar'!$B$3:$B$6881,'register harian'!BH346)</f>
        <v>0</v>
      </c>
      <c r="AB346" s="46">
        <f>SUMIFS('obat keluar'!$I$3:$I$6881,'obat keluar'!$G$3:$G$6881,'register harian'!W346,'obat keluar'!$B$3:$B$6881,'register harian'!BI346)</f>
        <v>0</v>
      </c>
      <c r="AC346" s="46">
        <f>SUMIFS('obat keluar'!$I$3:$I$6881,'obat keluar'!$G$3:$G$6881,'register harian'!X346,'obat keluar'!$B$3:$B$6881,'register harian'!BJ346)</f>
        <v>0</v>
      </c>
      <c r="AD346" s="46">
        <f>SUMIFS('obat keluar'!$I$3:$I$6881,'obat keluar'!$G$3:$G$6881,'register harian'!Y346,'obat keluar'!$B$3:$B$6881,'register harian'!BK346)</f>
        <v>0</v>
      </c>
      <c r="AE346" s="46">
        <f>SUMIFS('obat keluar'!$I$3:$I$6881,'obat keluar'!$G$3:$G$6881,'register harian'!Z346,'obat keluar'!$B$3:$B$6881,'register harian'!BL346)</f>
        <v>0</v>
      </c>
      <c r="AF346" s="46">
        <f>SUMIFS('obat keluar'!$I$3:$I$6881,'obat keluar'!$G$3:$G$6881,'register harian'!AA346,'obat keluar'!$B$3:$B$6881,'register harian'!BM346)</f>
        <v>0</v>
      </c>
      <c r="AG346" s="46">
        <f>SUMIFS('obat keluar'!$I$3:$I$6881,'obat keluar'!$G$3:$G$6881,'register harian'!AB346,'obat keluar'!$B$3:$B$6881,'register harian'!BN346)</f>
        <v>0</v>
      </c>
      <c r="AH346" s="46">
        <f>SUMIFS('obat keluar'!$I$3:$I$6881,'obat keluar'!$G$3:$G$6881,'register harian'!AC346,'obat keluar'!$B$3:$B$6881,'register harian'!BO346)</f>
        <v>0</v>
      </c>
      <c r="AI346" s="46">
        <f>SUMIFS('obat keluar'!$I$3:$I$6881,'obat keluar'!$G$3:$G$6881,'register harian'!AD346,'obat keluar'!$B$3:$B$6881,'register harian'!BP346)</f>
        <v>0</v>
      </c>
      <c r="AJ346" s="46">
        <f>SUMIFS('obat keluar'!$I$3:$I$6881,'obat keluar'!$G$3:$G$6881,'register harian'!AE346,'obat keluar'!$B$3:$B$6881,'register harian'!BQ346)</f>
        <v>0</v>
      </c>
      <c r="AK346" s="46">
        <f>SUMIFS('obat keluar'!$I$3:$I$6881,'obat keluar'!$G$3:$G$6881,'register harian'!AF346,'obat keluar'!$B$3:$B$6881,'register harian'!BR346)</f>
        <v>0</v>
      </c>
      <c r="AL346" s="46">
        <f t="shared" si="12"/>
        <v>0</v>
      </c>
      <c r="AM346" s="46">
        <f t="shared" si="13"/>
        <v>0</v>
      </c>
      <c r="AN346" s="51">
        <v>45200</v>
      </c>
      <c r="AO346" s="51">
        <v>45201</v>
      </c>
      <c r="AP346" s="51">
        <v>45202</v>
      </c>
      <c r="AQ346" s="51">
        <v>45203</v>
      </c>
      <c r="AR346" s="51">
        <v>45204</v>
      </c>
      <c r="AS346" s="51">
        <v>45205</v>
      </c>
      <c r="AT346" s="51">
        <v>45206</v>
      </c>
      <c r="AU346" s="51">
        <v>45207</v>
      </c>
      <c r="AV346" s="51">
        <v>45208</v>
      </c>
      <c r="AW346" s="51">
        <v>45209</v>
      </c>
      <c r="AX346" s="51">
        <v>45210</v>
      </c>
      <c r="AY346" s="51">
        <v>45211</v>
      </c>
      <c r="AZ346" s="51">
        <v>45212</v>
      </c>
      <c r="BA346" s="51">
        <v>45213</v>
      </c>
      <c r="BB346" s="51">
        <v>45214</v>
      </c>
      <c r="BC346" s="51">
        <v>45215</v>
      </c>
      <c r="BD346" s="51">
        <v>45216</v>
      </c>
      <c r="BE346" s="51">
        <v>45217</v>
      </c>
      <c r="BF346" s="51">
        <v>45218</v>
      </c>
      <c r="BG346" s="51">
        <v>45219</v>
      </c>
      <c r="BH346" s="51">
        <v>45220</v>
      </c>
      <c r="BI346" s="51">
        <v>45221</v>
      </c>
      <c r="BJ346" s="51">
        <v>45222</v>
      </c>
      <c r="BK346" s="51">
        <v>45223</v>
      </c>
      <c r="BL346" s="51">
        <v>45224</v>
      </c>
      <c r="BM346" s="51">
        <v>45225</v>
      </c>
      <c r="BN346" s="51">
        <v>45226</v>
      </c>
      <c r="BO346" s="51">
        <v>45227</v>
      </c>
      <c r="BP346" s="51">
        <v>45228</v>
      </c>
      <c r="BQ346" s="51">
        <v>45229</v>
      </c>
      <c r="BR346" s="51">
        <v>45230</v>
      </c>
    </row>
    <row r="347" spans="1:70" x14ac:dyDescent="0.25">
      <c r="A347" s="45">
        <v>341</v>
      </c>
      <c r="B347" s="54" t="s">
        <v>1436</v>
      </c>
      <c r="C347" s="14" t="s">
        <v>714</v>
      </c>
      <c r="D347" s="46">
        <f>'form lplpo'!G387</f>
        <v>0</v>
      </c>
      <c r="E347" s="46">
        <f>'form lplpo'!H387</f>
        <v>0</v>
      </c>
      <c r="F347" s="46"/>
      <c r="G347" s="46">
        <f>SUMIFS('obat keluar'!$I$3:$I$6881,'obat keluar'!$G$3:$G$6881,'register harian'!B347,'obat keluar'!$B$3:$B$6881,'register harian'!AN347)</f>
        <v>0</v>
      </c>
      <c r="H347" s="46">
        <f>SUMIFS('obat keluar'!$I$3:$I$6881,'obat keluar'!$G$3:$G$6881,'register harian'!C347,'obat keluar'!$B$3:$B$6881,'register harian'!AO347)</f>
        <v>0</v>
      </c>
      <c r="I347" s="46">
        <f>SUMIFS('obat keluar'!$I$3:$I$6881,'obat keluar'!$G$3:$G$6881,'register harian'!D347,'obat keluar'!$B$3:$B$6881,'register harian'!AP347)</f>
        <v>0</v>
      </c>
      <c r="J347" s="46">
        <f>SUMIFS('obat keluar'!$I$3:$I$6881,'obat keluar'!$G$3:$G$6881,'register harian'!E347,'obat keluar'!$B$3:$B$6881,'register harian'!AQ347)</f>
        <v>0</v>
      </c>
      <c r="K347" s="46">
        <f>SUMIFS('obat keluar'!$I$3:$I$6881,'obat keluar'!$G$3:$G$6881,'register harian'!F347,'obat keluar'!$B$3:$B$6881,'register harian'!AR347)</f>
        <v>0</v>
      </c>
      <c r="L347" s="46">
        <f>SUMIFS('obat keluar'!$I$3:$I$6881,'obat keluar'!$G$3:$G$6881,'register harian'!G347,'obat keluar'!$B$3:$B$6881,'register harian'!AS347)</f>
        <v>0</v>
      </c>
      <c r="M347" s="46">
        <f>SUMIFS('obat keluar'!$I$3:$I$6881,'obat keluar'!$G$3:$G$6881,'register harian'!H347,'obat keluar'!$B$3:$B$6881,'register harian'!AT347)</f>
        <v>0</v>
      </c>
      <c r="N347" s="46">
        <f>SUMIFS('obat keluar'!$I$3:$I$6881,'obat keluar'!$G$3:$G$6881,'register harian'!I347,'obat keluar'!$B$3:$B$6881,'register harian'!AU347)</f>
        <v>0</v>
      </c>
      <c r="O347" s="46">
        <f>SUMIFS('obat keluar'!$I$3:$I$6881,'obat keluar'!$G$3:$G$6881,'register harian'!J347,'obat keluar'!$B$3:$B$6881,'register harian'!AV347)</f>
        <v>0</v>
      </c>
      <c r="P347" s="46">
        <f>SUMIFS('obat keluar'!$I$3:$I$6881,'obat keluar'!$G$3:$G$6881,'register harian'!K347,'obat keluar'!$B$3:$B$6881,'register harian'!AW347)</f>
        <v>0</v>
      </c>
      <c r="Q347" s="46">
        <f>SUMIFS('obat keluar'!$I$3:$I$6881,'obat keluar'!$G$3:$G$6881,'register harian'!L347,'obat keluar'!$B$3:$B$6881,'register harian'!AX347)</f>
        <v>0</v>
      </c>
      <c r="R347" s="46">
        <f>SUMIFS('obat keluar'!$I$3:$I$6881,'obat keluar'!$G$3:$G$6881,'register harian'!M347,'obat keluar'!$B$3:$B$6881,'register harian'!AY347)</f>
        <v>0</v>
      </c>
      <c r="S347" s="46">
        <f>SUMIFS('obat keluar'!$I$3:$I$6881,'obat keluar'!$G$3:$G$6881,'register harian'!N347,'obat keluar'!$B$3:$B$6881,'register harian'!AZ347)</f>
        <v>0</v>
      </c>
      <c r="T347" s="46">
        <f>SUMIFS('obat keluar'!$I$3:$I$6881,'obat keluar'!$G$3:$G$6881,'register harian'!O347,'obat keluar'!$B$3:$B$6881,'register harian'!BA347)</f>
        <v>0</v>
      </c>
      <c r="U347" s="46">
        <f>SUMIFS('obat keluar'!$I$3:$I$6881,'obat keluar'!$G$3:$G$6881,'register harian'!P347,'obat keluar'!$B$3:$B$6881,'register harian'!BB347)</f>
        <v>0</v>
      </c>
      <c r="V347" s="46">
        <f>SUMIFS('obat keluar'!$I$3:$I$6881,'obat keluar'!$G$3:$G$6881,'register harian'!Q347,'obat keluar'!$B$3:$B$6881,'register harian'!BC347)</f>
        <v>0</v>
      </c>
      <c r="W347" s="46">
        <f>SUMIFS('obat keluar'!$I$3:$I$6881,'obat keluar'!$G$3:$G$6881,'register harian'!R347,'obat keluar'!$B$3:$B$6881,'register harian'!BD347)</f>
        <v>0</v>
      </c>
      <c r="X347" s="46">
        <f>SUMIFS('obat keluar'!$I$3:$I$6881,'obat keluar'!$G$3:$G$6881,'register harian'!S347,'obat keluar'!$B$3:$B$6881,'register harian'!BE347)</f>
        <v>0</v>
      </c>
      <c r="Y347" s="46">
        <f>SUMIFS('obat keluar'!$I$3:$I$6881,'obat keluar'!$G$3:$G$6881,'register harian'!T347,'obat keluar'!$B$3:$B$6881,'register harian'!BF347)</f>
        <v>0</v>
      </c>
      <c r="Z347" s="46">
        <f>SUMIFS('obat keluar'!$I$3:$I$6881,'obat keluar'!$G$3:$G$6881,'register harian'!U347,'obat keluar'!$B$3:$B$6881,'register harian'!BG347)</f>
        <v>0</v>
      </c>
      <c r="AA347" s="46">
        <f>SUMIFS('obat keluar'!$I$3:$I$6881,'obat keluar'!$G$3:$G$6881,'register harian'!V347,'obat keluar'!$B$3:$B$6881,'register harian'!BH347)</f>
        <v>0</v>
      </c>
      <c r="AB347" s="46">
        <f>SUMIFS('obat keluar'!$I$3:$I$6881,'obat keluar'!$G$3:$G$6881,'register harian'!W347,'obat keluar'!$B$3:$B$6881,'register harian'!BI347)</f>
        <v>0</v>
      </c>
      <c r="AC347" s="46">
        <f>SUMIFS('obat keluar'!$I$3:$I$6881,'obat keluar'!$G$3:$G$6881,'register harian'!X347,'obat keluar'!$B$3:$B$6881,'register harian'!BJ347)</f>
        <v>0</v>
      </c>
      <c r="AD347" s="46">
        <f>SUMIFS('obat keluar'!$I$3:$I$6881,'obat keluar'!$G$3:$G$6881,'register harian'!Y347,'obat keluar'!$B$3:$B$6881,'register harian'!BK347)</f>
        <v>0</v>
      </c>
      <c r="AE347" s="46">
        <f>SUMIFS('obat keluar'!$I$3:$I$6881,'obat keluar'!$G$3:$G$6881,'register harian'!Z347,'obat keluar'!$B$3:$B$6881,'register harian'!BL347)</f>
        <v>0</v>
      </c>
      <c r="AF347" s="46">
        <f>SUMIFS('obat keluar'!$I$3:$I$6881,'obat keluar'!$G$3:$G$6881,'register harian'!AA347,'obat keluar'!$B$3:$B$6881,'register harian'!BM347)</f>
        <v>0</v>
      </c>
      <c r="AG347" s="46">
        <f>SUMIFS('obat keluar'!$I$3:$I$6881,'obat keluar'!$G$3:$G$6881,'register harian'!AB347,'obat keluar'!$B$3:$B$6881,'register harian'!BN347)</f>
        <v>0</v>
      </c>
      <c r="AH347" s="46">
        <f>SUMIFS('obat keluar'!$I$3:$I$6881,'obat keluar'!$G$3:$G$6881,'register harian'!AC347,'obat keluar'!$B$3:$B$6881,'register harian'!BO347)</f>
        <v>0</v>
      </c>
      <c r="AI347" s="46">
        <f>SUMIFS('obat keluar'!$I$3:$I$6881,'obat keluar'!$G$3:$G$6881,'register harian'!AD347,'obat keluar'!$B$3:$B$6881,'register harian'!BP347)</f>
        <v>0</v>
      </c>
      <c r="AJ347" s="46">
        <f>SUMIFS('obat keluar'!$I$3:$I$6881,'obat keluar'!$G$3:$G$6881,'register harian'!AE347,'obat keluar'!$B$3:$B$6881,'register harian'!BQ347)</f>
        <v>0</v>
      </c>
      <c r="AK347" s="46">
        <f>SUMIFS('obat keluar'!$I$3:$I$6881,'obat keluar'!$G$3:$G$6881,'register harian'!AF347,'obat keluar'!$B$3:$B$6881,'register harian'!BR347)</f>
        <v>0</v>
      </c>
      <c r="AL347" s="46">
        <f t="shared" si="12"/>
        <v>0</v>
      </c>
      <c r="AM347" s="46">
        <f t="shared" si="13"/>
        <v>0</v>
      </c>
      <c r="AN347" s="51">
        <v>45200</v>
      </c>
      <c r="AO347" s="51">
        <v>45201</v>
      </c>
      <c r="AP347" s="51">
        <v>45202</v>
      </c>
      <c r="AQ347" s="51">
        <v>45203</v>
      </c>
      <c r="AR347" s="51">
        <v>45204</v>
      </c>
      <c r="AS347" s="51">
        <v>45205</v>
      </c>
      <c r="AT347" s="51">
        <v>45206</v>
      </c>
      <c r="AU347" s="51">
        <v>45207</v>
      </c>
      <c r="AV347" s="51">
        <v>45208</v>
      </c>
      <c r="AW347" s="51">
        <v>45209</v>
      </c>
      <c r="AX347" s="51">
        <v>45210</v>
      </c>
      <c r="AY347" s="51">
        <v>45211</v>
      </c>
      <c r="AZ347" s="51">
        <v>45212</v>
      </c>
      <c r="BA347" s="51">
        <v>45213</v>
      </c>
      <c r="BB347" s="51">
        <v>45214</v>
      </c>
      <c r="BC347" s="51">
        <v>45215</v>
      </c>
      <c r="BD347" s="51">
        <v>45216</v>
      </c>
      <c r="BE347" s="51">
        <v>45217</v>
      </c>
      <c r="BF347" s="51">
        <v>45218</v>
      </c>
      <c r="BG347" s="51">
        <v>45219</v>
      </c>
      <c r="BH347" s="51">
        <v>45220</v>
      </c>
      <c r="BI347" s="51">
        <v>45221</v>
      </c>
      <c r="BJ347" s="51">
        <v>45222</v>
      </c>
      <c r="BK347" s="51">
        <v>45223</v>
      </c>
      <c r="BL347" s="51">
        <v>45224</v>
      </c>
      <c r="BM347" s="51">
        <v>45225</v>
      </c>
      <c r="BN347" s="51">
        <v>45226</v>
      </c>
      <c r="BO347" s="51">
        <v>45227</v>
      </c>
      <c r="BP347" s="51">
        <v>45228</v>
      </c>
      <c r="BQ347" s="51">
        <v>45229</v>
      </c>
      <c r="BR347" s="51">
        <v>45230</v>
      </c>
    </row>
    <row r="348" spans="1:70" x14ac:dyDescent="0.25">
      <c r="A348" s="45">
        <v>342</v>
      </c>
      <c r="B348" s="54" t="s">
        <v>1172</v>
      </c>
      <c r="C348" s="14" t="s">
        <v>716</v>
      </c>
      <c r="D348" s="46">
        <f>'form lplpo'!G388</f>
        <v>0</v>
      </c>
      <c r="E348" s="46">
        <f>'form lplpo'!H388</f>
        <v>0</v>
      </c>
      <c r="F348" s="46"/>
      <c r="G348" s="46">
        <f>SUMIFS('obat keluar'!$I$3:$I$6881,'obat keluar'!$G$3:$G$6881,'register harian'!B348,'obat keluar'!$B$3:$B$6881,'register harian'!AN348)</f>
        <v>0</v>
      </c>
      <c r="H348" s="46">
        <f>SUMIFS('obat keluar'!$I$3:$I$6881,'obat keluar'!$G$3:$G$6881,'register harian'!C348,'obat keluar'!$B$3:$B$6881,'register harian'!AO348)</f>
        <v>0</v>
      </c>
      <c r="I348" s="46">
        <f>SUMIFS('obat keluar'!$I$3:$I$6881,'obat keluar'!$G$3:$G$6881,'register harian'!D348,'obat keluar'!$B$3:$B$6881,'register harian'!AP348)</f>
        <v>0</v>
      </c>
      <c r="J348" s="46">
        <f>SUMIFS('obat keluar'!$I$3:$I$6881,'obat keluar'!$G$3:$G$6881,'register harian'!E348,'obat keluar'!$B$3:$B$6881,'register harian'!AQ348)</f>
        <v>0</v>
      </c>
      <c r="K348" s="46">
        <f>SUMIFS('obat keluar'!$I$3:$I$6881,'obat keluar'!$G$3:$G$6881,'register harian'!F348,'obat keluar'!$B$3:$B$6881,'register harian'!AR348)</f>
        <v>0</v>
      </c>
      <c r="L348" s="46">
        <f>SUMIFS('obat keluar'!$I$3:$I$6881,'obat keluar'!$G$3:$G$6881,'register harian'!G348,'obat keluar'!$B$3:$B$6881,'register harian'!AS348)</f>
        <v>0</v>
      </c>
      <c r="M348" s="46">
        <f>SUMIFS('obat keluar'!$I$3:$I$6881,'obat keluar'!$G$3:$G$6881,'register harian'!H348,'obat keluar'!$B$3:$B$6881,'register harian'!AT348)</f>
        <v>0</v>
      </c>
      <c r="N348" s="46">
        <f>SUMIFS('obat keluar'!$I$3:$I$6881,'obat keluar'!$G$3:$G$6881,'register harian'!I348,'obat keluar'!$B$3:$B$6881,'register harian'!AU348)</f>
        <v>0</v>
      </c>
      <c r="O348" s="46">
        <f>SUMIFS('obat keluar'!$I$3:$I$6881,'obat keluar'!$G$3:$G$6881,'register harian'!J348,'obat keluar'!$B$3:$B$6881,'register harian'!AV348)</f>
        <v>0</v>
      </c>
      <c r="P348" s="46">
        <f>SUMIFS('obat keluar'!$I$3:$I$6881,'obat keluar'!$G$3:$G$6881,'register harian'!K348,'obat keluar'!$B$3:$B$6881,'register harian'!AW348)</f>
        <v>0</v>
      </c>
      <c r="Q348" s="46">
        <f>SUMIFS('obat keluar'!$I$3:$I$6881,'obat keluar'!$G$3:$G$6881,'register harian'!L348,'obat keluar'!$B$3:$B$6881,'register harian'!AX348)</f>
        <v>0</v>
      </c>
      <c r="R348" s="46">
        <f>SUMIFS('obat keluar'!$I$3:$I$6881,'obat keluar'!$G$3:$G$6881,'register harian'!M348,'obat keluar'!$B$3:$B$6881,'register harian'!AY348)</f>
        <v>0</v>
      </c>
      <c r="S348" s="46">
        <f>SUMIFS('obat keluar'!$I$3:$I$6881,'obat keluar'!$G$3:$G$6881,'register harian'!N348,'obat keluar'!$B$3:$B$6881,'register harian'!AZ348)</f>
        <v>0</v>
      </c>
      <c r="T348" s="46">
        <f>SUMIFS('obat keluar'!$I$3:$I$6881,'obat keluar'!$G$3:$G$6881,'register harian'!O348,'obat keluar'!$B$3:$B$6881,'register harian'!BA348)</f>
        <v>0</v>
      </c>
      <c r="U348" s="46">
        <f>SUMIFS('obat keluar'!$I$3:$I$6881,'obat keluar'!$G$3:$G$6881,'register harian'!P348,'obat keluar'!$B$3:$B$6881,'register harian'!BB348)</f>
        <v>0</v>
      </c>
      <c r="V348" s="46">
        <f>SUMIFS('obat keluar'!$I$3:$I$6881,'obat keluar'!$G$3:$G$6881,'register harian'!Q348,'obat keluar'!$B$3:$B$6881,'register harian'!BC348)</f>
        <v>0</v>
      </c>
      <c r="W348" s="46">
        <f>SUMIFS('obat keluar'!$I$3:$I$6881,'obat keluar'!$G$3:$G$6881,'register harian'!R348,'obat keluar'!$B$3:$B$6881,'register harian'!BD348)</f>
        <v>0</v>
      </c>
      <c r="X348" s="46">
        <f>SUMIFS('obat keluar'!$I$3:$I$6881,'obat keluar'!$G$3:$G$6881,'register harian'!S348,'obat keluar'!$B$3:$B$6881,'register harian'!BE348)</f>
        <v>0</v>
      </c>
      <c r="Y348" s="46">
        <f>SUMIFS('obat keluar'!$I$3:$I$6881,'obat keluar'!$G$3:$G$6881,'register harian'!T348,'obat keluar'!$B$3:$B$6881,'register harian'!BF348)</f>
        <v>0</v>
      </c>
      <c r="Z348" s="46">
        <f>SUMIFS('obat keluar'!$I$3:$I$6881,'obat keluar'!$G$3:$G$6881,'register harian'!U348,'obat keluar'!$B$3:$B$6881,'register harian'!BG348)</f>
        <v>0</v>
      </c>
      <c r="AA348" s="46">
        <f>SUMIFS('obat keluar'!$I$3:$I$6881,'obat keluar'!$G$3:$G$6881,'register harian'!V348,'obat keluar'!$B$3:$B$6881,'register harian'!BH348)</f>
        <v>0</v>
      </c>
      <c r="AB348" s="46">
        <f>SUMIFS('obat keluar'!$I$3:$I$6881,'obat keluar'!$G$3:$G$6881,'register harian'!W348,'obat keluar'!$B$3:$B$6881,'register harian'!BI348)</f>
        <v>0</v>
      </c>
      <c r="AC348" s="46">
        <f>SUMIFS('obat keluar'!$I$3:$I$6881,'obat keluar'!$G$3:$G$6881,'register harian'!X348,'obat keluar'!$B$3:$B$6881,'register harian'!BJ348)</f>
        <v>0</v>
      </c>
      <c r="AD348" s="46">
        <f>SUMIFS('obat keluar'!$I$3:$I$6881,'obat keluar'!$G$3:$G$6881,'register harian'!Y348,'obat keluar'!$B$3:$B$6881,'register harian'!BK348)</f>
        <v>0</v>
      </c>
      <c r="AE348" s="46">
        <f>SUMIFS('obat keluar'!$I$3:$I$6881,'obat keluar'!$G$3:$G$6881,'register harian'!Z348,'obat keluar'!$B$3:$B$6881,'register harian'!BL348)</f>
        <v>0</v>
      </c>
      <c r="AF348" s="46">
        <f>SUMIFS('obat keluar'!$I$3:$I$6881,'obat keluar'!$G$3:$G$6881,'register harian'!AA348,'obat keluar'!$B$3:$B$6881,'register harian'!BM348)</f>
        <v>0</v>
      </c>
      <c r="AG348" s="46">
        <f>SUMIFS('obat keluar'!$I$3:$I$6881,'obat keluar'!$G$3:$G$6881,'register harian'!AB348,'obat keluar'!$B$3:$B$6881,'register harian'!BN348)</f>
        <v>0</v>
      </c>
      <c r="AH348" s="46">
        <f>SUMIFS('obat keluar'!$I$3:$I$6881,'obat keluar'!$G$3:$G$6881,'register harian'!AC348,'obat keluar'!$B$3:$B$6881,'register harian'!BO348)</f>
        <v>0</v>
      </c>
      <c r="AI348" s="46">
        <f>SUMIFS('obat keluar'!$I$3:$I$6881,'obat keluar'!$G$3:$G$6881,'register harian'!AD348,'obat keluar'!$B$3:$B$6881,'register harian'!BP348)</f>
        <v>0</v>
      </c>
      <c r="AJ348" s="46">
        <f>SUMIFS('obat keluar'!$I$3:$I$6881,'obat keluar'!$G$3:$G$6881,'register harian'!AE348,'obat keluar'!$B$3:$B$6881,'register harian'!BQ348)</f>
        <v>0</v>
      </c>
      <c r="AK348" s="46">
        <f>SUMIFS('obat keluar'!$I$3:$I$6881,'obat keluar'!$G$3:$G$6881,'register harian'!AF348,'obat keluar'!$B$3:$B$6881,'register harian'!BR348)</f>
        <v>0</v>
      </c>
      <c r="AL348" s="46">
        <f t="shared" si="12"/>
        <v>0</v>
      </c>
      <c r="AM348" s="46">
        <f t="shared" si="13"/>
        <v>0</v>
      </c>
      <c r="AN348" s="51">
        <v>45200</v>
      </c>
      <c r="AO348" s="51">
        <v>45201</v>
      </c>
      <c r="AP348" s="51">
        <v>45202</v>
      </c>
      <c r="AQ348" s="51">
        <v>45203</v>
      </c>
      <c r="AR348" s="51">
        <v>45204</v>
      </c>
      <c r="AS348" s="51">
        <v>45205</v>
      </c>
      <c r="AT348" s="51">
        <v>45206</v>
      </c>
      <c r="AU348" s="51">
        <v>45207</v>
      </c>
      <c r="AV348" s="51">
        <v>45208</v>
      </c>
      <c r="AW348" s="51">
        <v>45209</v>
      </c>
      <c r="AX348" s="51">
        <v>45210</v>
      </c>
      <c r="AY348" s="51">
        <v>45211</v>
      </c>
      <c r="AZ348" s="51">
        <v>45212</v>
      </c>
      <c r="BA348" s="51">
        <v>45213</v>
      </c>
      <c r="BB348" s="51">
        <v>45214</v>
      </c>
      <c r="BC348" s="51">
        <v>45215</v>
      </c>
      <c r="BD348" s="51">
        <v>45216</v>
      </c>
      <c r="BE348" s="51">
        <v>45217</v>
      </c>
      <c r="BF348" s="51">
        <v>45218</v>
      </c>
      <c r="BG348" s="51">
        <v>45219</v>
      </c>
      <c r="BH348" s="51">
        <v>45220</v>
      </c>
      <c r="BI348" s="51">
        <v>45221</v>
      </c>
      <c r="BJ348" s="51">
        <v>45222</v>
      </c>
      <c r="BK348" s="51">
        <v>45223</v>
      </c>
      <c r="BL348" s="51">
        <v>45224</v>
      </c>
      <c r="BM348" s="51">
        <v>45225</v>
      </c>
      <c r="BN348" s="51">
        <v>45226</v>
      </c>
      <c r="BO348" s="51">
        <v>45227</v>
      </c>
      <c r="BP348" s="51">
        <v>45228</v>
      </c>
      <c r="BQ348" s="51">
        <v>45229</v>
      </c>
      <c r="BR348" s="51">
        <v>45230</v>
      </c>
    </row>
    <row r="349" spans="1:70" x14ac:dyDescent="0.25">
      <c r="A349" s="45">
        <v>343</v>
      </c>
      <c r="B349" s="54" t="s">
        <v>1322</v>
      </c>
      <c r="C349" s="14" t="s">
        <v>718</v>
      </c>
      <c r="D349" s="46">
        <f>'form lplpo'!G389</f>
        <v>0</v>
      </c>
      <c r="E349" s="46">
        <f>'form lplpo'!H389</f>
        <v>0</v>
      </c>
      <c r="F349" s="46"/>
      <c r="G349" s="46">
        <f>SUMIFS('obat keluar'!$I$3:$I$6881,'obat keluar'!$G$3:$G$6881,'register harian'!B349,'obat keluar'!$B$3:$B$6881,'register harian'!AN349)</f>
        <v>0</v>
      </c>
      <c r="H349" s="46">
        <f>SUMIFS('obat keluar'!$I$3:$I$6881,'obat keluar'!$G$3:$G$6881,'register harian'!C349,'obat keluar'!$B$3:$B$6881,'register harian'!AO349)</f>
        <v>0</v>
      </c>
      <c r="I349" s="46">
        <f>SUMIFS('obat keluar'!$I$3:$I$6881,'obat keluar'!$G$3:$G$6881,'register harian'!D349,'obat keluar'!$B$3:$B$6881,'register harian'!AP349)</f>
        <v>0</v>
      </c>
      <c r="J349" s="46">
        <f>SUMIFS('obat keluar'!$I$3:$I$6881,'obat keluar'!$G$3:$G$6881,'register harian'!E349,'obat keluar'!$B$3:$B$6881,'register harian'!AQ349)</f>
        <v>0</v>
      </c>
      <c r="K349" s="46">
        <f>SUMIFS('obat keluar'!$I$3:$I$6881,'obat keluar'!$G$3:$G$6881,'register harian'!F349,'obat keluar'!$B$3:$B$6881,'register harian'!AR349)</f>
        <v>0</v>
      </c>
      <c r="L349" s="46">
        <f>SUMIFS('obat keluar'!$I$3:$I$6881,'obat keluar'!$G$3:$G$6881,'register harian'!G349,'obat keluar'!$B$3:$B$6881,'register harian'!AS349)</f>
        <v>0</v>
      </c>
      <c r="M349" s="46">
        <f>SUMIFS('obat keluar'!$I$3:$I$6881,'obat keluar'!$G$3:$G$6881,'register harian'!H349,'obat keluar'!$B$3:$B$6881,'register harian'!AT349)</f>
        <v>0</v>
      </c>
      <c r="N349" s="46">
        <f>SUMIFS('obat keluar'!$I$3:$I$6881,'obat keluar'!$G$3:$G$6881,'register harian'!I349,'obat keluar'!$B$3:$B$6881,'register harian'!AU349)</f>
        <v>0</v>
      </c>
      <c r="O349" s="46">
        <f>SUMIFS('obat keluar'!$I$3:$I$6881,'obat keluar'!$G$3:$G$6881,'register harian'!J349,'obat keluar'!$B$3:$B$6881,'register harian'!AV349)</f>
        <v>0</v>
      </c>
      <c r="P349" s="46">
        <f>SUMIFS('obat keluar'!$I$3:$I$6881,'obat keluar'!$G$3:$G$6881,'register harian'!K349,'obat keluar'!$B$3:$B$6881,'register harian'!AW349)</f>
        <v>0</v>
      </c>
      <c r="Q349" s="46">
        <f>SUMIFS('obat keluar'!$I$3:$I$6881,'obat keluar'!$G$3:$G$6881,'register harian'!L349,'obat keluar'!$B$3:$B$6881,'register harian'!AX349)</f>
        <v>0</v>
      </c>
      <c r="R349" s="46">
        <f>SUMIFS('obat keluar'!$I$3:$I$6881,'obat keluar'!$G$3:$G$6881,'register harian'!M349,'obat keluar'!$B$3:$B$6881,'register harian'!AY349)</f>
        <v>0</v>
      </c>
      <c r="S349" s="46">
        <f>SUMIFS('obat keluar'!$I$3:$I$6881,'obat keluar'!$G$3:$G$6881,'register harian'!N349,'obat keluar'!$B$3:$B$6881,'register harian'!AZ349)</f>
        <v>0</v>
      </c>
      <c r="T349" s="46">
        <f>SUMIFS('obat keluar'!$I$3:$I$6881,'obat keluar'!$G$3:$G$6881,'register harian'!O349,'obat keluar'!$B$3:$B$6881,'register harian'!BA349)</f>
        <v>0</v>
      </c>
      <c r="U349" s="46">
        <f>SUMIFS('obat keluar'!$I$3:$I$6881,'obat keluar'!$G$3:$G$6881,'register harian'!P349,'obat keluar'!$B$3:$B$6881,'register harian'!BB349)</f>
        <v>0</v>
      </c>
      <c r="V349" s="46">
        <f>SUMIFS('obat keluar'!$I$3:$I$6881,'obat keluar'!$G$3:$G$6881,'register harian'!Q349,'obat keluar'!$B$3:$B$6881,'register harian'!BC349)</f>
        <v>0</v>
      </c>
      <c r="W349" s="46">
        <f>SUMIFS('obat keluar'!$I$3:$I$6881,'obat keluar'!$G$3:$G$6881,'register harian'!R349,'obat keluar'!$B$3:$B$6881,'register harian'!BD349)</f>
        <v>0</v>
      </c>
      <c r="X349" s="46">
        <f>SUMIFS('obat keluar'!$I$3:$I$6881,'obat keluar'!$G$3:$G$6881,'register harian'!S349,'obat keluar'!$B$3:$B$6881,'register harian'!BE349)</f>
        <v>0</v>
      </c>
      <c r="Y349" s="46">
        <f>SUMIFS('obat keluar'!$I$3:$I$6881,'obat keluar'!$G$3:$G$6881,'register harian'!T349,'obat keluar'!$B$3:$B$6881,'register harian'!BF349)</f>
        <v>0</v>
      </c>
      <c r="Z349" s="46">
        <f>SUMIFS('obat keluar'!$I$3:$I$6881,'obat keluar'!$G$3:$G$6881,'register harian'!U349,'obat keluar'!$B$3:$B$6881,'register harian'!BG349)</f>
        <v>0</v>
      </c>
      <c r="AA349" s="46">
        <f>SUMIFS('obat keluar'!$I$3:$I$6881,'obat keluar'!$G$3:$G$6881,'register harian'!V349,'obat keluar'!$B$3:$B$6881,'register harian'!BH349)</f>
        <v>0</v>
      </c>
      <c r="AB349" s="46">
        <f>SUMIFS('obat keluar'!$I$3:$I$6881,'obat keluar'!$G$3:$G$6881,'register harian'!W349,'obat keluar'!$B$3:$B$6881,'register harian'!BI349)</f>
        <v>0</v>
      </c>
      <c r="AC349" s="46">
        <f>SUMIFS('obat keluar'!$I$3:$I$6881,'obat keluar'!$G$3:$G$6881,'register harian'!X349,'obat keluar'!$B$3:$B$6881,'register harian'!BJ349)</f>
        <v>0</v>
      </c>
      <c r="AD349" s="46">
        <f>SUMIFS('obat keluar'!$I$3:$I$6881,'obat keluar'!$G$3:$G$6881,'register harian'!Y349,'obat keluar'!$B$3:$B$6881,'register harian'!BK349)</f>
        <v>0</v>
      </c>
      <c r="AE349" s="46">
        <f>SUMIFS('obat keluar'!$I$3:$I$6881,'obat keluar'!$G$3:$G$6881,'register harian'!Z349,'obat keluar'!$B$3:$B$6881,'register harian'!BL349)</f>
        <v>0</v>
      </c>
      <c r="AF349" s="46">
        <f>SUMIFS('obat keluar'!$I$3:$I$6881,'obat keluar'!$G$3:$G$6881,'register harian'!AA349,'obat keluar'!$B$3:$B$6881,'register harian'!BM349)</f>
        <v>0</v>
      </c>
      <c r="AG349" s="46">
        <f>SUMIFS('obat keluar'!$I$3:$I$6881,'obat keluar'!$G$3:$G$6881,'register harian'!AB349,'obat keluar'!$B$3:$B$6881,'register harian'!BN349)</f>
        <v>0</v>
      </c>
      <c r="AH349" s="46">
        <f>SUMIFS('obat keluar'!$I$3:$I$6881,'obat keluar'!$G$3:$G$6881,'register harian'!AC349,'obat keluar'!$B$3:$B$6881,'register harian'!BO349)</f>
        <v>0</v>
      </c>
      <c r="AI349" s="46">
        <f>SUMIFS('obat keluar'!$I$3:$I$6881,'obat keluar'!$G$3:$G$6881,'register harian'!AD349,'obat keluar'!$B$3:$B$6881,'register harian'!BP349)</f>
        <v>0</v>
      </c>
      <c r="AJ349" s="46">
        <f>SUMIFS('obat keluar'!$I$3:$I$6881,'obat keluar'!$G$3:$G$6881,'register harian'!AE349,'obat keluar'!$B$3:$B$6881,'register harian'!BQ349)</f>
        <v>0</v>
      </c>
      <c r="AK349" s="46">
        <f>SUMIFS('obat keluar'!$I$3:$I$6881,'obat keluar'!$G$3:$G$6881,'register harian'!AF349,'obat keluar'!$B$3:$B$6881,'register harian'!BR349)</f>
        <v>0</v>
      </c>
      <c r="AL349" s="46">
        <f t="shared" si="12"/>
        <v>0</v>
      </c>
      <c r="AM349" s="46">
        <f t="shared" si="13"/>
        <v>0</v>
      </c>
      <c r="AN349" s="51">
        <v>45200</v>
      </c>
      <c r="AO349" s="51">
        <v>45201</v>
      </c>
      <c r="AP349" s="51">
        <v>45202</v>
      </c>
      <c r="AQ349" s="51">
        <v>45203</v>
      </c>
      <c r="AR349" s="51">
        <v>45204</v>
      </c>
      <c r="AS349" s="51">
        <v>45205</v>
      </c>
      <c r="AT349" s="51">
        <v>45206</v>
      </c>
      <c r="AU349" s="51">
        <v>45207</v>
      </c>
      <c r="AV349" s="51">
        <v>45208</v>
      </c>
      <c r="AW349" s="51">
        <v>45209</v>
      </c>
      <c r="AX349" s="51">
        <v>45210</v>
      </c>
      <c r="AY349" s="51">
        <v>45211</v>
      </c>
      <c r="AZ349" s="51">
        <v>45212</v>
      </c>
      <c r="BA349" s="51">
        <v>45213</v>
      </c>
      <c r="BB349" s="51">
        <v>45214</v>
      </c>
      <c r="BC349" s="51">
        <v>45215</v>
      </c>
      <c r="BD349" s="51">
        <v>45216</v>
      </c>
      <c r="BE349" s="51">
        <v>45217</v>
      </c>
      <c r="BF349" s="51">
        <v>45218</v>
      </c>
      <c r="BG349" s="51">
        <v>45219</v>
      </c>
      <c r="BH349" s="51">
        <v>45220</v>
      </c>
      <c r="BI349" s="51">
        <v>45221</v>
      </c>
      <c r="BJ349" s="51">
        <v>45222</v>
      </c>
      <c r="BK349" s="51">
        <v>45223</v>
      </c>
      <c r="BL349" s="51">
        <v>45224</v>
      </c>
      <c r="BM349" s="51">
        <v>45225</v>
      </c>
      <c r="BN349" s="51">
        <v>45226</v>
      </c>
      <c r="BO349" s="51">
        <v>45227</v>
      </c>
      <c r="BP349" s="51">
        <v>45228</v>
      </c>
      <c r="BQ349" s="51">
        <v>45229</v>
      </c>
      <c r="BR349" s="51">
        <v>45230</v>
      </c>
    </row>
    <row r="350" spans="1:70" x14ac:dyDescent="0.25">
      <c r="A350" s="45">
        <v>344</v>
      </c>
      <c r="B350" s="54" t="s">
        <v>1447</v>
      </c>
      <c r="C350" s="14" t="s">
        <v>720</v>
      </c>
      <c r="D350" s="46">
        <f>'form lplpo'!G390</f>
        <v>0</v>
      </c>
      <c r="E350" s="46">
        <f>'form lplpo'!H390</f>
        <v>0</v>
      </c>
      <c r="F350" s="46"/>
      <c r="G350" s="46">
        <f>SUMIFS('obat keluar'!$I$3:$I$6881,'obat keluar'!$G$3:$G$6881,'register harian'!B350,'obat keluar'!$B$3:$B$6881,'register harian'!AN350)</f>
        <v>0</v>
      </c>
      <c r="H350" s="46">
        <f>SUMIFS('obat keluar'!$I$3:$I$6881,'obat keluar'!$G$3:$G$6881,'register harian'!C350,'obat keluar'!$B$3:$B$6881,'register harian'!AO350)</f>
        <v>0</v>
      </c>
      <c r="I350" s="46">
        <f>SUMIFS('obat keluar'!$I$3:$I$6881,'obat keluar'!$G$3:$G$6881,'register harian'!D350,'obat keluar'!$B$3:$B$6881,'register harian'!AP350)</f>
        <v>0</v>
      </c>
      <c r="J350" s="46">
        <f>SUMIFS('obat keluar'!$I$3:$I$6881,'obat keluar'!$G$3:$G$6881,'register harian'!E350,'obat keluar'!$B$3:$B$6881,'register harian'!AQ350)</f>
        <v>0</v>
      </c>
      <c r="K350" s="46">
        <f>SUMIFS('obat keluar'!$I$3:$I$6881,'obat keluar'!$G$3:$G$6881,'register harian'!F350,'obat keluar'!$B$3:$B$6881,'register harian'!AR350)</f>
        <v>0</v>
      </c>
      <c r="L350" s="46">
        <f>SUMIFS('obat keluar'!$I$3:$I$6881,'obat keluar'!$G$3:$G$6881,'register harian'!G350,'obat keluar'!$B$3:$B$6881,'register harian'!AS350)</f>
        <v>0</v>
      </c>
      <c r="M350" s="46">
        <f>SUMIFS('obat keluar'!$I$3:$I$6881,'obat keluar'!$G$3:$G$6881,'register harian'!H350,'obat keluar'!$B$3:$B$6881,'register harian'!AT350)</f>
        <v>0</v>
      </c>
      <c r="N350" s="46">
        <f>SUMIFS('obat keluar'!$I$3:$I$6881,'obat keluar'!$G$3:$G$6881,'register harian'!I350,'obat keluar'!$B$3:$B$6881,'register harian'!AU350)</f>
        <v>0</v>
      </c>
      <c r="O350" s="46">
        <f>SUMIFS('obat keluar'!$I$3:$I$6881,'obat keluar'!$G$3:$G$6881,'register harian'!J350,'obat keluar'!$B$3:$B$6881,'register harian'!AV350)</f>
        <v>0</v>
      </c>
      <c r="P350" s="46">
        <f>SUMIFS('obat keluar'!$I$3:$I$6881,'obat keluar'!$G$3:$G$6881,'register harian'!K350,'obat keluar'!$B$3:$B$6881,'register harian'!AW350)</f>
        <v>0</v>
      </c>
      <c r="Q350" s="46">
        <f>SUMIFS('obat keluar'!$I$3:$I$6881,'obat keluar'!$G$3:$G$6881,'register harian'!L350,'obat keluar'!$B$3:$B$6881,'register harian'!AX350)</f>
        <v>0</v>
      </c>
      <c r="R350" s="46">
        <f>SUMIFS('obat keluar'!$I$3:$I$6881,'obat keluar'!$G$3:$G$6881,'register harian'!M350,'obat keluar'!$B$3:$B$6881,'register harian'!AY350)</f>
        <v>0</v>
      </c>
      <c r="S350" s="46">
        <f>SUMIFS('obat keluar'!$I$3:$I$6881,'obat keluar'!$G$3:$G$6881,'register harian'!N350,'obat keluar'!$B$3:$B$6881,'register harian'!AZ350)</f>
        <v>0</v>
      </c>
      <c r="T350" s="46">
        <f>SUMIFS('obat keluar'!$I$3:$I$6881,'obat keluar'!$G$3:$G$6881,'register harian'!O350,'obat keluar'!$B$3:$B$6881,'register harian'!BA350)</f>
        <v>0</v>
      </c>
      <c r="U350" s="46">
        <f>SUMIFS('obat keluar'!$I$3:$I$6881,'obat keluar'!$G$3:$G$6881,'register harian'!P350,'obat keluar'!$B$3:$B$6881,'register harian'!BB350)</f>
        <v>0</v>
      </c>
      <c r="V350" s="46">
        <f>SUMIFS('obat keluar'!$I$3:$I$6881,'obat keluar'!$G$3:$G$6881,'register harian'!Q350,'obat keluar'!$B$3:$B$6881,'register harian'!BC350)</f>
        <v>0</v>
      </c>
      <c r="W350" s="46">
        <f>SUMIFS('obat keluar'!$I$3:$I$6881,'obat keluar'!$G$3:$G$6881,'register harian'!R350,'obat keluar'!$B$3:$B$6881,'register harian'!BD350)</f>
        <v>0</v>
      </c>
      <c r="X350" s="46">
        <f>SUMIFS('obat keluar'!$I$3:$I$6881,'obat keluar'!$G$3:$G$6881,'register harian'!S350,'obat keluar'!$B$3:$B$6881,'register harian'!BE350)</f>
        <v>0</v>
      </c>
      <c r="Y350" s="46">
        <f>SUMIFS('obat keluar'!$I$3:$I$6881,'obat keluar'!$G$3:$G$6881,'register harian'!T350,'obat keluar'!$B$3:$B$6881,'register harian'!BF350)</f>
        <v>0</v>
      </c>
      <c r="Z350" s="46">
        <f>SUMIFS('obat keluar'!$I$3:$I$6881,'obat keluar'!$G$3:$G$6881,'register harian'!U350,'obat keluar'!$B$3:$B$6881,'register harian'!BG350)</f>
        <v>0</v>
      </c>
      <c r="AA350" s="46">
        <f>SUMIFS('obat keluar'!$I$3:$I$6881,'obat keluar'!$G$3:$G$6881,'register harian'!V350,'obat keluar'!$B$3:$B$6881,'register harian'!BH350)</f>
        <v>0</v>
      </c>
      <c r="AB350" s="46">
        <f>SUMIFS('obat keluar'!$I$3:$I$6881,'obat keluar'!$G$3:$G$6881,'register harian'!W350,'obat keluar'!$B$3:$B$6881,'register harian'!BI350)</f>
        <v>0</v>
      </c>
      <c r="AC350" s="46">
        <f>SUMIFS('obat keluar'!$I$3:$I$6881,'obat keluar'!$G$3:$G$6881,'register harian'!X350,'obat keluar'!$B$3:$B$6881,'register harian'!BJ350)</f>
        <v>0</v>
      </c>
      <c r="AD350" s="46">
        <f>SUMIFS('obat keluar'!$I$3:$I$6881,'obat keluar'!$G$3:$G$6881,'register harian'!Y350,'obat keluar'!$B$3:$B$6881,'register harian'!BK350)</f>
        <v>0</v>
      </c>
      <c r="AE350" s="46">
        <f>SUMIFS('obat keluar'!$I$3:$I$6881,'obat keluar'!$G$3:$G$6881,'register harian'!Z350,'obat keluar'!$B$3:$B$6881,'register harian'!BL350)</f>
        <v>0</v>
      </c>
      <c r="AF350" s="46">
        <f>SUMIFS('obat keluar'!$I$3:$I$6881,'obat keluar'!$G$3:$G$6881,'register harian'!AA350,'obat keluar'!$B$3:$B$6881,'register harian'!BM350)</f>
        <v>0</v>
      </c>
      <c r="AG350" s="46">
        <f>SUMIFS('obat keluar'!$I$3:$I$6881,'obat keluar'!$G$3:$G$6881,'register harian'!AB350,'obat keluar'!$B$3:$B$6881,'register harian'!BN350)</f>
        <v>0</v>
      </c>
      <c r="AH350" s="46">
        <f>SUMIFS('obat keluar'!$I$3:$I$6881,'obat keluar'!$G$3:$G$6881,'register harian'!AC350,'obat keluar'!$B$3:$B$6881,'register harian'!BO350)</f>
        <v>0</v>
      </c>
      <c r="AI350" s="46">
        <f>SUMIFS('obat keluar'!$I$3:$I$6881,'obat keluar'!$G$3:$G$6881,'register harian'!AD350,'obat keluar'!$B$3:$B$6881,'register harian'!BP350)</f>
        <v>0</v>
      </c>
      <c r="AJ350" s="46">
        <f>SUMIFS('obat keluar'!$I$3:$I$6881,'obat keluar'!$G$3:$G$6881,'register harian'!AE350,'obat keluar'!$B$3:$B$6881,'register harian'!BQ350)</f>
        <v>0</v>
      </c>
      <c r="AK350" s="46">
        <f>SUMIFS('obat keluar'!$I$3:$I$6881,'obat keluar'!$G$3:$G$6881,'register harian'!AF350,'obat keluar'!$B$3:$B$6881,'register harian'!BR350)</f>
        <v>0</v>
      </c>
      <c r="AL350" s="46">
        <f t="shared" si="12"/>
        <v>0</v>
      </c>
      <c r="AM350" s="46">
        <f t="shared" si="13"/>
        <v>0</v>
      </c>
      <c r="AN350" s="51">
        <v>45200</v>
      </c>
      <c r="AO350" s="51">
        <v>45201</v>
      </c>
      <c r="AP350" s="51">
        <v>45202</v>
      </c>
      <c r="AQ350" s="51">
        <v>45203</v>
      </c>
      <c r="AR350" s="51">
        <v>45204</v>
      </c>
      <c r="AS350" s="51">
        <v>45205</v>
      </c>
      <c r="AT350" s="51">
        <v>45206</v>
      </c>
      <c r="AU350" s="51">
        <v>45207</v>
      </c>
      <c r="AV350" s="51">
        <v>45208</v>
      </c>
      <c r="AW350" s="51">
        <v>45209</v>
      </c>
      <c r="AX350" s="51">
        <v>45210</v>
      </c>
      <c r="AY350" s="51">
        <v>45211</v>
      </c>
      <c r="AZ350" s="51">
        <v>45212</v>
      </c>
      <c r="BA350" s="51">
        <v>45213</v>
      </c>
      <c r="BB350" s="51">
        <v>45214</v>
      </c>
      <c r="BC350" s="51">
        <v>45215</v>
      </c>
      <c r="BD350" s="51">
        <v>45216</v>
      </c>
      <c r="BE350" s="51">
        <v>45217</v>
      </c>
      <c r="BF350" s="51">
        <v>45218</v>
      </c>
      <c r="BG350" s="51">
        <v>45219</v>
      </c>
      <c r="BH350" s="51">
        <v>45220</v>
      </c>
      <c r="BI350" s="51">
        <v>45221</v>
      </c>
      <c r="BJ350" s="51">
        <v>45222</v>
      </c>
      <c r="BK350" s="51">
        <v>45223</v>
      </c>
      <c r="BL350" s="51">
        <v>45224</v>
      </c>
      <c r="BM350" s="51">
        <v>45225</v>
      </c>
      <c r="BN350" s="51">
        <v>45226</v>
      </c>
      <c r="BO350" s="51">
        <v>45227</v>
      </c>
      <c r="BP350" s="51">
        <v>45228</v>
      </c>
      <c r="BQ350" s="51">
        <v>45229</v>
      </c>
      <c r="BR350" s="51">
        <v>45230</v>
      </c>
    </row>
    <row r="351" spans="1:70" x14ac:dyDescent="0.25">
      <c r="A351" s="45">
        <v>345</v>
      </c>
      <c r="B351" s="54" t="s">
        <v>1362</v>
      </c>
      <c r="C351" s="14" t="s">
        <v>722</v>
      </c>
      <c r="D351" s="46">
        <f>'form lplpo'!G391</f>
        <v>0</v>
      </c>
      <c r="E351" s="46">
        <f>'form lplpo'!H391</f>
        <v>0</v>
      </c>
      <c r="F351" s="46"/>
      <c r="G351" s="46">
        <f>SUMIFS('obat keluar'!$I$3:$I$6881,'obat keluar'!$G$3:$G$6881,'register harian'!B351,'obat keluar'!$B$3:$B$6881,'register harian'!AN351)</f>
        <v>0</v>
      </c>
      <c r="H351" s="46">
        <f>SUMIFS('obat keluar'!$I$3:$I$6881,'obat keluar'!$G$3:$G$6881,'register harian'!C351,'obat keluar'!$B$3:$B$6881,'register harian'!AO351)</f>
        <v>0</v>
      </c>
      <c r="I351" s="46">
        <f>SUMIFS('obat keluar'!$I$3:$I$6881,'obat keluar'!$G$3:$G$6881,'register harian'!D351,'obat keluar'!$B$3:$B$6881,'register harian'!AP351)</f>
        <v>0</v>
      </c>
      <c r="J351" s="46">
        <f>SUMIFS('obat keluar'!$I$3:$I$6881,'obat keluar'!$G$3:$G$6881,'register harian'!E351,'obat keluar'!$B$3:$B$6881,'register harian'!AQ351)</f>
        <v>0</v>
      </c>
      <c r="K351" s="46">
        <f>SUMIFS('obat keluar'!$I$3:$I$6881,'obat keluar'!$G$3:$G$6881,'register harian'!F351,'obat keluar'!$B$3:$B$6881,'register harian'!AR351)</f>
        <v>0</v>
      </c>
      <c r="L351" s="46">
        <f>SUMIFS('obat keluar'!$I$3:$I$6881,'obat keluar'!$G$3:$G$6881,'register harian'!G351,'obat keluar'!$B$3:$B$6881,'register harian'!AS351)</f>
        <v>0</v>
      </c>
      <c r="M351" s="46">
        <f>SUMIFS('obat keluar'!$I$3:$I$6881,'obat keluar'!$G$3:$G$6881,'register harian'!H351,'obat keluar'!$B$3:$B$6881,'register harian'!AT351)</f>
        <v>0</v>
      </c>
      <c r="N351" s="46">
        <f>SUMIFS('obat keluar'!$I$3:$I$6881,'obat keluar'!$G$3:$G$6881,'register harian'!I351,'obat keluar'!$B$3:$B$6881,'register harian'!AU351)</f>
        <v>0</v>
      </c>
      <c r="O351" s="46">
        <f>SUMIFS('obat keluar'!$I$3:$I$6881,'obat keluar'!$G$3:$G$6881,'register harian'!J351,'obat keluar'!$B$3:$B$6881,'register harian'!AV351)</f>
        <v>0</v>
      </c>
      <c r="P351" s="46">
        <f>SUMIFS('obat keluar'!$I$3:$I$6881,'obat keluar'!$G$3:$G$6881,'register harian'!K351,'obat keluar'!$B$3:$B$6881,'register harian'!AW351)</f>
        <v>0</v>
      </c>
      <c r="Q351" s="46">
        <f>SUMIFS('obat keluar'!$I$3:$I$6881,'obat keluar'!$G$3:$G$6881,'register harian'!L351,'obat keluar'!$B$3:$B$6881,'register harian'!AX351)</f>
        <v>0</v>
      </c>
      <c r="R351" s="46">
        <f>SUMIFS('obat keluar'!$I$3:$I$6881,'obat keluar'!$G$3:$G$6881,'register harian'!M351,'obat keluar'!$B$3:$B$6881,'register harian'!AY351)</f>
        <v>0</v>
      </c>
      <c r="S351" s="46">
        <f>SUMIFS('obat keluar'!$I$3:$I$6881,'obat keluar'!$G$3:$G$6881,'register harian'!N351,'obat keluar'!$B$3:$B$6881,'register harian'!AZ351)</f>
        <v>0</v>
      </c>
      <c r="T351" s="46">
        <f>SUMIFS('obat keluar'!$I$3:$I$6881,'obat keluar'!$G$3:$G$6881,'register harian'!O351,'obat keluar'!$B$3:$B$6881,'register harian'!BA351)</f>
        <v>0</v>
      </c>
      <c r="U351" s="46">
        <f>SUMIFS('obat keluar'!$I$3:$I$6881,'obat keluar'!$G$3:$G$6881,'register harian'!P351,'obat keluar'!$B$3:$B$6881,'register harian'!BB351)</f>
        <v>0</v>
      </c>
      <c r="V351" s="46">
        <f>SUMIFS('obat keluar'!$I$3:$I$6881,'obat keluar'!$G$3:$G$6881,'register harian'!Q351,'obat keluar'!$B$3:$B$6881,'register harian'!BC351)</f>
        <v>0</v>
      </c>
      <c r="W351" s="46">
        <f>SUMIFS('obat keluar'!$I$3:$I$6881,'obat keluar'!$G$3:$G$6881,'register harian'!R351,'obat keluar'!$B$3:$B$6881,'register harian'!BD351)</f>
        <v>0</v>
      </c>
      <c r="X351" s="46">
        <f>SUMIFS('obat keluar'!$I$3:$I$6881,'obat keluar'!$G$3:$G$6881,'register harian'!S351,'obat keluar'!$B$3:$B$6881,'register harian'!BE351)</f>
        <v>0</v>
      </c>
      <c r="Y351" s="46">
        <f>SUMIFS('obat keluar'!$I$3:$I$6881,'obat keluar'!$G$3:$G$6881,'register harian'!T351,'obat keluar'!$B$3:$B$6881,'register harian'!BF351)</f>
        <v>0</v>
      </c>
      <c r="Z351" s="46">
        <f>SUMIFS('obat keluar'!$I$3:$I$6881,'obat keluar'!$G$3:$G$6881,'register harian'!U351,'obat keluar'!$B$3:$B$6881,'register harian'!BG351)</f>
        <v>0</v>
      </c>
      <c r="AA351" s="46">
        <f>SUMIFS('obat keluar'!$I$3:$I$6881,'obat keluar'!$G$3:$G$6881,'register harian'!V351,'obat keluar'!$B$3:$B$6881,'register harian'!BH351)</f>
        <v>0</v>
      </c>
      <c r="AB351" s="46">
        <f>SUMIFS('obat keluar'!$I$3:$I$6881,'obat keluar'!$G$3:$G$6881,'register harian'!W351,'obat keluar'!$B$3:$B$6881,'register harian'!BI351)</f>
        <v>0</v>
      </c>
      <c r="AC351" s="46">
        <f>SUMIFS('obat keluar'!$I$3:$I$6881,'obat keluar'!$G$3:$G$6881,'register harian'!X351,'obat keluar'!$B$3:$B$6881,'register harian'!BJ351)</f>
        <v>0</v>
      </c>
      <c r="AD351" s="46">
        <f>SUMIFS('obat keluar'!$I$3:$I$6881,'obat keluar'!$G$3:$G$6881,'register harian'!Y351,'obat keluar'!$B$3:$B$6881,'register harian'!BK351)</f>
        <v>0</v>
      </c>
      <c r="AE351" s="46">
        <f>SUMIFS('obat keluar'!$I$3:$I$6881,'obat keluar'!$G$3:$G$6881,'register harian'!Z351,'obat keluar'!$B$3:$B$6881,'register harian'!BL351)</f>
        <v>0</v>
      </c>
      <c r="AF351" s="46">
        <f>SUMIFS('obat keluar'!$I$3:$I$6881,'obat keluar'!$G$3:$G$6881,'register harian'!AA351,'obat keluar'!$B$3:$B$6881,'register harian'!BM351)</f>
        <v>0</v>
      </c>
      <c r="AG351" s="46">
        <f>SUMIFS('obat keluar'!$I$3:$I$6881,'obat keluar'!$G$3:$G$6881,'register harian'!AB351,'obat keluar'!$B$3:$B$6881,'register harian'!BN351)</f>
        <v>0</v>
      </c>
      <c r="AH351" s="46">
        <f>SUMIFS('obat keluar'!$I$3:$I$6881,'obat keluar'!$G$3:$G$6881,'register harian'!AC351,'obat keluar'!$B$3:$B$6881,'register harian'!BO351)</f>
        <v>0</v>
      </c>
      <c r="AI351" s="46">
        <f>SUMIFS('obat keluar'!$I$3:$I$6881,'obat keluar'!$G$3:$G$6881,'register harian'!AD351,'obat keluar'!$B$3:$B$6881,'register harian'!BP351)</f>
        <v>0</v>
      </c>
      <c r="AJ351" s="46">
        <f>SUMIFS('obat keluar'!$I$3:$I$6881,'obat keluar'!$G$3:$G$6881,'register harian'!AE351,'obat keluar'!$B$3:$B$6881,'register harian'!BQ351)</f>
        <v>0</v>
      </c>
      <c r="AK351" s="46">
        <f>SUMIFS('obat keluar'!$I$3:$I$6881,'obat keluar'!$G$3:$G$6881,'register harian'!AF351,'obat keluar'!$B$3:$B$6881,'register harian'!BR351)</f>
        <v>0</v>
      </c>
      <c r="AL351" s="46">
        <f t="shared" si="12"/>
        <v>0</v>
      </c>
      <c r="AM351" s="46">
        <f t="shared" si="13"/>
        <v>0</v>
      </c>
      <c r="AN351" s="51">
        <v>45200</v>
      </c>
      <c r="AO351" s="51">
        <v>45201</v>
      </c>
      <c r="AP351" s="51">
        <v>45202</v>
      </c>
      <c r="AQ351" s="51">
        <v>45203</v>
      </c>
      <c r="AR351" s="51">
        <v>45204</v>
      </c>
      <c r="AS351" s="51">
        <v>45205</v>
      </c>
      <c r="AT351" s="51">
        <v>45206</v>
      </c>
      <c r="AU351" s="51">
        <v>45207</v>
      </c>
      <c r="AV351" s="51">
        <v>45208</v>
      </c>
      <c r="AW351" s="51">
        <v>45209</v>
      </c>
      <c r="AX351" s="51">
        <v>45210</v>
      </c>
      <c r="AY351" s="51">
        <v>45211</v>
      </c>
      <c r="AZ351" s="51">
        <v>45212</v>
      </c>
      <c r="BA351" s="51">
        <v>45213</v>
      </c>
      <c r="BB351" s="51">
        <v>45214</v>
      </c>
      <c r="BC351" s="51">
        <v>45215</v>
      </c>
      <c r="BD351" s="51">
        <v>45216</v>
      </c>
      <c r="BE351" s="51">
        <v>45217</v>
      </c>
      <c r="BF351" s="51">
        <v>45218</v>
      </c>
      <c r="BG351" s="51">
        <v>45219</v>
      </c>
      <c r="BH351" s="51">
        <v>45220</v>
      </c>
      <c r="BI351" s="51">
        <v>45221</v>
      </c>
      <c r="BJ351" s="51">
        <v>45222</v>
      </c>
      <c r="BK351" s="51">
        <v>45223</v>
      </c>
      <c r="BL351" s="51">
        <v>45224</v>
      </c>
      <c r="BM351" s="51">
        <v>45225</v>
      </c>
      <c r="BN351" s="51">
        <v>45226</v>
      </c>
      <c r="BO351" s="51">
        <v>45227</v>
      </c>
      <c r="BP351" s="51">
        <v>45228</v>
      </c>
      <c r="BQ351" s="51">
        <v>45229</v>
      </c>
      <c r="BR351" s="51">
        <v>45230</v>
      </c>
    </row>
    <row r="352" spans="1:70" x14ac:dyDescent="0.25">
      <c r="A352" s="45">
        <v>346</v>
      </c>
      <c r="B352" s="54" t="s">
        <v>1473</v>
      </c>
      <c r="C352" s="14" t="s">
        <v>724</v>
      </c>
      <c r="D352" s="46">
        <f>'form lplpo'!G392</f>
        <v>0</v>
      </c>
      <c r="E352" s="46">
        <f>'form lplpo'!H392</f>
        <v>0</v>
      </c>
      <c r="F352" s="46"/>
      <c r="G352" s="46">
        <f>SUMIFS('obat keluar'!$I$3:$I$6881,'obat keluar'!$G$3:$G$6881,'register harian'!B352,'obat keluar'!$B$3:$B$6881,'register harian'!AN352)</f>
        <v>0</v>
      </c>
      <c r="H352" s="46">
        <f>SUMIFS('obat keluar'!$I$3:$I$6881,'obat keluar'!$G$3:$G$6881,'register harian'!C352,'obat keluar'!$B$3:$B$6881,'register harian'!AO352)</f>
        <v>0</v>
      </c>
      <c r="I352" s="46">
        <f>SUMIFS('obat keluar'!$I$3:$I$6881,'obat keluar'!$G$3:$G$6881,'register harian'!D352,'obat keluar'!$B$3:$B$6881,'register harian'!AP352)</f>
        <v>0</v>
      </c>
      <c r="J352" s="46">
        <f>SUMIFS('obat keluar'!$I$3:$I$6881,'obat keluar'!$G$3:$G$6881,'register harian'!E352,'obat keluar'!$B$3:$B$6881,'register harian'!AQ352)</f>
        <v>0</v>
      </c>
      <c r="K352" s="46">
        <f>SUMIFS('obat keluar'!$I$3:$I$6881,'obat keluar'!$G$3:$G$6881,'register harian'!F352,'obat keluar'!$B$3:$B$6881,'register harian'!AR352)</f>
        <v>0</v>
      </c>
      <c r="L352" s="46">
        <f>SUMIFS('obat keluar'!$I$3:$I$6881,'obat keluar'!$G$3:$G$6881,'register harian'!G352,'obat keluar'!$B$3:$B$6881,'register harian'!AS352)</f>
        <v>0</v>
      </c>
      <c r="M352" s="46">
        <f>SUMIFS('obat keluar'!$I$3:$I$6881,'obat keluar'!$G$3:$G$6881,'register harian'!H352,'obat keluar'!$B$3:$B$6881,'register harian'!AT352)</f>
        <v>0</v>
      </c>
      <c r="N352" s="46">
        <f>SUMIFS('obat keluar'!$I$3:$I$6881,'obat keluar'!$G$3:$G$6881,'register harian'!I352,'obat keluar'!$B$3:$B$6881,'register harian'!AU352)</f>
        <v>0</v>
      </c>
      <c r="O352" s="46">
        <f>SUMIFS('obat keluar'!$I$3:$I$6881,'obat keluar'!$G$3:$G$6881,'register harian'!J352,'obat keluar'!$B$3:$B$6881,'register harian'!AV352)</f>
        <v>0</v>
      </c>
      <c r="P352" s="46">
        <f>SUMIFS('obat keluar'!$I$3:$I$6881,'obat keluar'!$G$3:$G$6881,'register harian'!K352,'obat keluar'!$B$3:$B$6881,'register harian'!AW352)</f>
        <v>0</v>
      </c>
      <c r="Q352" s="46">
        <f>SUMIFS('obat keluar'!$I$3:$I$6881,'obat keluar'!$G$3:$G$6881,'register harian'!L352,'obat keluar'!$B$3:$B$6881,'register harian'!AX352)</f>
        <v>0</v>
      </c>
      <c r="R352" s="46">
        <f>SUMIFS('obat keluar'!$I$3:$I$6881,'obat keluar'!$G$3:$G$6881,'register harian'!M352,'obat keluar'!$B$3:$B$6881,'register harian'!AY352)</f>
        <v>0</v>
      </c>
      <c r="S352" s="46">
        <f>SUMIFS('obat keluar'!$I$3:$I$6881,'obat keluar'!$G$3:$G$6881,'register harian'!N352,'obat keluar'!$B$3:$B$6881,'register harian'!AZ352)</f>
        <v>0</v>
      </c>
      <c r="T352" s="46">
        <f>SUMIFS('obat keluar'!$I$3:$I$6881,'obat keluar'!$G$3:$G$6881,'register harian'!O352,'obat keluar'!$B$3:$B$6881,'register harian'!BA352)</f>
        <v>0</v>
      </c>
      <c r="U352" s="46">
        <f>SUMIFS('obat keluar'!$I$3:$I$6881,'obat keluar'!$G$3:$G$6881,'register harian'!P352,'obat keluar'!$B$3:$B$6881,'register harian'!BB352)</f>
        <v>0</v>
      </c>
      <c r="V352" s="46">
        <f>SUMIFS('obat keluar'!$I$3:$I$6881,'obat keluar'!$G$3:$G$6881,'register harian'!Q352,'obat keluar'!$B$3:$B$6881,'register harian'!BC352)</f>
        <v>0</v>
      </c>
      <c r="W352" s="46">
        <f>SUMIFS('obat keluar'!$I$3:$I$6881,'obat keluar'!$G$3:$G$6881,'register harian'!R352,'obat keluar'!$B$3:$B$6881,'register harian'!BD352)</f>
        <v>0</v>
      </c>
      <c r="X352" s="46">
        <f>SUMIFS('obat keluar'!$I$3:$I$6881,'obat keluar'!$G$3:$G$6881,'register harian'!S352,'obat keluar'!$B$3:$B$6881,'register harian'!BE352)</f>
        <v>0</v>
      </c>
      <c r="Y352" s="46">
        <f>SUMIFS('obat keluar'!$I$3:$I$6881,'obat keluar'!$G$3:$G$6881,'register harian'!T352,'obat keluar'!$B$3:$B$6881,'register harian'!BF352)</f>
        <v>0</v>
      </c>
      <c r="Z352" s="46">
        <f>SUMIFS('obat keluar'!$I$3:$I$6881,'obat keluar'!$G$3:$G$6881,'register harian'!U352,'obat keluar'!$B$3:$B$6881,'register harian'!BG352)</f>
        <v>0</v>
      </c>
      <c r="AA352" s="46">
        <f>SUMIFS('obat keluar'!$I$3:$I$6881,'obat keluar'!$G$3:$G$6881,'register harian'!V352,'obat keluar'!$B$3:$B$6881,'register harian'!BH352)</f>
        <v>0</v>
      </c>
      <c r="AB352" s="46">
        <f>SUMIFS('obat keluar'!$I$3:$I$6881,'obat keluar'!$G$3:$G$6881,'register harian'!W352,'obat keluar'!$B$3:$B$6881,'register harian'!BI352)</f>
        <v>0</v>
      </c>
      <c r="AC352" s="46">
        <f>SUMIFS('obat keluar'!$I$3:$I$6881,'obat keluar'!$G$3:$G$6881,'register harian'!X352,'obat keluar'!$B$3:$B$6881,'register harian'!BJ352)</f>
        <v>0</v>
      </c>
      <c r="AD352" s="46">
        <f>SUMIFS('obat keluar'!$I$3:$I$6881,'obat keluar'!$G$3:$G$6881,'register harian'!Y352,'obat keluar'!$B$3:$B$6881,'register harian'!BK352)</f>
        <v>0</v>
      </c>
      <c r="AE352" s="46">
        <f>SUMIFS('obat keluar'!$I$3:$I$6881,'obat keluar'!$G$3:$G$6881,'register harian'!Z352,'obat keluar'!$B$3:$B$6881,'register harian'!BL352)</f>
        <v>0</v>
      </c>
      <c r="AF352" s="46">
        <f>SUMIFS('obat keluar'!$I$3:$I$6881,'obat keluar'!$G$3:$G$6881,'register harian'!AA352,'obat keluar'!$B$3:$B$6881,'register harian'!BM352)</f>
        <v>0</v>
      </c>
      <c r="AG352" s="46">
        <f>SUMIFS('obat keluar'!$I$3:$I$6881,'obat keluar'!$G$3:$G$6881,'register harian'!AB352,'obat keluar'!$B$3:$B$6881,'register harian'!BN352)</f>
        <v>0</v>
      </c>
      <c r="AH352" s="46">
        <f>SUMIFS('obat keluar'!$I$3:$I$6881,'obat keluar'!$G$3:$G$6881,'register harian'!AC352,'obat keluar'!$B$3:$B$6881,'register harian'!BO352)</f>
        <v>0</v>
      </c>
      <c r="AI352" s="46">
        <f>SUMIFS('obat keluar'!$I$3:$I$6881,'obat keluar'!$G$3:$G$6881,'register harian'!AD352,'obat keluar'!$B$3:$B$6881,'register harian'!BP352)</f>
        <v>0</v>
      </c>
      <c r="AJ352" s="46">
        <f>SUMIFS('obat keluar'!$I$3:$I$6881,'obat keluar'!$G$3:$G$6881,'register harian'!AE352,'obat keluar'!$B$3:$B$6881,'register harian'!BQ352)</f>
        <v>0</v>
      </c>
      <c r="AK352" s="46">
        <f>SUMIFS('obat keluar'!$I$3:$I$6881,'obat keluar'!$G$3:$G$6881,'register harian'!AF352,'obat keluar'!$B$3:$B$6881,'register harian'!BR352)</f>
        <v>0</v>
      </c>
      <c r="AL352" s="46">
        <f t="shared" si="12"/>
        <v>0</v>
      </c>
      <c r="AM352" s="46">
        <f t="shared" si="13"/>
        <v>0</v>
      </c>
      <c r="AN352" s="51">
        <v>45200</v>
      </c>
      <c r="AO352" s="51">
        <v>45201</v>
      </c>
      <c r="AP352" s="51">
        <v>45202</v>
      </c>
      <c r="AQ352" s="51">
        <v>45203</v>
      </c>
      <c r="AR352" s="51">
        <v>45204</v>
      </c>
      <c r="AS352" s="51">
        <v>45205</v>
      </c>
      <c r="AT352" s="51">
        <v>45206</v>
      </c>
      <c r="AU352" s="51">
        <v>45207</v>
      </c>
      <c r="AV352" s="51">
        <v>45208</v>
      </c>
      <c r="AW352" s="51">
        <v>45209</v>
      </c>
      <c r="AX352" s="51">
        <v>45210</v>
      </c>
      <c r="AY352" s="51">
        <v>45211</v>
      </c>
      <c r="AZ352" s="51">
        <v>45212</v>
      </c>
      <c r="BA352" s="51">
        <v>45213</v>
      </c>
      <c r="BB352" s="51">
        <v>45214</v>
      </c>
      <c r="BC352" s="51">
        <v>45215</v>
      </c>
      <c r="BD352" s="51">
        <v>45216</v>
      </c>
      <c r="BE352" s="51">
        <v>45217</v>
      </c>
      <c r="BF352" s="51">
        <v>45218</v>
      </c>
      <c r="BG352" s="51">
        <v>45219</v>
      </c>
      <c r="BH352" s="51">
        <v>45220</v>
      </c>
      <c r="BI352" s="51">
        <v>45221</v>
      </c>
      <c r="BJ352" s="51">
        <v>45222</v>
      </c>
      <c r="BK352" s="51">
        <v>45223</v>
      </c>
      <c r="BL352" s="51">
        <v>45224</v>
      </c>
      <c r="BM352" s="51">
        <v>45225</v>
      </c>
      <c r="BN352" s="51">
        <v>45226</v>
      </c>
      <c r="BO352" s="51">
        <v>45227</v>
      </c>
      <c r="BP352" s="51">
        <v>45228</v>
      </c>
      <c r="BQ352" s="51">
        <v>45229</v>
      </c>
      <c r="BR352" s="51">
        <v>45230</v>
      </c>
    </row>
    <row r="353" spans="1:70" x14ac:dyDescent="0.25">
      <c r="A353" s="45">
        <v>347</v>
      </c>
      <c r="B353" s="54" t="s">
        <v>1179</v>
      </c>
      <c r="C353" s="14" t="s">
        <v>726</v>
      </c>
      <c r="D353" s="46">
        <f>'form lplpo'!G393</f>
        <v>0</v>
      </c>
      <c r="E353" s="46">
        <f>'form lplpo'!H393</f>
        <v>0</v>
      </c>
      <c r="F353" s="46"/>
      <c r="G353" s="46">
        <f>SUMIFS('obat keluar'!$I$3:$I$6881,'obat keluar'!$G$3:$G$6881,'register harian'!B353,'obat keluar'!$B$3:$B$6881,'register harian'!AN353)</f>
        <v>0</v>
      </c>
      <c r="H353" s="46">
        <f>SUMIFS('obat keluar'!$I$3:$I$6881,'obat keluar'!$G$3:$G$6881,'register harian'!C353,'obat keluar'!$B$3:$B$6881,'register harian'!AO353)</f>
        <v>0</v>
      </c>
      <c r="I353" s="46">
        <f>SUMIFS('obat keluar'!$I$3:$I$6881,'obat keluar'!$G$3:$G$6881,'register harian'!D353,'obat keluar'!$B$3:$B$6881,'register harian'!AP353)</f>
        <v>0</v>
      </c>
      <c r="J353" s="46">
        <f>SUMIFS('obat keluar'!$I$3:$I$6881,'obat keluar'!$G$3:$G$6881,'register harian'!E353,'obat keluar'!$B$3:$B$6881,'register harian'!AQ353)</f>
        <v>0</v>
      </c>
      <c r="K353" s="46">
        <f>SUMIFS('obat keluar'!$I$3:$I$6881,'obat keluar'!$G$3:$G$6881,'register harian'!F353,'obat keluar'!$B$3:$B$6881,'register harian'!AR353)</f>
        <v>0</v>
      </c>
      <c r="L353" s="46">
        <f>SUMIFS('obat keluar'!$I$3:$I$6881,'obat keluar'!$G$3:$G$6881,'register harian'!G353,'obat keluar'!$B$3:$B$6881,'register harian'!AS353)</f>
        <v>0</v>
      </c>
      <c r="M353" s="46">
        <f>SUMIFS('obat keluar'!$I$3:$I$6881,'obat keluar'!$G$3:$G$6881,'register harian'!H353,'obat keluar'!$B$3:$B$6881,'register harian'!AT353)</f>
        <v>0</v>
      </c>
      <c r="N353" s="46">
        <f>SUMIFS('obat keluar'!$I$3:$I$6881,'obat keluar'!$G$3:$G$6881,'register harian'!I353,'obat keluar'!$B$3:$B$6881,'register harian'!AU353)</f>
        <v>0</v>
      </c>
      <c r="O353" s="46">
        <f>SUMIFS('obat keluar'!$I$3:$I$6881,'obat keluar'!$G$3:$G$6881,'register harian'!J353,'obat keluar'!$B$3:$B$6881,'register harian'!AV353)</f>
        <v>0</v>
      </c>
      <c r="P353" s="46">
        <f>SUMIFS('obat keluar'!$I$3:$I$6881,'obat keluar'!$G$3:$G$6881,'register harian'!K353,'obat keluar'!$B$3:$B$6881,'register harian'!AW353)</f>
        <v>0</v>
      </c>
      <c r="Q353" s="46">
        <f>SUMIFS('obat keluar'!$I$3:$I$6881,'obat keluar'!$G$3:$G$6881,'register harian'!L353,'obat keluar'!$B$3:$B$6881,'register harian'!AX353)</f>
        <v>0</v>
      </c>
      <c r="R353" s="46">
        <f>SUMIFS('obat keluar'!$I$3:$I$6881,'obat keluar'!$G$3:$G$6881,'register harian'!M353,'obat keluar'!$B$3:$B$6881,'register harian'!AY353)</f>
        <v>0</v>
      </c>
      <c r="S353" s="46">
        <f>SUMIFS('obat keluar'!$I$3:$I$6881,'obat keluar'!$G$3:$G$6881,'register harian'!N353,'obat keluar'!$B$3:$B$6881,'register harian'!AZ353)</f>
        <v>0</v>
      </c>
      <c r="T353" s="46">
        <f>SUMIFS('obat keluar'!$I$3:$I$6881,'obat keluar'!$G$3:$G$6881,'register harian'!O353,'obat keluar'!$B$3:$B$6881,'register harian'!BA353)</f>
        <v>0</v>
      </c>
      <c r="U353" s="46">
        <f>SUMIFS('obat keluar'!$I$3:$I$6881,'obat keluar'!$G$3:$G$6881,'register harian'!P353,'obat keluar'!$B$3:$B$6881,'register harian'!BB353)</f>
        <v>0</v>
      </c>
      <c r="V353" s="46">
        <f>SUMIFS('obat keluar'!$I$3:$I$6881,'obat keluar'!$G$3:$G$6881,'register harian'!Q353,'obat keluar'!$B$3:$B$6881,'register harian'!BC353)</f>
        <v>0</v>
      </c>
      <c r="W353" s="46">
        <f>SUMIFS('obat keluar'!$I$3:$I$6881,'obat keluar'!$G$3:$G$6881,'register harian'!R353,'obat keluar'!$B$3:$B$6881,'register harian'!BD353)</f>
        <v>0</v>
      </c>
      <c r="X353" s="46">
        <f>SUMIFS('obat keluar'!$I$3:$I$6881,'obat keluar'!$G$3:$G$6881,'register harian'!S353,'obat keluar'!$B$3:$B$6881,'register harian'!BE353)</f>
        <v>0</v>
      </c>
      <c r="Y353" s="46">
        <f>SUMIFS('obat keluar'!$I$3:$I$6881,'obat keluar'!$G$3:$G$6881,'register harian'!T353,'obat keluar'!$B$3:$B$6881,'register harian'!BF353)</f>
        <v>0</v>
      </c>
      <c r="Z353" s="46">
        <f>SUMIFS('obat keluar'!$I$3:$I$6881,'obat keluar'!$G$3:$G$6881,'register harian'!U353,'obat keluar'!$B$3:$B$6881,'register harian'!BG353)</f>
        <v>0</v>
      </c>
      <c r="AA353" s="46">
        <f>SUMIFS('obat keluar'!$I$3:$I$6881,'obat keluar'!$G$3:$G$6881,'register harian'!V353,'obat keluar'!$B$3:$B$6881,'register harian'!BH353)</f>
        <v>0</v>
      </c>
      <c r="AB353" s="46">
        <f>SUMIFS('obat keluar'!$I$3:$I$6881,'obat keluar'!$G$3:$G$6881,'register harian'!W353,'obat keluar'!$B$3:$B$6881,'register harian'!BI353)</f>
        <v>0</v>
      </c>
      <c r="AC353" s="46">
        <f>SUMIFS('obat keluar'!$I$3:$I$6881,'obat keluar'!$G$3:$G$6881,'register harian'!X353,'obat keluar'!$B$3:$B$6881,'register harian'!BJ353)</f>
        <v>0</v>
      </c>
      <c r="AD353" s="46">
        <f>SUMIFS('obat keluar'!$I$3:$I$6881,'obat keluar'!$G$3:$G$6881,'register harian'!Y353,'obat keluar'!$B$3:$B$6881,'register harian'!BK353)</f>
        <v>0</v>
      </c>
      <c r="AE353" s="46">
        <f>SUMIFS('obat keluar'!$I$3:$I$6881,'obat keluar'!$G$3:$G$6881,'register harian'!Z353,'obat keluar'!$B$3:$B$6881,'register harian'!BL353)</f>
        <v>0</v>
      </c>
      <c r="AF353" s="46">
        <f>SUMIFS('obat keluar'!$I$3:$I$6881,'obat keluar'!$G$3:$G$6881,'register harian'!AA353,'obat keluar'!$B$3:$B$6881,'register harian'!BM353)</f>
        <v>0</v>
      </c>
      <c r="AG353" s="46">
        <f>SUMIFS('obat keluar'!$I$3:$I$6881,'obat keluar'!$G$3:$G$6881,'register harian'!AB353,'obat keluar'!$B$3:$B$6881,'register harian'!BN353)</f>
        <v>0</v>
      </c>
      <c r="AH353" s="46">
        <f>SUMIFS('obat keluar'!$I$3:$I$6881,'obat keluar'!$G$3:$G$6881,'register harian'!AC353,'obat keluar'!$B$3:$B$6881,'register harian'!BO353)</f>
        <v>0</v>
      </c>
      <c r="AI353" s="46">
        <f>SUMIFS('obat keluar'!$I$3:$I$6881,'obat keluar'!$G$3:$G$6881,'register harian'!AD353,'obat keluar'!$B$3:$B$6881,'register harian'!BP353)</f>
        <v>0</v>
      </c>
      <c r="AJ353" s="46">
        <f>SUMIFS('obat keluar'!$I$3:$I$6881,'obat keluar'!$G$3:$G$6881,'register harian'!AE353,'obat keluar'!$B$3:$B$6881,'register harian'!BQ353)</f>
        <v>0</v>
      </c>
      <c r="AK353" s="46">
        <f>SUMIFS('obat keluar'!$I$3:$I$6881,'obat keluar'!$G$3:$G$6881,'register harian'!AF353,'obat keluar'!$B$3:$B$6881,'register harian'!BR353)</f>
        <v>0</v>
      </c>
      <c r="AL353" s="46">
        <f t="shared" si="12"/>
        <v>0</v>
      </c>
      <c r="AM353" s="46">
        <f t="shared" si="13"/>
        <v>0</v>
      </c>
      <c r="AN353" s="51">
        <v>45200</v>
      </c>
      <c r="AO353" s="51">
        <v>45201</v>
      </c>
      <c r="AP353" s="51">
        <v>45202</v>
      </c>
      <c r="AQ353" s="51">
        <v>45203</v>
      </c>
      <c r="AR353" s="51">
        <v>45204</v>
      </c>
      <c r="AS353" s="51">
        <v>45205</v>
      </c>
      <c r="AT353" s="51">
        <v>45206</v>
      </c>
      <c r="AU353" s="51">
        <v>45207</v>
      </c>
      <c r="AV353" s="51">
        <v>45208</v>
      </c>
      <c r="AW353" s="51">
        <v>45209</v>
      </c>
      <c r="AX353" s="51">
        <v>45210</v>
      </c>
      <c r="AY353" s="51">
        <v>45211</v>
      </c>
      <c r="AZ353" s="51">
        <v>45212</v>
      </c>
      <c r="BA353" s="51">
        <v>45213</v>
      </c>
      <c r="BB353" s="51">
        <v>45214</v>
      </c>
      <c r="BC353" s="51">
        <v>45215</v>
      </c>
      <c r="BD353" s="51">
        <v>45216</v>
      </c>
      <c r="BE353" s="51">
        <v>45217</v>
      </c>
      <c r="BF353" s="51">
        <v>45218</v>
      </c>
      <c r="BG353" s="51">
        <v>45219</v>
      </c>
      <c r="BH353" s="51">
        <v>45220</v>
      </c>
      <c r="BI353" s="51">
        <v>45221</v>
      </c>
      <c r="BJ353" s="51">
        <v>45222</v>
      </c>
      <c r="BK353" s="51">
        <v>45223</v>
      </c>
      <c r="BL353" s="51">
        <v>45224</v>
      </c>
      <c r="BM353" s="51">
        <v>45225</v>
      </c>
      <c r="BN353" s="51">
        <v>45226</v>
      </c>
      <c r="BO353" s="51">
        <v>45227</v>
      </c>
      <c r="BP353" s="51">
        <v>45228</v>
      </c>
      <c r="BQ353" s="51">
        <v>45229</v>
      </c>
      <c r="BR353" s="51">
        <v>45230</v>
      </c>
    </row>
    <row r="354" spans="1:70" x14ac:dyDescent="0.25">
      <c r="A354" s="45">
        <v>348</v>
      </c>
      <c r="B354" s="54" t="s">
        <v>1180</v>
      </c>
      <c r="C354" s="14" t="s">
        <v>728</v>
      </c>
      <c r="D354" s="46">
        <f>'form lplpo'!G394</f>
        <v>0</v>
      </c>
      <c r="E354" s="46">
        <f>'form lplpo'!H394</f>
        <v>0</v>
      </c>
      <c r="F354" s="46"/>
      <c r="G354" s="46">
        <f>SUMIFS('obat keluar'!$I$3:$I$6881,'obat keluar'!$G$3:$G$6881,'register harian'!B354,'obat keluar'!$B$3:$B$6881,'register harian'!AN354)</f>
        <v>0</v>
      </c>
      <c r="H354" s="46">
        <f>SUMIFS('obat keluar'!$I$3:$I$6881,'obat keluar'!$G$3:$G$6881,'register harian'!C354,'obat keluar'!$B$3:$B$6881,'register harian'!AO354)</f>
        <v>0</v>
      </c>
      <c r="I354" s="46">
        <f>SUMIFS('obat keluar'!$I$3:$I$6881,'obat keluar'!$G$3:$G$6881,'register harian'!D354,'obat keluar'!$B$3:$B$6881,'register harian'!AP354)</f>
        <v>0</v>
      </c>
      <c r="J354" s="46">
        <f>SUMIFS('obat keluar'!$I$3:$I$6881,'obat keluar'!$G$3:$G$6881,'register harian'!E354,'obat keluar'!$B$3:$B$6881,'register harian'!AQ354)</f>
        <v>0</v>
      </c>
      <c r="K354" s="46">
        <f>SUMIFS('obat keluar'!$I$3:$I$6881,'obat keluar'!$G$3:$G$6881,'register harian'!F354,'obat keluar'!$B$3:$B$6881,'register harian'!AR354)</f>
        <v>0</v>
      </c>
      <c r="L354" s="46">
        <f>SUMIFS('obat keluar'!$I$3:$I$6881,'obat keluar'!$G$3:$G$6881,'register harian'!G354,'obat keluar'!$B$3:$B$6881,'register harian'!AS354)</f>
        <v>0</v>
      </c>
      <c r="M354" s="46">
        <f>SUMIFS('obat keluar'!$I$3:$I$6881,'obat keluar'!$G$3:$G$6881,'register harian'!H354,'obat keluar'!$B$3:$B$6881,'register harian'!AT354)</f>
        <v>0</v>
      </c>
      <c r="N354" s="46">
        <f>SUMIFS('obat keluar'!$I$3:$I$6881,'obat keluar'!$G$3:$G$6881,'register harian'!I354,'obat keluar'!$B$3:$B$6881,'register harian'!AU354)</f>
        <v>0</v>
      </c>
      <c r="O354" s="46">
        <f>SUMIFS('obat keluar'!$I$3:$I$6881,'obat keluar'!$G$3:$G$6881,'register harian'!J354,'obat keluar'!$B$3:$B$6881,'register harian'!AV354)</f>
        <v>0</v>
      </c>
      <c r="P354" s="46">
        <f>SUMIFS('obat keluar'!$I$3:$I$6881,'obat keluar'!$G$3:$G$6881,'register harian'!K354,'obat keluar'!$B$3:$B$6881,'register harian'!AW354)</f>
        <v>0</v>
      </c>
      <c r="Q354" s="46">
        <f>SUMIFS('obat keluar'!$I$3:$I$6881,'obat keluar'!$G$3:$G$6881,'register harian'!L354,'obat keluar'!$B$3:$B$6881,'register harian'!AX354)</f>
        <v>0</v>
      </c>
      <c r="R354" s="46">
        <f>SUMIFS('obat keluar'!$I$3:$I$6881,'obat keluar'!$G$3:$G$6881,'register harian'!M354,'obat keluar'!$B$3:$B$6881,'register harian'!AY354)</f>
        <v>0</v>
      </c>
      <c r="S354" s="46">
        <f>SUMIFS('obat keluar'!$I$3:$I$6881,'obat keluar'!$G$3:$G$6881,'register harian'!N354,'obat keluar'!$B$3:$B$6881,'register harian'!AZ354)</f>
        <v>0</v>
      </c>
      <c r="T354" s="46">
        <f>SUMIFS('obat keluar'!$I$3:$I$6881,'obat keluar'!$G$3:$G$6881,'register harian'!O354,'obat keluar'!$B$3:$B$6881,'register harian'!BA354)</f>
        <v>0</v>
      </c>
      <c r="U354" s="46">
        <f>SUMIFS('obat keluar'!$I$3:$I$6881,'obat keluar'!$G$3:$G$6881,'register harian'!P354,'obat keluar'!$B$3:$B$6881,'register harian'!BB354)</f>
        <v>0</v>
      </c>
      <c r="V354" s="46">
        <f>SUMIFS('obat keluar'!$I$3:$I$6881,'obat keluar'!$G$3:$G$6881,'register harian'!Q354,'obat keluar'!$B$3:$B$6881,'register harian'!BC354)</f>
        <v>0</v>
      </c>
      <c r="W354" s="46">
        <f>SUMIFS('obat keluar'!$I$3:$I$6881,'obat keluar'!$G$3:$G$6881,'register harian'!R354,'obat keluar'!$B$3:$B$6881,'register harian'!BD354)</f>
        <v>0</v>
      </c>
      <c r="X354" s="46">
        <f>SUMIFS('obat keluar'!$I$3:$I$6881,'obat keluar'!$G$3:$G$6881,'register harian'!S354,'obat keluar'!$B$3:$B$6881,'register harian'!BE354)</f>
        <v>0</v>
      </c>
      <c r="Y354" s="46">
        <f>SUMIFS('obat keluar'!$I$3:$I$6881,'obat keluar'!$G$3:$G$6881,'register harian'!T354,'obat keluar'!$B$3:$B$6881,'register harian'!BF354)</f>
        <v>0</v>
      </c>
      <c r="Z354" s="46">
        <f>SUMIFS('obat keluar'!$I$3:$I$6881,'obat keluar'!$G$3:$G$6881,'register harian'!U354,'obat keluar'!$B$3:$B$6881,'register harian'!BG354)</f>
        <v>0</v>
      </c>
      <c r="AA354" s="46">
        <f>SUMIFS('obat keluar'!$I$3:$I$6881,'obat keluar'!$G$3:$G$6881,'register harian'!V354,'obat keluar'!$B$3:$B$6881,'register harian'!BH354)</f>
        <v>0</v>
      </c>
      <c r="AB354" s="46">
        <f>SUMIFS('obat keluar'!$I$3:$I$6881,'obat keluar'!$G$3:$G$6881,'register harian'!W354,'obat keluar'!$B$3:$B$6881,'register harian'!BI354)</f>
        <v>0</v>
      </c>
      <c r="AC354" s="46">
        <f>SUMIFS('obat keluar'!$I$3:$I$6881,'obat keluar'!$G$3:$G$6881,'register harian'!X354,'obat keluar'!$B$3:$B$6881,'register harian'!BJ354)</f>
        <v>0</v>
      </c>
      <c r="AD354" s="46">
        <f>SUMIFS('obat keluar'!$I$3:$I$6881,'obat keluar'!$G$3:$G$6881,'register harian'!Y354,'obat keluar'!$B$3:$B$6881,'register harian'!BK354)</f>
        <v>0</v>
      </c>
      <c r="AE354" s="46">
        <f>SUMIFS('obat keluar'!$I$3:$I$6881,'obat keluar'!$G$3:$G$6881,'register harian'!Z354,'obat keluar'!$B$3:$B$6881,'register harian'!BL354)</f>
        <v>0</v>
      </c>
      <c r="AF354" s="46">
        <f>SUMIFS('obat keluar'!$I$3:$I$6881,'obat keluar'!$G$3:$G$6881,'register harian'!AA354,'obat keluar'!$B$3:$B$6881,'register harian'!BM354)</f>
        <v>0</v>
      </c>
      <c r="AG354" s="46">
        <f>SUMIFS('obat keluar'!$I$3:$I$6881,'obat keluar'!$G$3:$G$6881,'register harian'!AB354,'obat keluar'!$B$3:$B$6881,'register harian'!BN354)</f>
        <v>0</v>
      </c>
      <c r="AH354" s="46">
        <f>SUMIFS('obat keluar'!$I$3:$I$6881,'obat keluar'!$G$3:$G$6881,'register harian'!AC354,'obat keluar'!$B$3:$B$6881,'register harian'!BO354)</f>
        <v>0</v>
      </c>
      <c r="AI354" s="46">
        <f>SUMIFS('obat keluar'!$I$3:$I$6881,'obat keluar'!$G$3:$G$6881,'register harian'!AD354,'obat keluar'!$B$3:$B$6881,'register harian'!BP354)</f>
        <v>0</v>
      </c>
      <c r="AJ354" s="46">
        <f>SUMIFS('obat keluar'!$I$3:$I$6881,'obat keluar'!$G$3:$G$6881,'register harian'!AE354,'obat keluar'!$B$3:$B$6881,'register harian'!BQ354)</f>
        <v>0</v>
      </c>
      <c r="AK354" s="46">
        <f>SUMIFS('obat keluar'!$I$3:$I$6881,'obat keluar'!$G$3:$G$6881,'register harian'!AF354,'obat keluar'!$B$3:$B$6881,'register harian'!BR354)</f>
        <v>0</v>
      </c>
      <c r="AL354" s="46">
        <f t="shared" si="12"/>
        <v>0</v>
      </c>
      <c r="AM354" s="46">
        <f t="shared" si="13"/>
        <v>0</v>
      </c>
      <c r="AN354" s="51">
        <v>45200</v>
      </c>
      <c r="AO354" s="51">
        <v>45201</v>
      </c>
      <c r="AP354" s="51">
        <v>45202</v>
      </c>
      <c r="AQ354" s="51">
        <v>45203</v>
      </c>
      <c r="AR354" s="51">
        <v>45204</v>
      </c>
      <c r="AS354" s="51">
        <v>45205</v>
      </c>
      <c r="AT354" s="51">
        <v>45206</v>
      </c>
      <c r="AU354" s="51">
        <v>45207</v>
      </c>
      <c r="AV354" s="51">
        <v>45208</v>
      </c>
      <c r="AW354" s="51">
        <v>45209</v>
      </c>
      <c r="AX354" s="51">
        <v>45210</v>
      </c>
      <c r="AY354" s="51">
        <v>45211</v>
      </c>
      <c r="AZ354" s="51">
        <v>45212</v>
      </c>
      <c r="BA354" s="51">
        <v>45213</v>
      </c>
      <c r="BB354" s="51">
        <v>45214</v>
      </c>
      <c r="BC354" s="51">
        <v>45215</v>
      </c>
      <c r="BD354" s="51">
        <v>45216</v>
      </c>
      <c r="BE354" s="51">
        <v>45217</v>
      </c>
      <c r="BF354" s="51">
        <v>45218</v>
      </c>
      <c r="BG354" s="51">
        <v>45219</v>
      </c>
      <c r="BH354" s="51">
        <v>45220</v>
      </c>
      <c r="BI354" s="51">
        <v>45221</v>
      </c>
      <c r="BJ354" s="51">
        <v>45222</v>
      </c>
      <c r="BK354" s="51">
        <v>45223</v>
      </c>
      <c r="BL354" s="51">
        <v>45224</v>
      </c>
      <c r="BM354" s="51">
        <v>45225</v>
      </c>
      <c r="BN354" s="51">
        <v>45226</v>
      </c>
      <c r="BO354" s="51">
        <v>45227</v>
      </c>
      <c r="BP354" s="51">
        <v>45228</v>
      </c>
      <c r="BQ354" s="51">
        <v>45229</v>
      </c>
      <c r="BR354" s="51">
        <v>45230</v>
      </c>
    </row>
    <row r="355" spans="1:70" x14ac:dyDescent="0.25">
      <c r="A355" s="45">
        <v>349</v>
      </c>
      <c r="B355" s="54" t="s">
        <v>1083</v>
      </c>
      <c r="C355" s="14" t="s">
        <v>730</v>
      </c>
      <c r="D355" s="46">
        <f>'form lplpo'!G401</f>
        <v>0</v>
      </c>
      <c r="E355" s="46">
        <f>'form lplpo'!H401</f>
        <v>0</v>
      </c>
      <c r="F355" s="46"/>
      <c r="G355" s="46">
        <f>SUMIFS('obat keluar'!$I$3:$I$6881,'obat keluar'!$G$3:$G$6881,'register harian'!B355,'obat keluar'!$B$3:$B$6881,'register harian'!AN355)</f>
        <v>0</v>
      </c>
      <c r="H355" s="46">
        <f>SUMIFS('obat keluar'!$I$3:$I$6881,'obat keluar'!$G$3:$G$6881,'register harian'!C355,'obat keluar'!$B$3:$B$6881,'register harian'!AO355)</f>
        <v>0</v>
      </c>
      <c r="I355" s="46">
        <f>SUMIFS('obat keluar'!$I$3:$I$6881,'obat keluar'!$G$3:$G$6881,'register harian'!D355,'obat keluar'!$B$3:$B$6881,'register harian'!AP355)</f>
        <v>0</v>
      </c>
      <c r="J355" s="46">
        <f>SUMIFS('obat keluar'!$I$3:$I$6881,'obat keluar'!$G$3:$G$6881,'register harian'!E355,'obat keluar'!$B$3:$B$6881,'register harian'!AQ355)</f>
        <v>0</v>
      </c>
      <c r="K355" s="46">
        <f>SUMIFS('obat keluar'!$I$3:$I$6881,'obat keluar'!$G$3:$G$6881,'register harian'!F355,'obat keluar'!$B$3:$B$6881,'register harian'!AR355)</f>
        <v>0</v>
      </c>
      <c r="L355" s="46">
        <f>SUMIFS('obat keluar'!$I$3:$I$6881,'obat keluar'!$G$3:$G$6881,'register harian'!G355,'obat keluar'!$B$3:$B$6881,'register harian'!AS355)</f>
        <v>0</v>
      </c>
      <c r="M355" s="46">
        <f>SUMIFS('obat keluar'!$I$3:$I$6881,'obat keluar'!$G$3:$G$6881,'register harian'!H355,'obat keluar'!$B$3:$B$6881,'register harian'!AT355)</f>
        <v>0</v>
      </c>
      <c r="N355" s="46">
        <f>SUMIFS('obat keluar'!$I$3:$I$6881,'obat keluar'!$G$3:$G$6881,'register harian'!I355,'obat keluar'!$B$3:$B$6881,'register harian'!AU355)</f>
        <v>0</v>
      </c>
      <c r="O355" s="46">
        <f>SUMIFS('obat keluar'!$I$3:$I$6881,'obat keluar'!$G$3:$G$6881,'register harian'!J355,'obat keluar'!$B$3:$B$6881,'register harian'!AV355)</f>
        <v>0</v>
      </c>
      <c r="P355" s="46">
        <f>SUMIFS('obat keluar'!$I$3:$I$6881,'obat keluar'!$G$3:$G$6881,'register harian'!K355,'obat keluar'!$B$3:$B$6881,'register harian'!AW355)</f>
        <v>0</v>
      </c>
      <c r="Q355" s="46">
        <f>SUMIFS('obat keluar'!$I$3:$I$6881,'obat keluar'!$G$3:$G$6881,'register harian'!L355,'obat keluar'!$B$3:$B$6881,'register harian'!AX355)</f>
        <v>0</v>
      </c>
      <c r="R355" s="46">
        <f>SUMIFS('obat keluar'!$I$3:$I$6881,'obat keluar'!$G$3:$G$6881,'register harian'!M355,'obat keluar'!$B$3:$B$6881,'register harian'!AY355)</f>
        <v>0</v>
      </c>
      <c r="S355" s="46">
        <f>SUMIFS('obat keluar'!$I$3:$I$6881,'obat keluar'!$G$3:$G$6881,'register harian'!N355,'obat keluar'!$B$3:$B$6881,'register harian'!AZ355)</f>
        <v>0</v>
      </c>
      <c r="T355" s="46">
        <f>SUMIFS('obat keluar'!$I$3:$I$6881,'obat keluar'!$G$3:$G$6881,'register harian'!O355,'obat keluar'!$B$3:$B$6881,'register harian'!BA355)</f>
        <v>0</v>
      </c>
      <c r="U355" s="46">
        <f>SUMIFS('obat keluar'!$I$3:$I$6881,'obat keluar'!$G$3:$G$6881,'register harian'!P355,'obat keluar'!$B$3:$B$6881,'register harian'!BB355)</f>
        <v>0</v>
      </c>
      <c r="V355" s="46">
        <f>SUMIFS('obat keluar'!$I$3:$I$6881,'obat keluar'!$G$3:$G$6881,'register harian'!Q355,'obat keluar'!$B$3:$B$6881,'register harian'!BC355)</f>
        <v>0</v>
      </c>
      <c r="W355" s="46">
        <f>SUMIFS('obat keluar'!$I$3:$I$6881,'obat keluar'!$G$3:$G$6881,'register harian'!R355,'obat keluar'!$B$3:$B$6881,'register harian'!BD355)</f>
        <v>0</v>
      </c>
      <c r="X355" s="46">
        <f>SUMIFS('obat keluar'!$I$3:$I$6881,'obat keluar'!$G$3:$G$6881,'register harian'!S355,'obat keluar'!$B$3:$B$6881,'register harian'!BE355)</f>
        <v>0</v>
      </c>
      <c r="Y355" s="46">
        <f>SUMIFS('obat keluar'!$I$3:$I$6881,'obat keluar'!$G$3:$G$6881,'register harian'!T355,'obat keluar'!$B$3:$B$6881,'register harian'!BF355)</f>
        <v>0</v>
      </c>
      <c r="Z355" s="46">
        <f>SUMIFS('obat keluar'!$I$3:$I$6881,'obat keluar'!$G$3:$G$6881,'register harian'!U355,'obat keluar'!$B$3:$B$6881,'register harian'!BG355)</f>
        <v>0</v>
      </c>
      <c r="AA355" s="46">
        <f>SUMIFS('obat keluar'!$I$3:$I$6881,'obat keluar'!$G$3:$G$6881,'register harian'!V355,'obat keluar'!$B$3:$B$6881,'register harian'!BH355)</f>
        <v>0</v>
      </c>
      <c r="AB355" s="46">
        <f>SUMIFS('obat keluar'!$I$3:$I$6881,'obat keluar'!$G$3:$G$6881,'register harian'!W355,'obat keluar'!$B$3:$B$6881,'register harian'!BI355)</f>
        <v>0</v>
      </c>
      <c r="AC355" s="46">
        <f>SUMIFS('obat keluar'!$I$3:$I$6881,'obat keluar'!$G$3:$G$6881,'register harian'!X355,'obat keluar'!$B$3:$B$6881,'register harian'!BJ355)</f>
        <v>0</v>
      </c>
      <c r="AD355" s="46">
        <f>SUMIFS('obat keluar'!$I$3:$I$6881,'obat keluar'!$G$3:$G$6881,'register harian'!Y355,'obat keluar'!$B$3:$B$6881,'register harian'!BK355)</f>
        <v>0</v>
      </c>
      <c r="AE355" s="46">
        <f>SUMIFS('obat keluar'!$I$3:$I$6881,'obat keluar'!$G$3:$G$6881,'register harian'!Z355,'obat keluar'!$B$3:$B$6881,'register harian'!BL355)</f>
        <v>0</v>
      </c>
      <c r="AF355" s="46">
        <f>SUMIFS('obat keluar'!$I$3:$I$6881,'obat keluar'!$G$3:$G$6881,'register harian'!AA355,'obat keluar'!$B$3:$B$6881,'register harian'!BM355)</f>
        <v>0</v>
      </c>
      <c r="AG355" s="46">
        <f>SUMIFS('obat keluar'!$I$3:$I$6881,'obat keluar'!$G$3:$G$6881,'register harian'!AB355,'obat keluar'!$B$3:$B$6881,'register harian'!BN355)</f>
        <v>0</v>
      </c>
      <c r="AH355" s="46">
        <f>SUMIFS('obat keluar'!$I$3:$I$6881,'obat keluar'!$G$3:$G$6881,'register harian'!AC355,'obat keluar'!$B$3:$B$6881,'register harian'!BO355)</f>
        <v>0</v>
      </c>
      <c r="AI355" s="46">
        <f>SUMIFS('obat keluar'!$I$3:$I$6881,'obat keluar'!$G$3:$G$6881,'register harian'!AD355,'obat keluar'!$B$3:$B$6881,'register harian'!BP355)</f>
        <v>0</v>
      </c>
      <c r="AJ355" s="46">
        <f>SUMIFS('obat keluar'!$I$3:$I$6881,'obat keluar'!$G$3:$G$6881,'register harian'!AE355,'obat keluar'!$B$3:$B$6881,'register harian'!BQ355)</f>
        <v>0</v>
      </c>
      <c r="AK355" s="46">
        <f>SUMIFS('obat keluar'!$I$3:$I$6881,'obat keluar'!$G$3:$G$6881,'register harian'!AF355,'obat keluar'!$B$3:$B$6881,'register harian'!BR355)</f>
        <v>0</v>
      </c>
      <c r="AL355" s="46">
        <f t="shared" si="12"/>
        <v>0</v>
      </c>
      <c r="AM355" s="46">
        <f t="shared" si="13"/>
        <v>0</v>
      </c>
      <c r="AN355" s="51">
        <v>45200</v>
      </c>
      <c r="AO355" s="51">
        <v>45201</v>
      </c>
      <c r="AP355" s="51">
        <v>45202</v>
      </c>
      <c r="AQ355" s="51">
        <v>45203</v>
      </c>
      <c r="AR355" s="51">
        <v>45204</v>
      </c>
      <c r="AS355" s="51">
        <v>45205</v>
      </c>
      <c r="AT355" s="51">
        <v>45206</v>
      </c>
      <c r="AU355" s="51">
        <v>45207</v>
      </c>
      <c r="AV355" s="51">
        <v>45208</v>
      </c>
      <c r="AW355" s="51">
        <v>45209</v>
      </c>
      <c r="AX355" s="51">
        <v>45210</v>
      </c>
      <c r="AY355" s="51">
        <v>45211</v>
      </c>
      <c r="AZ355" s="51">
        <v>45212</v>
      </c>
      <c r="BA355" s="51">
        <v>45213</v>
      </c>
      <c r="BB355" s="51">
        <v>45214</v>
      </c>
      <c r="BC355" s="51">
        <v>45215</v>
      </c>
      <c r="BD355" s="51">
        <v>45216</v>
      </c>
      <c r="BE355" s="51">
        <v>45217</v>
      </c>
      <c r="BF355" s="51">
        <v>45218</v>
      </c>
      <c r="BG355" s="51">
        <v>45219</v>
      </c>
      <c r="BH355" s="51">
        <v>45220</v>
      </c>
      <c r="BI355" s="51">
        <v>45221</v>
      </c>
      <c r="BJ355" s="51">
        <v>45222</v>
      </c>
      <c r="BK355" s="51">
        <v>45223</v>
      </c>
      <c r="BL355" s="51">
        <v>45224</v>
      </c>
      <c r="BM355" s="51">
        <v>45225</v>
      </c>
      <c r="BN355" s="51">
        <v>45226</v>
      </c>
      <c r="BO355" s="51">
        <v>45227</v>
      </c>
      <c r="BP355" s="51">
        <v>45228</v>
      </c>
      <c r="BQ355" s="51">
        <v>45229</v>
      </c>
      <c r="BR355" s="51">
        <v>45230</v>
      </c>
    </row>
    <row r="356" spans="1:70" x14ac:dyDescent="0.25">
      <c r="A356" s="45">
        <v>350</v>
      </c>
      <c r="B356" s="54" t="s">
        <v>1072</v>
      </c>
      <c r="C356" s="14" t="s">
        <v>732</v>
      </c>
      <c r="D356" s="46">
        <f>'form lplpo'!G402</f>
        <v>0</v>
      </c>
      <c r="E356" s="46">
        <f>'form lplpo'!H402</f>
        <v>0</v>
      </c>
      <c r="F356" s="46"/>
      <c r="G356" s="46">
        <f>SUMIFS('obat keluar'!$I$3:$I$6881,'obat keluar'!$G$3:$G$6881,'register harian'!B356,'obat keluar'!$B$3:$B$6881,'register harian'!AN356)</f>
        <v>0</v>
      </c>
      <c r="H356" s="46">
        <f>SUMIFS('obat keluar'!$I$3:$I$6881,'obat keluar'!$G$3:$G$6881,'register harian'!C356,'obat keluar'!$B$3:$B$6881,'register harian'!AO356)</f>
        <v>0</v>
      </c>
      <c r="I356" s="46">
        <f>SUMIFS('obat keluar'!$I$3:$I$6881,'obat keluar'!$G$3:$G$6881,'register harian'!D356,'obat keluar'!$B$3:$B$6881,'register harian'!AP356)</f>
        <v>0</v>
      </c>
      <c r="J356" s="46">
        <f>SUMIFS('obat keluar'!$I$3:$I$6881,'obat keluar'!$G$3:$G$6881,'register harian'!E356,'obat keluar'!$B$3:$B$6881,'register harian'!AQ356)</f>
        <v>0</v>
      </c>
      <c r="K356" s="46">
        <f>SUMIFS('obat keluar'!$I$3:$I$6881,'obat keluar'!$G$3:$G$6881,'register harian'!F356,'obat keluar'!$B$3:$B$6881,'register harian'!AR356)</f>
        <v>0</v>
      </c>
      <c r="L356" s="46">
        <f>SUMIFS('obat keluar'!$I$3:$I$6881,'obat keluar'!$G$3:$G$6881,'register harian'!G356,'obat keluar'!$B$3:$B$6881,'register harian'!AS356)</f>
        <v>0</v>
      </c>
      <c r="M356" s="46">
        <f>SUMIFS('obat keluar'!$I$3:$I$6881,'obat keluar'!$G$3:$G$6881,'register harian'!H356,'obat keluar'!$B$3:$B$6881,'register harian'!AT356)</f>
        <v>0</v>
      </c>
      <c r="N356" s="46">
        <f>SUMIFS('obat keluar'!$I$3:$I$6881,'obat keluar'!$G$3:$G$6881,'register harian'!I356,'obat keluar'!$B$3:$B$6881,'register harian'!AU356)</f>
        <v>0</v>
      </c>
      <c r="O356" s="46">
        <f>SUMIFS('obat keluar'!$I$3:$I$6881,'obat keluar'!$G$3:$G$6881,'register harian'!J356,'obat keluar'!$B$3:$B$6881,'register harian'!AV356)</f>
        <v>0</v>
      </c>
      <c r="P356" s="46">
        <f>SUMIFS('obat keluar'!$I$3:$I$6881,'obat keluar'!$G$3:$G$6881,'register harian'!K356,'obat keluar'!$B$3:$B$6881,'register harian'!AW356)</f>
        <v>0</v>
      </c>
      <c r="Q356" s="46">
        <f>SUMIFS('obat keluar'!$I$3:$I$6881,'obat keluar'!$G$3:$G$6881,'register harian'!L356,'obat keluar'!$B$3:$B$6881,'register harian'!AX356)</f>
        <v>0</v>
      </c>
      <c r="R356" s="46">
        <f>SUMIFS('obat keluar'!$I$3:$I$6881,'obat keluar'!$G$3:$G$6881,'register harian'!M356,'obat keluar'!$B$3:$B$6881,'register harian'!AY356)</f>
        <v>0</v>
      </c>
      <c r="S356" s="46">
        <f>SUMIFS('obat keluar'!$I$3:$I$6881,'obat keluar'!$G$3:$G$6881,'register harian'!N356,'obat keluar'!$B$3:$B$6881,'register harian'!AZ356)</f>
        <v>0</v>
      </c>
      <c r="T356" s="46">
        <f>SUMIFS('obat keluar'!$I$3:$I$6881,'obat keluar'!$G$3:$G$6881,'register harian'!O356,'obat keluar'!$B$3:$B$6881,'register harian'!BA356)</f>
        <v>0</v>
      </c>
      <c r="U356" s="46">
        <f>SUMIFS('obat keluar'!$I$3:$I$6881,'obat keluar'!$G$3:$G$6881,'register harian'!P356,'obat keluar'!$B$3:$B$6881,'register harian'!BB356)</f>
        <v>0</v>
      </c>
      <c r="V356" s="46">
        <f>SUMIFS('obat keluar'!$I$3:$I$6881,'obat keluar'!$G$3:$G$6881,'register harian'!Q356,'obat keluar'!$B$3:$B$6881,'register harian'!BC356)</f>
        <v>0</v>
      </c>
      <c r="W356" s="46">
        <f>SUMIFS('obat keluar'!$I$3:$I$6881,'obat keluar'!$G$3:$G$6881,'register harian'!R356,'obat keluar'!$B$3:$B$6881,'register harian'!BD356)</f>
        <v>0</v>
      </c>
      <c r="X356" s="46">
        <f>SUMIFS('obat keluar'!$I$3:$I$6881,'obat keluar'!$G$3:$G$6881,'register harian'!S356,'obat keluar'!$B$3:$B$6881,'register harian'!BE356)</f>
        <v>0</v>
      </c>
      <c r="Y356" s="46">
        <f>SUMIFS('obat keluar'!$I$3:$I$6881,'obat keluar'!$G$3:$G$6881,'register harian'!T356,'obat keluar'!$B$3:$B$6881,'register harian'!BF356)</f>
        <v>0</v>
      </c>
      <c r="Z356" s="46">
        <f>SUMIFS('obat keluar'!$I$3:$I$6881,'obat keluar'!$G$3:$G$6881,'register harian'!U356,'obat keluar'!$B$3:$B$6881,'register harian'!BG356)</f>
        <v>0</v>
      </c>
      <c r="AA356" s="46">
        <f>SUMIFS('obat keluar'!$I$3:$I$6881,'obat keluar'!$G$3:$G$6881,'register harian'!V356,'obat keluar'!$B$3:$B$6881,'register harian'!BH356)</f>
        <v>0</v>
      </c>
      <c r="AB356" s="46">
        <f>SUMIFS('obat keluar'!$I$3:$I$6881,'obat keluar'!$G$3:$G$6881,'register harian'!W356,'obat keluar'!$B$3:$B$6881,'register harian'!BI356)</f>
        <v>0</v>
      </c>
      <c r="AC356" s="46">
        <f>SUMIFS('obat keluar'!$I$3:$I$6881,'obat keluar'!$G$3:$G$6881,'register harian'!X356,'obat keluar'!$B$3:$B$6881,'register harian'!BJ356)</f>
        <v>0</v>
      </c>
      <c r="AD356" s="46">
        <f>SUMIFS('obat keluar'!$I$3:$I$6881,'obat keluar'!$G$3:$G$6881,'register harian'!Y356,'obat keluar'!$B$3:$B$6881,'register harian'!BK356)</f>
        <v>0</v>
      </c>
      <c r="AE356" s="46">
        <f>SUMIFS('obat keluar'!$I$3:$I$6881,'obat keluar'!$G$3:$G$6881,'register harian'!Z356,'obat keluar'!$B$3:$B$6881,'register harian'!BL356)</f>
        <v>0</v>
      </c>
      <c r="AF356" s="46">
        <f>SUMIFS('obat keluar'!$I$3:$I$6881,'obat keluar'!$G$3:$G$6881,'register harian'!AA356,'obat keluar'!$B$3:$B$6881,'register harian'!BM356)</f>
        <v>0</v>
      </c>
      <c r="AG356" s="46">
        <f>SUMIFS('obat keluar'!$I$3:$I$6881,'obat keluar'!$G$3:$G$6881,'register harian'!AB356,'obat keluar'!$B$3:$B$6881,'register harian'!BN356)</f>
        <v>0</v>
      </c>
      <c r="AH356" s="46">
        <f>SUMIFS('obat keluar'!$I$3:$I$6881,'obat keluar'!$G$3:$G$6881,'register harian'!AC356,'obat keluar'!$B$3:$B$6881,'register harian'!BO356)</f>
        <v>0</v>
      </c>
      <c r="AI356" s="46">
        <f>SUMIFS('obat keluar'!$I$3:$I$6881,'obat keluar'!$G$3:$G$6881,'register harian'!AD356,'obat keluar'!$B$3:$B$6881,'register harian'!BP356)</f>
        <v>0</v>
      </c>
      <c r="AJ356" s="46">
        <f>SUMIFS('obat keluar'!$I$3:$I$6881,'obat keluar'!$G$3:$G$6881,'register harian'!AE356,'obat keluar'!$B$3:$B$6881,'register harian'!BQ356)</f>
        <v>0</v>
      </c>
      <c r="AK356" s="46">
        <f>SUMIFS('obat keluar'!$I$3:$I$6881,'obat keluar'!$G$3:$G$6881,'register harian'!AF356,'obat keluar'!$B$3:$B$6881,'register harian'!BR356)</f>
        <v>0</v>
      </c>
      <c r="AL356" s="46">
        <f t="shared" si="12"/>
        <v>0</v>
      </c>
      <c r="AM356" s="46">
        <f t="shared" si="13"/>
        <v>0</v>
      </c>
      <c r="AN356" s="51">
        <v>45200</v>
      </c>
      <c r="AO356" s="51">
        <v>45201</v>
      </c>
      <c r="AP356" s="51">
        <v>45202</v>
      </c>
      <c r="AQ356" s="51">
        <v>45203</v>
      </c>
      <c r="AR356" s="51">
        <v>45204</v>
      </c>
      <c r="AS356" s="51">
        <v>45205</v>
      </c>
      <c r="AT356" s="51">
        <v>45206</v>
      </c>
      <c r="AU356" s="51">
        <v>45207</v>
      </c>
      <c r="AV356" s="51">
        <v>45208</v>
      </c>
      <c r="AW356" s="51">
        <v>45209</v>
      </c>
      <c r="AX356" s="51">
        <v>45210</v>
      </c>
      <c r="AY356" s="51">
        <v>45211</v>
      </c>
      <c r="AZ356" s="51">
        <v>45212</v>
      </c>
      <c r="BA356" s="51">
        <v>45213</v>
      </c>
      <c r="BB356" s="51">
        <v>45214</v>
      </c>
      <c r="BC356" s="51">
        <v>45215</v>
      </c>
      <c r="BD356" s="51">
        <v>45216</v>
      </c>
      <c r="BE356" s="51">
        <v>45217</v>
      </c>
      <c r="BF356" s="51">
        <v>45218</v>
      </c>
      <c r="BG356" s="51">
        <v>45219</v>
      </c>
      <c r="BH356" s="51">
        <v>45220</v>
      </c>
      <c r="BI356" s="51">
        <v>45221</v>
      </c>
      <c r="BJ356" s="51">
        <v>45222</v>
      </c>
      <c r="BK356" s="51">
        <v>45223</v>
      </c>
      <c r="BL356" s="51">
        <v>45224</v>
      </c>
      <c r="BM356" s="51">
        <v>45225</v>
      </c>
      <c r="BN356" s="51">
        <v>45226</v>
      </c>
      <c r="BO356" s="51">
        <v>45227</v>
      </c>
      <c r="BP356" s="51">
        <v>45228</v>
      </c>
      <c r="BQ356" s="51">
        <v>45229</v>
      </c>
      <c r="BR356" s="51">
        <v>45230</v>
      </c>
    </row>
    <row r="357" spans="1:70" x14ac:dyDescent="0.25">
      <c r="A357" s="45">
        <v>351</v>
      </c>
      <c r="B357" s="54" t="s">
        <v>1410</v>
      </c>
      <c r="C357" s="14" t="s">
        <v>734</v>
      </c>
      <c r="D357" s="46">
        <f>'form lplpo'!G403</f>
        <v>0</v>
      </c>
      <c r="E357" s="46">
        <f>'form lplpo'!H403</f>
        <v>0</v>
      </c>
      <c r="F357" s="46"/>
      <c r="G357" s="46">
        <f>SUMIFS('obat keluar'!$I$3:$I$6881,'obat keluar'!$G$3:$G$6881,'register harian'!B357,'obat keluar'!$B$3:$B$6881,'register harian'!AN357)</f>
        <v>0</v>
      </c>
      <c r="H357" s="46">
        <f>SUMIFS('obat keluar'!$I$3:$I$6881,'obat keluar'!$G$3:$G$6881,'register harian'!C357,'obat keluar'!$B$3:$B$6881,'register harian'!AO357)</f>
        <v>0</v>
      </c>
      <c r="I357" s="46">
        <f>SUMIFS('obat keluar'!$I$3:$I$6881,'obat keluar'!$G$3:$G$6881,'register harian'!D357,'obat keluar'!$B$3:$B$6881,'register harian'!AP357)</f>
        <v>0</v>
      </c>
      <c r="J357" s="46">
        <f>SUMIFS('obat keluar'!$I$3:$I$6881,'obat keluar'!$G$3:$G$6881,'register harian'!E357,'obat keluar'!$B$3:$B$6881,'register harian'!AQ357)</f>
        <v>0</v>
      </c>
      <c r="K357" s="46">
        <f>SUMIFS('obat keluar'!$I$3:$I$6881,'obat keluar'!$G$3:$G$6881,'register harian'!F357,'obat keluar'!$B$3:$B$6881,'register harian'!AR357)</f>
        <v>0</v>
      </c>
      <c r="L357" s="46">
        <f>SUMIFS('obat keluar'!$I$3:$I$6881,'obat keluar'!$G$3:$G$6881,'register harian'!G357,'obat keluar'!$B$3:$B$6881,'register harian'!AS357)</f>
        <v>0</v>
      </c>
      <c r="M357" s="46">
        <f>SUMIFS('obat keluar'!$I$3:$I$6881,'obat keluar'!$G$3:$G$6881,'register harian'!H357,'obat keluar'!$B$3:$B$6881,'register harian'!AT357)</f>
        <v>0</v>
      </c>
      <c r="N357" s="46">
        <f>SUMIFS('obat keluar'!$I$3:$I$6881,'obat keluar'!$G$3:$G$6881,'register harian'!I357,'obat keluar'!$B$3:$B$6881,'register harian'!AU357)</f>
        <v>0</v>
      </c>
      <c r="O357" s="46">
        <f>SUMIFS('obat keluar'!$I$3:$I$6881,'obat keluar'!$G$3:$G$6881,'register harian'!J357,'obat keluar'!$B$3:$B$6881,'register harian'!AV357)</f>
        <v>0</v>
      </c>
      <c r="P357" s="46">
        <f>SUMIFS('obat keluar'!$I$3:$I$6881,'obat keluar'!$G$3:$G$6881,'register harian'!K357,'obat keluar'!$B$3:$B$6881,'register harian'!AW357)</f>
        <v>0</v>
      </c>
      <c r="Q357" s="46">
        <f>SUMIFS('obat keluar'!$I$3:$I$6881,'obat keluar'!$G$3:$G$6881,'register harian'!L357,'obat keluar'!$B$3:$B$6881,'register harian'!AX357)</f>
        <v>0</v>
      </c>
      <c r="R357" s="46">
        <f>SUMIFS('obat keluar'!$I$3:$I$6881,'obat keluar'!$G$3:$G$6881,'register harian'!M357,'obat keluar'!$B$3:$B$6881,'register harian'!AY357)</f>
        <v>0</v>
      </c>
      <c r="S357" s="46">
        <f>SUMIFS('obat keluar'!$I$3:$I$6881,'obat keluar'!$G$3:$G$6881,'register harian'!N357,'obat keluar'!$B$3:$B$6881,'register harian'!AZ357)</f>
        <v>0</v>
      </c>
      <c r="T357" s="46">
        <f>SUMIFS('obat keluar'!$I$3:$I$6881,'obat keluar'!$G$3:$G$6881,'register harian'!O357,'obat keluar'!$B$3:$B$6881,'register harian'!BA357)</f>
        <v>0</v>
      </c>
      <c r="U357" s="46">
        <f>SUMIFS('obat keluar'!$I$3:$I$6881,'obat keluar'!$G$3:$G$6881,'register harian'!P357,'obat keluar'!$B$3:$B$6881,'register harian'!BB357)</f>
        <v>0</v>
      </c>
      <c r="V357" s="46">
        <f>SUMIFS('obat keluar'!$I$3:$I$6881,'obat keluar'!$G$3:$G$6881,'register harian'!Q357,'obat keluar'!$B$3:$B$6881,'register harian'!BC357)</f>
        <v>0</v>
      </c>
      <c r="W357" s="46">
        <f>SUMIFS('obat keluar'!$I$3:$I$6881,'obat keluar'!$G$3:$G$6881,'register harian'!R357,'obat keluar'!$B$3:$B$6881,'register harian'!BD357)</f>
        <v>0</v>
      </c>
      <c r="X357" s="46">
        <f>SUMIFS('obat keluar'!$I$3:$I$6881,'obat keluar'!$G$3:$G$6881,'register harian'!S357,'obat keluar'!$B$3:$B$6881,'register harian'!BE357)</f>
        <v>0</v>
      </c>
      <c r="Y357" s="46">
        <f>SUMIFS('obat keluar'!$I$3:$I$6881,'obat keluar'!$G$3:$G$6881,'register harian'!T357,'obat keluar'!$B$3:$B$6881,'register harian'!BF357)</f>
        <v>0</v>
      </c>
      <c r="Z357" s="46">
        <f>SUMIFS('obat keluar'!$I$3:$I$6881,'obat keluar'!$G$3:$G$6881,'register harian'!U357,'obat keluar'!$B$3:$B$6881,'register harian'!BG357)</f>
        <v>0</v>
      </c>
      <c r="AA357" s="46">
        <f>SUMIFS('obat keluar'!$I$3:$I$6881,'obat keluar'!$G$3:$G$6881,'register harian'!V357,'obat keluar'!$B$3:$B$6881,'register harian'!BH357)</f>
        <v>0</v>
      </c>
      <c r="AB357" s="46">
        <f>SUMIFS('obat keluar'!$I$3:$I$6881,'obat keluar'!$G$3:$G$6881,'register harian'!W357,'obat keluar'!$B$3:$B$6881,'register harian'!BI357)</f>
        <v>0</v>
      </c>
      <c r="AC357" s="46">
        <f>SUMIFS('obat keluar'!$I$3:$I$6881,'obat keluar'!$G$3:$G$6881,'register harian'!X357,'obat keluar'!$B$3:$B$6881,'register harian'!BJ357)</f>
        <v>0</v>
      </c>
      <c r="AD357" s="46">
        <f>SUMIFS('obat keluar'!$I$3:$I$6881,'obat keluar'!$G$3:$G$6881,'register harian'!Y357,'obat keluar'!$B$3:$B$6881,'register harian'!BK357)</f>
        <v>0</v>
      </c>
      <c r="AE357" s="46">
        <f>SUMIFS('obat keluar'!$I$3:$I$6881,'obat keluar'!$G$3:$G$6881,'register harian'!Z357,'obat keluar'!$B$3:$B$6881,'register harian'!BL357)</f>
        <v>0</v>
      </c>
      <c r="AF357" s="46">
        <f>SUMIFS('obat keluar'!$I$3:$I$6881,'obat keluar'!$G$3:$G$6881,'register harian'!AA357,'obat keluar'!$B$3:$B$6881,'register harian'!BM357)</f>
        <v>0</v>
      </c>
      <c r="AG357" s="46">
        <f>SUMIFS('obat keluar'!$I$3:$I$6881,'obat keluar'!$G$3:$G$6881,'register harian'!AB357,'obat keluar'!$B$3:$B$6881,'register harian'!BN357)</f>
        <v>0</v>
      </c>
      <c r="AH357" s="46">
        <f>SUMIFS('obat keluar'!$I$3:$I$6881,'obat keluar'!$G$3:$G$6881,'register harian'!AC357,'obat keluar'!$B$3:$B$6881,'register harian'!BO357)</f>
        <v>0</v>
      </c>
      <c r="AI357" s="46">
        <f>SUMIFS('obat keluar'!$I$3:$I$6881,'obat keluar'!$G$3:$G$6881,'register harian'!AD357,'obat keluar'!$B$3:$B$6881,'register harian'!BP357)</f>
        <v>0</v>
      </c>
      <c r="AJ357" s="46">
        <f>SUMIFS('obat keluar'!$I$3:$I$6881,'obat keluar'!$G$3:$G$6881,'register harian'!AE357,'obat keluar'!$B$3:$B$6881,'register harian'!BQ357)</f>
        <v>0</v>
      </c>
      <c r="AK357" s="46">
        <f>SUMIFS('obat keluar'!$I$3:$I$6881,'obat keluar'!$G$3:$G$6881,'register harian'!AF357,'obat keluar'!$B$3:$B$6881,'register harian'!BR357)</f>
        <v>0</v>
      </c>
      <c r="AL357" s="46">
        <f t="shared" si="12"/>
        <v>0</v>
      </c>
      <c r="AM357" s="46">
        <f t="shared" si="13"/>
        <v>0</v>
      </c>
      <c r="AN357" s="51">
        <v>45200</v>
      </c>
      <c r="AO357" s="51">
        <v>45201</v>
      </c>
      <c r="AP357" s="51">
        <v>45202</v>
      </c>
      <c r="AQ357" s="51">
        <v>45203</v>
      </c>
      <c r="AR357" s="51">
        <v>45204</v>
      </c>
      <c r="AS357" s="51">
        <v>45205</v>
      </c>
      <c r="AT357" s="51">
        <v>45206</v>
      </c>
      <c r="AU357" s="51">
        <v>45207</v>
      </c>
      <c r="AV357" s="51">
        <v>45208</v>
      </c>
      <c r="AW357" s="51">
        <v>45209</v>
      </c>
      <c r="AX357" s="51">
        <v>45210</v>
      </c>
      <c r="AY357" s="51">
        <v>45211</v>
      </c>
      <c r="AZ357" s="51">
        <v>45212</v>
      </c>
      <c r="BA357" s="51">
        <v>45213</v>
      </c>
      <c r="BB357" s="51">
        <v>45214</v>
      </c>
      <c r="BC357" s="51">
        <v>45215</v>
      </c>
      <c r="BD357" s="51">
        <v>45216</v>
      </c>
      <c r="BE357" s="51">
        <v>45217</v>
      </c>
      <c r="BF357" s="51">
        <v>45218</v>
      </c>
      <c r="BG357" s="51">
        <v>45219</v>
      </c>
      <c r="BH357" s="51">
        <v>45220</v>
      </c>
      <c r="BI357" s="51">
        <v>45221</v>
      </c>
      <c r="BJ357" s="51">
        <v>45222</v>
      </c>
      <c r="BK357" s="51">
        <v>45223</v>
      </c>
      <c r="BL357" s="51">
        <v>45224</v>
      </c>
      <c r="BM357" s="51">
        <v>45225</v>
      </c>
      <c r="BN357" s="51">
        <v>45226</v>
      </c>
      <c r="BO357" s="51">
        <v>45227</v>
      </c>
      <c r="BP357" s="51">
        <v>45228</v>
      </c>
      <c r="BQ357" s="51">
        <v>45229</v>
      </c>
      <c r="BR357" s="51">
        <v>45230</v>
      </c>
    </row>
    <row r="358" spans="1:70" x14ac:dyDescent="0.25">
      <c r="A358" s="45">
        <v>352</v>
      </c>
      <c r="B358" s="54" t="s">
        <v>1394</v>
      </c>
      <c r="C358" s="14" t="s">
        <v>736</v>
      </c>
      <c r="D358" s="46">
        <f>'form lplpo'!G404</f>
        <v>0</v>
      </c>
      <c r="E358" s="46">
        <f>'form lplpo'!H404</f>
        <v>0</v>
      </c>
      <c r="F358" s="46"/>
      <c r="G358" s="46">
        <f>SUMIFS('obat keluar'!$I$3:$I$6881,'obat keluar'!$G$3:$G$6881,'register harian'!B358,'obat keluar'!$B$3:$B$6881,'register harian'!AN358)</f>
        <v>0</v>
      </c>
      <c r="H358" s="46">
        <f>SUMIFS('obat keluar'!$I$3:$I$6881,'obat keluar'!$G$3:$G$6881,'register harian'!C358,'obat keluar'!$B$3:$B$6881,'register harian'!AO358)</f>
        <v>0</v>
      </c>
      <c r="I358" s="46">
        <f>SUMIFS('obat keluar'!$I$3:$I$6881,'obat keluar'!$G$3:$G$6881,'register harian'!D358,'obat keluar'!$B$3:$B$6881,'register harian'!AP358)</f>
        <v>0</v>
      </c>
      <c r="J358" s="46">
        <f>SUMIFS('obat keluar'!$I$3:$I$6881,'obat keluar'!$G$3:$G$6881,'register harian'!E358,'obat keluar'!$B$3:$B$6881,'register harian'!AQ358)</f>
        <v>0</v>
      </c>
      <c r="K358" s="46">
        <f>SUMIFS('obat keluar'!$I$3:$I$6881,'obat keluar'!$G$3:$G$6881,'register harian'!F358,'obat keluar'!$B$3:$B$6881,'register harian'!AR358)</f>
        <v>0</v>
      </c>
      <c r="L358" s="46">
        <f>SUMIFS('obat keluar'!$I$3:$I$6881,'obat keluar'!$G$3:$G$6881,'register harian'!G358,'obat keluar'!$B$3:$B$6881,'register harian'!AS358)</f>
        <v>0</v>
      </c>
      <c r="M358" s="46">
        <f>SUMIFS('obat keluar'!$I$3:$I$6881,'obat keluar'!$G$3:$G$6881,'register harian'!H358,'obat keluar'!$B$3:$B$6881,'register harian'!AT358)</f>
        <v>0</v>
      </c>
      <c r="N358" s="46">
        <f>SUMIFS('obat keluar'!$I$3:$I$6881,'obat keluar'!$G$3:$G$6881,'register harian'!I358,'obat keluar'!$B$3:$B$6881,'register harian'!AU358)</f>
        <v>0</v>
      </c>
      <c r="O358" s="46">
        <f>SUMIFS('obat keluar'!$I$3:$I$6881,'obat keluar'!$G$3:$G$6881,'register harian'!J358,'obat keluar'!$B$3:$B$6881,'register harian'!AV358)</f>
        <v>0</v>
      </c>
      <c r="P358" s="46">
        <f>SUMIFS('obat keluar'!$I$3:$I$6881,'obat keluar'!$G$3:$G$6881,'register harian'!K358,'obat keluar'!$B$3:$B$6881,'register harian'!AW358)</f>
        <v>0</v>
      </c>
      <c r="Q358" s="46">
        <f>SUMIFS('obat keluar'!$I$3:$I$6881,'obat keluar'!$G$3:$G$6881,'register harian'!L358,'obat keluar'!$B$3:$B$6881,'register harian'!AX358)</f>
        <v>0</v>
      </c>
      <c r="R358" s="46">
        <f>SUMIFS('obat keluar'!$I$3:$I$6881,'obat keluar'!$G$3:$G$6881,'register harian'!M358,'obat keluar'!$B$3:$B$6881,'register harian'!AY358)</f>
        <v>0</v>
      </c>
      <c r="S358" s="46">
        <f>SUMIFS('obat keluar'!$I$3:$I$6881,'obat keluar'!$G$3:$G$6881,'register harian'!N358,'obat keluar'!$B$3:$B$6881,'register harian'!AZ358)</f>
        <v>0</v>
      </c>
      <c r="T358" s="46">
        <f>SUMIFS('obat keluar'!$I$3:$I$6881,'obat keluar'!$G$3:$G$6881,'register harian'!O358,'obat keluar'!$B$3:$B$6881,'register harian'!BA358)</f>
        <v>0</v>
      </c>
      <c r="U358" s="46">
        <f>SUMIFS('obat keluar'!$I$3:$I$6881,'obat keluar'!$G$3:$G$6881,'register harian'!P358,'obat keluar'!$B$3:$B$6881,'register harian'!BB358)</f>
        <v>0</v>
      </c>
      <c r="V358" s="46">
        <f>SUMIFS('obat keluar'!$I$3:$I$6881,'obat keluar'!$G$3:$G$6881,'register harian'!Q358,'obat keluar'!$B$3:$B$6881,'register harian'!BC358)</f>
        <v>0</v>
      </c>
      <c r="W358" s="46">
        <f>SUMIFS('obat keluar'!$I$3:$I$6881,'obat keluar'!$G$3:$G$6881,'register harian'!R358,'obat keluar'!$B$3:$B$6881,'register harian'!BD358)</f>
        <v>0</v>
      </c>
      <c r="X358" s="46">
        <f>SUMIFS('obat keluar'!$I$3:$I$6881,'obat keluar'!$G$3:$G$6881,'register harian'!S358,'obat keluar'!$B$3:$B$6881,'register harian'!BE358)</f>
        <v>0</v>
      </c>
      <c r="Y358" s="46">
        <f>SUMIFS('obat keluar'!$I$3:$I$6881,'obat keluar'!$G$3:$G$6881,'register harian'!T358,'obat keluar'!$B$3:$B$6881,'register harian'!BF358)</f>
        <v>0</v>
      </c>
      <c r="Z358" s="46">
        <f>SUMIFS('obat keluar'!$I$3:$I$6881,'obat keluar'!$G$3:$G$6881,'register harian'!U358,'obat keluar'!$B$3:$B$6881,'register harian'!BG358)</f>
        <v>0</v>
      </c>
      <c r="AA358" s="46">
        <f>SUMIFS('obat keluar'!$I$3:$I$6881,'obat keluar'!$G$3:$G$6881,'register harian'!V358,'obat keluar'!$B$3:$B$6881,'register harian'!BH358)</f>
        <v>0</v>
      </c>
      <c r="AB358" s="46">
        <f>SUMIFS('obat keluar'!$I$3:$I$6881,'obat keluar'!$G$3:$G$6881,'register harian'!W358,'obat keluar'!$B$3:$B$6881,'register harian'!BI358)</f>
        <v>0</v>
      </c>
      <c r="AC358" s="46">
        <f>SUMIFS('obat keluar'!$I$3:$I$6881,'obat keluar'!$G$3:$G$6881,'register harian'!X358,'obat keluar'!$B$3:$B$6881,'register harian'!BJ358)</f>
        <v>0</v>
      </c>
      <c r="AD358" s="46">
        <f>SUMIFS('obat keluar'!$I$3:$I$6881,'obat keluar'!$G$3:$G$6881,'register harian'!Y358,'obat keluar'!$B$3:$B$6881,'register harian'!BK358)</f>
        <v>0</v>
      </c>
      <c r="AE358" s="46">
        <f>SUMIFS('obat keluar'!$I$3:$I$6881,'obat keluar'!$G$3:$G$6881,'register harian'!Z358,'obat keluar'!$B$3:$B$6881,'register harian'!BL358)</f>
        <v>0</v>
      </c>
      <c r="AF358" s="46">
        <f>SUMIFS('obat keluar'!$I$3:$I$6881,'obat keluar'!$G$3:$G$6881,'register harian'!AA358,'obat keluar'!$B$3:$B$6881,'register harian'!BM358)</f>
        <v>0</v>
      </c>
      <c r="AG358" s="46">
        <f>SUMIFS('obat keluar'!$I$3:$I$6881,'obat keluar'!$G$3:$G$6881,'register harian'!AB358,'obat keluar'!$B$3:$B$6881,'register harian'!BN358)</f>
        <v>0</v>
      </c>
      <c r="AH358" s="46">
        <f>SUMIFS('obat keluar'!$I$3:$I$6881,'obat keluar'!$G$3:$G$6881,'register harian'!AC358,'obat keluar'!$B$3:$B$6881,'register harian'!BO358)</f>
        <v>0</v>
      </c>
      <c r="AI358" s="46">
        <f>SUMIFS('obat keluar'!$I$3:$I$6881,'obat keluar'!$G$3:$G$6881,'register harian'!AD358,'obat keluar'!$B$3:$B$6881,'register harian'!BP358)</f>
        <v>0</v>
      </c>
      <c r="AJ358" s="46">
        <f>SUMIFS('obat keluar'!$I$3:$I$6881,'obat keluar'!$G$3:$G$6881,'register harian'!AE358,'obat keluar'!$B$3:$B$6881,'register harian'!BQ358)</f>
        <v>0</v>
      </c>
      <c r="AK358" s="46">
        <f>SUMIFS('obat keluar'!$I$3:$I$6881,'obat keluar'!$G$3:$G$6881,'register harian'!AF358,'obat keluar'!$B$3:$B$6881,'register harian'!BR358)</f>
        <v>0</v>
      </c>
      <c r="AL358" s="46">
        <f t="shared" si="12"/>
        <v>0</v>
      </c>
      <c r="AM358" s="46">
        <f t="shared" si="13"/>
        <v>0</v>
      </c>
      <c r="AN358" s="51">
        <v>45200</v>
      </c>
      <c r="AO358" s="51">
        <v>45201</v>
      </c>
      <c r="AP358" s="51">
        <v>45202</v>
      </c>
      <c r="AQ358" s="51">
        <v>45203</v>
      </c>
      <c r="AR358" s="51">
        <v>45204</v>
      </c>
      <c r="AS358" s="51">
        <v>45205</v>
      </c>
      <c r="AT358" s="51">
        <v>45206</v>
      </c>
      <c r="AU358" s="51">
        <v>45207</v>
      </c>
      <c r="AV358" s="51">
        <v>45208</v>
      </c>
      <c r="AW358" s="51">
        <v>45209</v>
      </c>
      <c r="AX358" s="51">
        <v>45210</v>
      </c>
      <c r="AY358" s="51">
        <v>45211</v>
      </c>
      <c r="AZ358" s="51">
        <v>45212</v>
      </c>
      <c r="BA358" s="51">
        <v>45213</v>
      </c>
      <c r="BB358" s="51">
        <v>45214</v>
      </c>
      <c r="BC358" s="51">
        <v>45215</v>
      </c>
      <c r="BD358" s="51">
        <v>45216</v>
      </c>
      <c r="BE358" s="51">
        <v>45217</v>
      </c>
      <c r="BF358" s="51">
        <v>45218</v>
      </c>
      <c r="BG358" s="51">
        <v>45219</v>
      </c>
      <c r="BH358" s="51">
        <v>45220</v>
      </c>
      <c r="BI358" s="51">
        <v>45221</v>
      </c>
      <c r="BJ358" s="51">
        <v>45222</v>
      </c>
      <c r="BK358" s="51">
        <v>45223</v>
      </c>
      <c r="BL358" s="51">
        <v>45224</v>
      </c>
      <c r="BM358" s="51">
        <v>45225</v>
      </c>
      <c r="BN358" s="51">
        <v>45226</v>
      </c>
      <c r="BO358" s="51">
        <v>45227</v>
      </c>
      <c r="BP358" s="51">
        <v>45228</v>
      </c>
      <c r="BQ358" s="51">
        <v>45229</v>
      </c>
      <c r="BR358" s="51">
        <v>45230</v>
      </c>
    </row>
    <row r="359" spans="1:70" x14ac:dyDescent="0.25">
      <c r="A359" s="45">
        <v>353</v>
      </c>
      <c r="B359" s="54" t="s">
        <v>1240</v>
      </c>
      <c r="C359" s="14" t="s">
        <v>738</v>
      </c>
      <c r="D359" s="46">
        <f>'form lplpo'!G405</f>
        <v>0</v>
      </c>
      <c r="E359" s="46">
        <f>'form lplpo'!H405</f>
        <v>0</v>
      </c>
      <c r="F359" s="46"/>
      <c r="G359" s="46">
        <f>SUMIFS('obat keluar'!$I$3:$I$6881,'obat keluar'!$G$3:$G$6881,'register harian'!B359,'obat keluar'!$B$3:$B$6881,'register harian'!AN359)</f>
        <v>0</v>
      </c>
      <c r="H359" s="46">
        <f>SUMIFS('obat keluar'!$I$3:$I$6881,'obat keluar'!$G$3:$G$6881,'register harian'!C359,'obat keluar'!$B$3:$B$6881,'register harian'!AO359)</f>
        <v>0</v>
      </c>
      <c r="I359" s="46">
        <f>SUMIFS('obat keluar'!$I$3:$I$6881,'obat keluar'!$G$3:$G$6881,'register harian'!D359,'obat keluar'!$B$3:$B$6881,'register harian'!AP359)</f>
        <v>0</v>
      </c>
      <c r="J359" s="46">
        <f>SUMIFS('obat keluar'!$I$3:$I$6881,'obat keluar'!$G$3:$G$6881,'register harian'!E359,'obat keluar'!$B$3:$B$6881,'register harian'!AQ359)</f>
        <v>0</v>
      </c>
      <c r="K359" s="46">
        <f>SUMIFS('obat keluar'!$I$3:$I$6881,'obat keluar'!$G$3:$G$6881,'register harian'!F359,'obat keluar'!$B$3:$B$6881,'register harian'!AR359)</f>
        <v>0</v>
      </c>
      <c r="L359" s="46">
        <f>SUMIFS('obat keluar'!$I$3:$I$6881,'obat keluar'!$G$3:$G$6881,'register harian'!G359,'obat keluar'!$B$3:$B$6881,'register harian'!AS359)</f>
        <v>0</v>
      </c>
      <c r="M359" s="46">
        <f>SUMIFS('obat keluar'!$I$3:$I$6881,'obat keluar'!$G$3:$G$6881,'register harian'!H359,'obat keluar'!$B$3:$B$6881,'register harian'!AT359)</f>
        <v>0</v>
      </c>
      <c r="N359" s="46">
        <f>SUMIFS('obat keluar'!$I$3:$I$6881,'obat keluar'!$G$3:$G$6881,'register harian'!I359,'obat keluar'!$B$3:$B$6881,'register harian'!AU359)</f>
        <v>0</v>
      </c>
      <c r="O359" s="46">
        <f>SUMIFS('obat keluar'!$I$3:$I$6881,'obat keluar'!$G$3:$G$6881,'register harian'!J359,'obat keluar'!$B$3:$B$6881,'register harian'!AV359)</f>
        <v>0</v>
      </c>
      <c r="P359" s="46">
        <f>SUMIFS('obat keluar'!$I$3:$I$6881,'obat keluar'!$G$3:$G$6881,'register harian'!K359,'obat keluar'!$B$3:$B$6881,'register harian'!AW359)</f>
        <v>0</v>
      </c>
      <c r="Q359" s="46">
        <f>SUMIFS('obat keluar'!$I$3:$I$6881,'obat keluar'!$G$3:$G$6881,'register harian'!L359,'obat keluar'!$B$3:$B$6881,'register harian'!AX359)</f>
        <v>0</v>
      </c>
      <c r="R359" s="46">
        <f>SUMIFS('obat keluar'!$I$3:$I$6881,'obat keluar'!$G$3:$G$6881,'register harian'!M359,'obat keluar'!$B$3:$B$6881,'register harian'!AY359)</f>
        <v>0</v>
      </c>
      <c r="S359" s="46">
        <f>SUMIFS('obat keluar'!$I$3:$I$6881,'obat keluar'!$G$3:$G$6881,'register harian'!N359,'obat keluar'!$B$3:$B$6881,'register harian'!AZ359)</f>
        <v>0</v>
      </c>
      <c r="T359" s="46">
        <f>SUMIFS('obat keluar'!$I$3:$I$6881,'obat keluar'!$G$3:$G$6881,'register harian'!O359,'obat keluar'!$B$3:$B$6881,'register harian'!BA359)</f>
        <v>0</v>
      </c>
      <c r="U359" s="46">
        <f>SUMIFS('obat keluar'!$I$3:$I$6881,'obat keluar'!$G$3:$G$6881,'register harian'!P359,'obat keluar'!$B$3:$B$6881,'register harian'!BB359)</f>
        <v>0</v>
      </c>
      <c r="V359" s="46">
        <f>SUMIFS('obat keluar'!$I$3:$I$6881,'obat keluar'!$G$3:$G$6881,'register harian'!Q359,'obat keluar'!$B$3:$B$6881,'register harian'!BC359)</f>
        <v>0</v>
      </c>
      <c r="W359" s="46">
        <f>SUMIFS('obat keluar'!$I$3:$I$6881,'obat keluar'!$G$3:$G$6881,'register harian'!R359,'obat keluar'!$B$3:$B$6881,'register harian'!BD359)</f>
        <v>0</v>
      </c>
      <c r="X359" s="46">
        <f>SUMIFS('obat keluar'!$I$3:$I$6881,'obat keluar'!$G$3:$G$6881,'register harian'!S359,'obat keluar'!$B$3:$B$6881,'register harian'!BE359)</f>
        <v>0</v>
      </c>
      <c r="Y359" s="46">
        <f>SUMIFS('obat keluar'!$I$3:$I$6881,'obat keluar'!$G$3:$G$6881,'register harian'!T359,'obat keluar'!$B$3:$B$6881,'register harian'!BF359)</f>
        <v>0</v>
      </c>
      <c r="Z359" s="46">
        <f>SUMIFS('obat keluar'!$I$3:$I$6881,'obat keluar'!$G$3:$G$6881,'register harian'!U359,'obat keluar'!$B$3:$B$6881,'register harian'!BG359)</f>
        <v>0</v>
      </c>
      <c r="AA359" s="46">
        <f>SUMIFS('obat keluar'!$I$3:$I$6881,'obat keluar'!$G$3:$G$6881,'register harian'!V359,'obat keluar'!$B$3:$B$6881,'register harian'!BH359)</f>
        <v>0</v>
      </c>
      <c r="AB359" s="46">
        <f>SUMIFS('obat keluar'!$I$3:$I$6881,'obat keluar'!$G$3:$G$6881,'register harian'!W359,'obat keluar'!$B$3:$B$6881,'register harian'!BI359)</f>
        <v>0</v>
      </c>
      <c r="AC359" s="46">
        <f>SUMIFS('obat keluar'!$I$3:$I$6881,'obat keluar'!$G$3:$G$6881,'register harian'!X359,'obat keluar'!$B$3:$B$6881,'register harian'!BJ359)</f>
        <v>0</v>
      </c>
      <c r="AD359" s="46">
        <f>SUMIFS('obat keluar'!$I$3:$I$6881,'obat keluar'!$G$3:$G$6881,'register harian'!Y359,'obat keluar'!$B$3:$B$6881,'register harian'!BK359)</f>
        <v>0</v>
      </c>
      <c r="AE359" s="46">
        <f>SUMIFS('obat keluar'!$I$3:$I$6881,'obat keluar'!$G$3:$G$6881,'register harian'!Z359,'obat keluar'!$B$3:$B$6881,'register harian'!BL359)</f>
        <v>0</v>
      </c>
      <c r="AF359" s="46">
        <f>SUMIFS('obat keluar'!$I$3:$I$6881,'obat keluar'!$G$3:$G$6881,'register harian'!AA359,'obat keluar'!$B$3:$B$6881,'register harian'!BM359)</f>
        <v>0</v>
      </c>
      <c r="AG359" s="46">
        <f>SUMIFS('obat keluar'!$I$3:$I$6881,'obat keluar'!$G$3:$G$6881,'register harian'!AB359,'obat keluar'!$B$3:$B$6881,'register harian'!BN359)</f>
        <v>0</v>
      </c>
      <c r="AH359" s="46">
        <f>SUMIFS('obat keluar'!$I$3:$I$6881,'obat keluar'!$G$3:$G$6881,'register harian'!AC359,'obat keluar'!$B$3:$B$6881,'register harian'!BO359)</f>
        <v>0</v>
      </c>
      <c r="AI359" s="46">
        <f>SUMIFS('obat keluar'!$I$3:$I$6881,'obat keluar'!$G$3:$G$6881,'register harian'!AD359,'obat keluar'!$B$3:$B$6881,'register harian'!BP359)</f>
        <v>0</v>
      </c>
      <c r="AJ359" s="46">
        <f>SUMIFS('obat keluar'!$I$3:$I$6881,'obat keluar'!$G$3:$G$6881,'register harian'!AE359,'obat keluar'!$B$3:$B$6881,'register harian'!BQ359)</f>
        <v>0</v>
      </c>
      <c r="AK359" s="46">
        <f>SUMIFS('obat keluar'!$I$3:$I$6881,'obat keluar'!$G$3:$G$6881,'register harian'!AF359,'obat keluar'!$B$3:$B$6881,'register harian'!BR359)</f>
        <v>0</v>
      </c>
      <c r="AL359" s="46">
        <f t="shared" si="12"/>
        <v>0</v>
      </c>
      <c r="AM359" s="46">
        <f t="shared" si="13"/>
        <v>0</v>
      </c>
      <c r="AN359" s="51">
        <v>45200</v>
      </c>
      <c r="AO359" s="51">
        <v>45201</v>
      </c>
      <c r="AP359" s="51">
        <v>45202</v>
      </c>
      <c r="AQ359" s="51">
        <v>45203</v>
      </c>
      <c r="AR359" s="51">
        <v>45204</v>
      </c>
      <c r="AS359" s="51">
        <v>45205</v>
      </c>
      <c r="AT359" s="51">
        <v>45206</v>
      </c>
      <c r="AU359" s="51">
        <v>45207</v>
      </c>
      <c r="AV359" s="51">
        <v>45208</v>
      </c>
      <c r="AW359" s="51">
        <v>45209</v>
      </c>
      <c r="AX359" s="51">
        <v>45210</v>
      </c>
      <c r="AY359" s="51">
        <v>45211</v>
      </c>
      <c r="AZ359" s="51">
        <v>45212</v>
      </c>
      <c r="BA359" s="51">
        <v>45213</v>
      </c>
      <c r="BB359" s="51">
        <v>45214</v>
      </c>
      <c r="BC359" s="51">
        <v>45215</v>
      </c>
      <c r="BD359" s="51">
        <v>45216</v>
      </c>
      <c r="BE359" s="51">
        <v>45217</v>
      </c>
      <c r="BF359" s="51">
        <v>45218</v>
      </c>
      <c r="BG359" s="51">
        <v>45219</v>
      </c>
      <c r="BH359" s="51">
        <v>45220</v>
      </c>
      <c r="BI359" s="51">
        <v>45221</v>
      </c>
      <c r="BJ359" s="51">
        <v>45222</v>
      </c>
      <c r="BK359" s="51">
        <v>45223</v>
      </c>
      <c r="BL359" s="51">
        <v>45224</v>
      </c>
      <c r="BM359" s="51">
        <v>45225</v>
      </c>
      <c r="BN359" s="51">
        <v>45226</v>
      </c>
      <c r="BO359" s="51">
        <v>45227</v>
      </c>
      <c r="BP359" s="51">
        <v>45228</v>
      </c>
      <c r="BQ359" s="51">
        <v>45229</v>
      </c>
      <c r="BR359" s="51">
        <v>45230</v>
      </c>
    </row>
    <row r="360" spans="1:70" x14ac:dyDescent="0.25">
      <c r="A360" s="45">
        <v>354</v>
      </c>
      <c r="B360" s="54" t="s">
        <v>1073</v>
      </c>
      <c r="C360" s="14" t="s">
        <v>740</v>
      </c>
      <c r="D360" s="46">
        <f>'form lplpo'!G406</f>
        <v>0</v>
      </c>
      <c r="E360" s="46">
        <f>'form lplpo'!H406</f>
        <v>0</v>
      </c>
      <c r="F360" s="46"/>
      <c r="G360" s="46">
        <f>SUMIFS('obat keluar'!$I$3:$I$6881,'obat keluar'!$G$3:$G$6881,'register harian'!B360,'obat keluar'!$B$3:$B$6881,'register harian'!AN360)</f>
        <v>0</v>
      </c>
      <c r="H360" s="46">
        <f>SUMIFS('obat keluar'!$I$3:$I$6881,'obat keluar'!$G$3:$G$6881,'register harian'!C360,'obat keluar'!$B$3:$B$6881,'register harian'!AO360)</f>
        <v>0</v>
      </c>
      <c r="I360" s="46">
        <f>SUMIFS('obat keluar'!$I$3:$I$6881,'obat keluar'!$G$3:$G$6881,'register harian'!D360,'obat keluar'!$B$3:$B$6881,'register harian'!AP360)</f>
        <v>0</v>
      </c>
      <c r="J360" s="46">
        <f>SUMIFS('obat keluar'!$I$3:$I$6881,'obat keluar'!$G$3:$G$6881,'register harian'!E360,'obat keluar'!$B$3:$B$6881,'register harian'!AQ360)</f>
        <v>0</v>
      </c>
      <c r="K360" s="46">
        <f>SUMIFS('obat keluar'!$I$3:$I$6881,'obat keluar'!$G$3:$G$6881,'register harian'!F360,'obat keluar'!$B$3:$B$6881,'register harian'!AR360)</f>
        <v>0</v>
      </c>
      <c r="L360" s="46">
        <f>SUMIFS('obat keluar'!$I$3:$I$6881,'obat keluar'!$G$3:$G$6881,'register harian'!G360,'obat keluar'!$B$3:$B$6881,'register harian'!AS360)</f>
        <v>0</v>
      </c>
      <c r="M360" s="46">
        <f>SUMIFS('obat keluar'!$I$3:$I$6881,'obat keluar'!$G$3:$G$6881,'register harian'!H360,'obat keluar'!$B$3:$B$6881,'register harian'!AT360)</f>
        <v>0</v>
      </c>
      <c r="N360" s="46">
        <f>SUMIFS('obat keluar'!$I$3:$I$6881,'obat keluar'!$G$3:$G$6881,'register harian'!I360,'obat keluar'!$B$3:$B$6881,'register harian'!AU360)</f>
        <v>0</v>
      </c>
      <c r="O360" s="46">
        <f>SUMIFS('obat keluar'!$I$3:$I$6881,'obat keluar'!$G$3:$G$6881,'register harian'!J360,'obat keluar'!$B$3:$B$6881,'register harian'!AV360)</f>
        <v>0</v>
      </c>
      <c r="P360" s="46">
        <f>SUMIFS('obat keluar'!$I$3:$I$6881,'obat keluar'!$G$3:$G$6881,'register harian'!K360,'obat keluar'!$B$3:$B$6881,'register harian'!AW360)</f>
        <v>0</v>
      </c>
      <c r="Q360" s="46">
        <f>SUMIFS('obat keluar'!$I$3:$I$6881,'obat keluar'!$G$3:$G$6881,'register harian'!L360,'obat keluar'!$B$3:$B$6881,'register harian'!AX360)</f>
        <v>0</v>
      </c>
      <c r="R360" s="46">
        <f>SUMIFS('obat keluar'!$I$3:$I$6881,'obat keluar'!$G$3:$G$6881,'register harian'!M360,'obat keluar'!$B$3:$B$6881,'register harian'!AY360)</f>
        <v>0</v>
      </c>
      <c r="S360" s="46">
        <f>SUMIFS('obat keluar'!$I$3:$I$6881,'obat keluar'!$G$3:$G$6881,'register harian'!N360,'obat keluar'!$B$3:$B$6881,'register harian'!AZ360)</f>
        <v>0</v>
      </c>
      <c r="T360" s="46">
        <f>SUMIFS('obat keluar'!$I$3:$I$6881,'obat keluar'!$G$3:$G$6881,'register harian'!O360,'obat keluar'!$B$3:$B$6881,'register harian'!BA360)</f>
        <v>0</v>
      </c>
      <c r="U360" s="46">
        <f>SUMIFS('obat keluar'!$I$3:$I$6881,'obat keluar'!$G$3:$G$6881,'register harian'!P360,'obat keluar'!$B$3:$B$6881,'register harian'!BB360)</f>
        <v>0</v>
      </c>
      <c r="V360" s="46">
        <f>SUMIFS('obat keluar'!$I$3:$I$6881,'obat keluar'!$G$3:$G$6881,'register harian'!Q360,'obat keluar'!$B$3:$B$6881,'register harian'!BC360)</f>
        <v>0</v>
      </c>
      <c r="W360" s="46">
        <f>SUMIFS('obat keluar'!$I$3:$I$6881,'obat keluar'!$G$3:$G$6881,'register harian'!R360,'obat keluar'!$B$3:$B$6881,'register harian'!BD360)</f>
        <v>0</v>
      </c>
      <c r="X360" s="46">
        <f>SUMIFS('obat keluar'!$I$3:$I$6881,'obat keluar'!$G$3:$G$6881,'register harian'!S360,'obat keluar'!$B$3:$B$6881,'register harian'!BE360)</f>
        <v>0</v>
      </c>
      <c r="Y360" s="46">
        <f>SUMIFS('obat keluar'!$I$3:$I$6881,'obat keluar'!$G$3:$G$6881,'register harian'!T360,'obat keluar'!$B$3:$B$6881,'register harian'!BF360)</f>
        <v>0</v>
      </c>
      <c r="Z360" s="46">
        <f>SUMIFS('obat keluar'!$I$3:$I$6881,'obat keluar'!$G$3:$G$6881,'register harian'!U360,'obat keluar'!$B$3:$B$6881,'register harian'!BG360)</f>
        <v>0</v>
      </c>
      <c r="AA360" s="46">
        <f>SUMIFS('obat keluar'!$I$3:$I$6881,'obat keluar'!$G$3:$G$6881,'register harian'!V360,'obat keluar'!$B$3:$B$6881,'register harian'!BH360)</f>
        <v>0</v>
      </c>
      <c r="AB360" s="46">
        <f>SUMIFS('obat keluar'!$I$3:$I$6881,'obat keluar'!$G$3:$G$6881,'register harian'!W360,'obat keluar'!$B$3:$B$6881,'register harian'!BI360)</f>
        <v>0</v>
      </c>
      <c r="AC360" s="46">
        <f>SUMIFS('obat keluar'!$I$3:$I$6881,'obat keluar'!$G$3:$G$6881,'register harian'!X360,'obat keluar'!$B$3:$B$6881,'register harian'!BJ360)</f>
        <v>0</v>
      </c>
      <c r="AD360" s="46">
        <f>SUMIFS('obat keluar'!$I$3:$I$6881,'obat keluar'!$G$3:$G$6881,'register harian'!Y360,'obat keluar'!$B$3:$B$6881,'register harian'!BK360)</f>
        <v>0</v>
      </c>
      <c r="AE360" s="46">
        <f>SUMIFS('obat keluar'!$I$3:$I$6881,'obat keluar'!$G$3:$G$6881,'register harian'!Z360,'obat keluar'!$B$3:$B$6881,'register harian'!BL360)</f>
        <v>0</v>
      </c>
      <c r="AF360" s="46">
        <f>SUMIFS('obat keluar'!$I$3:$I$6881,'obat keluar'!$G$3:$G$6881,'register harian'!AA360,'obat keluar'!$B$3:$B$6881,'register harian'!BM360)</f>
        <v>0</v>
      </c>
      <c r="AG360" s="46">
        <f>SUMIFS('obat keluar'!$I$3:$I$6881,'obat keluar'!$G$3:$G$6881,'register harian'!AB360,'obat keluar'!$B$3:$B$6881,'register harian'!BN360)</f>
        <v>0</v>
      </c>
      <c r="AH360" s="46">
        <f>SUMIFS('obat keluar'!$I$3:$I$6881,'obat keluar'!$G$3:$G$6881,'register harian'!AC360,'obat keluar'!$B$3:$B$6881,'register harian'!BO360)</f>
        <v>0</v>
      </c>
      <c r="AI360" s="46">
        <f>SUMIFS('obat keluar'!$I$3:$I$6881,'obat keluar'!$G$3:$G$6881,'register harian'!AD360,'obat keluar'!$B$3:$B$6881,'register harian'!BP360)</f>
        <v>0</v>
      </c>
      <c r="AJ360" s="46">
        <f>SUMIFS('obat keluar'!$I$3:$I$6881,'obat keluar'!$G$3:$G$6881,'register harian'!AE360,'obat keluar'!$B$3:$B$6881,'register harian'!BQ360)</f>
        <v>0</v>
      </c>
      <c r="AK360" s="46">
        <f>SUMIFS('obat keluar'!$I$3:$I$6881,'obat keluar'!$G$3:$G$6881,'register harian'!AF360,'obat keluar'!$B$3:$B$6881,'register harian'!BR360)</f>
        <v>0</v>
      </c>
      <c r="AL360" s="46">
        <f t="shared" si="12"/>
        <v>0</v>
      </c>
      <c r="AM360" s="46">
        <f t="shared" si="13"/>
        <v>0</v>
      </c>
      <c r="AN360" s="51">
        <v>45200</v>
      </c>
      <c r="AO360" s="51">
        <v>45201</v>
      </c>
      <c r="AP360" s="51">
        <v>45202</v>
      </c>
      <c r="AQ360" s="51">
        <v>45203</v>
      </c>
      <c r="AR360" s="51">
        <v>45204</v>
      </c>
      <c r="AS360" s="51">
        <v>45205</v>
      </c>
      <c r="AT360" s="51">
        <v>45206</v>
      </c>
      <c r="AU360" s="51">
        <v>45207</v>
      </c>
      <c r="AV360" s="51">
        <v>45208</v>
      </c>
      <c r="AW360" s="51">
        <v>45209</v>
      </c>
      <c r="AX360" s="51">
        <v>45210</v>
      </c>
      <c r="AY360" s="51">
        <v>45211</v>
      </c>
      <c r="AZ360" s="51">
        <v>45212</v>
      </c>
      <c r="BA360" s="51">
        <v>45213</v>
      </c>
      <c r="BB360" s="51">
        <v>45214</v>
      </c>
      <c r="BC360" s="51">
        <v>45215</v>
      </c>
      <c r="BD360" s="51">
        <v>45216</v>
      </c>
      <c r="BE360" s="51">
        <v>45217</v>
      </c>
      <c r="BF360" s="51">
        <v>45218</v>
      </c>
      <c r="BG360" s="51">
        <v>45219</v>
      </c>
      <c r="BH360" s="51">
        <v>45220</v>
      </c>
      <c r="BI360" s="51">
        <v>45221</v>
      </c>
      <c r="BJ360" s="51">
        <v>45222</v>
      </c>
      <c r="BK360" s="51">
        <v>45223</v>
      </c>
      <c r="BL360" s="51">
        <v>45224</v>
      </c>
      <c r="BM360" s="51">
        <v>45225</v>
      </c>
      <c r="BN360" s="51">
        <v>45226</v>
      </c>
      <c r="BO360" s="51">
        <v>45227</v>
      </c>
      <c r="BP360" s="51">
        <v>45228</v>
      </c>
      <c r="BQ360" s="51">
        <v>45229</v>
      </c>
      <c r="BR360" s="51">
        <v>45230</v>
      </c>
    </row>
    <row r="361" spans="1:70" x14ac:dyDescent="0.25">
      <c r="A361" s="45">
        <v>355</v>
      </c>
      <c r="B361" s="54" t="s">
        <v>1343</v>
      </c>
      <c r="C361" s="14" t="s">
        <v>742</v>
      </c>
      <c r="D361" s="46">
        <f>'form lplpo'!G407</f>
        <v>0</v>
      </c>
      <c r="E361" s="46">
        <f>'form lplpo'!H407</f>
        <v>0</v>
      </c>
      <c r="F361" s="46"/>
      <c r="G361" s="46">
        <f>SUMIFS('obat keluar'!$I$3:$I$6881,'obat keluar'!$G$3:$G$6881,'register harian'!B361,'obat keluar'!$B$3:$B$6881,'register harian'!AN361)</f>
        <v>0</v>
      </c>
      <c r="H361" s="46">
        <f>SUMIFS('obat keluar'!$I$3:$I$6881,'obat keluar'!$G$3:$G$6881,'register harian'!C361,'obat keluar'!$B$3:$B$6881,'register harian'!AO361)</f>
        <v>0</v>
      </c>
      <c r="I361" s="46">
        <f>SUMIFS('obat keluar'!$I$3:$I$6881,'obat keluar'!$G$3:$G$6881,'register harian'!D361,'obat keluar'!$B$3:$B$6881,'register harian'!AP361)</f>
        <v>0</v>
      </c>
      <c r="J361" s="46">
        <f>SUMIFS('obat keluar'!$I$3:$I$6881,'obat keluar'!$G$3:$G$6881,'register harian'!E361,'obat keluar'!$B$3:$B$6881,'register harian'!AQ361)</f>
        <v>0</v>
      </c>
      <c r="K361" s="46">
        <f>SUMIFS('obat keluar'!$I$3:$I$6881,'obat keluar'!$G$3:$G$6881,'register harian'!F361,'obat keluar'!$B$3:$B$6881,'register harian'!AR361)</f>
        <v>0</v>
      </c>
      <c r="L361" s="46">
        <f>SUMIFS('obat keluar'!$I$3:$I$6881,'obat keluar'!$G$3:$G$6881,'register harian'!G361,'obat keluar'!$B$3:$B$6881,'register harian'!AS361)</f>
        <v>0</v>
      </c>
      <c r="M361" s="46">
        <f>SUMIFS('obat keluar'!$I$3:$I$6881,'obat keluar'!$G$3:$G$6881,'register harian'!H361,'obat keluar'!$B$3:$B$6881,'register harian'!AT361)</f>
        <v>0</v>
      </c>
      <c r="N361" s="46">
        <f>SUMIFS('obat keluar'!$I$3:$I$6881,'obat keluar'!$G$3:$G$6881,'register harian'!I361,'obat keluar'!$B$3:$B$6881,'register harian'!AU361)</f>
        <v>0</v>
      </c>
      <c r="O361" s="46">
        <f>SUMIFS('obat keluar'!$I$3:$I$6881,'obat keluar'!$G$3:$G$6881,'register harian'!J361,'obat keluar'!$B$3:$B$6881,'register harian'!AV361)</f>
        <v>0</v>
      </c>
      <c r="P361" s="46">
        <f>SUMIFS('obat keluar'!$I$3:$I$6881,'obat keluar'!$G$3:$G$6881,'register harian'!K361,'obat keluar'!$B$3:$B$6881,'register harian'!AW361)</f>
        <v>0</v>
      </c>
      <c r="Q361" s="46">
        <f>SUMIFS('obat keluar'!$I$3:$I$6881,'obat keluar'!$G$3:$G$6881,'register harian'!L361,'obat keluar'!$B$3:$B$6881,'register harian'!AX361)</f>
        <v>0</v>
      </c>
      <c r="R361" s="46">
        <f>SUMIFS('obat keluar'!$I$3:$I$6881,'obat keluar'!$G$3:$G$6881,'register harian'!M361,'obat keluar'!$B$3:$B$6881,'register harian'!AY361)</f>
        <v>0</v>
      </c>
      <c r="S361" s="46">
        <f>SUMIFS('obat keluar'!$I$3:$I$6881,'obat keluar'!$G$3:$G$6881,'register harian'!N361,'obat keluar'!$B$3:$B$6881,'register harian'!AZ361)</f>
        <v>0</v>
      </c>
      <c r="T361" s="46">
        <f>SUMIFS('obat keluar'!$I$3:$I$6881,'obat keluar'!$G$3:$G$6881,'register harian'!O361,'obat keluar'!$B$3:$B$6881,'register harian'!BA361)</f>
        <v>0</v>
      </c>
      <c r="U361" s="46">
        <f>SUMIFS('obat keluar'!$I$3:$I$6881,'obat keluar'!$G$3:$G$6881,'register harian'!P361,'obat keluar'!$B$3:$B$6881,'register harian'!BB361)</f>
        <v>0</v>
      </c>
      <c r="V361" s="46">
        <f>SUMIFS('obat keluar'!$I$3:$I$6881,'obat keluar'!$G$3:$G$6881,'register harian'!Q361,'obat keluar'!$B$3:$B$6881,'register harian'!BC361)</f>
        <v>0</v>
      </c>
      <c r="W361" s="46">
        <f>SUMIFS('obat keluar'!$I$3:$I$6881,'obat keluar'!$G$3:$G$6881,'register harian'!R361,'obat keluar'!$B$3:$B$6881,'register harian'!BD361)</f>
        <v>0</v>
      </c>
      <c r="X361" s="46">
        <f>SUMIFS('obat keluar'!$I$3:$I$6881,'obat keluar'!$G$3:$G$6881,'register harian'!S361,'obat keluar'!$B$3:$B$6881,'register harian'!BE361)</f>
        <v>0</v>
      </c>
      <c r="Y361" s="46">
        <f>SUMIFS('obat keluar'!$I$3:$I$6881,'obat keluar'!$G$3:$G$6881,'register harian'!T361,'obat keluar'!$B$3:$B$6881,'register harian'!BF361)</f>
        <v>0</v>
      </c>
      <c r="Z361" s="46">
        <f>SUMIFS('obat keluar'!$I$3:$I$6881,'obat keluar'!$G$3:$G$6881,'register harian'!U361,'obat keluar'!$B$3:$B$6881,'register harian'!BG361)</f>
        <v>0</v>
      </c>
      <c r="AA361" s="46">
        <f>SUMIFS('obat keluar'!$I$3:$I$6881,'obat keluar'!$G$3:$G$6881,'register harian'!V361,'obat keluar'!$B$3:$B$6881,'register harian'!BH361)</f>
        <v>0</v>
      </c>
      <c r="AB361" s="46">
        <f>SUMIFS('obat keluar'!$I$3:$I$6881,'obat keluar'!$G$3:$G$6881,'register harian'!W361,'obat keluar'!$B$3:$B$6881,'register harian'!BI361)</f>
        <v>0</v>
      </c>
      <c r="AC361" s="46">
        <f>SUMIFS('obat keluar'!$I$3:$I$6881,'obat keluar'!$G$3:$G$6881,'register harian'!X361,'obat keluar'!$B$3:$B$6881,'register harian'!BJ361)</f>
        <v>0</v>
      </c>
      <c r="AD361" s="46">
        <f>SUMIFS('obat keluar'!$I$3:$I$6881,'obat keluar'!$G$3:$G$6881,'register harian'!Y361,'obat keluar'!$B$3:$B$6881,'register harian'!BK361)</f>
        <v>0</v>
      </c>
      <c r="AE361" s="46">
        <f>SUMIFS('obat keluar'!$I$3:$I$6881,'obat keluar'!$G$3:$G$6881,'register harian'!Z361,'obat keluar'!$B$3:$B$6881,'register harian'!BL361)</f>
        <v>0</v>
      </c>
      <c r="AF361" s="46">
        <f>SUMIFS('obat keluar'!$I$3:$I$6881,'obat keluar'!$G$3:$G$6881,'register harian'!AA361,'obat keluar'!$B$3:$B$6881,'register harian'!BM361)</f>
        <v>0</v>
      </c>
      <c r="AG361" s="46">
        <f>SUMIFS('obat keluar'!$I$3:$I$6881,'obat keluar'!$G$3:$G$6881,'register harian'!AB361,'obat keluar'!$B$3:$B$6881,'register harian'!BN361)</f>
        <v>0</v>
      </c>
      <c r="AH361" s="46">
        <f>SUMIFS('obat keluar'!$I$3:$I$6881,'obat keluar'!$G$3:$G$6881,'register harian'!AC361,'obat keluar'!$B$3:$B$6881,'register harian'!BO361)</f>
        <v>0</v>
      </c>
      <c r="AI361" s="46">
        <f>SUMIFS('obat keluar'!$I$3:$I$6881,'obat keluar'!$G$3:$G$6881,'register harian'!AD361,'obat keluar'!$B$3:$B$6881,'register harian'!BP361)</f>
        <v>0</v>
      </c>
      <c r="AJ361" s="46">
        <f>SUMIFS('obat keluar'!$I$3:$I$6881,'obat keluar'!$G$3:$G$6881,'register harian'!AE361,'obat keluar'!$B$3:$B$6881,'register harian'!BQ361)</f>
        <v>0</v>
      </c>
      <c r="AK361" s="46">
        <f>SUMIFS('obat keluar'!$I$3:$I$6881,'obat keluar'!$G$3:$G$6881,'register harian'!AF361,'obat keluar'!$B$3:$B$6881,'register harian'!BR361)</f>
        <v>0</v>
      </c>
      <c r="AL361" s="46">
        <f t="shared" si="12"/>
        <v>0</v>
      </c>
      <c r="AM361" s="46">
        <f t="shared" si="13"/>
        <v>0</v>
      </c>
      <c r="AN361" s="51">
        <v>45200</v>
      </c>
      <c r="AO361" s="51">
        <v>45201</v>
      </c>
      <c r="AP361" s="51">
        <v>45202</v>
      </c>
      <c r="AQ361" s="51">
        <v>45203</v>
      </c>
      <c r="AR361" s="51">
        <v>45204</v>
      </c>
      <c r="AS361" s="51">
        <v>45205</v>
      </c>
      <c r="AT361" s="51">
        <v>45206</v>
      </c>
      <c r="AU361" s="51">
        <v>45207</v>
      </c>
      <c r="AV361" s="51">
        <v>45208</v>
      </c>
      <c r="AW361" s="51">
        <v>45209</v>
      </c>
      <c r="AX361" s="51">
        <v>45210</v>
      </c>
      <c r="AY361" s="51">
        <v>45211</v>
      </c>
      <c r="AZ361" s="51">
        <v>45212</v>
      </c>
      <c r="BA361" s="51">
        <v>45213</v>
      </c>
      <c r="BB361" s="51">
        <v>45214</v>
      </c>
      <c r="BC361" s="51">
        <v>45215</v>
      </c>
      <c r="BD361" s="51">
        <v>45216</v>
      </c>
      <c r="BE361" s="51">
        <v>45217</v>
      </c>
      <c r="BF361" s="51">
        <v>45218</v>
      </c>
      <c r="BG361" s="51">
        <v>45219</v>
      </c>
      <c r="BH361" s="51">
        <v>45220</v>
      </c>
      <c r="BI361" s="51">
        <v>45221</v>
      </c>
      <c r="BJ361" s="51">
        <v>45222</v>
      </c>
      <c r="BK361" s="51">
        <v>45223</v>
      </c>
      <c r="BL361" s="51">
        <v>45224</v>
      </c>
      <c r="BM361" s="51">
        <v>45225</v>
      </c>
      <c r="BN361" s="51">
        <v>45226</v>
      </c>
      <c r="BO361" s="51">
        <v>45227</v>
      </c>
      <c r="BP361" s="51">
        <v>45228</v>
      </c>
      <c r="BQ361" s="51">
        <v>45229</v>
      </c>
      <c r="BR361" s="51">
        <v>45230</v>
      </c>
    </row>
    <row r="362" spans="1:70" x14ac:dyDescent="0.25">
      <c r="A362" s="45">
        <v>356</v>
      </c>
      <c r="B362" s="54" t="s">
        <v>1162</v>
      </c>
      <c r="C362" s="14" t="s">
        <v>744</v>
      </c>
      <c r="D362" s="46">
        <f>'form lplpo'!G408</f>
        <v>0</v>
      </c>
      <c r="E362" s="46">
        <f>'form lplpo'!H408</f>
        <v>0</v>
      </c>
      <c r="F362" s="46"/>
      <c r="G362" s="46">
        <f>SUMIFS('obat keluar'!$I$3:$I$6881,'obat keluar'!$G$3:$G$6881,'register harian'!B362,'obat keluar'!$B$3:$B$6881,'register harian'!AN362)</f>
        <v>0</v>
      </c>
      <c r="H362" s="46">
        <f>SUMIFS('obat keluar'!$I$3:$I$6881,'obat keluar'!$G$3:$G$6881,'register harian'!C362,'obat keluar'!$B$3:$B$6881,'register harian'!AO362)</f>
        <v>0</v>
      </c>
      <c r="I362" s="46">
        <f>SUMIFS('obat keluar'!$I$3:$I$6881,'obat keluar'!$G$3:$G$6881,'register harian'!D362,'obat keluar'!$B$3:$B$6881,'register harian'!AP362)</f>
        <v>0</v>
      </c>
      <c r="J362" s="46">
        <f>SUMIFS('obat keluar'!$I$3:$I$6881,'obat keluar'!$G$3:$G$6881,'register harian'!E362,'obat keluar'!$B$3:$B$6881,'register harian'!AQ362)</f>
        <v>0</v>
      </c>
      <c r="K362" s="46">
        <f>SUMIFS('obat keluar'!$I$3:$I$6881,'obat keluar'!$G$3:$G$6881,'register harian'!F362,'obat keluar'!$B$3:$B$6881,'register harian'!AR362)</f>
        <v>0</v>
      </c>
      <c r="L362" s="46">
        <f>SUMIFS('obat keluar'!$I$3:$I$6881,'obat keluar'!$G$3:$G$6881,'register harian'!G362,'obat keluar'!$B$3:$B$6881,'register harian'!AS362)</f>
        <v>0</v>
      </c>
      <c r="M362" s="46">
        <f>SUMIFS('obat keluar'!$I$3:$I$6881,'obat keluar'!$G$3:$G$6881,'register harian'!H362,'obat keluar'!$B$3:$B$6881,'register harian'!AT362)</f>
        <v>0</v>
      </c>
      <c r="N362" s="46">
        <f>SUMIFS('obat keluar'!$I$3:$I$6881,'obat keluar'!$G$3:$G$6881,'register harian'!I362,'obat keluar'!$B$3:$B$6881,'register harian'!AU362)</f>
        <v>0</v>
      </c>
      <c r="O362" s="46">
        <f>SUMIFS('obat keluar'!$I$3:$I$6881,'obat keluar'!$G$3:$G$6881,'register harian'!J362,'obat keluar'!$B$3:$B$6881,'register harian'!AV362)</f>
        <v>0</v>
      </c>
      <c r="P362" s="46">
        <f>SUMIFS('obat keluar'!$I$3:$I$6881,'obat keluar'!$G$3:$G$6881,'register harian'!K362,'obat keluar'!$B$3:$B$6881,'register harian'!AW362)</f>
        <v>0</v>
      </c>
      <c r="Q362" s="46">
        <f>SUMIFS('obat keluar'!$I$3:$I$6881,'obat keluar'!$G$3:$G$6881,'register harian'!L362,'obat keluar'!$B$3:$B$6881,'register harian'!AX362)</f>
        <v>0</v>
      </c>
      <c r="R362" s="46">
        <f>SUMIFS('obat keluar'!$I$3:$I$6881,'obat keluar'!$G$3:$G$6881,'register harian'!M362,'obat keluar'!$B$3:$B$6881,'register harian'!AY362)</f>
        <v>0</v>
      </c>
      <c r="S362" s="46">
        <f>SUMIFS('obat keluar'!$I$3:$I$6881,'obat keluar'!$G$3:$G$6881,'register harian'!N362,'obat keluar'!$B$3:$B$6881,'register harian'!AZ362)</f>
        <v>0</v>
      </c>
      <c r="T362" s="46">
        <f>SUMIFS('obat keluar'!$I$3:$I$6881,'obat keluar'!$G$3:$G$6881,'register harian'!O362,'obat keluar'!$B$3:$B$6881,'register harian'!BA362)</f>
        <v>0</v>
      </c>
      <c r="U362" s="46">
        <f>SUMIFS('obat keluar'!$I$3:$I$6881,'obat keluar'!$G$3:$G$6881,'register harian'!P362,'obat keluar'!$B$3:$B$6881,'register harian'!BB362)</f>
        <v>0</v>
      </c>
      <c r="V362" s="46">
        <f>SUMIFS('obat keluar'!$I$3:$I$6881,'obat keluar'!$G$3:$G$6881,'register harian'!Q362,'obat keluar'!$B$3:$B$6881,'register harian'!BC362)</f>
        <v>0</v>
      </c>
      <c r="W362" s="46">
        <f>SUMIFS('obat keluar'!$I$3:$I$6881,'obat keluar'!$G$3:$G$6881,'register harian'!R362,'obat keluar'!$B$3:$B$6881,'register harian'!BD362)</f>
        <v>0</v>
      </c>
      <c r="X362" s="46">
        <f>SUMIFS('obat keluar'!$I$3:$I$6881,'obat keluar'!$G$3:$G$6881,'register harian'!S362,'obat keluar'!$B$3:$B$6881,'register harian'!BE362)</f>
        <v>0</v>
      </c>
      <c r="Y362" s="46">
        <f>SUMIFS('obat keluar'!$I$3:$I$6881,'obat keluar'!$G$3:$G$6881,'register harian'!T362,'obat keluar'!$B$3:$B$6881,'register harian'!BF362)</f>
        <v>0</v>
      </c>
      <c r="Z362" s="46">
        <f>SUMIFS('obat keluar'!$I$3:$I$6881,'obat keluar'!$G$3:$G$6881,'register harian'!U362,'obat keluar'!$B$3:$B$6881,'register harian'!BG362)</f>
        <v>0</v>
      </c>
      <c r="AA362" s="46">
        <f>SUMIFS('obat keluar'!$I$3:$I$6881,'obat keluar'!$G$3:$G$6881,'register harian'!V362,'obat keluar'!$B$3:$B$6881,'register harian'!BH362)</f>
        <v>0</v>
      </c>
      <c r="AB362" s="46">
        <f>SUMIFS('obat keluar'!$I$3:$I$6881,'obat keluar'!$G$3:$G$6881,'register harian'!W362,'obat keluar'!$B$3:$B$6881,'register harian'!BI362)</f>
        <v>0</v>
      </c>
      <c r="AC362" s="46">
        <f>SUMIFS('obat keluar'!$I$3:$I$6881,'obat keluar'!$G$3:$G$6881,'register harian'!X362,'obat keluar'!$B$3:$B$6881,'register harian'!BJ362)</f>
        <v>0</v>
      </c>
      <c r="AD362" s="46">
        <f>SUMIFS('obat keluar'!$I$3:$I$6881,'obat keluar'!$G$3:$G$6881,'register harian'!Y362,'obat keluar'!$B$3:$B$6881,'register harian'!BK362)</f>
        <v>0</v>
      </c>
      <c r="AE362" s="46">
        <f>SUMIFS('obat keluar'!$I$3:$I$6881,'obat keluar'!$G$3:$G$6881,'register harian'!Z362,'obat keluar'!$B$3:$B$6881,'register harian'!BL362)</f>
        <v>0</v>
      </c>
      <c r="AF362" s="46">
        <f>SUMIFS('obat keluar'!$I$3:$I$6881,'obat keluar'!$G$3:$G$6881,'register harian'!AA362,'obat keluar'!$B$3:$B$6881,'register harian'!BM362)</f>
        <v>0</v>
      </c>
      <c r="AG362" s="46">
        <f>SUMIFS('obat keluar'!$I$3:$I$6881,'obat keluar'!$G$3:$G$6881,'register harian'!AB362,'obat keluar'!$B$3:$B$6881,'register harian'!BN362)</f>
        <v>0</v>
      </c>
      <c r="AH362" s="46">
        <f>SUMIFS('obat keluar'!$I$3:$I$6881,'obat keluar'!$G$3:$G$6881,'register harian'!AC362,'obat keluar'!$B$3:$B$6881,'register harian'!BO362)</f>
        <v>0</v>
      </c>
      <c r="AI362" s="46">
        <f>SUMIFS('obat keluar'!$I$3:$I$6881,'obat keluar'!$G$3:$G$6881,'register harian'!AD362,'obat keluar'!$B$3:$B$6881,'register harian'!BP362)</f>
        <v>0</v>
      </c>
      <c r="AJ362" s="46">
        <f>SUMIFS('obat keluar'!$I$3:$I$6881,'obat keluar'!$G$3:$G$6881,'register harian'!AE362,'obat keluar'!$B$3:$B$6881,'register harian'!BQ362)</f>
        <v>0</v>
      </c>
      <c r="AK362" s="46">
        <f>SUMIFS('obat keluar'!$I$3:$I$6881,'obat keluar'!$G$3:$G$6881,'register harian'!AF362,'obat keluar'!$B$3:$B$6881,'register harian'!BR362)</f>
        <v>0</v>
      </c>
      <c r="AL362" s="46">
        <f t="shared" si="12"/>
        <v>0</v>
      </c>
      <c r="AM362" s="46">
        <f t="shared" si="13"/>
        <v>0</v>
      </c>
      <c r="AN362" s="51">
        <v>45200</v>
      </c>
      <c r="AO362" s="51">
        <v>45201</v>
      </c>
      <c r="AP362" s="51">
        <v>45202</v>
      </c>
      <c r="AQ362" s="51">
        <v>45203</v>
      </c>
      <c r="AR362" s="51">
        <v>45204</v>
      </c>
      <c r="AS362" s="51">
        <v>45205</v>
      </c>
      <c r="AT362" s="51">
        <v>45206</v>
      </c>
      <c r="AU362" s="51">
        <v>45207</v>
      </c>
      <c r="AV362" s="51">
        <v>45208</v>
      </c>
      <c r="AW362" s="51">
        <v>45209</v>
      </c>
      <c r="AX362" s="51">
        <v>45210</v>
      </c>
      <c r="AY362" s="51">
        <v>45211</v>
      </c>
      <c r="AZ362" s="51">
        <v>45212</v>
      </c>
      <c r="BA362" s="51">
        <v>45213</v>
      </c>
      <c r="BB362" s="51">
        <v>45214</v>
      </c>
      <c r="BC362" s="51">
        <v>45215</v>
      </c>
      <c r="BD362" s="51">
        <v>45216</v>
      </c>
      <c r="BE362" s="51">
        <v>45217</v>
      </c>
      <c r="BF362" s="51">
        <v>45218</v>
      </c>
      <c r="BG362" s="51">
        <v>45219</v>
      </c>
      <c r="BH362" s="51">
        <v>45220</v>
      </c>
      <c r="BI362" s="51">
        <v>45221</v>
      </c>
      <c r="BJ362" s="51">
        <v>45222</v>
      </c>
      <c r="BK362" s="51">
        <v>45223</v>
      </c>
      <c r="BL362" s="51">
        <v>45224</v>
      </c>
      <c r="BM362" s="51">
        <v>45225</v>
      </c>
      <c r="BN362" s="51">
        <v>45226</v>
      </c>
      <c r="BO362" s="51">
        <v>45227</v>
      </c>
      <c r="BP362" s="51">
        <v>45228</v>
      </c>
      <c r="BQ362" s="51">
        <v>45229</v>
      </c>
      <c r="BR362" s="51">
        <v>45230</v>
      </c>
    </row>
    <row r="363" spans="1:70" x14ac:dyDescent="0.25">
      <c r="A363" s="45">
        <v>357</v>
      </c>
      <c r="B363" s="54" t="s">
        <v>1074</v>
      </c>
      <c r="C363" s="14" t="s">
        <v>746</v>
      </c>
      <c r="D363" s="46">
        <f>'form lplpo'!G421</f>
        <v>0</v>
      </c>
      <c r="E363" s="46">
        <f>'form lplpo'!H421</f>
        <v>0</v>
      </c>
      <c r="F363" s="46"/>
      <c r="G363" s="46">
        <f>SUMIFS('obat keluar'!$I$3:$I$6881,'obat keluar'!$G$3:$G$6881,'register harian'!B363,'obat keluar'!$B$3:$B$6881,'register harian'!AN363)</f>
        <v>0</v>
      </c>
      <c r="H363" s="46">
        <f>SUMIFS('obat keluar'!$I$3:$I$6881,'obat keluar'!$G$3:$G$6881,'register harian'!C363,'obat keluar'!$B$3:$B$6881,'register harian'!AO363)</f>
        <v>0</v>
      </c>
      <c r="I363" s="46">
        <f>SUMIFS('obat keluar'!$I$3:$I$6881,'obat keluar'!$G$3:$G$6881,'register harian'!D363,'obat keluar'!$B$3:$B$6881,'register harian'!AP363)</f>
        <v>0</v>
      </c>
      <c r="J363" s="46">
        <f>SUMIFS('obat keluar'!$I$3:$I$6881,'obat keluar'!$G$3:$G$6881,'register harian'!E363,'obat keluar'!$B$3:$B$6881,'register harian'!AQ363)</f>
        <v>0</v>
      </c>
      <c r="K363" s="46">
        <f>SUMIFS('obat keluar'!$I$3:$I$6881,'obat keluar'!$G$3:$G$6881,'register harian'!F363,'obat keluar'!$B$3:$B$6881,'register harian'!AR363)</f>
        <v>0</v>
      </c>
      <c r="L363" s="46">
        <f>SUMIFS('obat keluar'!$I$3:$I$6881,'obat keluar'!$G$3:$G$6881,'register harian'!G363,'obat keluar'!$B$3:$B$6881,'register harian'!AS363)</f>
        <v>0</v>
      </c>
      <c r="M363" s="46">
        <f>SUMIFS('obat keluar'!$I$3:$I$6881,'obat keluar'!$G$3:$G$6881,'register harian'!H363,'obat keluar'!$B$3:$B$6881,'register harian'!AT363)</f>
        <v>0</v>
      </c>
      <c r="N363" s="46">
        <f>SUMIFS('obat keluar'!$I$3:$I$6881,'obat keluar'!$G$3:$G$6881,'register harian'!I363,'obat keluar'!$B$3:$B$6881,'register harian'!AU363)</f>
        <v>0</v>
      </c>
      <c r="O363" s="46">
        <f>SUMIFS('obat keluar'!$I$3:$I$6881,'obat keluar'!$G$3:$G$6881,'register harian'!J363,'obat keluar'!$B$3:$B$6881,'register harian'!AV363)</f>
        <v>0</v>
      </c>
      <c r="P363" s="46">
        <f>SUMIFS('obat keluar'!$I$3:$I$6881,'obat keluar'!$G$3:$G$6881,'register harian'!K363,'obat keluar'!$B$3:$B$6881,'register harian'!AW363)</f>
        <v>0</v>
      </c>
      <c r="Q363" s="46">
        <f>SUMIFS('obat keluar'!$I$3:$I$6881,'obat keluar'!$G$3:$G$6881,'register harian'!L363,'obat keluar'!$B$3:$B$6881,'register harian'!AX363)</f>
        <v>0</v>
      </c>
      <c r="R363" s="46">
        <f>SUMIFS('obat keluar'!$I$3:$I$6881,'obat keluar'!$G$3:$G$6881,'register harian'!M363,'obat keluar'!$B$3:$B$6881,'register harian'!AY363)</f>
        <v>0</v>
      </c>
      <c r="S363" s="46">
        <f>SUMIFS('obat keluar'!$I$3:$I$6881,'obat keluar'!$G$3:$G$6881,'register harian'!N363,'obat keluar'!$B$3:$B$6881,'register harian'!AZ363)</f>
        <v>0</v>
      </c>
      <c r="T363" s="46">
        <f>SUMIFS('obat keluar'!$I$3:$I$6881,'obat keluar'!$G$3:$G$6881,'register harian'!O363,'obat keluar'!$B$3:$B$6881,'register harian'!BA363)</f>
        <v>0</v>
      </c>
      <c r="U363" s="46">
        <f>SUMIFS('obat keluar'!$I$3:$I$6881,'obat keluar'!$G$3:$G$6881,'register harian'!P363,'obat keluar'!$B$3:$B$6881,'register harian'!BB363)</f>
        <v>0</v>
      </c>
      <c r="V363" s="46">
        <f>SUMIFS('obat keluar'!$I$3:$I$6881,'obat keluar'!$G$3:$G$6881,'register harian'!Q363,'obat keluar'!$B$3:$B$6881,'register harian'!BC363)</f>
        <v>0</v>
      </c>
      <c r="W363" s="46">
        <f>SUMIFS('obat keluar'!$I$3:$I$6881,'obat keluar'!$G$3:$G$6881,'register harian'!R363,'obat keluar'!$B$3:$B$6881,'register harian'!BD363)</f>
        <v>0</v>
      </c>
      <c r="X363" s="46">
        <f>SUMIFS('obat keluar'!$I$3:$I$6881,'obat keluar'!$G$3:$G$6881,'register harian'!S363,'obat keluar'!$B$3:$B$6881,'register harian'!BE363)</f>
        <v>0</v>
      </c>
      <c r="Y363" s="46">
        <f>SUMIFS('obat keluar'!$I$3:$I$6881,'obat keluar'!$G$3:$G$6881,'register harian'!T363,'obat keluar'!$B$3:$B$6881,'register harian'!BF363)</f>
        <v>0</v>
      </c>
      <c r="Z363" s="46">
        <f>SUMIFS('obat keluar'!$I$3:$I$6881,'obat keluar'!$G$3:$G$6881,'register harian'!U363,'obat keluar'!$B$3:$B$6881,'register harian'!BG363)</f>
        <v>0</v>
      </c>
      <c r="AA363" s="46">
        <f>SUMIFS('obat keluar'!$I$3:$I$6881,'obat keluar'!$G$3:$G$6881,'register harian'!V363,'obat keluar'!$B$3:$B$6881,'register harian'!BH363)</f>
        <v>0</v>
      </c>
      <c r="AB363" s="46">
        <f>SUMIFS('obat keluar'!$I$3:$I$6881,'obat keluar'!$G$3:$G$6881,'register harian'!W363,'obat keluar'!$B$3:$B$6881,'register harian'!BI363)</f>
        <v>0</v>
      </c>
      <c r="AC363" s="46">
        <f>SUMIFS('obat keluar'!$I$3:$I$6881,'obat keluar'!$G$3:$G$6881,'register harian'!X363,'obat keluar'!$B$3:$B$6881,'register harian'!BJ363)</f>
        <v>0</v>
      </c>
      <c r="AD363" s="46">
        <f>SUMIFS('obat keluar'!$I$3:$I$6881,'obat keluar'!$G$3:$G$6881,'register harian'!Y363,'obat keluar'!$B$3:$B$6881,'register harian'!BK363)</f>
        <v>0</v>
      </c>
      <c r="AE363" s="46">
        <f>SUMIFS('obat keluar'!$I$3:$I$6881,'obat keluar'!$G$3:$G$6881,'register harian'!Z363,'obat keluar'!$B$3:$B$6881,'register harian'!BL363)</f>
        <v>0</v>
      </c>
      <c r="AF363" s="46">
        <f>SUMIFS('obat keluar'!$I$3:$I$6881,'obat keluar'!$G$3:$G$6881,'register harian'!AA363,'obat keluar'!$B$3:$B$6881,'register harian'!BM363)</f>
        <v>0</v>
      </c>
      <c r="AG363" s="46">
        <f>SUMIFS('obat keluar'!$I$3:$I$6881,'obat keluar'!$G$3:$G$6881,'register harian'!AB363,'obat keluar'!$B$3:$B$6881,'register harian'!BN363)</f>
        <v>0</v>
      </c>
      <c r="AH363" s="46">
        <f>SUMIFS('obat keluar'!$I$3:$I$6881,'obat keluar'!$G$3:$G$6881,'register harian'!AC363,'obat keluar'!$B$3:$B$6881,'register harian'!BO363)</f>
        <v>0</v>
      </c>
      <c r="AI363" s="46">
        <f>SUMIFS('obat keluar'!$I$3:$I$6881,'obat keluar'!$G$3:$G$6881,'register harian'!AD363,'obat keluar'!$B$3:$B$6881,'register harian'!BP363)</f>
        <v>0</v>
      </c>
      <c r="AJ363" s="46">
        <f>SUMIFS('obat keluar'!$I$3:$I$6881,'obat keluar'!$G$3:$G$6881,'register harian'!AE363,'obat keluar'!$B$3:$B$6881,'register harian'!BQ363)</f>
        <v>0</v>
      </c>
      <c r="AK363" s="46">
        <f>SUMIFS('obat keluar'!$I$3:$I$6881,'obat keluar'!$G$3:$G$6881,'register harian'!AF363,'obat keluar'!$B$3:$B$6881,'register harian'!BR363)</f>
        <v>0</v>
      </c>
      <c r="AL363" s="46">
        <f t="shared" si="12"/>
        <v>0</v>
      </c>
      <c r="AM363" s="46">
        <f t="shared" si="13"/>
        <v>0</v>
      </c>
      <c r="AN363" s="51">
        <v>45200</v>
      </c>
      <c r="AO363" s="51">
        <v>45201</v>
      </c>
      <c r="AP363" s="51">
        <v>45202</v>
      </c>
      <c r="AQ363" s="51">
        <v>45203</v>
      </c>
      <c r="AR363" s="51">
        <v>45204</v>
      </c>
      <c r="AS363" s="51">
        <v>45205</v>
      </c>
      <c r="AT363" s="51">
        <v>45206</v>
      </c>
      <c r="AU363" s="51">
        <v>45207</v>
      </c>
      <c r="AV363" s="51">
        <v>45208</v>
      </c>
      <c r="AW363" s="51">
        <v>45209</v>
      </c>
      <c r="AX363" s="51">
        <v>45210</v>
      </c>
      <c r="AY363" s="51">
        <v>45211</v>
      </c>
      <c r="AZ363" s="51">
        <v>45212</v>
      </c>
      <c r="BA363" s="51">
        <v>45213</v>
      </c>
      <c r="BB363" s="51">
        <v>45214</v>
      </c>
      <c r="BC363" s="51">
        <v>45215</v>
      </c>
      <c r="BD363" s="51">
        <v>45216</v>
      </c>
      <c r="BE363" s="51">
        <v>45217</v>
      </c>
      <c r="BF363" s="51">
        <v>45218</v>
      </c>
      <c r="BG363" s="51">
        <v>45219</v>
      </c>
      <c r="BH363" s="51">
        <v>45220</v>
      </c>
      <c r="BI363" s="51">
        <v>45221</v>
      </c>
      <c r="BJ363" s="51">
        <v>45222</v>
      </c>
      <c r="BK363" s="51">
        <v>45223</v>
      </c>
      <c r="BL363" s="51">
        <v>45224</v>
      </c>
      <c r="BM363" s="51">
        <v>45225</v>
      </c>
      <c r="BN363" s="51">
        <v>45226</v>
      </c>
      <c r="BO363" s="51">
        <v>45227</v>
      </c>
      <c r="BP363" s="51">
        <v>45228</v>
      </c>
      <c r="BQ363" s="51">
        <v>45229</v>
      </c>
      <c r="BR363" s="51">
        <v>45230</v>
      </c>
    </row>
    <row r="364" spans="1:70" x14ac:dyDescent="0.25">
      <c r="A364" s="45">
        <v>358</v>
      </c>
      <c r="B364" s="54" t="s">
        <v>1205</v>
      </c>
      <c r="C364" s="14" t="s">
        <v>748</v>
      </c>
      <c r="D364" s="46">
        <f>'form lplpo'!G422</f>
        <v>0</v>
      </c>
      <c r="E364" s="46">
        <f>'form lplpo'!H422</f>
        <v>0</v>
      </c>
      <c r="F364" s="46"/>
      <c r="G364" s="46">
        <f>SUMIFS('obat keluar'!$I$3:$I$6881,'obat keluar'!$G$3:$G$6881,'register harian'!B364,'obat keluar'!$B$3:$B$6881,'register harian'!AN364)</f>
        <v>0</v>
      </c>
      <c r="H364" s="46">
        <f>SUMIFS('obat keluar'!$I$3:$I$6881,'obat keluar'!$G$3:$G$6881,'register harian'!C364,'obat keluar'!$B$3:$B$6881,'register harian'!AO364)</f>
        <v>0</v>
      </c>
      <c r="I364" s="46">
        <f>SUMIFS('obat keluar'!$I$3:$I$6881,'obat keluar'!$G$3:$G$6881,'register harian'!D364,'obat keluar'!$B$3:$B$6881,'register harian'!AP364)</f>
        <v>0</v>
      </c>
      <c r="J364" s="46">
        <f>SUMIFS('obat keluar'!$I$3:$I$6881,'obat keluar'!$G$3:$G$6881,'register harian'!E364,'obat keluar'!$B$3:$B$6881,'register harian'!AQ364)</f>
        <v>0</v>
      </c>
      <c r="K364" s="46">
        <f>SUMIFS('obat keluar'!$I$3:$I$6881,'obat keluar'!$G$3:$G$6881,'register harian'!F364,'obat keluar'!$B$3:$B$6881,'register harian'!AR364)</f>
        <v>0</v>
      </c>
      <c r="L364" s="46">
        <f>SUMIFS('obat keluar'!$I$3:$I$6881,'obat keluar'!$G$3:$G$6881,'register harian'!G364,'obat keluar'!$B$3:$B$6881,'register harian'!AS364)</f>
        <v>0</v>
      </c>
      <c r="M364" s="46">
        <f>SUMIFS('obat keluar'!$I$3:$I$6881,'obat keluar'!$G$3:$G$6881,'register harian'!H364,'obat keluar'!$B$3:$B$6881,'register harian'!AT364)</f>
        <v>0</v>
      </c>
      <c r="N364" s="46">
        <f>SUMIFS('obat keluar'!$I$3:$I$6881,'obat keluar'!$G$3:$G$6881,'register harian'!I364,'obat keluar'!$B$3:$B$6881,'register harian'!AU364)</f>
        <v>0</v>
      </c>
      <c r="O364" s="46">
        <f>SUMIFS('obat keluar'!$I$3:$I$6881,'obat keluar'!$G$3:$G$6881,'register harian'!J364,'obat keluar'!$B$3:$B$6881,'register harian'!AV364)</f>
        <v>0</v>
      </c>
      <c r="P364" s="46">
        <f>SUMIFS('obat keluar'!$I$3:$I$6881,'obat keluar'!$G$3:$G$6881,'register harian'!K364,'obat keluar'!$B$3:$B$6881,'register harian'!AW364)</f>
        <v>0</v>
      </c>
      <c r="Q364" s="46">
        <f>SUMIFS('obat keluar'!$I$3:$I$6881,'obat keluar'!$G$3:$G$6881,'register harian'!L364,'obat keluar'!$B$3:$B$6881,'register harian'!AX364)</f>
        <v>0</v>
      </c>
      <c r="R364" s="46">
        <f>SUMIFS('obat keluar'!$I$3:$I$6881,'obat keluar'!$G$3:$G$6881,'register harian'!M364,'obat keluar'!$B$3:$B$6881,'register harian'!AY364)</f>
        <v>0</v>
      </c>
      <c r="S364" s="46">
        <f>SUMIFS('obat keluar'!$I$3:$I$6881,'obat keluar'!$G$3:$G$6881,'register harian'!N364,'obat keluar'!$B$3:$B$6881,'register harian'!AZ364)</f>
        <v>0</v>
      </c>
      <c r="T364" s="46">
        <f>SUMIFS('obat keluar'!$I$3:$I$6881,'obat keluar'!$G$3:$G$6881,'register harian'!O364,'obat keluar'!$B$3:$B$6881,'register harian'!BA364)</f>
        <v>0</v>
      </c>
      <c r="U364" s="46">
        <f>SUMIFS('obat keluar'!$I$3:$I$6881,'obat keluar'!$G$3:$G$6881,'register harian'!P364,'obat keluar'!$B$3:$B$6881,'register harian'!BB364)</f>
        <v>0</v>
      </c>
      <c r="V364" s="46">
        <f>SUMIFS('obat keluar'!$I$3:$I$6881,'obat keluar'!$G$3:$G$6881,'register harian'!Q364,'obat keluar'!$B$3:$B$6881,'register harian'!BC364)</f>
        <v>0</v>
      </c>
      <c r="W364" s="46">
        <f>SUMIFS('obat keluar'!$I$3:$I$6881,'obat keluar'!$G$3:$G$6881,'register harian'!R364,'obat keluar'!$B$3:$B$6881,'register harian'!BD364)</f>
        <v>0</v>
      </c>
      <c r="X364" s="46">
        <f>SUMIFS('obat keluar'!$I$3:$I$6881,'obat keluar'!$G$3:$G$6881,'register harian'!S364,'obat keluar'!$B$3:$B$6881,'register harian'!BE364)</f>
        <v>0</v>
      </c>
      <c r="Y364" s="46">
        <f>SUMIFS('obat keluar'!$I$3:$I$6881,'obat keluar'!$G$3:$G$6881,'register harian'!T364,'obat keluar'!$B$3:$B$6881,'register harian'!BF364)</f>
        <v>0</v>
      </c>
      <c r="Z364" s="46">
        <f>SUMIFS('obat keluar'!$I$3:$I$6881,'obat keluar'!$G$3:$G$6881,'register harian'!U364,'obat keluar'!$B$3:$B$6881,'register harian'!BG364)</f>
        <v>0</v>
      </c>
      <c r="AA364" s="46">
        <f>SUMIFS('obat keluar'!$I$3:$I$6881,'obat keluar'!$G$3:$G$6881,'register harian'!V364,'obat keluar'!$B$3:$B$6881,'register harian'!BH364)</f>
        <v>0</v>
      </c>
      <c r="AB364" s="46">
        <f>SUMIFS('obat keluar'!$I$3:$I$6881,'obat keluar'!$G$3:$G$6881,'register harian'!W364,'obat keluar'!$B$3:$B$6881,'register harian'!BI364)</f>
        <v>0</v>
      </c>
      <c r="AC364" s="46">
        <f>SUMIFS('obat keluar'!$I$3:$I$6881,'obat keluar'!$G$3:$G$6881,'register harian'!X364,'obat keluar'!$B$3:$B$6881,'register harian'!BJ364)</f>
        <v>0</v>
      </c>
      <c r="AD364" s="46">
        <f>SUMIFS('obat keluar'!$I$3:$I$6881,'obat keluar'!$G$3:$G$6881,'register harian'!Y364,'obat keluar'!$B$3:$B$6881,'register harian'!BK364)</f>
        <v>0</v>
      </c>
      <c r="AE364" s="46">
        <f>SUMIFS('obat keluar'!$I$3:$I$6881,'obat keluar'!$G$3:$G$6881,'register harian'!Z364,'obat keluar'!$B$3:$B$6881,'register harian'!BL364)</f>
        <v>0</v>
      </c>
      <c r="AF364" s="46">
        <f>SUMIFS('obat keluar'!$I$3:$I$6881,'obat keluar'!$G$3:$G$6881,'register harian'!AA364,'obat keluar'!$B$3:$B$6881,'register harian'!BM364)</f>
        <v>0</v>
      </c>
      <c r="AG364" s="46">
        <f>SUMIFS('obat keluar'!$I$3:$I$6881,'obat keluar'!$G$3:$G$6881,'register harian'!AB364,'obat keluar'!$B$3:$B$6881,'register harian'!BN364)</f>
        <v>0</v>
      </c>
      <c r="AH364" s="46">
        <f>SUMIFS('obat keluar'!$I$3:$I$6881,'obat keluar'!$G$3:$G$6881,'register harian'!AC364,'obat keluar'!$B$3:$B$6881,'register harian'!BO364)</f>
        <v>0</v>
      </c>
      <c r="AI364" s="46">
        <f>SUMIFS('obat keluar'!$I$3:$I$6881,'obat keluar'!$G$3:$G$6881,'register harian'!AD364,'obat keluar'!$B$3:$B$6881,'register harian'!BP364)</f>
        <v>0</v>
      </c>
      <c r="AJ364" s="46">
        <f>SUMIFS('obat keluar'!$I$3:$I$6881,'obat keluar'!$G$3:$G$6881,'register harian'!AE364,'obat keluar'!$B$3:$B$6881,'register harian'!BQ364)</f>
        <v>0</v>
      </c>
      <c r="AK364" s="46">
        <f>SUMIFS('obat keluar'!$I$3:$I$6881,'obat keluar'!$G$3:$G$6881,'register harian'!AF364,'obat keluar'!$B$3:$B$6881,'register harian'!BR364)</f>
        <v>0</v>
      </c>
      <c r="AL364" s="46">
        <f t="shared" si="12"/>
        <v>0</v>
      </c>
      <c r="AM364" s="46">
        <f t="shared" si="13"/>
        <v>0</v>
      </c>
      <c r="AN364" s="51">
        <v>45200</v>
      </c>
      <c r="AO364" s="51">
        <v>45201</v>
      </c>
      <c r="AP364" s="51">
        <v>45202</v>
      </c>
      <c r="AQ364" s="51">
        <v>45203</v>
      </c>
      <c r="AR364" s="51">
        <v>45204</v>
      </c>
      <c r="AS364" s="51">
        <v>45205</v>
      </c>
      <c r="AT364" s="51">
        <v>45206</v>
      </c>
      <c r="AU364" s="51">
        <v>45207</v>
      </c>
      <c r="AV364" s="51">
        <v>45208</v>
      </c>
      <c r="AW364" s="51">
        <v>45209</v>
      </c>
      <c r="AX364" s="51">
        <v>45210</v>
      </c>
      <c r="AY364" s="51">
        <v>45211</v>
      </c>
      <c r="AZ364" s="51">
        <v>45212</v>
      </c>
      <c r="BA364" s="51">
        <v>45213</v>
      </c>
      <c r="BB364" s="51">
        <v>45214</v>
      </c>
      <c r="BC364" s="51">
        <v>45215</v>
      </c>
      <c r="BD364" s="51">
        <v>45216</v>
      </c>
      <c r="BE364" s="51">
        <v>45217</v>
      </c>
      <c r="BF364" s="51">
        <v>45218</v>
      </c>
      <c r="BG364" s="51">
        <v>45219</v>
      </c>
      <c r="BH364" s="51">
        <v>45220</v>
      </c>
      <c r="BI364" s="51">
        <v>45221</v>
      </c>
      <c r="BJ364" s="51">
        <v>45222</v>
      </c>
      <c r="BK364" s="51">
        <v>45223</v>
      </c>
      <c r="BL364" s="51">
        <v>45224</v>
      </c>
      <c r="BM364" s="51">
        <v>45225</v>
      </c>
      <c r="BN364" s="51">
        <v>45226</v>
      </c>
      <c r="BO364" s="51">
        <v>45227</v>
      </c>
      <c r="BP364" s="51">
        <v>45228</v>
      </c>
      <c r="BQ364" s="51">
        <v>45229</v>
      </c>
      <c r="BR364" s="51">
        <v>45230</v>
      </c>
    </row>
    <row r="365" spans="1:70" x14ac:dyDescent="0.25">
      <c r="A365" s="45">
        <v>359</v>
      </c>
      <c r="B365" s="54" t="s">
        <v>1313</v>
      </c>
      <c r="C365" s="14" t="s">
        <v>750</v>
      </c>
      <c r="D365" s="46">
        <f>'form lplpo'!G423</f>
        <v>0</v>
      </c>
      <c r="E365" s="46">
        <f>'form lplpo'!H423</f>
        <v>0</v>
      </c>
      <c r="F365" s="46"/>
      <c r="G365" s="46">
        <f>SUMIFS('obat keluar'!$I$3:$I$6881,'obat keluar'!$G$3:$G$6881,'register harian'!B365,'obat keluar'!$B$3:$B$6881,'register harian'!AN365)</f>
        <v>0</v>
      </c>
      <c r="H365" s="46">
        <f>SUMIFS('obat keluar'!$I$3:$I$6881,'obat keluar'!$G$3:$G$6881,'register harian'!C365,'obat keluar'!$B$3:$B$6881,'register harian'!AO365)</f>
        <v>0</v>
      </c>
      <c r="I365" s="46">
        <f>SUMIFS('obat keluar'!$I$3:$I$6881,'obat keluar'!$G$3:$G$6881,'register harian'!D365,'obat keluar'!$B$3:$B$6881,'register harian'!AP365)</f>
        <v>0</v>
      </c>
      <c r="J365" s="46">
        <f>SUMIFS('obat keluar'!$I$3:$I$6881,'obat keluar'!$G$3:$G$6881,'register harian'!E365,'obat keluar'!$B$3:$B$6881,'register harian'!AQ365)</f>
        <v>0</v>
      </c>
      <c r="K365" s="46">
        <f>SUMIFS('obat keluar'!$I$3:$I$6881,'obat keluar'!$G$3:$G$6881,'register harian'!F365,'obat keluar'!$B$3:$B$6881,'register harian'!AR365)</f>
        <v>0</v>
      </c>
      <c r="L365" s="46">
        <f>SUMIFS('obat keluar'!$I$3:$I$6881,'obat keluar'!$G$3:$G$6881,'register harian'!G365,'obat keluar'!$B$3:$B$6881,'register harian'!AS365)</f>
        <v>0</v>
      </c>
      <c r="M365" s="46">
        <f>SUMIFS('obat keluar'!$I$3:$I$6881,'obat keluar'!$G$3:$G$6881,'register harian'!H365,'obat keluar'!$B$3:$B$6881,'register harian'!AT365)</f>
        <v>0</v>
      </c>
      <c r="N365" s="46">
        <f>SUMIFS('obat keluar'!$I$3:$I$6881,'obat keluar'!$G$3:$G$6881,'register harian'!I365,'obat keluar'!$B$3:$B$6881,'register harian'!AU365)</f>
        <v>0</v>
      </c>
      <c r="O365" s="46">
        <f>SUMIFS('obat keluar'!$I$3:$I$6881,'obat keluar'!$G$3:$G$6881,'register harian'!J365,'obat keluar'!$B$3:$B$6881,'register harian'!AV365)</f>
        <v>0</v>
      </c>
      <c r="P365" s="46">
        <f>SUMIFS('obat keluar'!$I$3:$I$6881,'obat keluar'!$G$3:$G$6881,'register harian'!K365,'obat keluar'!$B$3:$B$6881,'register harian'!AW365)</f>
        <v>0</v>
      </c>
      <c r="Q365" s="46">
        <f>SUMIFS('obat keluar'!$I$3:$I$6881,'obat keluar'!$G$3:$G$6881,'register harian'!L365,'obat keluar'!$B$3:$B$6881,'register harian'!AX365)</f>
        <v>0</v>
      </c>
      <c r="R365" s="46">
        <f>SUMIFS('obat keluar'!$I$3:$I$6881,'obat keluar'!$G$3:$G$6881,'register harian'!M365,'obat keluar'!$B$3:$B$6881,'register harian'!AY365)</f>
        <v>0</v>
      </c>
      <c r="S365" s="46">
        <f>SUMIFS('obat keluar'!$I$3:$I$6881,'obat keluar'!$G$3:$G$6881,'register harian'!N365,'obat keluar'!$B$3:$B$6881,'register harian'!AZ365)</f>
        <v>0</v>
      </c>
      <c r="T365" s="46">
        <f>SUMIFS('obat keluar'!$I$3:$I$6881,'obat keluar'!$G$3:$G$6881,'register harian'!O365,'obat keluar'!$B$3:$B$6881,'register harian'!BA365)</f>
        <v>0</v>
      </c>
      <c r="U365" s="46">
        <f>SUMIFS('obat keluar'!$I$3:$I$6881,'obat keluar'!$G$3:$G$6881,'register harian'!P365,'obat keluar'!$B$3:$B$6881,'register harian'!BB365)</f>
        <v>0</v>
      </c>
      <c r="V365" s="46">
        <f>SUMIFS('obat keluar'!$I$3:$I$6881,'obat keluar'!$G$3:$G$6881,'register harian'!Q365,'obat keluar'!$B$3:$B$6881,'register harian'!BC365)</f>
        <v>0</v>
      </c>
      <c r="W365" s="46">
        <f>SUMIFS('obat keluar'!$I$3:$I$6881,'obat keluar'!$G$3:$G$6881,'register harian'!R365,'obat keluar'!$B$3:$B$6881,'register harian'!BD365)</f>
        <v>0</v>
      </c>
      <c r="X365" s="46">
        <f>SUMIFS('obat keluar'!$I$3:$I$6881,'obat keluar'!$G$3:$G$6881,'register harian'!S365,'obat keluar'!$B$3:$B$6881,'register harian'!BE365)</f>
        <v>0</v>
      </c>
      <c r="Y365" s="46">
        <f>SUMIFS('obat keluar'!$I$3:$I$6881,'obat keluar'!$G$3:$G$6881,'register harian'!T365,'obat keluar'!$B$3:$B$6881,'register harian'!BF365)</f>
        <v>0</v>
      </c>
      <c r="Z365" s="46">
        <f>SUMIFS('obat keluar'!$I$3:$I$6881,'obat keluar'!$G$3:$G$6881,'register harian'!U365,'obat keluar'!$B$3:$B$6881,'register harian'!BG365)</f>
        <v>0</v>
      </c>
      <c r="AA365" s="46">
        <f>SUMIFS('obat keluar'!$I$3:$I$6881,'obat keluar'!$G$3:$G$6881,'register harian'!V365,'obat keluar'!$B$3:$B$6881,'register harian'!BH365)</f>
        <v>0</v>
      </c>
      <c r="AB365" s="46">
        <f>SUMIFS('obat keluar'!$I$3:$I$6881,'obat keluar'!$G$3:$G$6881,'register harian'!W365,'obat keluar'!$B$3:$B$6881,'register harian'!BI365)</f>
        <v>0</v>
      </c>
      <c r="AC365" s="46">
        <f>SUMIFS('obat keluar'!$I$3:$I$6881,'obat keluar'!$G$3:$G$6881,'register harian'!X365,'obat keluar'!$B$3:$B$6881,'register harian'!BJ365)</f>
        <v>0</v>
      </c>
      <c r="AD365" s="46">
        <f>SUMIFS('obat keluar'!$I$3:$I$6881,'obat keluar'!$G$3:$G$6881,'register harian'!Y365,'obat keluar'!$B$3:$B$6881,'register harian'!BK365)</f>
        <v>0</v>
      </c>
      <c r="AE365" s="46">
        <f>SUMIFS('obat keluar'!$I$3:$I$6881,'obat keluar'!$G$3:$G$6881,'register harian'!Z365,'obat keluar'!$B$3:$B$6881,'register harian'!BL365)</f>
        <v>0</v>
      </c>
      <c r="AF365" s="46">
        <f>SUMIFS('obat keluar'!$I$3:$I$6881,'obat keluar'!$G$3:$G$6881,'register harian'!AA365,'obat keluar'!$B$3:$B$6881,'register harian'!BM365)</f>
        <v>0</v>
      </c>
      <c r="AG365" s="46">
        <f>SUMIFS('obat keluar'!$I$3:$I$6881,'obat keluar'!$G$3:$G$6881,'register harian'!AB365,'obat keluar'!$B$3:$B$6881,'register harian'!BN365)</f>
        <v>0</v>
      </c>
      <c r="AH365" s="46">
        <f>SUMIFS('obat keluar'!$I$3:$I$6881,'obat keluar'!$G$3:$G$6881,'register harian'!AC365,'obat keluar'!$B$3:$B$6881,'register harian'!BO365)</f>
        <v>0</v>
      </c>
      <c r="AI365" s="46">
        <f>SUMIFS('obat keluar'!$I$3:$I$6881,'obat keluar'!$G$3:$G$6881,'register harian'!AD365,'obat keluar'!$B$3:$B$6881,'register harian'!BP365)</f>
        <v>0</v>
      </c>
      <c r="AJ365" s="46">
        <f>SUMIFS('obat keluar'!$I$3:$I$6881,'obat keluar'!$G$3:$G$6881,'register harian'!AE365,'obat keluar'!$B$3:$B$6881,'register harian'!BQ365)</f>
        <v>0</v>
      </c>
      <c r="AK365" s="46">
        <f>SUMIFS('obat keluar'!$I$3:$I$6881,'obat keluar'!$G$3:$G$6881,'register harian'!AF365,'obat keluar'!$B$3:$B$6881,'register harian'!BR365)</f>
        <v>0</v>
      </c>
      <c r="AL365" s="46">
        <f t="shared" si="12"/>
        <v>0</v>
      </c>
      <c r="AM365" s="46">
        <f t="shared" si="13"/>
        <v>0</v>
      </c>
      <c r="AN365" s="51">
        <v>45200</v>
      </c>
      <c r="AO365" s="51">
        <v>45201</v>
      </c>
      <c r="AP365" s="51">
        <v>45202</v>
      </c>
      <c r="AQ365" s="51">
        <v>45203</v>
      </c>
      <c r="AR365" s="51">
        <v>45204</v>
      </c>
      <c r="AS365" s="51">
        <v>45205</v>
      </c>
      <c r="AT365" s="51">
        <v>45206</v>
      </c>
      <c r="AU365" s="51">
        <v>45207</v>
      </c>
      <c r="AV365" s="51">
        <v>45208</v>
      </c>
      <c r="AW365" s="51">
        <v>45209</v>
      </c>
      <c r="AX365" s="51">
        <v>45210</v>
      </c>
      <c r="AY365" s="51">
        <v>45211</v>
      </c>
      <c r="AZ365" s="51">
        <v>45212</v>
      </c>
      <c r="BA365" s="51">
        <v>45213</v>
      </c>
      <c r="BB365" s="51">
        <v>45214</v>
      </c>
      <c r="BC365" s="51">
        <v>45215</v>
      </c>
      <c r="BD365" s="51">
        <v>45216</v>
      </c>
      <c r="BE365" s="51">
        <v>45217</v>
      </c>
      <c r="BF365" s="51">
        <v>45218</v>
      </c>
      <c r="BG365" s="51">
        <v>45219</v>
      </c>
      <c r="BH365" s="51">
        <v>45220</v>
      </c>
      <c r="BI365" s="51">
        <v>45221</v>
      </c>
      <c r="BJ365" s="51">
        <v>45222</v>
      </c>
      <c r="BK365" s="51">
        <v>45223</v>
      </c>
      <c r="BL365" s="51">
        <v>45224</v>
      </c>
      <c r="BM365" s="51">
        <v>45225</v>
      </c>
      <c r="BN365" s="51">
        <v>45226</v>
      </c>
      <c r="BO365" s="51">
        <v>45227</v>
      </c>
      <c r="BP365" s="51">
        <v>45228</v>
      </c>
      <c r="BQ365" s="51">
        <v>45229</v>
      </c>
      <c r="BR365" s="51">
        <v>45230</v>
      </c>
    </row>
    <row r="366" spans="1:70" x14ac:dyDescent="0.25">
      <c r="A366" s="45">
        <v>360</v>
      </c>
      <c r="B366" s="57" t="s">
        <v>1320</v>
      </c>
      <c r="C366" s="26" t="s">
        <v>752</v>
      </c>
      <c r="D366" s="46">
        <f>'form lplpo'!G424</f>
        <v>0</v>
      </c>
      <c r="E366" s="46">
        <f>'form lplpo'!H424</f>
        <v>0</v>
      </c>
      <c r="F366" s="46"/>
      <c r="G366" s="46">
        <f>SUMIFS('obat keluar'!$I$3:$I$6881,'obat keluar'!$G$3:$G$6881,'register harian'!B366,'obat keluar'!$B$3:$B$6881,'register harian'!AN366)</f>
        <v>0</v>
      </c>
      <c r="H366" s="46">
        <f>SUMIFS('obat keluar'!$I$3:$I$6881,'obat keluar'!$G$3:$G$6881,'register harian'!C366,'obat keluar'!$B$3:$B$6881,'register harian'!AO366)</f>
        <v>0</v>
      </c>
      <c r="I366" s="46">
        <f>SUMIFS('obat keluar'!$I$3:$I$6881,'obat keluar'!$G$3:$G$6881,'register harian'!D366,'obat keluar'!$B$3:$B$6881,'register harian'!AP366)</f>
        <v>0</v>
      </c>
      <c r="J366" s="46">
        <f>SUMIFS('obat keluar'!$I$3:$I$6881,'obat keluar'!$G$3:$G$6881,'register harian'!E366,'obat keluar'!$B$3:$B$6881,'register harian'!AQ366)</f>
        <v>0</v>
      </c>
      <c r="K366" s="46">
        <f>SUMIFS('obat keluar'!$I$3:$I$6881,'obat keluar'!$G$3:$G$6881,'register harian'!F366,'obat keluar'!$B$3:$B$6881,'register harian'!AR366)</f>
        <v>0</v>
      </c>
      <c r="L366" s="46">
        <f>SUMIFS('obat keluar'!$I$3:$I$6881,'obat keluar'!$G$3:$G$6881,'register harian'!G366,'obat keluar'!$B$3:$B$6881,'register harian'!AS366)</f>
        <v>0</v>
      </c>
      <c r="M366" s="46">
        <f>SUMIFS('obat keluar'!$I$3:$I$6881,'obat keluar'!$G$3:$G$6881,'register harian'!H366,'obat keluar'!$B$3:$B$6881,'register harian'!AT366)</f>
        <v>0</v>
      </c>
      <c r="N366" s="46">
        <f>SUMIFS('obat keluar'!$I$3:$I$6881,'obat keluar'!$G$3:$G$6881,'register harian'!I366,'obat keluar'!$B$3:$B$6881,'register harian'!AU366)</f>
        <v>0</v>
      </c>
      <c r="O366" s="46">
        <f>SUMIFS('obat keluar'!$I$3:$I$6881,'obat keluar'!$G$3:$G$6881,'register harian'!J366,'obat keluar'!$B$3:$B$6881,'register harian'!AV366)</f>
        <v>0</v>
      </c>
      <c r="P366" s="46">
        <f>SUMIFS('obat keluar'!$I$3:$I$6881,'obat keluar'!$G$3:$G$6881,'register harian'!K366,'obat keluar'!$B$3:$B$6881,'register harian'!AW366)</f>
        <v>0</v>
      </c>
      <c r="Q366" s="46">
        <f>SUMIFS('obat keluar'!$I$3:$I$6881,'obat keluar'!$G$3:$G$6881,'register harian'!L366,'obat keluar'!$B$3:$B$6881,'register harian'!AX366)</f>
        <v>0</v>
      </c>
      <c r="R366" s="46">
        <f>SUMIFS('obat keluar'!$I$3:$I$6881,'obat keluar'!$G$3:$G$6881,'register harian'!M366,'obat keluar'!$B$3:$B$6881,'register harian'!AY366)</f>
        <v>0</v>
      </c>
      <c r="S366" s="46">
        <f>SUMIFS('obat keluar'!$I$3:$I$6881,'obat keluar'!$G$3:$G$6881,'register harian'!N366,'obat keluar'!$B$3:$B$6881,'register harian'!AZ366)</f>
        <v>0</v>
      </c>
      <c r="T366" s="46">
        <f>SUMIFS('obat keluar'!$I$3:$I$6881,'obat keluar'!$G$3:$G$6881,'register harian'!O366,'obat keluar'!$B$3:$B$6881,'register harian'!BA366)</f>
        <v>0</v>
      </c>
      <c r="U366" s="46">
        <f>SUMIFS('obat keluar'!$I$3:$I$6881,'obat keluar'!$G$3:$G$6881,'register harian'!P366,'obat keluar'!$B$3:$B$6881,'register harian'!BB366)</f>
        <v>0</v>
      </c>
      <c r="V366" s="46">
        <f>SUMIFS('obat keluar'!$I$3:$I$6881,'obat keluar'!$G$3:$G$6881,'register harian'!Q366,'obat keluar'!$B$3:$B$6881,'register harian'!BC366)</f>
        <v>0</v>
      </c>
      <c r="W366" s="46">
        <f>SUMIFS('obat keluar'!$I$3:$I$6881,'obat keluar'!$G$3:$G$6881,'register harian'!R366,'obat keluar'!$B$3:$B$6881,'register harian'!BD366)</f>
        <v>0</v>
      </c>
      <c r="X366" s="46">
        <f>SUMIFS('obat keluar'!$I$3:$I$6881,'obat keluar'!$G$3:$G$6881,'register harian'!S366,'obat keluar'!$B$3:$B$6881,'register harian'!BE366)</f>
        <v>0</v>
      </c>
      <c r="Y366" s="46">
        <f>SUMIFS('obat keluar'!$I$3:$I$6881,'obat keluar'!$G$3:$G$6881,'register harian'!T366,'obat keluar'!$B$3:$B$6881,'register harian'!BF366)</f>
        <v>0</v>
      </c>
      <c r="Z366" s="46">
        <f>SUMIFS('obat keluar'!$I$3:$I$6881,'obat keluar'!$G$3:$G$6881,'register harian'!U366,'obat keluar'!$B$3:$B$6881,'register harian'!BG366)</f>
        <v>0</v>
      </c>
      <c r="AA366" s="46">
        <f>SUMIFS('obat keluar'!$I$3:$I$6881,'obat keluar'!$G$3:$G$6881,'register harian'!V366,'obat keluar'!$B$3:$B$6881,'register harian'!BH366)</f>
        <v>0</v>
      </c>
      <c r="AB366" s="46">
        <f>SUMIFS('obat keluar'!$I$3:$I$6881,'obat keluar'!$G$3:$G$6881,'register harian'!W366,'obat keluar'!$B$3:$B$6881,'register harian'!BI366)</f>
        <v>0</v>
      </c>
      <c r="AC366" s="46">
        <f>SUMIFS('obat keluar'!$I$3:$I$6881,'obat keluar'!$G$3:$G$6881,'register harian'!X366,'obat keluar'!$B$3:$B$6881,'register harian'!BJ366)</f>
        <v>0</v>
      </c>
      <c r="AD366" s="46">
        <f>SUMIFS('obat keluar'!$I$3:$I$6881,'obat keluar'!$G$3:$G$6881,'register harian'!Y366,'obat keluar'!$B$3:$B$6881,'register harian'!BK366)</f>
        <v>0</v>
      </c>
      <c r="AE366" s="46">
        <f>SUMIFS('obat keluar'!$I$3:$I$6881,'obat keluar'!$G$3:$G$6881,'register harian'!Z366,'obat keluar'!$B$3:$B$6881,'register harian'!BL366)</f>
        <v>0</v>
      </c>
      <c r="AF366" s="46">
        <f>SUMIFS('obat keluar'!$I$3:$I$6881,'obat keluar'!$G$3:$G$6881,'register harian'!AA366,'obat keluar'!$B$3:$B$6881,'register harian'!BM366)</f>
        <v>0</v>
      </c>
      <c r="AG366" s="46">
        <f>SUMIFS('obat keluar'!$I$3:$I$6881,'obat keluar'!$G$3:$G$6881,'register harian'!AB366,'obat keluar'!$B$3:$B$6881,'register harian'!BN366)</f>
        <v>0</v>
      </c>
      <c r="AH366" s="46">
        <f>SUMIFS('obat keluar'!$I$3:$I$6881,'obat keluar'!$G$3:$G$6881,'register harian'!AC366,'obat keluar'!$B$3:$B$6881,'register harian'!BO366)</f>
        <v>0</v>
      </c>
      <c r="AI366" s="46">
        <f>SUMIFS('obat keluar'!$I$3:$I$6881,'obat keluar'!$G$3:$G$6881,'register harian'!AD366,'obat keluar'!$B$3:$B$6881,'register harian'!BP366)</f>
        <v>0</v>
      </c>
      <c r="AJ366" s="46">
        <f>SUMIFS('obat keluar'!$I$3:$I$6881,'obat keluar'!$G$3:$G$6881,'register harian'!AE366,'obat keluar'!$B$3:$B$6881,'register harian'!BQ366)</f>
        <v>0</v>
      </c>
      <c r="AK366" s="46">
        <f>SUMIFS('obat keluar'!$I$3:$I$6881,'obat keluar'!$G$3:$G$6881,'register harian'!AF366,'obat keluar'!$B$3:$B$6881,'register harian'!BR366)</f>
        <v>0</v>
      </c>
      <c r="AL366" s="46">
        <f t="shared" si="12"/>
        <v>0</v>
      </c>
      <c r="AM366" s="46">
        <f t="shared" si="13"/>
        <v>0</v>
      </c>
      <c r="AN366" s="51">
        <v>45200</v>
      </c>
      <c r="AO366" s="51">
        <v>45201</v>
      </c>
      <c r="AP366" s="51">
        <v>45202</v>
      </c>
      <c r="AQ366" s="51">
        <v>45203</v>
      </c>
      <c r="AR366" s="51">
        <v>45204</v>
      </c>
      <c r="AS366" s="51">
        <v>45205</v>
      </c>
      <c r="AT366" s="51">
        <v>45206</v>
      </c>
      <c r="AU366" s="51">
        <v>45207</v>
      </c>
      <c r="AV366" s="51">
        <v>45208</v>
      </c>
      <c r="AW366" s="51">
        <v>45209</v>
      </c>
      <c r="AX366" s="51">
        <v>45210</v>
      </c>
      <c r="AY366" s="51">
        <v>45211</v>
      </c>
      <c r="AZ366" s="51">
        <v>45212</v>
      </c>
      <c r="BA366" s="51">
        <v>45213</v>
      </c>
      <c r="BB366" s="51">
        <v>45214</v>
      </c>
      <c r="BC366" s="51">
        <v>45215</v>
      </c>
      <c r="BD366" s="51">
        <v>45216</v>
      </c>
      <c r="BE366" s="51">
        <v>45217</v>
      </c>
      <c r="BF366" s="51">
        <v>45218</v>
      </c>
      <c r="BG366" s="51">
        <v>45219</v>
      </c>
      <c r="BH366" s="51">
        <v>45220</v>
      </c>
      <c r="BI366" s="51">
        <v>45221</v>
      </c>
      <c r="BJ366" s="51">
        <v>45222</v>
      </c>
      <c r="BK366" s="51">
        <v>45223</v>
      </c>
      <c r="BL366" s="51">
        <v>45224</v>
      </c>
      <c r="BM366" s="51">
        <v>45225</v>
      </c>
      <c r="BN366" s="51">
        <v>45226</v>
      </c>
      <c r="BO366" s="51">
        <v>45227</v>
      </c>
      <c r="BP366" s="51">
        <v>45228</v>
      </c>
      <c r="BQ366" s="51">
        <v>45229</v>
      </c>
      <c r="BR366" s="51">
        <v>45230</v>
      </c>
    </row>
    <row r="367" spans="1:70" x14ac:dyDescent="0.25">
      <c r="A367" s="45">
        <v>361</v>
      </c>
      <c r="B367" s="54" t="s">
        <v>1356</v>
      </c>
      <c r="C367" s="14" t="s">
        <v>754</v>
      </c>
      <c r="D367" s="46">
        <f>'form lplpo'!G425</f>
        <v>0</v>
      </c>
      <c r="E367" s="46">
        <f>'form lplpo'!H425</f>
        <v>0</v>
      </c>
      <c r="F367" s="46"/>
      <c r="G367" s="46">
        <f>SUMIFS('obat keluar'!$I$3:$I$6881,'obat keluar'!$G$3:$G$6881,'register harian'!B367,'obat keluar'!$B$3:$B$6881,'register harian'!AN367)</f>
        <v>0</v>
      </c>
      <c r="H367" s="46">
        <f>SUMIFS('obat keluar'!$I$3:$I$6881,'obat keluar'!$G$3:$G$6881,'register harian'!C367,'obat keluar'!$B$3:$B$6881,'register harian'!AO367)</f>
        <v>0</v>
      </c>
      <c r="I367" s="46">
        <f>SUMIFS('obat keluar'!$I$3:$I$6881,'obat keluar'!$G$3:$G$6881,'register harian'!D367,'obat keluar'!$B$3:$B$6881,'register harian'!AP367)</f>
        <v>0</v>
      </c>
      <c r="J367" s="46">
        <f>SUMIFS('obat keluar'!$I$3:$I$6881,'obat keluar'!$G$3:$G$6881,'register harian'!E367,'obat keluar'!$B$3:$B$6881,'register harian'!AQ367)</f>
        <v>0</v>
      </c>
      <c r="K367" s="46">
        <f>SUMIFS('obat keluar'!$I$3:$I$6881,'obat keluar'!$G$3:$G$6881,'register harian'!F367,'obat keluar'!$B$3:$B$6881,'register harian'!AR367)</f>
        <v>0</v>
      </c>
      <c r="L367" s="46">
        <f>SUMIFS('obat keluar'!$I$3:$I$6881,'obat keluar'!$G$3:$G$6881,'register harian'!G367,'obat keluar'!$B$3:$B$6881,'register harian'!AS367)</f>
        <v>0</v>
      </c>
      <c r="M367" s="46">
        <f>SUMIFS('obat keluar'!$I$3:$I$6881,'obat keluar'!$G$3:$G$6881,'register harian'!H367,'obat keluar'!$B$3:$B$6881,'register harian'!AT367)</f>
        <v>0</v>
      </c>
      <c r="N367" s="46">
        <f>SUMIFS('obat keluar'!$I$3:$I$6881,'obat keluar'!$G$3:$G$6881,'register harian'!I367,'obat keluar'!$B$3:$B$6881,'register harian'!AU367)</f>
        <v>0</v>
      </c>
      <c r="O367" s="46">
        <f>SUMIFS('obat keluar'!$I$3:$I$6881,'obat keluar'!$G$3:$G$6881,'register harian'!J367,'obat keluar'!$B$3:$B$6881,'register harian'!AV367)</f>
        <v>0</v>
      </c>
      <c r="P367" s="46">
        <f>SUMIFS('obat keluar'!$I$3:$I$6881,'obat keluar'!$G$3:$G$6881,'register harian'!K367,'obat keluar'!$B$3:$B$6881,'register harian'!AW367)</f>
        <v>0</v>
      </c>
      <c r="Q367" s="46">
        <f>SUMIFS('obat keluar'!$I$3:$I$6881,'obat keluar'!$G$3:$G$6881,'register harian'!L367,'obat keluar'!$B$3:$B$6881,'register harian'!AX367)</f>
        <v>0</v>
      </c>
      <c r="R367" s="46">
        <f>SUMIFS('obat keluar'!$I$3:$I$6881,'obat keluar'!$G$3:$G$6881,'register harian'!M367,'obat keluar'!$B$3:$B$6881,'register harian'!AY367)</f>
        <v>0</v>
      </c>
      <c r="S367" s="46">
        <f>SUMIFS('obat keluar'!$I$3:$I$6881,'obat keluar'!$G$3:$G$6881,'register harian'!N367,'obat keluar'!$B$3:$B$6881,'register harian'!AZ367)</f>
        <v>0</v>
      </c>
      <c r="T367" s="46">
        <f>SUMIFS('obat keluar'!$I$3:$I$6881,'obat keluar'!$G$3:$G$6881,'register harian'!O367,'obat keluar'!$B$3:$B$6881,'register harian'!BA367)</f>
        <v>0</v>
      </c>
      <c r="U367" s="46">
        <f>SUMIFS('obat keluar'!$I$3:$I$6881,'obat keluar'!$G$3:$G$6881,'register harian'!P367,'obat keluar'!$B$3:$B$6881,'register harian'!BB367)</f>
        <v>0</v>
      </c>
      <c r="V367" s="46">
        <f>SUMIFS('obat keluar'!$I$3:$I$6881,'obat keluar'!$G$3:$G$6881,'register harian'!Q367,'obat keluar'!$B$3:$B$6881,'register harian'!BC367)</f>
        <v>0</v>
      </c>
      <c r="W367" s="46">
        <f>SUMIFS('obat keluar'!$I$3:$I$6881,'obat keluar'!$G$3:$G$6881,'register harian'!R367,'obat keluar'!$B$3:$B$6881,'register harian'!BD367)</f>
        <v>0</v>
      </c>
      <c r="X367" s="46">
        <f>SUMIFS('obat keluar'!$I$3:$I$6881,'obat keluar'!$G$3:$G$6881,'register harian'!S367,'obat keluar'!$B$3:$B$6881,'register harian'!BE367)</f>
        <v>0</v>
      </c>
      <c r="Y367" s="46">
        <f>SUMIFS('obat keluar'!$I$3:$I$6881,'obat keluar'!$G$3:$G$6881,'register harian'!T367,'obat keluar'!$B$3:$B$6881,'register harian'!BF367)</f>
        <v>0</v>
      </c>
      <c r="Z367" s="46">
        <f>SUMIFS('obat keluar'!$I$3:$I$6881,'obat keluar'!$G$3:$G$6881,'register harian'!U367,'obat keluar'!$B$3:$B$6881,'register harian'!BG367)</f>
        <v>0</v>
      </c>
      <c r="AA367" s="46">
        <f>SUMIFS('obat keluar'!$I$3:$I$6881,'obat keluar'!$G$3:$G$6881,'register harian'!V367,'obat keluar'!$B$3:$B$6881,'register harian'!BH367)</f>
        <v>0</v>
      </c>
      <c r="AB367" s="46">
        <f>SUMIFS('obat keluar'!$I$3:$I$6881,'obat keluar'!$G$3:$G$6881,'register harian'!W367,'obat keluar'!$B$3:$B$6881,'register harian'!BI367)</f>
        <v>0</v>
      </c>
      <c r="AC367" s="46">
        <f>SUMIFS('obat keluar'!$I$3:$I$6881,'obat keluar'!$G$3:$G$6881,'register harian'!X367,'obat keluar'!$B$3:$B$6881,'register harian'!BJ367)</f>
        <v>0</v>
      </c>
      <c r="AD367" s="46">
        <f>SUMIFS('obat keluar'!$I$3:$I$6881,'obat keluar'!$G$3:$G$6881,'register harian'!Y367,'obat keluar'!$B$3:$B$6881,'register harian'!BK367)</f>
        <v>0</v>
      </c>
      <c r="AE367" s="46">
        <f>SUMIFS('obat keluar'!$I$3:$I$6881,'obat keluar'!$G$3:$G$6881,'register harian'!Z367,'obat keluar'!$B$3:$B$6881,'register harian'!BL367)</f>
        <v>0</v>
      </c>
      <c r="AF367" s="46">
        <f>SUMIFS('obat keluar'!$I$3:$I$6881,'obat keluar'!$G$3:$G$6881,'register harian'!AA367,'obat keluar'!$B$3:$B$6881,'register harian'!BM367)</f>
        <v>0</v>
      </c>
      <c r="AG367" s="46">
        <f>SUMIFS('obat keluar'!$I$3:$I$6881,'obat keluar'!$G$3:$G$6881,'register harian'!AB367,'obat keluar'!$B$3:$B$6881,'register harian'!BN367)</f>
        <v>0</v>
      </c>
      <c r="AH367" s="46">
        <f>SUMIFS('obat keluar'!$I$3:$I$6881,'obat keluar'!$G$3:$G$6881,'register harian'!AC367,'obat keluar'!$B$3:$B$6881,'register harian'!BO367)</f>
        <v>0</v>
      </c>
      <c r="AI367" s="46">
        <f>SUMIFS('obat keluar'!$I$3:$I$6881,'obat keluar'!$G$3:$G$6881,'register harian'!AD367,'obat keluar'!$B$3:$B$6881,'register harian'!BP367)</f>
        <v>0</v>
      </c>
      <c r="AJ367" s="46">
        <f>SUMIFS('obat keluar'!$I$3:$I$6881,'obat keluar'!$G$3:$G$6881,'register harian'!AE367,'obat keluar'!$B$3:$B$6881,'register harian'!BQ367)</f>
        <v>0</v>
      </c>
      <c r="AK367" s="46">
        <f>SUMIFS('obat keluar'!$I$3:$I$6881,'obat keluar'!$G$3:$G$6881,'register harian'!AF367,'obat keluar'!$B$3:$B$6881,'register harian'!BR367)</f>
        <v>0</v>
      </c>
      <c r="AL367" s="46">
        <f t="shared" si="12"/>
        <v>0</v>
      </c>
      <c r="AM367" s="46">
        <f t="shared" si="13"/>
        <v>0</v>
      </c>
      <c r="AN367" s="51">
        <v>45200</v>
      </c>
      <c r="AO367" s="51">
        <v>45201</v>
      </c>
      <c r="AP367" s="51">
        <v>45202</v>
      </c>
      <c r="AQ367" s="51">
        <v>45203</v>
      </c>
      <c r="AR367" s="51">
        <v>45204</v>
      </c>
      <c r="AS367" s="51">
        <v>45205</v>
      </c>
      <c r="AT367" s="51">
        <v>45206</v>
      </c>
      <c r="AU367" s="51">
        <v>45207</v>
      </c>
      <c r="AV367" s="51">
        <v>45208</v>
      </c>
      <c r="AW367" s="51">
        <v>45209</v>
      </c>
      <c r="AX367" s="51">
        <v>45210</v>
      </c>
      <c r="AY367" s="51">
        <v>45211</v>
      </c>
      <c r="AZ367" s="51">
        <v>45212</v>
      </c>
      <c r="BA367" s="51">
        <v>45213</v>
      </c>
      <c r="BB367" s="51">
        <v>45214</v>
      </c>
      <c r="BC367" s="51">
        <v>45215</v>
      </c>
      <c r="BD367" s="51">
        <v>45216</v>
      </c>
      <c r="BE367" s="51">
        <v>45217</v>
      </c>
      <c r="BF367" s="51">
        <v>45218</v>
      </c>
      <c r="BG367" s="51">
        <v>45219</v>
      </c>
      <c r="BH367" s="51">
        <v>45220</v>
      </c>
      <c r="BI367" s="51">
        <v>45221</v>
      </c>
      <c r="BJ367" s="51">
        <v>45222</v>
      </c>
      <c r="BK367" s="51">
        <v>45223</v>
      </c>
      <c r="BL367" s="51">
        <v>45224</v>
      </c>
      <c r="BM367" s="51">
        <v>45225</v>
      </c>
      <c r="BN367" s="51">
        <v>45226</v>
      </c>
      <c r="BO367" s="51">
        <v>45227</v>
      </c>
      <c r="BP367" s="51">
        <v>45228</v>
      </c>
      <c r="BQ367" s="51">
        <v>45229</v>
      </c>
      <c r="BR367" s="51">
        <v>45230</v>
      </c>
    </row>
    <row r="368" spans="1:70" x14ac:dyDescent="0.25">
      <c r="A368" s="45">
        <v>362</v>
      </c>
      <c r="B368" s="54" t="s">
        <v>1453</v>
      </c>
      <c r="C368" s="14" t="s">
        <v>756</v>
      </c>
      <c r="D368" s="46">
        <f>'form lplpo'!G426</f>
        <v>0</v>
      </c>
      <c r="E368" s="46">
        <f>'form lplpo'!H426</f>
        <v>0</v>
      </c>
      <c r="F368" s="46"/>
      <c r="G368" s="46">
        <f>SUMIFS('obat keluar'!$I$3:$I$6881,'obat keluar'!$G$3:$G$6881,'register harian'!B368,'obat keluar'!$B$3:$B$6881,'register harian'!AN368)</f>
        <v>0</v>
      </c>
      <c r="H368" s="46">
        <f>SUMIFS('obat keluar'!$I$3:$I$6881,'obat keluar'!$G$3:$G$6881,'register harian'!C368,'obat keluar'!$B$3:$B$6881,'register harian'!AO368)</f>
        <v>0</v>
      </c>
      <c r="I368" s="46">
        <f>SUMIFS('obat keluar'!$I$3:$I$6881,'obat keluar'!$G$3:$G$6881,'register harian'!D368,'obat keluar'!$B$3:$B$6881,'register harian'!AP368)</f>
        <v>0</v>
      </c>
      <c r="J368" s="46">
        <f>SUMIFS('obat keluar'!$I$3:$I$6881,'obat keluar'!$G$3:$G$6881,'register harian'!E368,'obat keluar'!$B$3:$B$6881,'register harian'!AQ368)</f>
        <v>0</v>
      </c>
      <c r="K368" s="46">
        <f>SUMIFS('obat keluar'!$I$3:$I$6881,'obat keluar'!$G$3:$G$6881,'register harian'!F368,'obat keluar'!$B$3:$B$6881,'register harian'!AR368)</f>
        <v>0</v>
      </c>
      <c r="L368" s="46">
        <f>SUMIFS('obat keluar'!$I$3:$I$6881,'obat keluar'!$G$3:$G$6881,'register harian'!G368,'obat keluar'!$B$3:$B$6881,'register harian'!AS368)</f>
        <v>0</v>
      </c>
      <c r="M368" s="46">
        <f>SUMIFS('obat keluar'!$I$3:$I$6881,'obat keluar'!$G$3:$G$6881,'register harian'!H368,'obat keluar'!$B$3:$B$6881,'register harian'!AT368)</f>
        <v>0</v>
      </c>
      <c r="N368" s="46">
        <f>SUMIFS('obat keluar'!$I$3:$I$6881,'obat keluar'!$G$3:$G$6881,'register harian'!I368,'obat keluar'!$B$3:$B$6881,'register harian'!AU368)</f>
        <v>0</v>
      </c>
      <c r="O368" s="46">
        <f>SUMIFS('obat keluar'!$I$3:$I$6881,'obat keluar'!$G$3:$G$6881,'register harian'!J368,'obat keluar'!$B$3:$B$6881,'register harian'!AV368)</f>
        <v>0</v>
      </c>
      <c r="P368" s="46">
        <f>SUMIFS('obat keluar'!$I$3:$I$6881,'obat keluar'!$G$3:$G$6881,'register harian'!K368,'obat keluar'!$B$3:$B$6881,'register harian'!AW368)</f>
        <v>0</v>
      </c>
      <c r="Q368" s="46">
        <f>SUMIFS('obat keluar'!$I$3:$I$6881,'obat keluar'!$G$3:$G$6881,'register harian'!L368,'obat keluar'!$B$3:$B$6881,'register harian'!AX368)</f>
        <v>0</v>
      </c>
      <c r="R368" s="46">
        <f>SUMIFS('obat keluar'!$I$3:$I$6881,'obat keluar'!$G$3:$G$6881,'register harian'!M368,'obat keluar'!$B$3:$B$6881,'register harian'!AY368)</f>
        <v>0</v>
      </c>
      <c r="S368" s="46">
        <f>SUMIFS('obat keluar'!$I$3:$I$6881,'obat keluar'!$G$3:$G$6881,'register harian'!N368,'obat keluar'!$B$3:$B$6881,'register harian'!AZ368)</f>
        <v>0</v>
      </c>
      <c r="T368" s="46">
        <f>SUMIFS('obat keluar'!$I$3:$I$6881,'obat keluar'!$G$3:$G$6881,'register harian'!O368,'obat keluar'!$B$3:$B$6881,'register harian'!BA368)</f>
        <v>0</v>
      </c>
      <c r="U368" s="46">
        <f>SUMIFS('obat keluar'!$I$3:$I$6881,'obat keluar'!$G$3:$G$6881,'register harian'!P368,'obat keluar'!$B$3:$B$6881,'register harian'!BB368)</f>
        <v>0</v>
      </c>
      <c r="V368" s="46">
        <f>SUMIFS('obat keluar'!$I$3:$I$6881,'obat keluar'!$G$3:$G$6881,'register harian'!Q368,'obat keluar'!$B$3:$B$6881,'register harian'!BC368)</f>
        <v>0</v>
      </c>
      <c r="W368" s="46">
        <f>SUMIFS('obat keluar'!$I$3:$I$6881,'obat keluar'!$G$3:$G$6881,'register harian'!R368,'obat keluar'!$B$3:$B$6881,'register harian'!BD368)</f>
        <v>0</v>
      </c>
      <c r="X368" s="46">
        <f>SUMIFS('obat keluar'!$I$3:$I$6881,'obat keluar'!$G$3:$G$6881,'register harian'!S368,'obat keluar'!$B$3:$B$6881,'register harian'!BE368)</f>
        <v>0</v>
      </c>
      <c r="Y368" s="46">
        <f>SUMIFS('obat keluar'!$I$3:$I$6881,'obat keluar'!$G$3:$G$6881,'register harian'!T368,'obat keluar'!$B$3:$B$6881,'register harian'!BF368)</f>
        <v>0</v>
      </c>
      <c r="Z368" s="46">
        <f>SUMIFS('obat keluar'!$I$3:$I$6881,'obat keluar'!$G$3:$G$6881,'register harian'!U368,'obat keluar'!$B$3:$B$6881,'register harian'!BG368)</f>
        <v>0</v>
      </c>
      <c r="AA368" s="46">
        <f>SUMIFS('obat keluar'!$I$3:$I$6881,'obat keluar'!$G$3:$G$6881,'register harian'!V368,'obat keluar'!$B$3:$B$6881,'register harian'!BH368)</f>
        <v>0</v>
      </c>
      <c r="AB368" s="46">
        <f>SUMIFS('obat keluar'!$I$3:$I$6881,'obat keluar'!$G$3:$G$6881,'register harian'!W368,'obat keluar'!$B$3:$B$6881,'register harian'!BI368)</f>
        <v>0</v>
      </c>
      <c r="AC368" s="46">
        <f>SUMIFS('obat keluar'!$I$3:$I$6881,'obat keluar'!$G$3:$G$6881,'register harian'!X368,'obat keluar'!$B$3:$B$6881,'register harian'!BJ368)</f>
        <v>0</v>
      </c>
      <c r="AD368" s="46">
        <f>SUMIFS('obat keluar'!$I$3:$I$6881,'obat keluar'!$G$3:$G$6881,'register harian'!Y368,'obat keluar'!$B$3:$B$6881,'register harian'!BK368)</f>
        <v>0</v>
      </c>
      <c r="AE368" s="46">
        <f>SUMIFS('obat keluar'!$I$3:$I$6881,'obat keluar'!$G$3:$G$6881,'register harian'!Z368,'obat keluar'!$B$3:$B$6881,'register harian'!BL368)</f>
        <v>0</v>
      </c>
      <c r="AF368" s="46">
        <f>SUMIFS('obat keluar'!$I$3:$I$6881,'obat keluar'!$G$3:$G$6881,'register harian'!AA368,'obat keluar'!$B$3:$B$6881,'register harian'!BM368)</f>
        <v>0</v>
      </c>
      <c r="AG368" s="46">
        <f>SUMIFS('obat keluar'!$I$3:$I$6881,'obat keluar'!$G$3:$G$6881,'register harian'!AB368,'obat keluar'!$B$3:$B$6881,'register harian'!BN368)</f>
        <v>0</v>
      </c>
      <c r="AH368" s="46">
        <f>SUMIFS('obat keluar'!$I$3:$I$6881,'obat keluar'!$G$3:$G$6881,'register harian'!AC368,'obat keluar'!$B$3:$B$6881,'register harian'!BO368)</f>
        <v>0</v>
      </c>
      <c r="AI368" s="46">
        <f>SUMIFS('obat keluar'!$I$3:$I$6881,'obat keluar'!$G$3:$G$6881,'register harian'!AD368,'obat keluar'!$B$3:$B$6881,'register harian'!BP368)</f>
        <v>0</v>
      </c>
      <c r="AJ368" s="46">
        <f>SUMIFS('obat keluar'!$I$3:$I$6881,'obat keluar'!$G$3:$G$6881,'register harian'!AE368,'obat keluar'!$B$3:$B$6881,'register harian'!BQ368)</f>
        <v>0</v>
      </c>
      <c r="AK368" s="46">
        <f>SUMIFS('obat keluar'!$I$3:$I$6881,'obat keluar'!$G$3:$G$6881,'register harian'!AF368,'obat keluar'!$B$3:$B$6881,'register harian'!BR368)</f>
        <v>0</v>
      </c>
      <c r="AL368" s="46">
        <f t="shared" si="12"/>
        <v>0</v>
      </c>
      <c r="AM368" s="46">
        <f t="shared" si="13"/>
        <v>0</v>
      </c>
      <c r="AN368" s="51">
        <v>45200</v>
      </c>
      <c r="AO368" s="51">
        <v>45201</v>
      </c>
      <c r="AP368" s="51">
        <v>45202</v>
      </c>
      <c r="AQ368" s="51">
        <v>45203</v>
      </c>
      <c r="AR368" s="51">
        <v>45204</v>
      </c>
      <c r="AS368" s="51">
        <v>45205</v>
      </c>
      <c r="AT368" s="51">
        <v>45206</v>
      </c>
      <c r="AU368" s="51">
        <v>45207</v>
      </c>
      <c r="AV368" s="51">
        <v>45208</v>
      </c>
      <c r="AW368" s="51">
        <v>45209</v>
      </c>
      <c r="AX368" s="51">
        <v>45210</v>
      </c>
      <c r="AY368" s="51">
        <v>45211</v>
      </c>
      <c r="AZ368" s="51">
        <v>45212</v>
      </c>
      <c r="BA368" s="51">
        <v>45213</v>
      </c>
      <c r="BB368" s="51">
        <v>45214</v>
      </c>
      <c r="BC368" s="51">
        <v>45215</v>
      </c>
      <c r="BD368" s="51">
        <v>45216</v>
      </c>
      <c r="BE368" s="51">
        <v>45217</v>
      </c>
      <c r="BF368" s="51">
        <v>45218</v>
      </c>
      <c r="BG368" s="51">
        <v>45219</v>
      </c>
      <c r="BH368" s="51">
        <v>45220</v>
      </c>
      <c r="BI368" s="51">
        <v>45221</v>
      </c>
      <c r="BJ368" s="51">
        <v>45222</v>
      </c>
      <c r="BK368" s="51">
        <v>45223</v>
      </c>
      <c r="BL368" s="51">
        <v>45224</v>
      </c>
      <c r="BM368" s="51">
        <v>45225</v>
      </c>
      <c r="BN368" s="51">
        <v>45226</v>
      </c>
      <c r="BO368" s="51">
        <v>45227</v>
      </c>
      <c r="BP368" s="51">
        <v>45228</v>
      </c>
      <c r="BQ368" s="51">
        <v>45229</v>
      </c>
      <c r="BR368" s="51">
        <v>45230</v>
      </c>
    </row>
    <row r="369" spans="1:70" x14ac:dyDescent="0.25">
      <c r="A369" s="45">
        <v>363</v>
      </c>
      <c r="B369" s="54" t="s">
        <v>1454</v>
      </c>
      <c r="C369" s="14" t="s">
        <v>758</v>
      </c>
      <c r="D369" s="46">
        <f>'form lplpo'!G427</f>
        <v>0</v>
      </c>
      <c r="E369" s="46">
        <f>'form lplpo'!H427</f>
        <v>0</v>
      </c>
      <c r="F369" s="46"/>
      <c r="G369" s="46">
        <f>SUMIFS('obat keluar'!$I$3:$I$6881,'obat keluar'!$G$3:$G$6881,'register harian'!B369,'obat keluar'!$B$3:$B$6881,'register harian'!AN369)</f>
        <v>0</v>
      </c>
      <c r="H369" s="46">
        <f>SUMIFS('obat keluar'!$I$3:$I$6881,'obat keluar'!$G$3:$G$6881,'register harian'!C369,'obat keluar'!$B$3:$B$6881,'register harian'!AO369)</f>
        <v>0</v>
      </c>
      <c r="I369" s="46">
        <f>SUMIFS('obat keluar'!$I$3:$I$6881,'obat keluar'!$G$3:$G$6881,'register harian'!D369,'obat keluar'!$B$3:$B$6881,'register harian'!AP369)</f>
        <v>0</v>
      </c>
      <c r="J369" s="46">
        <f>SUMIFS('obat keluar'!$I$3:$I$6881,'obat keluar'!$G$3:$G$6881,'register harian'!E369,'obat keluar'!$B$3:$B$6881,'register harian'!AQ369)</f>
        <v>0</v>
      </c>
      <c r="K369" s="46">
        <f>SUMIFS('obat keluar'!$I$3:$I$6881,'obat keluar'!$G$3:$G$6881,'register harian'!F369,'obat keluar'!$B$3:$B$6881,'register harian'!AR369)</f>
        <v>0</v>
      </c>
      <c r="L369" s="46">
        <f>SUMIFS('obat keluar'!$I$3:$I$6881,'obat keluar'!$G$3:$G$6881,'register harian'!G369,'obat keluar'!$B$3:$B$6881,'register harian'!AS369)</f>
        <v>0</v>
      </c>
      <c r="M369" s="46">
        <f>SUMIFS('obat keluar'!$I$3:$I$6881,'obat keluar'!$G$3:$G$6881,'register harian'!H369,'obat keluar'!$B$3:$B$6881,'register harian'!AT369)</f>
        <v>0</v>
      </c>
      <c r="N369" s="46">
        <f>SUMIFS('obat keluar'!$I$3:$I$6881,'obat keluar'!$G$3:$G$6881,'register harian'!I369,'obat keluar'!$B$3:$B$6881,'register harian'!AU369)</f>
        <v>0</v>
      </c>
      <c r="O369" s="46">
        <f>SUMIFS('obat keluar'!$I$3:$I$6881,'obat keluar'!$G$3:$G$6881,'register harian'!J369,'obat keluar'!$B$3:$B$6881,'register harian'!AV369)</f>
        <v>0</v>
      </c>
      <c r="P369" s="46">
        <f>SUMIFS('obat keluar'!$I$3:$I$6881,'obat keluar'!$G$3:$G$6881,'register harian'!K369,'obat keluar'!$B$3:$B$6881,'register harian'!AW369)</f>
        <v>0</v>
      </c>
      <c r="Q369" s="46">
        <f>SUMIFS('obat keluar'!$I$3:$I$6881,'obat keluar'!$G$3:$G$6881,'register harian'!L369,'obat keluar'!$B$3:$B$6881,'register harian'!AX369)</f>
        <v>0</v>
      </c>
      <c r="R369" s="46">
        <f>SUMIFS('obat keluar'!$I$3:$I$6881,'obat keluar'!$G$3:$G$6881,'register harian'!M369,'obat keluar'!$B$3:$B$6881,'register harian'!AY369)</f>
        <v>0</v>
      </c>
      <c r="S369" s="46">
        <f>SUMIFS('obat keluar'!$I$3:$I$6881,'obat keluar'!$G$3:$G$6881,'register harian'!N369,'obat keluar'!$B$3:$B$6881,'register harian'!AZ369)</f>
        <v>0</v>
      </c>
      <c r="T369" s="46">
        <f>SUMIFS('obat keluar'!$I$3:$I$6881,'obat keluar'!$G$3:$G$6881,'register harian'!O369,'obat keluar'!$B$3:$B$6881,'register harian'!BA369)</f>
        <v>0</v>
      </c>
      <c r="U369" s="46">
        <f>SUMIFS('obat keluar'!$I$3:$I$6881,'obat keluar'!$G$3:$G$6881,'register harian'!P369,'obat keluar'!$B$3:$B$6881,'register harian'!BB369)</f>
        <v>0</v>
      </c>
      <c r="V369" s="46">
        <f>SUMIFS('obat keluar'!$I$3:$I$6881,'obat keluar'!$G$3:$G$6881,'register harian'!Q369,'obat keluar'!$B$3:$B$6881,'register harian'!BC369)</f>
        <v>0</v>
      </c>
      <c r="W369" s="46">
        <f>SUMIFS('obat keluar'!$I$3:$I$6881,'obat keluar'!$G$3:$G$6881,'register harian'!R369,'obat keluar'!$B$3:$B$6881,'register harian'!BD369)</f>
        <v>0</v>
      </c>
      <c r="X369" s="46">
        <f>SUMIFS('obat keluar'!$I$3:$I$6881,'obat keluar'!$G$3:$G$6881,'register harian'!S369,'obat keluar'!$B$3:$B$6881,'register harian'!BE369)</f>
        <v>0</v>
      </c>
      <c r="Y369" s="46">
        <f>SUMIFS('obat keluar'!$I$3:$I$6881,'obat keluar'!$G$3:$G$6881,'register harian'!T369,'obat keluar'!$B$3:$B$6881,'register harian'!BF369)</f>
        <v>0</v>
      </c>
      <c r="Z369" s="46">
        <f>SUMIFS('obat keluar'!$I$3:$I$6881,'obat keluar'!$G$3:$G$6881,'register harian'!U369,'obat keluar'!$B$3:$B$6881,'register harian'!BG369)</f>
        <v>0</v>
      </c>
      <c r="AA369" s="46">
        <f>SUMIFS('obat keluar'!$I$3:$I$6881,'obat keluar'!$G$3:$G$6881,'register harian'!V369,'obat keluar'!$B$3:$B$6881,'register harian'!BH369)</f>
        <v>0</v>
      </c>
      <c r="AB369" s="46">
        <f>SUMIFS('obat keluar'!$I$3:$I$6881,'obat keluar'!$G$3:$G$6881,'register harian'!W369,'obat keluar'!$B$3:$B$6881,'register harian'!BI369)</f>
        <v>0</v>
      </c>
      <c r="AC369" s="46">
        <f>SUMIFS('obat keluar'!$I$3:$I$6881,'obat keluar'!$G$3:$G$6881,'register harian'!X369,'obat keluar'!$B$3:$B$6881,'register harian'!BJ369)</f>
        <v>0</v>
      </c>
      <c r="AD369" s="46">
        <f>SUMIFS('obat keluar'!$I$3:$I$6881,'obat keluar'!$G$3:$G$6881,'register harian'!Y369,'obat keluar'!$B$3:$B$6881,'register harian'!BK369)</f>
        <v>0</v>
      </c>
      <c r="AE369" s="46">
        <f>SUMIFS('obat keluar'!$I$3:$I$6881,'obat keluar'!$G$3:$G$6881,'register harian'!Z369,'obat keluar'!$B$3:$B$6881,'register harian'!BL369)</f>
        <v>0</v>
      </c>
      <c r="AF369" s="46">
        <f>SUMIFS('obat keluar'!$I$3:$I$6881,'obat keluar'!$G$3:$G$6881,'register harian'!AA369,'obat keluar'!$B$3:$B$6881,'register harian'!BM369)</f>
        <v>0</v>
      </c>
      <c r="AG369" s="46">
        <f>SUMIFS('obat keluar'!$I$3:$I$6881,'obat keluar'!$G$3:$G$6881,'register harian'!AB369,'obat keluar'!$B$3:$B$6881,'register harian'!BN369)</f>
        <v>0</v>
      </c>
      <c r="AH369" s="46">
        <f>SUMIFS('obat keluar'!$I$3:$I$6881,'obat keluar'!$G$3:$G$6881,'register harian'!AC369,'obat keluar'!$B$3:$B$6881,'register harian'!BO369)</f>
        <v>0</v>
      </c>
      <c r="AI369" s="46">
        <f>SUMIFS('obat keluar'!$I$3:$I$6881,'obat keluar'!$G$3:$G$6881,'register harian'!AD369,'obat keluar'!$B$3:$B$6881,'register harian'!BP369)</f>
        <v>0</v>
      </c>
      <c r="AJ369" s="46">
        <f>SUMIFS('obat keluar'!$I$3:$I$6881,'obat keluar'!$G$3:$G$6881,'register harian'!AE369,'obat keluar'!$B$3:$B$6881,'register harian'!BQ369)</f>
        <v>0</v>
      </c>
      <c r="AK369" s="46">
        <f>SUMIFS('obat keluar'!$I$3:$I$6881,'obat keluar'!$G$3:$G$6881,'register harian'!AF369,'obat keluar'!$B$3:$B$6881,'register harian'!BR369)</f>
        <v>0</v>
      </c>
      <c r="AL369" s="46">
        <f t="shared" si="12"/>
        <v>0</v>
      </c>
      <c r="AM369" s="46">
        <f t="shared" si="13"/>
        <v>0</v>
      </c>
      <c r="AN369" s="51">
        <v>45200</v>
      </c>
      <c r="AO369" s="51">
        <v>45201</v>
      </c>
      <c r="AP369" s="51">
        <v>45202</v>
      </c>
      <c r="AQ369" s="51">
        <v>45203</v>
      </c>
      <c r="AR369" s="51">
        <v>45204</v>
      </c>
      <c r="AS369" s="51">
        <v>45205</v>
      </c>
      <c r="AT369" s="51">
        <v>45206</v>
      </c>
      <c r="AU369" s="51">
        <v>45207</v>
      </c>
      <c r="AV369" s="51">
        <v>45208</v>
      </c>
      <c r="AW369" s="51">
        <v>45209</v>
      </c>
      <c r="AX369" s="51">
        <v>45210</v>
      </c>
      <c r="AY369" s="51">
        <v>45211</v>
      </c>
      <c r="AZ369" s="51">
        <v>45212</v>
      </c>
      <c r="BA369" s="51">
        <v>45213</v>
      </c>
      <c r="BB369" s="51">
        <v>45214</v>
      </c>
      <c r="BC369" s="51">
        <v>45215</v>
      </c>
      <c r="BD369" s="51">
        <v>45216</v>
      </c>
      <c r="BE369" s="51">
        <v>45217</v>
      </c>
      <c r="BF369" s="51">
        <v>45218</v>
      </c>
      <c r="BG369" s="51">
        <v>45219</v>
      </c>
      <c r="BH369" s="51">
        <v>45220</v>
      </c>
      <c r="BI369" s="51">
        <v>45221</v>
      </c>
      <c r="BJ369" s="51">
        <v>45222</v>
      </c>
      <c r="BK369" s="51">
        <v>45223</v>
      </c>
      <c r="BL369" s="51">
        <v>45224</v>
      </c>
      <c r="BM369" s="51">
        <v>45225</v>
      </c>
      <c r="BN369" s="51">
        <v>45226</v>
      </c>
      <c r="BO369" s="51">
        <v>45227</v>
      </c>
      <c r="BP369" s="51">
        <v>45228</v>
      </c>
      <c r="BQ369" s="51">
        <v>45229</v>
      </c>
      <c r="BR369" s="51">
        <v>45230</v>
      </c>
    </row>
    <row r="370" spans="1:70" x14ac:dyDescent="0.25">
      <c r="A370" s="45">
        <v>364</v>
      </c>
      <c r="B370" s="54" t="s">
        <v>1455</v>
      </c>
      <c r="C370" s="14" t="s">
        <v>760</v>
      </c>
      <c r="D370" s="46">
        <f>'form lplpo'!G428</f>
        <v>210</v>
      </c>
      <c r="E370" s="46">
        <f>'form lplpo'!H428</f>
        <v>0</v>
      </c>
      <c r="F370" s="46"/>
      <c r="G370" s="46">
        <f>SUMIFS('obat keluar'!$I$3:$I$6881,'obat keluar'!$G$3:$G$6881,'register harian'!B370,'obat keluar'!$B$3:$B$6881,'register harian'!AN370)</f>
        <v>0</v>
      </c>
      <c r="H370" s="46">
        <f>SUMIFS('obat keluar'!$I$3:$I$6881,'obat keluar'!$G$3:$G$6881,'register harian'!C370,'obat keluar'!$B$3:$B$6881,'register harian'!AO370)</f>
        <v>0</v>
      </c>
      <c r="I370" s="46">
        <f>SUMIFS('obat keluar'!$I$3:$I$6881,'obat keluar'!$G$3:$G$6881,'register harian'!D370,'obat keluar'!$B$3:$B$6881,'register harian'!AP370)</f>
        <v>0</v>
      </c>
      <c r="J370" s="46">
        <f>SUMIFS('obat keluar'!$I$3:$I$6881,'obat keluar'!$G$3:$G$6881,'register harian'!E370,'obat keluar'!$B$3:$B$6881,'register harian'!AQ370)</f>
        <v>0</v>
      </c>
      <c r="K370" s="46">
        <f>SUMIFS('obat keluar'!$I$3:$I$6881,'obat keluar'!$G$3:$G$6881,'register harian'!F370,'obat keluar'!$B$3:$B$6881,'register harian'!AR370)</f>
        <v>0</v>
      </c>
      <c r="L370" s="46">
        <f>SUMIFS('obat keluar'!$I$3:$I$6881,'obat keluar'!$G$3:$G$6881,'register harian'!G370,'obat keluar'!$B$3:$B$6881,'register harian'!AS370)</f>
        <v>0</v>
      </c>
      <c r="M370" s="46">
        <f>SUMIFS('obat keluar'!$I$3:$I$6881,'obat keluar'!$G$3:$G$6881,'register harian'!H370,'obat keluar'!$B$3:$B$6881,'register harian'!AT370)</f>
        <v>0</v>
      </c>
      <c r="N370" s="46">
        <f>SUMIFS('obat keluar'!$I$3:$I$6881,'obat keluar'!$G$3:$G$6881,'register harian'!I370,'obat keluar'!$B$3:$B$6881,'register harian'!AU370)</f>
        <v>0</v>
      </c>
      <c r="O370" s="46">
        <f>SUMIFS('obat keluar'!$I$3:$I$6881,'obat keluar'!$G$3:$G$6881,'register harian'!J370,'obat keluar'!$B$3:$B$6881,'register harian'!AV370)</f>
        <v>0</v>
      </c>
      <c r="P370" s="46">
        <f>SUMIFS('obat keluar'!$I$3:$I$6881,'obat keluar'!$G$3:$G$6881,'register harian'!K370,'obat keluar'!$B$3:$B$6881,'register harian'!AW370)</f>
        <v>0</v>
      </c>
      <c r="Q370" s="46">
        <f>SUMIFS('obat keluar'!$I$3:$I$6881,'obat keluar'!$G$3:$G$6881,'register harian'!L370,'obat keluar'!$B$3:$B$6881,'register harian'!AX370)</f>
        <v>0</v>
      </c>
      <c r="R370" s="46">
        <f>SUMIFS('obat keluar'!$I$3:$I$6881,'obat keluar'!$G$3:$G$6881,'register harian'!M370,'obat keluar'!$B$3:$B$6881,'register harian'!AY370)</f>
        <v>0</v>
      </c>
      <c r="S370" s="46">
        <f>SUMIFS('obat keluar'!$I$3:$I$6881,'obat keluar'!$G$3:$G$6881,'register harian'!N370,'obat keluar'!$B$3:$B$6881,'register harian'!AZ370)</f>
        <v>0</v>
      </c>
      <c r="T370" s="46">
        <f>SUMIFS('obat keluar'!$I$3:$I$6881,'obat keluar'!$G$3:$G$6881,'register harian'!O370,'obat keluar'!$B$3:$B$6881,'register harian'!BA370)</f>
        <v>0</v>
      </c>
      <c r="U370" s="46">
        <f>SUMIFS('obat keluar'!$I$3:$I$6881,'obat keluar'!$G$3:$G$6881,'register harian'!P370,'obat keluar'!$B$3:$B$6881,'register harian'!BB370)</f>
        <v>0</v>
      </c>
      <c r="V370" s="46">
        <f>SUMIFS('obat keluar'!$I$3:$I$6881,'obat keluar'!$G$3:$G$6881,'register harian'!Q370,'obat keluar'!$B$3:$B$6881,'register harian'!BC370)</f>
        <v>0</v>
      </c>
      <c r="W370" s="46">
        <f>SUMIFS('obat keluar'!$I$3:$I$6881,'obat keluar'!$G$3:$G$6881,'register harian'!R370,'obat keluar'!$B$3:$B$6881,'register harian'!BD370)</f>
        <v>0</v>
      </c>
      <c r="X370" s="46">
        <f>SUMIFS('obat keluar'!$I$3:$I$6881,'obat keluar'!$G$3:$G$6881,'register harian'!S370,'obat keluar'!$B$3:$B$6881,'register harian'!BE370)</f>
        <v>0</v>
      </c>
      <c r="Y370" s="46">
        <f>SUMIFS('obat keluar'!$I$3:$I$6881,'obat keluar'!$G$3:$G$6881,'register harian'!T370,'obat keluar'!$B$3:$B$6881,'register harian'!BF370)</f>
        <v>0</v>
      </c>
      <c r="Z370" s="46">
        <f>SUMIFS('obat keluar'!$I$3:$I$6881,'obat keluar'!$G$3:$G$6881,'register harian'!U370,'obat keluar'!$B$3:$B$6881,'register harian'!BG370)</f>
        <v>0</v>
      </c>
      <c r="AA370" s="46">
        <f>SUMIFS('obat keluar'!$I$3:$I$6881,'obat keluar'!$G$3:$G$6881,'register harian'!V370,'obat keluar'!$B$3:$B$6881,'register harian'!BH370)</f>
        <v>0</v>
      </c>
      <c r="AB370" s="46">
        <f>SUMIFS('obat keluar'!$I$3:$I$6881,'obat keluar'!$G$3:$G$6881,'register harian'!W370,'obat keluar'!$B$3:$B$6881,'register harian'!BI370)</f>
        <v>0</v>
      </c>
      <c r="AC370" s="46">
        <f>SUMIFS('obat keluar'!$I$3:$I$6881,'obat keluar'!$G$3:$G$6881,'register harian'!X370,'obat keluar'!$B$3:$B$6881,'register harian'!BJ370)</f>
        <v>0</v>
      </c>
      <c r="AD370" s="46">
        <f>SUMIFS('obat keluar'!$I$3:$I$6881,'obat keluar'!$G$3:$G$6881,'register harian'!Y370,'obat keluar'!$B$3:$B$6881,'register harian'!BK370)</f>
        <v>0</v>
      </c>
      <c r="AE370" s="46">
        <f>SUMIFS('obat keluar'!$I$3:$I$6881,'obat keluar'!$G$3:$G$6881,'register harian'!Z370,'obat keluar'!$B$3:$B$6881,'register harian'!BL370)</f>
        <v>0</v>
      </c>
      <c r="AF370" s="46">
        <f>SUMIFS('obat keluar'!$I$3:$I$6881,'obat keluar'!$G$3:$G$6881,'register harian'!AA370,'obat keluar'!$B$3:$B$6881,'register harian'!BM370)</f>
        <v>0</v>
      </c>
      <c r="AG370" s="46">
        <f>SUMIFS('obat keluar'!$I$3:$I$6881,'obat keluar'!$G$3:$G$6881,'register harian'!AB370,'obat keluar'!$B$3:$B$6881,'register harian'!BN370)</f>
        <v>0</v>
      </c>
      <c r="AH370" s="46">
        <f>SUMIFS('obat keluar'!$I$3:$I$6881,'obat keluar'!$G$3:$G$6881,'register harian'!AC370,'obat keluar'!$B$3:$B$6881,'register harian'!BO370)</f>
        <v>0</v>
      </c>
      <c r="AI370" s="46">
        <f>SUMIFS('obat keluar'!$I$3:$I$6881,'obat keluar'!$G$3:$G$6881,'register harian'!AD370,'obat keluar'!$B$3:$B$6881,'register harian'!BP370)</f>
        <v>0</v>
      </c>
      <c r="AJ370" s="46">
        <f>SUMIFS('obat keluar'!$I$3:$I$6881,'obat keluar'!$G$3:$G$6881,'register harian'!AE370,'obat keluar'!$B$3:$B$6881,'register harian'!BQ370)</f>
        <v>0</v>
      </c>
      <c r="AK370" s="46">
        <f>SUMIFS('obat keluar'!$I$3:$I$6881,'obat keluar'!$G$3:$G$6881,'register harian'!AF370,'obat keluar'!$B$3:$B$6881,'register harian'!BR370)</f>
        <v>0</v>
      </c>
      <c r="AL370" s="46">
        <f t="shared" si="12"/>
        <v>0</v>
      </c>
      <c r="AM370" s="46">
        <f t="shared" si="13"/>
        <v>0</v>
      </c>
      <c r="AN370" s="51">
        <v>45200</v>
      </c>
      <c r="AO370" s="51">
        <v>45201</v>
      </c>
      <c r="AP370" s="51">
        <v>45202</v>
      </c>
      <c r="AQ370" s="51">
        <v>45203</v>
      </c>
      <c r="AR370" s="51">
        <v>45204</v>
      </c>
      <c r="AS370" s="51">
        <v>45205</v>
      </c>
      <c r="AT370" s="51">
        <v>45206</v>
      </c>
      <c r="AU370" s="51">
        <v>45207</v>
      </c>
      <c r="AV370" s="51">
        <v>45208</v>
      </c>
      <c r="AW370" s="51">
        <v>45209</v>
      </c>
      <c r="AX370" s="51">
        <v>45210</v>
      </c>
      <c r="AY370" s="51">
        <v>45211</v>
      </c>
      <c r="AZ370" s="51">
        <v>45212</v>
      </c>
      <c r="BA370" s="51">
        <v>45213</v>
      </c>
      <c r="BB370" s="51">
        <v>45214</v>
      </c>
      <c r="BC370" s="51">
        <v>45215</v>
      </c>
      <c r="BD370" s="51">
        <v>45216</v>
      </c>
      <c r="BE370" s="51">
        <v>45217</v>
      </c>
      <c r="BF370" s="51">
        <v>45218</v>
      </c>
      <c r="BG370" s="51">
        <v>45219</v>
      </c>
      <c r="BH370" s="51">
        <v>45220</v>
      </c>
      <c r="BI370" s="51">
        <v>45221</v>
      </c>
      <c r="BJ370" s="51">
        <v>45222</v>
      </c>
      <c r="BK370" s="51">
        <v>45223</v>
      </c>
      <c r="BL370" s="51">
        <v>45224</v>
      </c>
      <c r="BM370" s="51">
        <v>45225</v>
      </c>
      <c r="BN370" s="51">
        <v>45226</v>
      </c>
      <c r="BO370" s="51">
        <v>45227</v>
      </c>
      <c r="BP370" s="51">
        <v>45228</v>
      </c>
      <c r="BQ370" s="51">
        <v>45229</v>
      </c>
      <c r="BR370" s="51">
        <v>45230</v>
      </c>
    </row>
    <row r="371" spans="1:70" x14ac:dyDescent="0.25">
      <c r="A371" s="45">
        <v>365</v>
      </c>
      <c r="B371" s="54" t="s">
        <v>1482</v>
      </c>
      <c r="C371" s="14" t="s">
        <v>762</v>
      </c>
      <c r="D371" s="46">
        <f>'form lplpo'!G429</f>
        <v>0</v>
      </c>
      <c r="E371" s="46">
        <f>'form lplpo'!H429</f>
        <v>0</v>
      </c>
      <c r="F371" s="46"/>
      <c r="G371" s="46">
        <f>SUMIFS('obat keluar'!$I$3:$I$6881,'obat keluar'!$G$3:$G$6881,'register harian'!B371,'obat keluar'!$B$3:$B$6881,'register harian'!AN371)</f>
        <v>0</v>
      </c>
      <c r="H371" s="46">
        <f>SUMIFS('obat keluar'!$I$3:$I$6881,'obat keluar'!$G$3:$G$6881,'register harian'!C371,'obat keluar'!$B$3:$B$6881,'register harian'!AO371)</f>
        <v>0</v>
      </c>
      <c r="I371" s="46">
        <f>SUMIFS('obat keluar'!$I$3:$I$6881,'obat keluar'!$G$3:$G$6881,'register harian'!D371,'obat keluar'!$B$3:$B$6881,'register harian'!AP371)</f>
        <v>0</v>
      </c>
      <c r="J371" s="46">
        <f>SUMIFS('obat keluar'!$I$3:$I$6881,'obat keluar'!$G$3:$G$6881,'register harian'!E371,'obat keluar'!$B$3:$B$6881,'register harian'!AQ371)</f>
        <v>0</v>
      </c>
      <c r="K371" s="46">
        <f>SUMIFS('obat keluar'!$I$3:$I$6881,'obat keluar'!$G$3:$G$6881,'register harian'!F371,'obat keluar'!$B$3:$B$6881,'register harian'!AR371)</f>
        <v>0</v>
      </c>
      <c r="L371" s="46">
        <f>SUMIFS('obat keluar'!$I$3:$I$6881,'obat keluar'!$G$3:$G$6881,'register harian'!G371,'obat keluar'!$B$3:$B$6881,'register harian'!AS371)</f>
        <v>0</v>
      </c>
      <c r="M371" s="46">
        <f>SUMIFS('obat keluar'!$I$3:$I$6881,'obat keluar'!$G$3:$G$6881,'register harian'!H371,'obat keluar'!$B$3:$B$6881,'register harian'!AT371)</f>
        <v>0</v>
      </c>
      <c r="N371" s="46">
        <f>SUMIFS('obat keluar'!$I$3:$I$6881,'obat keluar'!$G$3:$G$6881,'register harian'!I371,'obat keluar'!$B$3:$B$6881,'register harian'!AU371)</f>
        <v>0</v>
      </c>
      <c r="O371" s="46">
        <f>SUMIFS('obat keluar'!$I$3:$I$6881,'obat keluar'!$G$3:$G$6881,'register harian'!J371,'obat keluar'!$B$3:$B$6881,'register harian'!AV371)</f>
        <v>0</v>
      </c>
      <c r="P371" s="46">
        <f>SUMIFS('obat keluar'!$I$3:$I$6881,'obat keluar'!$G$3:$G$6881,'register harian'!K371,'obat keluar'!$B$3:$B$6881,'register harian'!AW371)</f>
        <v>0</v>
      </c>
      <c r="Q371" s="46">
        <f>SUMIFS('obat keluar'!$I$3:$I$6881,'obat keluar'!$G$3:$G$6881,'register harian'!L371,'obat keluar'!$B$3:$B$6881,'register harian'!AX371)</f>
        <v>0</v>
      </c>
      <c r="R371" s="46">
        <f>SUMIFS('obat keluar'!$I$3:$I$6881,'obat keluar'!$G$3:$G$6881,'register harian'!M371,'obat keluar'!$B$3:$B$6881,'register harian'!AY371)</f>
        <v>0</v>
      </c>
      <c r="S371" s="46">
        <f>SUMIFS('obat keluar'!$I$3:$I$6881,'obat keluar'!$G$3:$G$6881,'register harian'!N371,'obat keluar'!$B$3:$B$6881,'register harian'!AZ371)</f>
        <v>0</v>
      </c>
      <c r="T371" s="46">
        <f>SUMIFS('obat keluar'!$I$3:$I$6881,'obat keluar'!$G$3:$G$6881,'register harian'!O371,'obat keluar'!$B$3:$B$6881,'register harian'!BA371)</f>
        <v>0</v>
      </c>
      <c r="U371" s="46">
        <f>SUMIFS('obat keluar'!$I$3:$I$6881,'obat keluar'!$G$3:$G$6881,'register harian'!P371,'obat keluar'!$B$3:$B$6881,'register harian'!BB371)</f>
        <v>0</v>
      </c>
      <c r="V371" s="46">
        <f>SUMIFS('obat keluar'!$I$3:$I$6881,'obat keluar'!$G$3:$G$6881,'register harian'!Q371,'obat keluar'!$B$3:$B$6881,'register harian'!BC371)</f>
        <v>0</v>
      </c>
      <c r="W371" s="46">
        <f>SUMIFS('obat keluar'!$I$3:$I$6881,'obat keluar'!$G$3:$G$6881,'register harian'!R371,'obat keluar'!$B$3:$B$6881,'register harian'!BD371)</f>
        <v>0</v>
      </c>
      <c r="X371" s="46">
        <f>SUMIFS('obat keluar'!$I$3:$I$6881,'obat keluar'!$G$3:$G$6881,'register harian'!S371,'obat keluar'!$B$3:$B$6881,'register harian'!BE371)</f>
        <v>0</v>
      </c>
      <c r="Y371" s="46">
        <f>SUMIFS('obat keluar'!$I$3:$I$6881,'obat keluar'!$G$3:$G$6881,'register harian'!T371,'obat keluar'!$B$3:$B$6881,'register harian'!BF371)</f>
        <v>0</v>
      </c>
      <c r="Z371" s="46">
        <f>SUMIFS('obat keluar'!$I$3:$I$6881,'obat keluar'!$G$3:$G$6881,'register harian'!U371,'obat keluar'!$B$3:$B$6881,'register harian'!BG371)</f>
        <v>0</v>
      </c>
      <c r="AA371" s="46">
        <f>SUMIFS('obat keluar'!$I$3:$I$6881,'obat keluar'!$G$3:$G$6881,'register harian'!V371,'obat keluar'!$B$3:$B$6881,'register harian'!BH371)</f>
        <v>0</v>
      </c>
      <c r="AB371" s="46">
        <f>SUMIFS('obat keluar'!$I$3:$I$6881,'obat keluar'!$G$3:$G$6881,'register harian'!W371,'obat keluar'!$B$3:$B$6881,'register harian'!BI371)</f>
        <v>0</v>
      </c>
      <c r="AC371" s="46">
        <f>SUMIFS('obat keluar'!$I$3:$I$6881,'obat keluar'!$G$3:$G$6881,'register harian'!X371,'obat keluar'!$B$3:$B$6881,'register harian'!BJ371)</f>
        <v>0</v>
      </c>
      <c r="AD371" s="46">
        <f>SUMIFS('obat keluar'!$I$3:$I$6881,'obat keluar'!$G$3:$G$6881,'register harian'!Y371,'obat keluar'!$B$3:$B$6881,'register harian'!BK371)</f>
        <v>0</v>
      </c>
      <c r="AE371" s="46">
        <f>SUMIFS('obat keluar'!$I$3:$I$6881,'obat keluar'!$G$3:$G$6881,'register harian'!Z371,'obat keluar'!$B$3:$B$6881,'register harian'!BL371)</f>
        <v>0</v>
      </c>
      <c r="AF371" s="46">
        <f>SUMIFS('obat keluar'!$I$3:$I$6881,'obat keluar'!$G$3:$G$6881,'register harian'!AA371,'obat keluar'!$B$3:$B$6881,'register harian'!BM371)</f>
        <v>0</v>
      </c>
      <c r="AG371" s="46">
        <f>SUMIFS('obat keluar'!$I$3:$I$6881,'obat keluar'!$G$3:$G$6881,'register harian'!AB371,'obat keluar'!$B$3:$B$6881,'register harian'!BN371)</f>
        <v>0</v>
      </c>
      <c r="AH371" s="46">
        <f>SUMIFS('obat keluar'!$I$3:$I$6881,'obat keluar'!$G$3:$G$6881,'register harian'!AC371,'obat keluar'!$B$3:$B$6881,'register harian'!BO371)</f>
        <v>0</v>
      </c>
      <c r="AI371" s="46">
        <f>SUMIFS('obat keluar'!$I$3:$I$6881,'obat keluar'!$G$3:$G$6881,'register harian'!AD371,'obat keluar'!$B$3:$B$6881,'register harian'!BP371)</f>
        <v>0</v>
      </c>
      <c r="AJ371" s="46">
        <f>SUMIFS('obat keluar'!$I$3:$I$6881,'obat keluar'!$G$3:$G$6881,'register harian'!AE371,'obat keluar'!$B$3:$B$6881,'register harian'!BQ371)</f>
        <v>0</v>
      </c>
      <c r="AK371" s="46">
        <f>SUMIFS('obat keluar'!$I$3:$I$6881,'obat keluar'!$G$3:$G$6881,'register harian'!AF371,'obat keluar'!$B$3:$B$6881,'register harian'!BR371)</f>
        <v>0</v>
      </c>
      <c r="AL371" s="46">
        <f t="shared" si="12"/>
        <v>0</v>
      </c>
      <c r="AM371" s="46">
        <f t="shared" si="13"/>
        <v>0</v>
      </c>
      <c r="AN371" s="51">
        <v>45200</v>
      </c>
      <c r="AO371" s="51">
        <v>45201</v>
      </c>
      <c r="AP371" s="51">
        <v>45202</v>
      </c>
      <c r="AQ371" s="51">
        <v>45203</v>
      </c>
      <c r="AR371" s="51">
        <v>45204</v>
      </c>
      <c r="AS371" s="51">
        <v>45205</v>
      </c>
      <c r="AT371" s="51">
        <v>45206</v>
      </c>
      <c r="AU371" s="51">
        <v>45207</v>
      </c>
      <c r="AV371" s="51">
        <v>45208</v>
      </c>
      <c r="AW371" s="51">
        <v>45209</v>
      </c>
      <c r="AX371" s="51">
        <v>45210</v>
      </c>
      <c r="AY371" s="51">
        <v>45211</v>
      </c>
      <c r="AZ371" s="51">
        <v>45212</v>
      </c>
      <c r="BA371" s="51">
        <v>45213</v>
      </c>
      <c r="BB371" s="51">
        <v>45214</v>
      </c>
      <c r="BC371" s="51">
        <v>45215</v>
      </c>
      <c r="BD371" s="51">
        <v>45216</v>
      </c>
      <c r="BE371" s="51">
        <v>45217</v>
      </c>
      <c r="BF371" s="51">
        <v>45218</v>
      </c>
      <c r="BG371" s="51">
        <v>45219</v>
      </c>
      <c r="BH371" s="51">
        <v>45220</v>
      </c>
      <c r="BI371" s="51">
        <v>45221</v>
      </c>
      <c r="BJ371" s="51">
        <v>45222</v>
      </c>
      <c r="BK371" s="51">
        <v>45223</v>
      </c>
      <c r="BL371" s="51">
        <v>45224</v>
      </c>
      <c r="BM371" s="51">
        <v>45225</v>
      </c>
      <c r="BN371" s="51">
        <v>45226</v>
      </c>
      <c r="BO371" s="51">
        <v>45227</v>
      </c>
      <c r="BP371" s="51">
        <v>45228</v>
      </c>
      <c r="BQ371" s="51">
        <v>45229</v>
      </c>
      <c r="BR371" s="51">
        <v>45230</v>
      </c>
    </row>
    <row r="372" spans="1:70" x14ac:dyDescent="0.25">
      <c r="A372" s="45">
        <v>366</v>
      </c>
      <c r="B372" s="54" t="s">
        <v>1483</v>
      </c>
      <c r="C372" s="14" t="s">
        <v>764</v>
      </c>
      <c r="D372" s="46">
        <f>'form lplpo'!G430</f>
        <v>0</v>
      </c>
      <c r="E372" s="46">
        <f>'form lplpo'!H430</f>
        <v>0</v>
      </c>
      <c r="F372" s="46"/>
      <c r="G372" s="46">
        <f>SUMIFS('obat keluar'!$I$3:$I$6881,'obat keluar'!$G$3:$G$6881,'register harian'!B372,'obat keluar'!$B$3:$B$6881,'register harian'!AN372)</f>
        <v>0</v>
      </c>
      <c r="H372" s="46">
        <f>SUMIFS('obat keluar'!$I$3:$I$6881,'obat keluar'!$G$3:$G$6881,'register harian'!C372,'obat keluar'!$B$3:$B$6881,'register harian'!AO372)</f>
        <v>0</v>
      </c>
      <c r="I372" s="46">
        <f>SUMIFS('obat keluar'!$I$3:$I$6881,'obat keluar'!$G$3:$G$6881,'register harian'!D372,'obat keluar'!$B$3:$B$6881,'register harian'!AP372)</f>
        <v>0</v>
      </c>
      <c r="J372" s="46">
        <f>SUMIFS('obat keluar'!$I$3:$I$6881,'obat keluar'!$G$3:$G$6881,'register harian'!E372,'obat keluar'!$B$3:$B$6881,'register harian'!AQ372)</f>
        <v>0</v>
      </c>
      <c r="K372" s="46">
        <f>SUMIFS('obat keluar'!$I$3:$I$6881,'obat keluar'!$G$3:$G$6881,'register harian'!F372,'obat keluar'!$B$3:$B$6881,'register harian'!AR372)</f>
        <v>0</v>
      </c>
      <c r="L372" s="46">
        <f>SUMIFS('obat keluar'!$I$3:$I$6881,'obat keluar'!$G$3:$G$6881,'register harian'!G372,'obat keluar'!$B$3:$B$6881,'register harian'!AS372)</f>
        <v>0</v>
      </c>
      <c r="M372" s="46">
        <f>SUMIFS('obat keluar'!$I$3:$I$6881,'obat keluar'!$G$3:$G$6881,'register harian'!H372,'obat keluar'!$B$3:$B$6881,'register harian'!AT372)</f>
        <v>0</v>
      </c>
      <c r="N372" s="46">
        <f>SUMIFS('obat keluar'!$I$3:$I$6881,'obat keluar'!$G$3:$G$6881,'register harian'!I372,'obat keluar'!$B$3:$B$6881,'register harian'!AU372)</f>
        <v>0</v>
      </c>
      <c r="O372" s="46">
        <f>SUMIFS('obat keluar'!$I$3:$I$6881,'obat keluar'!$G$3:$G$6881,'register harian'!J372,'obat keluar'!$B$3:$B$6881,'register harian'!AV372)</f>
        <v>0</v>
      </c>
      <c r="P372" s="46">
        <f>SUMIFS('obat keluar'!$I$3:$I$6881,'obat keluar'!$G$3:$G$6881,'register harian'!K372,'obat keluar'!$B$3:$B$6881,'register harian'!AW372)</f>
        <v>0</v>
      </c>
      <c r="Q372" s="46">
        <f>SUMIFS('obat keluar'!$I$3:$I$6881,'obat keluar'!$G$3:$G$6881,'register harian'!L372,'obat keluar'!$B$3:$B$6881,'register harian'!AX372)</f>
        <v>0</v>
      </c>
      <c r="R372" s="46">
        <f>SUMIFS('obat keluar'!$I$3:$I$6881,'obat keluar'!$G$3:$G$6881,'register harian'!M372,'obat keluar'!$B$3:$B$6881,'register harian'!AY372)</f>
        <v>0</v>
      </c>
      <c r="S372" s="46">
        <f>SUMIFS('obat keluar'!$I$3:$I$6881,'obat keluar'!$G$3:$G$6881,'register harian'!N372,'obat keluar'!$B$3:$B$6881,'register harian'!AZ372)</f>
        <v>0</v>
      </c>
      <c r="T372" s="46">
        <f>SUMIFS('obat keluar'!$I$3:$I$6881,'obat keluar'!$G$3:$G$6881,'register harian'!O372,'obat keluar'!$B$3:$B$6881,'register harian'!BA372)</f>
        <v>0</v>
      </c>
      <c r="U372" s="46">
        <f>SUMIFS('obat keluar'!$I$3:$I$6881,'obat keluar'!$G$3:$G$6881,'register harian'!P372,'obat keluar'!$B$3:$B$6881,'register harian'!BB372)</f>
        <v>0</v>
      </c>
      <c r="V372" s="46">
        <f>SUMIFS('obat keluar'!$I$3:$I$6881,'obat keluar'!$G$3:$G$6881,'register harian'!Q372,'obat keluar'!$B$3:$B$6881,'register harian'!BC372)</f>
        <v>0</v>
      </c>
      <c r="W372" s="46">
        <f>SUMIFS('obat keluar'!$I$3:$I$6881,'obat keluar'!$G$3:$G$6881,'register harian'!R372,'obat keluar'!$B$3:$B$6881,'register harian'!BD372)</f>
        <v>0</v>
      </c>
      <c r="X372" s="46">
        <f>SUMIFS('obat keluar'!$I$3:$I$6881,'obat keluar'!$G$3:$G$6881,'register harian'!S372,'obat keluar'!$B$3:$B$6881,'register harian'!BE372)</f>
        <v>0</v>
      </c>
      <c r="Y372" s="46">
        <f>SUMIFS('obat keluar'!$I$3:$I$6881,'obat keluar'!$G$3:$G$6881,'register harian'!T372,'obat keluar'!$B$3:$B$6881,'register harian'!BF372)</f>
        <v>0</v>
      </c>
      <c r="Z372" s="46">
        <f>SUMIFS('obat keluar'!$I$3:$I$6881,'obat keluar'!$G$3:$G$6881,'register harian'!U372,'obat keluar'!$B$3:$B$6881,'register harian'!BG372)</f>
        <v>0</v>
      </c>
      <c r="AA372" s="46">
        <f>SUMIFS('obat keluar'!$I$3:$I$6881,'obat keluar'!$G$3:$G$6881,'register harian'!V372,'obat keluar'!$B$3:$B$6881,'register harian'!BH372)</f>
        <v>0</v>
      </c>
      <c r="AB372" s="46">
        <f>SUMIFS('obat keluar'!$I$3:$I$6881,'obat keluar'!$G$3:$G$6881,'register harian'!W372,'obat keluar'!$B$3:$B$6881,'register harian'!BI372)</f>
        <v>0</v>
      </c>
      <c r="AC372" s="46">
        <f>SUMIFS('obat keluar'!$I$3:$I$6881,'obat keluar'!$G$3:$G$6881,'register harian'!X372,'obat keluar'!$B$3:$B$6881,'register harian'!BJ372)</f>
        <v>0</v>
      </c>
      <c r="AD372" s="46">
        <f>SUMIFS('obat keluar'!$I$3:$I$6881,'obat keluar'!$G$3:$G$6881,'register harian'!Y372,'obat keluar'!$B$3:$B$6881,'register harian'!BK372)</f>
        <v>0</v>
      </c>
      <c r="AE372" s="46">
        <f>SUMIFS('obat keluar'!$I$3:$I$6881,'obat keluar'!$G$3:$G$6881,'register harian'!Z372,'obat keluar'!$B$3:$B$6881,'register harian'!BL372)</f>
        <v>0</v>
      </c>
      <c r="AF372" s="46">
        <f>SUMIFS('obat keluar'!$I$3:$I$6881,'obat keluar'!$G$3:$G$6881,'register harian'!AA372,'obat keluar'!$B$3:$B$6881,'register harian'!BM372)</f>
        <v>0</v>
      </c>
      <c r="AG372" s="46">
        <f>SUMIFS('obat keluar'!$I$3:$I$6881,'obat keluar'!$G$3:$G$6881,'register harian'!AB372,'obat keluar'!$B$3:$B$6881,'register harian'!BN372)</f>
        <v>0</v>
      </c>
      <c r="AH372" s="46">
        <f>SUMIFS('obat keluar'!$I$3:$I$6881,'obat keluar'!$G$3:$G$6881,'register harian'!AC372,'obat keluar'!$B$3:$B$6881,'register harian'!BO372)</f>
        <v>0</v>
      </c>
      <c r="AI372" s="46">
        <f>SUMIFS('obat keluar'!$I$3:$I$6881,'obat keluar'!$G$3:$G$6881,'register harian'!AD372,'obat keluar'!$B$3:$B$6881,'register harian'!BP372)</f>
        <v>0</v>
      </c>
      <c r="AJ372" s="46">
        <f>SUMIFS('obat keluar'!$I$3:$I$6881,'obat keluar'!$G$3:$G$6881,'register harian'!AE372,'obat keluar'!$B$3:$B$6881,'register harian'!BQ372)</f>
        <v>0</v>
      </c>
      <c r="AK372" s="46">
        <f>SUMIFS('obat keluar'!$I$3:$I$6881,'obat keluar'!$G$3:$G$6881,'register harian'!AF372,'obat keluar'!$B$3:$B$6881,'register harian'!BR372)</f>
        <v>0</v>
      </c>
      <c r="AL372" s="46">
        <f t="shared" si="12"/>
        <v>0</v>
      </c>
      <c r="AM372" s="46">
        <f t="shared" si="13"/>
        <v>0</v>
      </c>
      <c r="AN372" s="51">
        <v>45200</v>
      </c>
      <c r="AO372" s="51">
        <v>45201</v>
      </c>
      <c r="AP372" s="51">
        <v>45202</v>
      </c>
      <c r="AQ372" s="51">
        <v>45203</v>
      </c>
      <c r="AR372" s="51">
        <v>45204</v>
      </c>
      <c r="AS372" s="51">
        <v>45205</v>
      </c>
      <c r="AT372" s="51">
        <v>45206</v>
      </c>
      <c r="AU372" s="51">
        <v>45207</v>
      </c>
      <c r="AV372" s="51">
        <v>45208</v>
      </c>
      <c r="AW372" s="51">
        <v>45209</v>
      </c>
      <c r="AX372" s="51">
        <v>45210</v>
      </c>
      <c r="AY372" s="51">
        <v>45211</v>
      </c>
      <c r="AZ372" s="51">
        <v>45212</v>
      </c>
      <c r="BA372" s="51">
        <v>45213</v>
      </c>
      <c r="BB372" s="51">
        <v>45214</v>
      </c>
      <c r="BC372" s="51">
        <v>45215</v>
      </c>
      <c r="BD372" s="51">
        <v>45216</v>
      </c>
      <c r="BE372" s="51">
        <v>45217</v>
      </c>
      <c r="BF372" s="51">
        <v>45218</v>
      </c>
      <c r="BG372" s="51">
        <v>45219</v>
      </c>
      <c r="BH372" s="51">
        <v>45220</v>
      </c>
      <c r="BI372" s="51">
        <v>45221</v>
      </c>
      <c r="BJ372" s="51">
        <v>45222</v>
      </c>
      <c r="BK372" s="51">
        <v>45223</v>
      </c>
      <c r="BL372" s="51">
        <v>45224</v>
      </c>
      <c r="BM372" s="51">
        <v>45225</v>
      </c>
      <c r="BN372" s="51">
        <v>45226</v>
      </c>
      <c r="BO372" s="51">
        <v>45227</v>
      </c>
      <c r="BP372" s="51">
        <v>45228</v>
      </c>
      <c r="BQ372" s="51">
        <v>45229</v>
      </c>
      <c r="BR372" s="51">
        <v>45230</v>
      </c>
    </row>
    <row r="373" spans="1:70" x14ac:dyDescent="0.25">
      <c r="A373" s="45">
        <v>367</v>
      </c>
      <c r="B373" s="54" t="s">
        <v>1204</v>
      </c>
      <c r="C373" s="14" t="s">
        <v>766</v>
      </c>
      <c r="D373" s="46">
        <f>'form lplpo'!G431</f>
        <v>0</v>
      </c>
      <c r="E373" s="46">
        <f>'form lplpo'!H431</f>
        <v>0</v>
      </c>
      <c r="F373" s="46"/>
      <c r="G373" s="46">
        <f>SUMIFS('obat keluar'!$I$3:$I$6881,'obat keluar'!$G$3:$G$6881,'register harian'!B373,'obat keluar'!$B$3:$B$6881,'register harian'!AN373)</f>
        <v>0</v>
      </c>
      <c r="H373" s="46">
        <f>SUMIFS('obat keluar'!$I$3:$I$6881,'obat keluar'!$G$3:$G$6881,'register harian'!C373,'obat keluar'!$B$3:$B$6881,'register harian'!AO373)</f>
        <v>0</v>
      </c>
      <c r="I373" s="46">
        <f>SUMIFS('obat keluar'!$I$3:$I$6881,'obat keluar'!$G$3:$G$6881,'register harian'!D373,'obat keluar'!$B$3:$B$6881,'register harian'!AP373)</f>
        <v>0</v>
      </c>
      <c r="J373" s="46">
        <f>SUMIFS('obat keluar'!$I$3:$I$6881,'obat keluar'!$G$3:$G$6881,'register harian'!E373,'obat keluar'!$B$3:$B$6881,'register harian'!AQ373)</f>
        <v>0</v>
      </c>
      <c r="K373" s="46">
        <f>SUMIFS('obat keluar'!$I$3:$I$6881,'obat keluar'!$G$3:$G$6881,'register harian'!F373,'obat keluar'!$B$3:$B$6881,'register harian'!AR373)</f>
        <v>0</v>
      </c>
      <c r="L373" s="46">
        <f>SUMIFS('obat keluar'!$I$3:$I$6881,'obat keluar'!$G$3:$G$6881,'register harian'!G373,'obat keluar'!$B$3:$B$6881,'register harian'!AS373)</f>
        <v>0</v>
      </c>
      <c r="M373" s="46">
        <f>SUMIFS('obat keluar'!$I$3:$I$6881,'obat keluar'!$G$3:$G$6881,'register harian'!H373,'obat keluar'!$B$3:$B$6881,'register harian'!AT373)</f>
        <v>0</v>
      </c>
      <c r="N373" s="46">
        <f>SUMIFS('obat keluar'!$I$3:$I$6881,'obat keluar'!$G$3:$G$6881,'register harian'!I373,'obat keluar'!$B$3:$B$6881,'register harian'!AU373)</f>
        <v>0</v>
      </c>
      <c r="O373" s="46">
        <f>SUMIFS('obat keluar'!$I$3:$I$6881,'obat keluar'!$G$3:$G$6881,'register harian'!J373,'obat keluar'!$B$3:$B$6881,'register harian'!AV373)</f>
        <v>0</v>
      </c>
      <c r="P373" s="46">
        <f>SUMIFS('obat keluar'!$I$3:$I$6881,'obat keluar'!$G$3:$G$6881,'register harian'!K373,'obat keluar'!$B$3:$B$6881,'register harian'!AW373)</f>
        <v>0</v>
      </c>
      <c r="Q373" s="46">
        <f>SUMIFS('obat keluar'!$I$3:$I$6881,'obat keluar'!$G$3:$G$6881,'register harian'!L373,'obat keluar'!$B$3:$B$6881,'register harian'!AX373)</f>
        <v>0</v>
      </c>
      <c r="R373" s="46">
        <f>SUMIFS('obat keluar'!$I$3:$I$6881,'obat keluar'!$G$3:$G$6881,'register harian'!M373,'obat keluar'!$B$3:$B$6881,'register harian'!AY373)</f>
        <v>0</v>
      </c>
      <c r="S373" s="46">
        <f>SUMIFS('obat keluar'!$I$3:$I$6881,'obat keluar'!$G$3:$G$6881,'register harian'!N373,'obat keluar'!$B$3:$B$6881,'register harian'!AZ373)</f>
        <v>0</v>
      </c>
      <c r="T373" s="46">
        <f>SUMIFS('obat keluar'!$I$3:$I$6881,'obat keluar'!$G$3:$G$6881,'register harian'!O373,'obat keluar'!$B$3:$B$6881,'register harian'!BA373)</f>
        <v>0</v>
      </c>
      <c r="U373" s="46">
        <f>SUMIFS('obat keluar'!$I$3:$I$6881,'obat keluar'!$G$3:$G$6881,'register harian'!P373,'obat keluar'!$B$3:$B$6881,'register harian'!BB373)</f>
        <v>0</v>
      </c>
      <c r="V373" s="46">
        <f>SUMIFS('obat keluar'!$I$3:$I$6881,'obat keluar'!$G$3:$G$6881,'register harian'!Q373,'obat keluar'!$B$3:$B$6881,'register harian'!BC373)</f>
        <v>0</v>
      </c>
      <c r="W373" s="46">
        <f>SUMIFS('obat keluar'!$I$3:$I$6881,'obat keluar'!$G$3:$G$6881,'register harian'!R373,'obat keluar'!$B$3:$B$6881,'register harian'!BD373)</f>
        <v>0</v>
      </c>
      <c r="X373" s="46">
        <f>SUMIFS('obat keluar'!$I$3:$I$6881,'obat keluar'!$G$3:$G$6881,'register harian'!S373,'obat keluar'!$B$3:$B$6881,'register harian'!BE373)</f>
        <v>0</v>
      </c>
      <c r="Y373" s="46">
        <f>SUMIFS('obat keluar'!$I$3:$I$6881,'obat keluar'!$G$3:$G$6881,'register harian'!T373,'obat keluar'!$B$3:$B$6881,'register harian'!BF373)</f>
        <v>0</v>
      </c>
      <c r="Z373" s="46">
        <f>SUMIFS('obat keluar'!$I$3:$I$6881,'obat keluar'!$G$3:$G$6881,'register harian'!U373,'obat keluar'!$B$3:$B$6881,'register harian'!BG373)</f>
        <v>0</v>
      </c>
      <c r="AA373" s="46">
        <f>SUMIFS('obat keluar'!$I$3:$I$6881,'obat keluar'!$G$3:$G$6881,'register harian'!V373,'obat keluar'!$B$3:$B$6881,'register harian'!BH373)</f>
        <v>0</v>
      </c>
      <c r="AB373" s="46">
        <f>SUMIFS('obat keluar'!$I$3:$I$6881,'obat keluar'!$G$3:$G$6881,'register harian'!W373,'obat keluar'!$B$3:$B$6881,'register harian'!BI373)</f>
        <v>0</v>
      </c>
      <c r="AC373" s="46">
        <f>SUMIFS('obat keluar'!$I$3:$I$6881,'obat keluar'!$G$3:$G$6881,'register harian'!X373,'obat keluar'!$B$3:$B$6881,'register harian'!BJ373)</f>
        <v>0</v>
      </c>
      <c r="AD373" s="46">
        <f>SUMIFS('obat keluar'!$I$3:$I$6881,'obat keluar'!$G$3:$G$6881,'register harian'!Y373,'obat keluar'!$B$3:$B$6881,'register harian'!BK373)</f>
        <v>0</v>
      </c>
      <c r="AE373" s="46">
        <f>SUMIFS('obat keluar'!$I$3:$I$6881,'obat keluar'!$G$3:$G$6881,'register harian'!Z373,'obat keluar'!$B$3:$B$6881,'register harian'!BL373)</f>
        <v>0</v>
      </c>
      <c r="AF373" s="46">
        <f>SUMIFS('obat keluar'!$I$3:$I$6881,'obat keluar'!$G$3:$G$6881,'register harian'!AA373,'obat keluar'!$B$3:$B$6881,'register harian'!BM373)</f>
        <v>0</v>
      </c>
      <c r="AG373" s="46">
        <f>SUMIFS('obat keluar'!$I$3:$I$6881,'obat keluar'!$G$3:$G$6881,'register harian'!AB373,'obat keluar'!$B$3:$B$6881,'register harian'!BN373)</f>
        <v>0</v>
      </c>
      <c r="AH373" s="46">
        <f>SUMIFS('obat keluar'!$I$3:$I$6881,'obat keluar'!$G$3:$G$6881,'register harian'!AC373,'obat keluar'!$B$3:$B$6881,'register harian'!BO373)</f>
        <v>0</v>
      </c>
      <c r="AI373" s="46">
        <f>SUMIFS('obat keluar'!$I$3:$I$6881,'obat keluar'!$G$3:$G$6881,'register harian'!AD373,'obat keluar'!$B$3:$B$6881,'register harian'!BP373)</f>
        <v>0</v>
      </c>
      <c r="AJ373" s="46">
        <f>SUMIFS('obat keluar'!$I$3:$I$6881,'obat keluar'!$G$3:$G$6881,'register harian'!AE373,'obat keluar'!$B$3:$B$6881,'register harian'!BQ373)</f>
        <v>0</v>
      </c>
      <c r="AK373" s="46">
        <f>SUMIFS('obat keluar'!$I$3:$I$6881,'obat keluar'!$G$3:$G$6881,'register harian'!AF373,'obat keluar'!$B$3:$B$6881,'register harian'!BR373)</f>
        <v>0</v>
      </c>
      <c r="AL373" s="46">
        <f t="shared" si="12"/>
        <v>0</v>
      </c>
      <c r="AM373" s="46">
        <f t="shared" si="13"/>
        <v>0</v>
      </c>
      <c r="AN373" s="51">
        <v>45200</v>
      </c>
      <c r="AO373" s="51">
        <v>45201</v>
      </c>
      <c r="AP373" s="51">
        <v>45202</v>
      </c>
      <c r="AQ373" s="51">
        <v>45203</v>
      </c>
      <c r="AR373" s="51">
        <v>45204</v>
      </c>
      <c r="AS373" s="51">
        <v>45205</v>
      </c>
      <c r="AT373" s="51">
        <v>45206</v>
      </c>
      <c r="AU373" s="51">
        <v>45207</v>
      </c>
      <c r="AV373" s="51">
        <v>45208</v>
      </c>
      <c r="AW373" s="51">
        <v>45209</v>
      </c>
      <c r="AX373" s="51">
        <v>45210</v>
      </c>
      <c r="AY373" s="51">
        <v>45211</v>
      </c>
      <c r="AZ373" s="51">
        <v>45212</v>
      </c>
      <c r="BA373" s="51">
        <v>45213</v>
      </c>
      <c r="BB373" s="51">
        <v>45214</v>
      </c>
      <c r="BC373" s="51">
        <v>45215</v>
      </c>
      <c r="BD373" s="51">
        <v>45216</v>
      </c>
      <c r="BE373" s="51">
        <v>45217</v>
      </c>
      <c r="BF373" s="51">
        <v>45218</v>
      </c>
      <c r="BG373" s="51">
        <v>45219</v>
      </c>
      <c r="BH373" s="51">
        <v>45220</v>
      </c>
      <c r="BI373" s="51">
        <v>45221</v>
      </c>
      <c r="BJ373" s="51">
        <v>45222</v>
      </c>
      <c r="BK373" s="51">
        <v>45223</v>
      </c>
      <c r="BL373" s="51">
        <v>45224</v>
      </c>
      <c r="BM373" s="51">
        <v>45225</v>
      </c>
      <c r="BN373" s="51">
        <v>45226</v>
      </c>
      <c r="BO373" s="51">
        <v>45227</v>
      </c>
      <c r="BP373" s="51">
        <v>45228</v>
      </c>
      <c r="BQ373" s="51">
        <v>45229</v>
      </c>
      <c r="BR373" s="51">
        <v>45230</v>
      </c>
    </row>
    <row r="374" spans="1:70" x14ac:dyDescent="0.25">
      <c r="A374" s="45">
        <v>368</v>
      </c>
      <c r="B374" s="54" t="s">
        <v>1484</v>
      </c>
      <c r="C374" s="14" t="s">
        <v>768</v>
      </c>
      <c r="D374" s="46">
        <f>'form lplpo'!G432</f>
        <v>0</v>
      </c>
      <c r="E374" s="46">
        <f>'form lplpo'!H432</f>
        <v>0</v>
      </c>
      <c r="F374" s="46"/>
      <c r="G374" s="46">
        <f>SUMIFS('obat keluar'!$I$3:$I$6881,'obat keluar'!$G$3:$G$6881,'register harian'!B374,'obat keluar'!$B$3:$B$6881,'register harian'!AN374)</f>
        <v>0</v>
      </c>
      <c r="H374" s="46">
        <f>SUMIFS('obat keluar'!$I$3:$I$6881,'obat keluar'!$G$3:$G$6881,'register harian'!C374,'obat keluar'!$B$3:$B$6881,'register harian'!AO374)</f>
        <v>0</v>
      </c>
      <c r="I374" s="46">
        <f>SUMIFS('obat keluar'!$I$3:$I$6881,'obat keluar'!$G$3:$G$6881,'register harian'!D374,'obat keluar'!$B$3:$B$6881,'register harian'!AP374)</f>
        <v>0</v>
      </c>
      <c r="J374" s="46">
        <f>SUMIFS('obat keluar'!$I$3:$I$6881,'obat keluar'!$G$3:$G$6881,'register harian'!E374,'obat keluar'!$B$3:$B$6881,'register harian'!AQ374)</f>
        <v>0</v>
      </c>
      <c r="K374" s="46">
        <f>SUMIFS('obat keluar'!$I$3:$I$6881,'obat keluar'!$G$3:$G$6881,'register harian'!F374,'obat keluar'!$B$3:$B$6881,'register harian'!AR374)</f>
        <v>0</v>
      </c>
      <c r="L374" s="46">
        <f>SUMIFS('obat keluar'!$I$3:$I$6881,'obat keluar'!$G$3:$G$6881,'register harian'!G374,'obat keluar'!$B$3:$B$6881,'register harian'!AS374)</f>
        <v>0</v>
      </c>
      <c r="M374" s="46">
        <f>SUMIFS('obat keluar'!$I$3:$I$6881,'obat keluar'!$G$3:$G$6881,'register harian'!H374,'obat keluar'!$B$3:$B$6881,'register harian'!AT374)</f>
        <v>0</v>
      </c>
      <c r="N374" s="46">
        <f>SUMIFS('obat keluar'!$I$3:$I$6881,'obat keluar'!$G$3:$G$6881,'register harian'!I374,'obat keluar'!$B$3:$B$6881,'register harian'!AU374)</f>
        <v>0</v>
      </c>
      <c r="O374" s="46">
        <f>SUMIFS('obat keluar'!$I$3:$I$6881,'obat keluar'!$G$3:$G$6881,'register harian'!J374,'obat keluar'!$B$3:$B$6881,'register harian'!AV374)</f>
        <v>0</v>
      </c>
      <c r="P374" s="46">
        <f>SUMIFS('obat keluar'!$I$3:$I$6881,'obat keluar'!$G$3:$G$6881,'register harian'!K374,'obat keluar'!$B$3:$B$6881,'register harian'!AW374)</f>
        <v>0</v>
      </c>
      <c r="Q374" s="46">
        <f>SUMIFS('obat keluar'!$I$3:$I$6881,'obat keluar'!$G$3:$G$6881,'register harian'!L374,'obat keluar'!$B$3:$B$6881,'register harian'!AX374)</f>
        <v>0</v>
      </c>
      <c r="R374" s="46">
        <f>SUMIFS('obat keluar'!$I$3:$I$6881,'obat keluar'!$G$3:$G$6881,'register harian'!M374,'obat keluar'!$B$3:$B$6881,'register harian'!AY374)</f>
        <v>0</v>
      </c>
      <c r="S374" s="46">
        <f>SUMIFS('obat keluar'!$I$3:$I$6881,'obat keluar'!$G$3:$G$6881,'register harian'!N374,'obat keluar'!$B$3:$B$6881,'register harian'!AZ374)</f>
        <v>0</v>
      </c>
      <c r="T374" s="46">
        <f>SUMIFS('obat keluar'!$I$3:$I$6881,'obat keluar'!$G$3:$G$6881,'register harian'!O374,'obat keluar'!$B$3:$B$6881,'register harian'!BA374)</f>
        <v>0</v>
      </c>
      <c r="U374" s="46">
        <f>SUMIFS('obat keluar'!$I$3:$I$6881,'obat keluar'!$G$3:$G$6881,'register harian'!P374,'obat keluar'!$B$3:$B$6881,'register harian'!BB374)</f>
        <v>0</v>
      </c>
      <c r="V374" s="46">
        <f>SUMIFS('obat keluar'!$I$3:$I$6881,'obat keluar'!$G$3:$G$6881,'register harian'!Q374,'obat keluar'!$B$3:$B$6881,'register harian'!BC374)</f>
        <v>0</v>
      </c>
      <c r="W374" s="46">
        <f>SUMIFS('obat keluar'!$I$3:$I$6881,'obat keluar'!$G$3:$G$6881,'register harian'!R374,'obat keluar'!$B$3:$B$6881,'register harian'!BD374)</f>
        <v>0</v>
      </c>
      <c r="X374" s="46">
        <f>SUMIFS('obat keluar'!$I$3:$I$6881,'obat keluar'!$G$3:$G$6881,'register harian'!S374,'obat keluar'!$B$3:$B$6881,'register harian'!BE374)</f>
        <v>0</v>
      </c>
      <c r="Y374" s="46">
        <f>SUMIFS('obat keluar'!$I$3:$I$6881,'obat keluar'!$G$3:$G$6881,'register harian'!T374,'obat keluar'!$B$3:$B$6881,'register harian'!BF374)</f>
        <v>0</v>
      </c>
      <c r="Z374" s="46">
        <f>SUMIFS('obat keluar'!$I$3:$I$6881,'obat keluar'!$G$3:$G$6881,'register harian'!U374,'obat keluar'!$B$3:$B$6881,'register harian'!BG374)</f>
        <v>0</v>
      </c>
      <c r="AA374" s="46">
        <f>SUMIFS('obat keluar'!$I$3:$I$6881,'obat keluar'!$G$3:$G$6881,'register harian'!V374,'obat keluar'!$B$3:$B$6881,'register harian'!BH374)</f>
        <v>0</v>
      </c>
      <c r="AB374" s="46">
        <f>SUMIFS('obat keluar'!$I$3:$I$6881,'obat keluar'!$G$3:$G$6881,'register harian'!W374,'obat keluar'!$B$3:$B$6881,'register harian'!BI374)</f>
        <v>0</v>
      </c>
      <c r="AC374" s="46">
        <f>SUMIFS('obat keluar'!$I$3:$I$6881,'obat keluar'!$G$3:$G$6881,'register harian'!X374,'obat keluar'!$B$3:$B$6881,'register harian'!BJ374)</f>
        <v>0</v>
      </c>
      <c r="AD374" s="46">
        <f>SUMIFS('obat keluar'!$I$3:$I$6881,'obat keluar'!$G$3:$G$6881,'register harian'!Y374,'obat keluar'!$B$3:$B$6881,'register harian'!BK374)</f>
        <v>0</v>
      </c>
      <c r="AE374" s="46">
        <f>SUMIFS('obat keluar'!$I$3:$I$6881,'obat keluar'!$G$3:$G$6881,'register harian'!Z374,'obat keluar'!$B$3:$B$6881,'register harian'!BL374)</f>
        <v>0</v>
      </c>
      <c r="AF374" s="46">
        <f>SUMIFS('obat keluar'!$I$3:$I$6881,'obat keluar'!$G$3:$G$6881,'register harian'!AA374,'obat keluar'!$B$3:$B$6881,'register harian'!BM374)</f>
        <v>0</v>
      </c>
      <c r="AG374" s="46">
        <f>SUMIFS('obat keluar'!$I$3:$I$6881,'obat keluar'!$G$3:$G$6881,'register harian'!AB374,'obat keluar'!$B$3:$B$6881,'register harian'!BN374)</f>
        <v>0</v>
      </c>
      <c r="AH374" s="46">
        <f>SUMIFS('obat keluar'!$I$3:$I$6881,'obat keluar'!$G$3:$G$6881,'register harian'!AC374,'obat keluar'!$B$3:$B$6881,'register harian'!BO374)</f>
        <v>0</v>
      </c>
      <c r="AI374" s="46">
        <f>SUMIFS('obat keluar'!$I$3:$I$6881,'obat keluar'!$G$3:$G$6881,'register harian'!AD374,'obat keluar'!$B$3:$B$6881,'register harian'!BP374)</f>
        <v>0</v>
      </c>
      <c r="AJ374" s="46">
        <f>SUMIFS('obat keluar'!$I$3:$I$6881,'obat keluar'!$G$3:$G$6881,'register harian'!AE374,'obat keluar'!$B$3:$B$6881,'register harian'!BQ374)</f>
        <v>0</v>
      </c>
      <c r="AK374" s="46">
        <f>SUMIFS('obat keluar'!$I$3:$I$6881,'obat keluar'!$G$3:$G$6881,'register harian'!AF374,'obat keluar'!$B$3:$B$6881,'register harian'!BR374)</f>
        <v>0</v>
      </c>
      <c r="AL374" s="46">
        <f t="shared" si="12"/>
        <v>0</v>
      </c>
      <c r="AM374" s="46">
        <f t="shared" si="13"/>
        <v>0</v>
      </c>
      <c r="AN374" s="51">
        <v>45200</v>
      </c>
      <c r="AO374" s="51">
        <v>45201</v>
      </c>
      <c r="AP374" s="51">
        <v>45202</v>
      </c>
      <c r="AQ374" s="51">
        <v>45203</v>
      </c>
      <c r="AR374" s="51">
        <v>45204</v>
      </c>
      <c r="AS374" s="51">
        <v>45205</v>
      </c>
      <c r="AT374" s="51">
        <v>45206</v>
      </c>
      <c r="AU374" s="51">
        <v>45207</v>
      </c>
      <c r="AV374" s="51">
        <v>45208</v>
      </c>
      <c r="AW374" s="51">
        <v>45209</v>
      </c>
      <c r="AX374" s="51">
        <v>45210</v>
      </c>
      <c r="AY374" s="51">
        <v>45211</v>
      </c>
      <c r="AZ374" s="51">
        <v>45212</v>
      </c>
      <c r="BA374" s="51">
        <v>45213</v>
      </c>
      <c r="BB374" s="51">
        <v>45214</v>
      </c>
      <c r="BC374" s="51">
        <v>45215</v>
      </c>
      <c r="BD374" s="51">
        <v>45216</v>
      </c>
      <c r="BE374" s="51">
        <v>45217</v>
      </c>
      <c r="BF374" s="51">
        <v>45218</v>
      </c>
      <c r="BG374" s="51">
        <v>45219</v>
      </c>
      <c r="BH374" s="51">
        <v>45220</v>
      </c>
      <c r="BI374" s="51">
        <v>45221</v>
      </c>
      <c r="BJ374" s="51">
        <v>45222</v>
      </c>
      <c r="BK374" s="51">
        <v>45223</v>
      </c>
      <c r="BL374" s="51">
        <v>45224</v>
      </c>
      <c r="BM374" s="51">
        <v>45225</v>
      </c>
      <c r="BN374" s="51">
        <v>45226</v>
      </c>
      <c r="BO374" s="51">
        <v>45227</v>
      </c>
      <c r="BP374" s="51">
        <v>45228</v>
      </c>
      <c r="BQ374" s="51">
        <v>45229</v>
      </c>
      <c r="BR374" s="51">
        <v>45230</v>
      </c>
    </row>
    <row r="375" spans="1:70" x14ac:dyDescent="0.25">
      <c r="A375" s="45">
        <v>369</v>
      </c>
      <c r="B375" s="54" t="s">
        <v>1276</v>
      </c>
      <c r="C375" s="14" t="s">
        <v>770</v>
      </c>
      <c r="D375" s="46">
        <f>'form lplpo'!G433</f>
        <v>0</v>
      </c>
      <c r="E375" s="46">
        <f>'form lplpo'!H433</f>
        <v>0</v>
      </c>
      <c r="F375" s="46"/>
      <c r="G375" s="46">
        <f>SUMIFS('obat keluar'!$I$3:$I$6881,'obat keluar'!$G$3:$G$6881,'register harian'!B375,'obat keluar'!$B$3:$B$6881,'register harian'!AN375)</f>
        <v>0</v>
      </c>
      <c r="H375" s="46">
        <f>SUMIFS('obat keluar'!$I$3:$I$6881,'obat keluar'!$G$3:$G$6881,'register harian'!C375,'obat keluar'!$B$3:$B$6881,'register harian'!AO375)</f>
        <v>0</v>
      </c>
      <c r="I375" s="46">
        <f>SUMIFS('obat keluar'!$I$3:$I$6881,'obat keluar'!$G$3:$G$6881,'register harian'!D375,'obat keluar'!$B$3:$B$6881,'register harian'!AP375)</f>
        <v>0</v>
      </c>
      <c r="J375" s="46">
        <f>SUMIFS('obat keluar'!$I$3:$I$6881,'obat keluar'!$G$3:$G$6881,'register harian'!E375,'obat keluar'!$B$3:$B$6881,'register harian'!AQ375)</f>
        <v>0</v>
      </c>
      <c r="K375" s="46">
        <f>SUMIFS('obat keluar'!$I$3:$I$6881,'obat keluar'!$G$3:$G$6881,'register harian'!F375,'obat keluar'!$B$3:$B$6881,'register harian'!AR375)</f>
        <v>0</v>
      </c>
      <c r="L375" s="46">
        <f>SUMIFS('obat keluar'!$I$3:$I$6881,'obat keluar'!$G$3:$G$6881,'register harian'!G375,'obat keluar'!$B$3:$B$6881,'register harian'!AS375)</f>
        <v>0</v>
      </c>
      <c r="M375" s="46">
        <f>SUMIFS('obat keluar'!$I$3:$I$6881,'obat keluar'!$G$3:$G$6881,'register harian'!H375,'obat keluar'!$B$3:$B$6881,'register harian'!AT375)</f>
        <v>0</v>
      </c>
      <c r="N375" s="46">
        <f>SUMIFS('obat keluar'!$I$3:$I$6881,'obat keluar'!$G$3:$G$6881,'register harian'!I375,'obat keluar'!$B$3:$B$6881,'register harian'!AU375)</f>
        <v>0</v>
      </c>
      <c r="O375" s="46">
        <f>SUMIFS('obat keluar'!$I$3:$I$6881,'obat keluar'!$G$3:$G$6881,'register harian'!J375,'obat keluar'!$B$3:$B$6881,'register harian'!AV375)</f>
        <v>0</v>
      </c>
      <c r="P375" s="46">
        <f>SUMIFS('obat keluar'!$I$3:$I$6881,'obat keluar'!$G$3:$G$6881,'register harian'!K375,'obat keluar'!$B$3:$B$6881,'register harian'!AW375)</f>
        <v>0</v>
      </c>
      <c r="Q375" s="46">
        <f>SUMIFS('obat keluar'!$I$3:$I$6881,'obat keluar'!$G$3:$G$6881,'register harian'!L375,'obat keluar'!$B$3:$B$6881,'register harian'!AX375)</f>
        <v>0</v>
      </c>
      <c r="R375" s="46">
        <f>SUMIFS('obat keluar'!$I$3:$I$6881,'obat keluar'!$G$3:$G$6881,'register harian'!M375,'obat keluar'!$B$3:$B$6881,'register harian'!AY375)</f>
        <v>0</v>
      </c>
      <c r="S375" s="46">
        <f>SUMIFS('obat keluar'!$I$3:$I$6881,'obat keluar'!$G$3:$G$6881,'register harian'!N375,'obat keluar'!$B$3:$B$6881,'register harian'!AZ375)</f>
        <v>0</v>
      </c>
      <c r="T375" s="46">
        <f>SUMIFS('obat keluar'!$I$3:$I$6881,'obat keluar'!$G$3:$G$6881,'register harian'!O375,'obat keluar'!$B$3:$B$6881,'register harian'!BA375)</f>
        <v>0</v>
      </c>
      <c r="U375" s="46">
        <f>SUMIFS('obat keluar'!$I$3:$I$6881,'obat keluar'!$G$3:$G$6881,'register harian'!P375,'obat keluar'!$B$3:$B$6881,'register harian'!BB375)</f>
        <v>0</v>
      </c>
      <c r="V375" s="46">
        <f>SUMIFS('obat keluar'!$I$3:$I$6881,'obat keluar'!$G$3:$G$6881,'register harian'!Q375,'obat keluar'!$B$3:$B$6881,'register harian'!BC375)</f>
        <v>0</v>
      </c>
      <c r="W375" s="46">
        <f>SUMIFS('obat keluar'!$I$3:$I$6881,'obat keluar'!$G$3:$G$6881,'register harian'!R375,'obat keluar'!$B$3:$B$6881,'register harian'!BD375)</f>
        <v>0</v>
      </c>
      <c r="X375" s="46">
        <f>SUMIFS('obat keluar'!$I$3:$I$6881,'obat keluar'!$G$3:$G$6881,'register harian'!S375,'obat keluar'!$B$3:$B$6881,'register harian'!BE375)</f>
        <v>0</v>
      </c>
      <c r="Y375" s="46">
        <f>SUMIFS('obat keluar'!$I$3:$I$6881,'obat keluar'!$G$3:$G$6881,'register harian'!T375,'obat keluar'!$B$3:$B$6881,'register harian'!BF375)</f>
        <v>0</v>
      </c>
      <c r="Z375" s="46">
        <f>SUMIFS('obat keluar'!$I$3:$I$6881,'obat keluar'!$G$3:$G$6881,'register harian'!U375,'obat keluar'!$B$3:$B$6881,'register harian'!BG375)</f>
        <v>0</v>
      </c>
      <c r="AA375" s="46">
        <f>SUMIFS('obat keluar'!$I$3:$I$6881,'obat keluar'!$G$3:$G$6881,'register harian'!V375,'obat keluar'!$B$3:$B$6881,'register harian'!BH375)</f>
        <v>0</v>
      </c>
      <c r="AB375" s="46">
        <f>SUMIFS('obat keluar'!$I$3:$I$6881,'obat keluar'!$G$3:$G$6881,'register harian'!W375,'obat keluar'!$B$3:$B$6881,'register harian'!BI375)</f>
        <v>0</v>
      </c>
      <c r="AC375" s="46">
        <f>SUMIFS('obat keluar'!$I$3:$I$6881,'obat keluar'!$G$3:$G$6881,'register harian'!X375,'obat keluar'!$B$3:$B$6881,'register harian'!BJ375)</f>
        <v>0</v>
      </c>
      <c r="AD375" s="46">
        <f>SUMIFS('obat keluar'!$I$3:$I$6881,'obat keluar'!$G$3:$G$6881,'register harian'!Y375,'obat keluar'!$B$3:$B$6881,'register harian'!BK375)</f>
        <v>0</v>
      </c>
      <c r="AE375" s="46">
        <f>SUMIFS('obat keluar'!$I$3:$I$6881,'obat keluar'!$G$3:$G$6881,'register harian'!Z375,'obat keluar'!$B$3:$B$6881,'register harian'!BL375)</f>
        <v>0</v>
      </c>
      <c r="AF375" s="46">
        <f>SUMIFS('obat keluar'!$I$3:$I$6881,'obat keluar'!$G$3:$G$6881,'register harian'!AA375,'obat keluar'!$B$3:$B$6881,'register harian'!BM375)</f>
        <v>0</v>
      </c>
      <c r="AG375" s="46">
        <f>SUMIFS('obat keluar'!$I$3:$I$6881,'obat keluar'!$G$3:$G$6881,'register harian'!AB375,'obat keluar'!$B$3:$B$6881,'register harian'!BN375)</f>
        <v>0</v>
      </c>
      <c r="AH375" s="46">
        <f>SUMIFS('obat keluar'!$I$3:$I$6881,'obat keluar'!$G$3:$G$6881,'register harian'!AC375,'obat keluar'!$B$3:$B$6881,'register harian'!BO375)</f>
        <v>0</v>
      </c>
      <c r="AI375" s="46">
        <f>SUMIFS('obat keluar'!$I$3:$I$6881,'obat keluar'!$G$3:$G$6881,'register harian'!AD375,'obat keluar'!$B$3:$B$6881,'register harian'!BP375)</f>
        <v>0</v>
      </c>
      <c r="AJ375" s="46">
        <f>SUMIFS('obat keluar'!$I$3:$I$6881,'obat keluar'!$G$3:$G$6881,'register harian'!AE375,'obat keluar'!$B$3:$B$6881,'register harian'!BQ375)</f>
        <v>0</v>
      </c>
      <c r="AK375" s="46">
        <f>SUMIFS('obat keluar'!$I$3:$I$6881,'obat keluar'!$G$3:$G$6881,'register harian'!AF375,'obat keluar'!$B$3:$B$6881,'register harian'!BR375)</f>
        <v>0</v>
      </c>
      <c r="AL375" s="46">
        <f t="shared" si="12"/>
        <v>0</v>
      </c>
      <c r="AM375" s="46">
        <f t="shared" si="13"/>
        <v>0</v>
      </c>
      <c r="AN375" s="51">
        <v>45200</v>
      </c>
      <c r="AO375" s="51">
        <v>45201</v>
      </c>
      <c r="AP375" s="51">
        <v>45202</v>
      </c>
      <c r="AQ375" s="51">
        <v>45203</v>
      </c>
      <c r="AR375" s="51">
        <v>45204</v>
      </c>
      <c r="AS375" s="51">
        <v>45205</v>
      </c>
      <c r="AT375" s="51">
        <v>45206</v>
      </c>
      <c r="AU375" s="51">
        <v>45207</v>
      </c>
      <c r="AV375" s="51">
        <v>45208</v>
      </c>
      <c r="AW375" s="51">
        <v>45209</v>
      </c>
      <c r="AX375" s="51">
        <v>45210</v>
      </c>
      <c r="AY375" s="51">
        <v>45211</v>
      </c>
      <c r="AZ375" s="51">
        <v>45212</v>
      </c>
      <c r="BA375" s="51">
        <v>45213</v>
      </c>
      <c r="BB375" s="51">
        <v>45214</v>
      </c>
      <c r="BC375" s="51">
        <v>45215</v>
      </c>
      <c r="BD375" s="51">
        <v>45216</v>
      </c>
      <c r="BE375" s="51">
        <v>45217</v>
      </c>
      <c r="BF375" s="51">
        <v>45218</v>
      </c>
      <c r="BG375" s="51">
        <v>45219</v>
      </c>
      <c r="BH375" s="51">
        <v>45220</v>
      </c>
      <c r="BI375" s="51">
        <v>45221</v>
      </c>
      <c r="BJ375" s="51">
        <v>45222</v>
      </c>
      <c r="BK375" s="51">
        <v>45223</v>
      </c>
      <c r="BL375" s="51">
        <v>45224</v>
      </c>
      <c r="BM375" s="51">
        <v>45225</v>
      </c>
      <c r="BN375" s="51">
        <v>45226</v>
      </c>
      <c r="BO375" s="51">
        <v>45227</v>
      </c>
      <c r="BP375" s="51">
        <v>45228</v>
      </c>
      <c r="BQ375" s="51">
        <v>45229</v>
      </c>
      <c r="BR375" s="51">
        <v>45230</v>
      </c>
    </row>
    <row r="376" spans="1:70" x14ac:dyDescent="0.25">
      <c r="A376" s="45">
        <v>370</v>
      </c>
      <c r="B376" s="54" t="s">
        <v>1215</v>
      </c>
      <c r="C376" s="14" t="s">
        <v>772</v>
      </c>
      <c r="D376" s="46">
        <f>'form lplpo'!G434</f>
        <v>0</v>
      </c>
      <c r="E376" s="46">
        <f>'form lplpo'!H434</f>
        <v>0</v>
      </c>
      <c r="F376" s="46"/>
      <c r="G376" s="46">
        <f>SUMIFS('obat keluar'!$I$3:$I$6881,'obat keluar'!$G$3:$G$6881,'register harian'!B376,'obat keluar'!$B$3:$B$6881,'register harian'!AN376)</f>
        <v>0</v>
      </c>
      <c r="H376" s="46">
        <f>SUMIFS('obat keluar'!$I$3:$I$6881,'obat keluar'!$G$3:$G$6881,'register harian'!C376,'obat keluar'!$B$3:$B$6881,'register harian'!AO376)</f>
        <v>0</v>
      </c>
      <c r="I376" s="46">
        <f>SUMIFS('obat keluar'!$I$3:$I$6881,'obat keluar'!$G$3:$G$6881,'register harian'!D376,'obat keluar'!$B$3:$B$6881,'register harian'!AP376)</f>
        <v>0</v>
      </c>
      <c r="J376" s="46">
        <f>SUMIFS('obat keluar'!$I$3:$I$6881,'obat keluar'!$G$3:$G$6881,'register harian'!E376,'obat keluar'!$B$3:$B$6881,'register harian'!AQ376)</f>
        <v>0</v>
      </c>
      <c r="K376" s="46">
        <f>SUMIFS('obat keluar'!$I$3:$I$6881,'obat keluar'!$G$3:$G$6881,'register harian'!F376,'obat keluar'!$B$3:$B$6881,'register harian'!AR376)</f>
        <v>0</v>
      </c>
      <c r="L376" s="46">
        <f>SUMIFS('obat keluar'!$I$3:$I$6881,'obat keluar'!$G$3:$G$6881,'register harian'!G376,'obat keluar'!$B$3:$B$6881,'register harian'!AS376)</f>
        <v>0</v>
      </c>
      <c r="M376" s="46">
        <f>SUMIFS('obat keluar'!$I$3:$I$6881,'obat keluar'!$G$3:$G$6881,'register harian'!H376,'obat keluar'!$B$3:$B$6881,'register harian'!AT376)</f>
        <v>0</v>
      </c>
      <c r="N376" s="46">
        <f>SUMIFS('obat keluar'!$I$3:$I$6881,'obat keluar'!$G$3:$G$6881,'register harian'!I376,'obat keluar'!$B$3:$B$6881,'register harian'!AU376)</f>
        <v>0</v>
      </c>
      <c r="O376" s="46">
        <f>SUMIFS('obat keluar'!$I$3:$I$6881,'obat keluar'!$G$3:$G$6881,'register harian'!J376,'obat keluar'!$B$3:$B$6881,'register harian'!AV376)</f>
        <v>0</v>
      </c>
      <c r="P376" s="46">
        <f>SUMIFS('obat keluar'!$I$3:$I$6881,'obat keluar'!$G$3:$G$6881,'register harian'!K376,'obat keluar'!$B$3:$B$6881,'register harian'!AW376)</f>
        <v>0</v>
      </c>
      <c r="Q376" s="46">
        <f>SUMIFS('obat keluar'!$I$3:$I$6881,'obat keluar'!$G$3:$G$6881,'register harian'!L376,'obat keluar'!$B$3:$B$6881,'register harian'!AX376)</f>
        <v>0</v>
      </c>
      <c r="R376" s="46">
        <f>SUMIFS('obat keluar'!$I$3:$I$6881,'obat keluar'!$G$3:$G$6881,'register harian'!M376,'obat keluar'!$B$3:$B$6881,'register harian'!AY376)</f>
        <v>0</v>
      </c>
      <c r="S376" s="46">
        <f>SUMIFS('obat keluar'!$I$3:$I$6881,'obat keluar'!$G$3:$G$6881,'register harian'!N376,'obat keluar'!$B$3:$B$6881,'register harian'!AZ376)</f>
        <v>0</v>
      </c>
      <c r="T376" s="46">
        <f>SUMIFS('obat keluar'!$I$3:$I$6881,'obat keluar'!$G$3:$G$6881,'register harian'!O376,'obat keluar'!$B$3:$B$6881,'register harian'!BA376)</f>
        <v>0</v>
      </c>
      <c r="U376" s="46">
        <f>SUMIFS('obat keluar'!$I$3:$I$6881,'obat keluar'!$G$3:$G$6881,'register harian'!P376,'obat keluar'!$B$3:$B$6881,'register harian'!BB376)</f>
        <v>0</v>
      </c>
      <c r="V376" s="46">
        <f>SUMIFS('obat keluar'!$I$3:$I$6881,'obat keluar'!$G$3:$G$6881,'register harian'!Q376,'obat keluar'!$B$3:$B$6881,'register harian'!BC376)</f>
        <v>0</v>
      </c>
      <c r="W376" s="46">
        <f>SUMIFS('obat keluar'!$I$3:$I$6881,'obat keluar'!$G$3:$G$6881,'register harian'!R376,'obat keluar'!$B$3:$B$6881,'register harian'!BD376)</f>
        <v>0</v>
      </c>
      <c r="X376" s="46">
        <f>SUMIFS('obat keluar'!$I$3:$I$6881,'obat keluar'!$G$3:$G$6881,'register harian'!S376,'obat keluar'!$B$3:$B$6881,'register harian'!BE376)</f>
        <v>0</v>
      </c>
      <c r="Y376" s="46">
        <f>SUMIFS('obat keluar'!$I$3:$I$6881,'obat keluar'!$G$3:$G$6881,'register harian'!T376,'obat keluar'!$B$3:$B$6881,'register harian'!BF376)</f>
        <v>0</v>
      </c>
      <c r="Z376" s="46">
        <f>SUMIFS('obat keluar'!$I$3:$I$6881,'obat keluar'!$G$3:$G$6881,'register harian'!U376,'obat keluar'!$B$3:$B$6881,'register harian'!BG376)</f>
        <v>0</v>
      </c>
      <c r="AA376" s="46">
        <f>SUMIFS('obat keluar'!$I$3:$I$6881,'obat keluar'!$G$3:$G$6881,'register harian'!V376,'obat keluar'!$B$3:$B$6881,'register harian'!BH376)</f>
        <v>0</v>
      </c>
      <c r="AB376" s="46">
        <f>SUMIFS('obat keluar'!$I$3:$I$6881,'obat keluar'!$G$3:$G$6881,'register harian'!W376,'obat keluar'!$B$3:$B$6881,'register harian'!BI376)</f>
        <v>0</v>
      </c>
      <c r="AC376" s="46">
        <f>SUMIFS('obat keluar'!$I$3:$I$6881,'obat keluar'!$G$3:$G$6881,'register harian'!X376,'obat keluar'!$B$3:$B$6881,'register harian'!BJ376)</f>
        <v>0</v>
      </c>
      <c r="AD376" s="46">
        <f>SUMIFS('obat keluar'!$I$3:$I$6881,'obat keluar'!$G$3:$G$6881,'register harian'!Y376,'obat keluar'!$B$3:$B$6881,'register harian'!BK376)</f>
        <v>0</v>
      </c>
      <c r="AE376" s="46">
        <f>SUMIFS('obat keluar'!$I$3:$I$6881,'obat keluar'!$G$3:$G$6881,'register harian'!Z376,'obat keluar'!$B$3:$B$6881,'register harian'!BL376)</f>
        <v>0</v>
      </c>
      <c r="AF376" s="46">
        <f>SUMIFS('obat keluar'!$I$3:$I$6881,'obat keluar'!$G$3:$G$6881,'register harian'!AA376,'obat keluar'!$B$3:$B$6881,'register harian'!BM376)</f>
        <v>0</v>
      </c>
      <c r="AG376" s="46">
        <f>SUMIFS('obat keluar'!$I$3:$I$6881,'obat keluar'!$G$3:$G$6881,'register harian'!AB376,'obat keluar'!$B$3:$B$6881,'register harian'!BN376)</f>
        <v>0</v>
      </c>
      <c r="AH376" s="46">
        <f>SUMIFS('obat keluar'!$I$3:$I$6881,'obat keluar'!$G$3:$G$6881,'register harian'!AC376,'obat keluar'!$B$3:$B$6881,'register harian'!BO376)</f>
        <v>0</v>
      </c>
      <c r="AI376" s="46">
        <f>SUMIFS('obat keluar'!$I$3:$I$6881,'obat keluar'!$G$3:$G$6881,'register harian'!AD376,'obat keluar'!$B$3:$B$6881,'register harian'!BP376)</f>
        <v>0</v>
      </c>
      <c r="AJ376" s="46">
        <f>SUMIFS('obat keluar'!$I$3:$I$6881,'obat keluar'!$G$3:$G$6881,'register harian'!AE376,'obat keluar'!$B$3:$B$6881,'register harian'!BQ376)</f>
        <v>0</v>
      </c>
      <c r="AK376" s="46">
        <f>SUMIFS('obat keluar'!$I$3:$I$6881,'obat keluar'!$G$3:$G$6881,'register harian'!AF376,'obat keluar'!$B$3:$B$6881,'register harian'!BR376)</f>
        <v>0</v>
      </c>
      <c r="AL376" s="46">
        <f t="shared" si="12"/>
        <v>0</v>
      </c>
      <c r="AM376" s="46">
        <f t="shared" si="13"/>
        <v>0</v>
      </c>
      <c r="AN376" s="51">
        <v>45200</v>
      </c>
      <c r="AO376" s="51">
        <v>45201</v>
      </c>
      <c r="AP376" s="51">
        <v>45202</v>
      </c>
      <c r="AQ376" s="51">
        <v>45203</v>
      </c>
      <c r="AR376" s="51">
        <v>45204</v>
      </c>
      <c r="AS376" s="51">
        <v>45205</v>
      </c>
      <c r="AT376" s="51">
        <v>45206</v>
      </c>
      <c r="AU376" s="51">
        <v>45207</v>
      </c>
      <c r="AV376" s="51">
        <v>45208</v>
      </c>
      <c r="AW376" s="51">
        <v>45209</v>
      </c>
      <c r="AX376" s="51">
        <v>45210</v>
      </c>
      <c r="AY376" s="51">
        <v>45211</v>
      </c>
      <c r="AZ376" s="51">
        <v>45212</v>
      </c>
      <c r="BA376" s="51">
        <v>45213</v>
      </c>
      <c r="BB376" s="51">
        <v>45214</v>
      </c>
      <c r="BC376" s="51">
        <v>45215</v>
      </c>
      <c r="BD376" s="51">
        <v>45216</v>
      </c>
      <c r="BE376" s="51">
        <v>45217</v>
      </c>
      <c r="BF376" s="51">
        <v>45218</v>
      </c>
      <c r="BG376" s="51">
        <v>45219</v>
      </c>
      <c r="BH376" s="51">
        <v>45220</v>
      </c>
      <c r="BI376" s="51">
        <v>45221</v>
      </c>
      <c r="BJ376" s="51">
        <v>45222</v>
      </c>
      <c r="BK376" s="51">
        <v>45223</v>
      </c>
      <c r="BL376" s="51">
        <v>45224</v>
      </c>
      <c r="BM376" s="51">
        <v>45225</v>
      </c>
      <c r="BN376" s="51">
        <v>45226</v>
      </c>
      <c r="BO376" s="51">
        <v>45227</v>
      </c>
      <c r="BP376" s="51">
        <v>45228</v>
      </c>
      <c r="BQ376" s="51">
        <v>45229</v>
      </c>
      <c r="BR376" s="51">
        <v>45230</v>
      </c>
    </row>
    <row r="377" spans="1:70" x14ac:dyDescent="0.25">
      <c r="A377" s="45">
        <v>371</v>
      </c>
      <c r="B377" s="54" t="s">
        <v>1216</v>
      </c>
      <c r="C377" s="14" t="s">
        <v>775</v>
      </c>
      <c r="D377" s="46">
        <f>'form lplpo'!G435</f>
        <v>0</v>
      </c>
      <c r="E377" s="46">
        <f>'form lplpo'!H435</f>
        <v>0</v>
      </c>
      <c r="F377" s="46"/>
      <c r="G377" s="46">
        <f>SUMIFS('obat keluar'!$I$3:$I$6881,'obat keluar'!$G$3:$G$6881,'register harian'!B377,'obat keluar'!$B$3:$B$6881,'register harian'!AN377)</f>
        <v>0</v>
      </c>
      <c r="H377" s="46">
        <f>SUMIFS('obat keluar'!$I$3:$I$6881,'obat keluar'!$G$3:$G$6881,'register harian'!C377,'obat keluar'!$B$3:$B$6881,'register harian'!AO377)</f>
        <v>0</v>
      </c>
      <c r="I377" s="46">
        <f>SUMIFS('obat keluar'!$I$3:$I$6881,'obat keluar'!$G$3:$G$6881,'register harian'!D377,'obat keluar'!$B$3:$B$6881,'register harian'!AP377)</f>
        <v>0</v>
      </c>
      <c r="J377" s="46">
        <f>SUMIFS('obat keluar'!$I$3:$I$6881,'obat keluar'!$G$3:$G$6881,'register harian'!E377,'obat keluar'!$B$3:$B$6881,'register harian'!AQ377)</f>
        <v>0</v>
      </c>
      <c r="K377" s="46">
        <f>SUMIFS('obat keluar'!$I$3:$I$6881,'obat keluar'!$G$3:$G$6881,'register harian'!F377,'obat keluar'!$B$3:$B$6881,'register harian'!AR377)</f>
        <v>0</v>
      </c>
      <c r="L377" s="46">
        <f>SUMIFS('obat keluar'!$I$3:$I$6881,'obat keluar'!$G$3:$G$6881,'register harian'!G377,'obat keluar'!$B$3:$B$6881,'register harian'!AS377)</f>
        <v>0</v>
      </c>
      <c r="M377" s="46">
        <f>SUMIFS('obat keluar'!$I$3:$I$6881,'obat keluar'!$G$3:$G$6881,'register harian'!H377,'obat keluar'!$B$3:$B$6881,'register harian'!AT377)</f>
        <v>0</v>
      </c>
      <c r="N377" s="46">
        <f>SUMIFS('obat keluar'!$I$3:$I$6881,'obat keluar'!$G$3:$G$6881,'register harian'!I377,'obat keluar'!$B$3:$B$6881,'register harian'!AU377)</f>
        <v>0</v>
      </c>
      <c r="O377" s="46">
        <f>SUMIFS('obat keluar'!$I$3:$I$6881,'obat keluar'!$G$3:$G$6881,'register harian'!J377,'obat keluar'!$B$3:$B$6881,'register harian'!AV377)</f>
        <v>0</v>
      </c>
      <c r="P377" s="46">
        <f>SUMIFS('obat keluar'!$I$3:$I$6881,'obat keluar'!$G$3:$G$6881,'register harian'!K377,'obat keluar'!$B$3:$B$6881,'register harian'!AW377)</f>
        <v>0</v>
      </c>
      <c r="Q377" s="46">
        <f>SUMIFS('obat keluar'!$I$3:$I$6881,'obat keluar'!$G$3:$G$6881,'register harian'!L377,'obat keluar'!$B$3:$B$6881,'register harian'!AX377)</f>
        <v>0</v>
      </c>
      <c r="R377" s="46">
        <f>SUMIFS('obat keluar'!$I$3:$I$6881,'obat keluar'!$G$3:$G$6881,'register harian'!M377,'obat keluar'!$B$3:$B$6881,'register harian'!AY377)</f>
        <v>0</v>
      </c>
      <c r="S377" s="46">
        <f>SUMIFS('obat keluar'!$I$3:$I$6881,'obat keluar'!$G$3:$G$6881,'register harian'!N377,'obat keluar'!$B$3:$B$6881,'register harian'!AZ377)</f>
        <v>0</v>
      </c>
      <c r="T377" s="46">
        <f>SUMIFS('obat keluar'!$I$3:$I$6881,'obat keluar'!$G$3:$G$6881,'register harian'!O377,'obat keluar'!$B$3:$B$6881,'register harian'!BA377)</f>
        <v>0</v>
      </c>
      <c r="U377" s="46">
        <f>SUMIFS('obat keluar'!$I$3:$I$6881,'obat keluar'!$G$3:$G$6881,'register harian'!P377,'obat keluar'!$B$3:$B$6881,'register harian'!BB377)</f>
        <v>0</v>
      </c>
      <c r="V377" s="46">
        <f>SUMIFS('obat keluar'!$I$3:$I$6881,'obat keluar'!$G$3:$G$6881,'register harian'!Q377,'obat keluar'!$B$3:$B$6881,'register harian'!BC377)</f>
        <v>0</v>
      </c>
      <c r="W377" s="46">
        <f>SUMIFS('obat keluar'!$I$3:$I$6881,'obat keluar'!$G$3:$G$6881,'register harian'!R377,'obat keluar'!$B$3:$B$6881,'register harian'!BD377)</f>
        <v>0</v>
      </c>
      <c r="X377" s="46">
        <f>SUMIFS('obat keluar'!$I$3:$I$6881,'obat keluar'!$G$3:$G$6881,'register harian'!S377,'obat keluar'!$B$3:$B$6881,'register harian'!BE377)</f>
        <v>0</v>
      </c>
      <c r="Y377" s="46">
        <f>SUMIFS('obat keluar'!$I$3:$I$6881,'obat keluar'!$G$3:$G$6881,'register harian'!T377,'obat keluar'!$B$3:$B$6881,'register harian'!BF377)</f>
        <v>0</v>
      </c>
      <c r="Z377" s="46">
        <f>SUMIFS('obat keluar'!$I$3:$I$6881,'obat keluar'!$G$3:$G$6881,'register harian'!U377,'obat keluar'!$B$3:$B$6881,'register harian'!BG377)</f>
        <v>0</v>
      </c>
      <c r="AA377" s="46">
        <f>SUMIFS('obat keluar'!$I$3:$I$6881,'obat keluar'!$G$3:$G$6881,'register harian'!V377,'obat keluar'!$B$3:$B$6881,'register harian'!BH377)</f>
        <v>0</v>
      </c>
      <c r="AB377" s="46">
        <f>SUMIFS('obat keluar'!$I$3:$I$6881,'obat keluar'!$G$3:$G$6881,'register harian'!W377,'obat keluar'!$B$3:$B$6881,'register harian'!BI377)</f>
        <v>0</v>
      </c>
      <c r="AC377" s="46">
        <f>SUMIFS('obat keluar'!$I$3:$I$6881,'obat keluar'!$G$3:$G$6881,'register harian'!X377,'obat keluar'!$B$3:$B$6881,'register harian'!BJ377)</f>
        <v>0</v>
      </c>
      <c r="AD377" s="46">
        <f>SUMIFS('obat keluar'!$I$3:$I$6881,'obat keluar'!$G$3:$G$6881,'register harian'!Y377,'obat keluar'!$B$3:$B$6881,'register harian'!BK377)</f>
        <v>0</v>
      </c>
      <c r="AE377" s="46">
        <f>SUMIFS('obat keluar'!$I$3:$I$6881,'obat keluar'!$G$3:$G$6881,'register harian'!Z377,'obat keluar'!$B$3:$B$6881,'register harian'!BL377)</f>
        <v>0</v>
      </c>
      <c r="AF377" s="46">
        <f>SUMIFS('obat keluar'!$I$3:$I$6881,'obat keluar'!$G$3:$G$6881,'register harian'!AA377,'obat keluar'!$B$3:$B$6881,'register harian'!BM377)</f>
        <v>0</v>
      </c>
      <c r="AG377" s="46">
        <f>SUMIFS('obat keluar'!$I$3:$I$6881,'obat keluar'!$G$3:$G$6881,'register harian'!AB377,'obat keluar'!$B$3:$B$6881,'register harian'!BN377)</f>
        <v>0</v>
      </c>
      <c r="AH377" s="46">
        <f>SUMIFS('obat keluar'!$I$3:$I$6881,'obat keluar'!$G$3:$G$6881,'register harian'!AC377,'obat keluar'!$B$3:$B$6881,'register harian'!BO377)</f>
        <v>0</v>
      </c>
      <c r="AI377" s="46">
        <f>SUMIFS('obat keluar'!$I$3:$I$6881,'obat keluar'!$G$3:$G$6881,'register harian'!AD377,'obat keluar'!$B$3:$B$6881,'register harian'!BP377)</f>
        <v>0</v>
      </c>
      <c r="AJ377" s="46">
        <f>SUMIFS('obat keluar'!$I$3:$I$6881,'obat keluar'!$G$3:$G$6881,'register harian'!AE377,'obat keluar'!$B$3:$B$6881,'register harian'!BQ377)</f>
        <v>0</v>
      </c>
      <c r="AK377" s="46">
        <f>SUMIFS('obat keluar'!$I$3:$I$6881,'obat keluar'!$G$3:$G$6881,'register harian'!AF377,'obat keluar'!$B$3:$B$6881,'register harian'!BR377)</f>
        <v>0</v>
      </c>
      <c r="AL377" s="46">
        <f t="shared" si="12"/>
        <v>0</v>
      </c>
      <c r="AM377" s="46">
        <f t="shared" si="13"/>
        <v>0</v>
      </c>
      <c r="AN377" s="51">
        <v>45200</v>
      </c>
      <c r="AO377" s="51">
        <v>45201</v>
      </c>
      <c r="AP377" s="51">
        <v>45202</v>
      </c>
      <c r="AQ377" s="51">
        <v>45203</v>
      </c>
      <c r="AR377" s="51">
        <v>45204</v>
      </c>
      <c r="AS377" s="51">
        <v>45205</v>
      </c>
      <c r="AT377" s="51">
        <v>45206</v>
      </c>
      <c r="AU377" s="51">
        <v>45207</v>
      </c>
      <c r="AV377" s="51">
        <v>45208</v>
      </c>
      <c r="AW377" s="51">
        <v>45209</v>
      </c>
      <c r="AX377" s="51">
        <v>45210</v>
      </c>
      <c r="AY377" s="51">
        <v>45211</v>
      </c>
      <c r="AZ377" s="51">
        <v>45212</v>
      </c>
      <c r="BA377" s="51">
        <v>45213</v>
      </c>
      <c r="BB377" s="51">
        <v>45214</v>
      </c>
      <c r="BC377" s="51">
        <v>45215</v>
      </c>
      <c r="BD377" s="51">
        <v>45216</v>
      </c>
      <c r="BE377" s="51">
        <v>45217</v>
      </c>
      <c r="BF377" s="51">
        <v>45218</v>
      </c>
      <c r="BG377" s="51">
        <v>45219</v>
      </c>
      <c r="BH377" s="51">
        <v>45220</v>
      </c>
      <c r="BI377" s="51">
        <v>45221</v>
      </c>
      <c r="BJ377" s="51">
        <v>45222</v>
      </c>
      <c r="BK377" s="51">
        <v>45223</v>
      </c>
      <c r="BL377" s="51">
        <v>45224</v>
      </c>
      <c r="BM377" s="51">
        <v>45225</v>
      </c>
      <c r="BN377" s="51">
        <v>45226</v>
      </c>
      <c r="BO377" s="51">
        <v>45227</v>
      </c>
      <c r="BP377" s="51">
        <v>45228</v>
      </c>
      <c r="BQ377" s="51">
        <v>45229</v>
      </c>
      <c r="BR377" s="51">
        <v>45230</v>
      </c>
    </row>
    <row r="378" spans="1:70" x14ac:dyDescent="0.25">
      <c r="A378" s="45">
        <v>372</v>
      </c>
      <c r="B378" s="54" t="s">
        <v>1195</v>
      </c>
      <c r="C378" s="14" t="s">
        <v>777</v>
      </c>
      <c r="D378" s="46">
        <f>'form lplpo'!G436</f>
        <v>0</v>
      </c>
      <c r="E378" s="46">
        <f>'form lplpo'!H436</f>
        <v>0</v>
      </c>
      <c r="F378" s="46"/>
      <c r="G378" s="46">
        <f>SUMIFS('obat keluar'!$I$3:$I$6881,'obat keluar'!$G$3:$G$6881,'register harian'!B378,'obat keluar'!$B$3:$B$6881,'register harian'!AN378)</f>
        <v>0</v>
      </c>
      <c r="H378" s="46">
        <f>SUMIFS('obat keluar'!$I$3:$I$6881,'obat keluar'!$G$3:$G$6881,'register harian'!C378,'obat keluar'!$B$3:$B$6881,'register harian'!AO378)</f>
        <v>0</v>
      </c>
      <c r="I378" s="46">
        <f>SUMIFS('obat keluar'!$I$3:$I$6881,'obat keluar'!$G$3:$G$6881,'register harian'!D378,'obat keluar'!$B$3:$B$6881,'register harian'!AP378)</f>
        <v>0</v>
      </c>
      <c r="J378" s="46">
        <f>SUMIFS('obat keluar'!$I$3:$I$6881,'obat keluar'!$G$3:$G$6881,'register harian'!E378,'obat keluar'!$B$3:$B$6881,'register harian'!AQ378)</f>
        <v>0</v>
      </c>
      <c r="K378" s="46">
        <f>SUMIFS('obat keluar'!$I$3:$I$6881,'obat keluar'!$G$3:$G$6881,'register harian'!F378,'obat keluar'!$B$3:$B$6881,'register harian'!AR378)</f>
        <v>0</v>
      </c>
      <c r="L378" s="46">
        <f>SUMIFS('obat keluar'!$I$3:$I$6881,'obat keluar'!$G$3:$G$6881,'register harian'!G378,'obat keluar'!$B$3:$B$6881,'register harian'!AS378)</f>
        <v>0</v>
      </c>
      <c r="M378" s="46">
        <f>SUMIFS('obat keluar'!$I$3:$I$6881,'obat keluar'!$G$3:$G$6881,'register harian'!H378,'obat keluar'!$B$3:$B$6881,'register harian'!AT378)</f>
        <v>0</v>
      </c>
      <c r="N378" s="46">
        <f>SUMIFS('obat keluar'!$I$3:$I$6881,'obat keluar'!$G$3:$G$6881,'register harian'!I378,'obat keluar'!$B$3:$B$6881,'register harian'!AU378)</f>
        <v>0</v>
      </c>
      <c r="O378" s="46">
        <f>SUMIFS('obat keluar'!$I$3:$I$6881,'obat keluar'!$G$3:$G$6881,'register harian'!J378,'obat keluar'!$B$3:$B$6881,'register harian'!AV378)</f>
        <v>0</v>
      </c>
      <c r="P378" s="46">
        <f>SUMIFS('obat keluar'!$I$3:$I$6881,'obat keluar'!$G$3:$G$6881,'register harian'!K378,'obat keluar'!$B$3:$B$6881,'register harian'!AW378)</f>
        <v>0</v>
      </c>
      <c r="Q378" s="46">
        <f>SUMIFS('obat keluar'!$I$3:$I$6881,'obat keluar'!$G$3:$G$6881,'register harian'!L378,'obat keluar'!$B$3:$B$6881,'register harian'!AX378)</f>
        <v>0</v>
      </c>
      <c r="R378" s="46">
        <f>SUMIFS('obat keluar'!$I$3:$I$6881,'obat keluar'!$G$3:$G$6881,'register harian'!M378,'obat keluar'!$B$3:$B$6881,'register harian'!AY378)</f>
        <v>0</v>
      </c>
      <c r="S378" s="46">
        <f>SUMIFS('obat keluar'!$I$3:$I$6881,'obat keluar'!$G$3:$G$6881,'register harian'!N378,'obat keluar'!$B$3:$B$6881,'register harian'!AZ378)</f>
        <v>0</v>
      </c>
      <c r="T378" s="46">
        <f>SUMIFS('obat keluar'!$I$3:$I$6881,'obat keluar'!$G$3:$G$6881,'register harian'!O378,'obat keluar'!$B$3:$B$6881,'register harian'!BA378)</f>
        <v>0</v>
      </c>
      <c r="U378" s="46">
        <f>SUMIFS('obat keluar'!$I$3:$I$6881,'obat keluar'!$G$3:$G$6881,'register harian'!P378,'obat keluar'!$B$3:$B$6881,'register harian'!BB378)</f>
        <v>0</v>
      </c>
      <c r="V378" s="46">
        <f>SUMIFS('obat keluar'!$I$3:$I$6881,'obat keluar'!$G$3:$G$6881,'register harian'!Q378,'obat keluar'!$B$3:$B$6881,'register harian'!BC378)</f>
        <v>0</v>
      </c>
      <c r="W378" s="46">
        <f>SUMIFS('obat keluar'!$I$3:$I$6881,'obat keluar'!$G$3:$G$6881,'register harian'!R378,'obat keluar'!$B$3:$B$6881,'register harian'!BD378)</f>
        <v>0</v>
      </c>
      <c r="X378" s="46">
        <f>SUMIFS('obat keluar'!$I$3:$I$6881,'obat keluar'!$G$3:$G$6881,'register harian'!S378,'obat keluar'!$B$3:$B$6881,'register harian'!BE378)</f>
        <v>0</v>
      </c>
      <c r="Y378" s="46">
        <f>SUMIFS('obat keluar'!$I$3:$I$6881,'obat keluar'!$G$3:$G$6881,'register harian'!T378,'obat keluar'!$B$3:$B$6881,'register harian'!BF378)</f>
        <v>0</v>
      </c>
      <c r="Z378" s="46">
        <f>SUMIFS('obat keluar'!$I$3:$I$6881,'obat keluar'!$G$3:$G$6881,'register harian'!U378,'obat keluar'!$B$3:$B$6881,'register harian'!BG378)</f>
        <v>0</v>
      </c>
      <c r="AA378" s="46">
        <f>SUMIFS('obat keluar'!$I$3:$I$6881,'obat keluar'!$G$3:$G$6881,'register harian'!V378,'obat keluar'!$B$3:$B$6881,'register harian'!BH378)</f>
        <v>0</v>
      </c>
      <c r="AB378" s="46">
        <f>SUMIFS('obat keluar'!$I$3:$I$6881,'obat keluar'!$G$3:$G$6881,'register harian'!W378,'obat keluar'!$B$3:$B$6881,'register harian'!BI378)</f>
        <v>0</v>
      </c>
      <c r="AC378" s="46">
        <f>SUMIFS('obat keluar'!$I$3:$I$6881,'obat keluar'!$G$3:$G$6881,'register harian'!X378,'obat keluar'!$B$3:$B$6881,'register harian'!BJ378)</f>
        <v>0</v>
      </c>
      <c r="AD378" s="46">
        <f>SUMIFS('obat keluar'!$I$3:$I$6881,'obat keluar'!$G$3:$G$6881,'register harian'!Y378,'obat keluar'!$B$3:$B$6881,'register harian'!BK378)</f>
        <v>0</v>
      </c>
      <c r="AE378" s="46">
        <f>SUMIFS('obat keluar'!$I$3:$I$6881,'obat keluar'!$G$3:$G$6881,'register harian'!Z378,'obat keluar'!$B$3:$B$6881,'register harian'!BL378)</f>
        <v>0</v>
      </c>
      <c r="AF378" s="46">
        <f>SUMIFS('obat keluar'!$I$3:$I$6881,'obat keluar'!$G$3:$G$6881,'register harian'!AA378,'obat keluar'!$B$3:$B$6881,'register harian'!BM378)</f>
        <v>0</v>
      </c>
      <c r="AG378" s="46">
        <f>SUMIFS('obat keluar'!$I$3:$I$6881,'obat keluar'!$G$3:$G$6881,'register harian'!AB378,'obat keluar'!$B$3:$B$6881,'register harian'!BN378)</f>
        <v>0</v>
      </c>
      <c r="AH378" s="46">
        <f>SUMIFS('obat keluar'!$I$3:$I$6881,'obat keluar'!$G$3:$G$6881,'register harian'!AC378,'obat keluar'!$B$3:$B$6881,'register harian'!BO378)</f>
        <v>0</v>
      </c>
      <c r="AI378" s="46">
        <f>SUMIFS('obat keluar'!$I$3:$I$6881,'obat keluar'!$G$3:$G$6881,'register harian'!AD378,'obat keluar'!$B$3:$B$6881,'register harian'!BP378)</f>
        <v>0</v>
      </c>
      <c r="AJ378" s="46">
        <f>SUMIFS('obat keluar'!$I$3:$I$6881,'obat keluar'!$G$3:$G$6881,'register harian'!AE378,'obat keluar'!$B$3:$B$6881,'register harian'!BQ378)</f>
        <v>0</v>
      </c>
      <c r="AK378" s="46">
        <f>SUMIFS('obat keluar'!$I$3:$I$6881,'obat keluar'!$G$3:$G$6881,'register harian'!AF378,'obat keluar'!$B$3:$B$6881,'register harian'!BR378)</f>
        <v>0</v>
      </c>
      <c r="AL378" s="46">
        <f t="shared" si="12"/>
        <v>0</v>
      </c>
      <c r="AM378" s="46">
        <f t="shared" si="13"/>
        <v>0</v>
      </c>
      <c r="AN378" s="51">
        <v>45200</v>
      </c>
      <c r="AO378" s="51">
        <v>45201</v>
      </c>
      <c r="AP378" s="51">
        <v>45202</v>
      </c>
      <c r="AQ378" s="51">
        <v>45203</v>
      </c>
      <c r="AR378" s="51">
        <v>45204</v>
      </c>
      <c r="AS378" s="51">
        <v>45205</v>
      </c>
      <c r="AT378" s="51">
        <v>45206</v>
      </c>
      <c r="AU378" s="51">
        <v>45207</v>
      </c>
      <c r="AV378" s="51">
        <v>45208</v>
      </c>
      <c r="AW378" s="51">
        <v>45209</v>
      </c>
      <c r="AX378" s="51">
        <v>45210</v>
      </c>
      <c r="AY378" s="51">
        <v>45211</v>
      </c>
      <c r="AZ378" s="51">
        <v>45212</v>
      </c>
      <c r="BA378" s="51">
        <v>45213</v>
      </c>
      <c r="BB378" s="51">
        <v>45214</v>
      </c>
      <c r="BC378" s="51">
        <v>45215</v>
      </c>
      <c r="BD378" s="51">
        <v>45216</v>
      </c>
      <c r="BE378" s="51">
        <v>45217</v>
      </c>
      <c r="BF378" s="51">
        <v>45218</v>
      </c>
      <c r="BG378" s="51">
        <v>45219</v>
      </c>
      <c r="BH378" s="51">
        <v>45220</v>
      </c>
      <c r="BI378" s="51">
        <v>45221</v>
      </c>
      <c r="BJ378" s="51">
        <v>45222</v>
      </c>
      <c r="BK378" s="51">
        <v>45223</v>
      </c>
      <c r="BL378" s="51">
        <v>45224</v>
      </c>
      <c r="BM378" s="51">
        <v>45225</v>
      </c>
      <c r="BN378" s="51">
        <v>45226</v>
      </c>
      <c r="BO378" s="51">
        <v>45227</v>
      </c>
      <c r="BP378" s="51">
        <v>45228</v>
      </c>
      <c r="BQ378" s="51">
        <v>45229</v>
      </c>
      <c r="BR378" s="51">
        <v>45230</v>
      </c>
    </row>
    <row r="379" spans="1:70" x14ac:dyDescent="0.25">
      <c r="A379" s="45">
        <v>373</v>
      </c>
      <c r="B379" s="54" t="s">
        <v>1196</v>
      </c>
      <c r="C379" s="14" t="s">
        <v>779</v>
      </c>
      <c r="D379" s="46">
        <f>'form lplpo'!G437</f>
        <v>0</v>
      </c>
      <c r="E379" s="46">
        <f>'form lplpo'!H437</f>
        <v>0</v>
      </c>
      <c r="F379" s="46"/>
      <c r="G379" s="46">
        <f>SUMIFS('obat keluar'!$I$3:$I$6881,'obat keluar'!$G$3:$G$6881,'register harian'!B379,'obat keluar'!$B$3:$B$6881,'register harian'!AN379)</f>
        <v>0</v>
      </c>
      <c r="H379" s="46">
        <f>SUMIFS('obat keluar'!$I$3:$I$6881,'obat keluar'!$G$3:$G$6881,'register harian'!C379,'obat keluar'!$B$3:$B$6881,'register harian'!AO379)</f>
        <v>0</v>
      </c>
      <c r="I379" s="46">
        <f>SUMIFS('obat keluar'!$I$3:$I$6881,'obat keluar'!$G$3:$G$6881,'register harian'!D379,'obat keluar'!$B$3:$B$6881,'register harian'!AP379)</f>
        <v>0</v>
      </c>
      <c r="J379" s="46">
        <f>SUMIFS('obat keluar'!$I$3:$I$6881,'obat keluar'!$G$3:$G$6881,'register harian'!E379,'obat keluar'!$B$3:$B$6881,'register harian'!AQ379)</f>
        <v>0</v>
      </c>
      <c r="K379" s="46">
        <f>SUMIFS('obat keluar'!$I$3:$I$6881,'obat keluar'!$G$3:$G$6881,'register harian'!F379,'obat keluar'!$B$3:$B$6881,'register harian'!AR379)</f>
        <v>0</v>
      </c>
      <c r="L379" s="46">
        <f>SUMIFS('obat keluar'!$I$3:$I$6881,'obat keluar'!$G$3:$G$6881,'register harian'!G379,'obat keluar'!$B$3:$B$6881,'register harian'!AS379)</f>
        <v>0</v>
      </c>
      <c r="M379" s="46">
        <f>SUMIFS('obat keluar'!$I$3:$I$6881,'obat keluar'!$G$3:$G$6881,'register harian'!H379,'obat keluar'!$B$3:$B$6881,'register harian'!AT379)</f>
        <v>0</v>
      </c>
      <c r="N379" s="46">
        <f>SUMIFS('obat keluar'!$I$3:$I$6881,'obat keluar'!$G$3:$G$6881,'register harian'!I379,'obat keluar'!$B$3:$B$6881,'register harian'!AU379)</f>
        <v>0</v>
      </c>
      <c r="O379" s="46">
        <f>SUMIFS('obat keluar'!$I$3:$I$6881,'obat keluar'!$G$3:$G$6881,'register harian'!J379,'obat keluar'!$B$3:$B$6881,'register harian'!AV379)</f>
        <v>0</v>
      </c>
      <c r="P379" s="46">
        <f>SUMIFS('obat keluar'!$I$3:$I$6881,'obat keluar'!$G$3:$G$6881,'register harian'!K379,'obat keluar'!$B$3:$B$6881,'register harian'!AW379)</f>
        <v>0</v>
      </c>
      <c r="Q379" s="46">
        <f>SUMIFS('obat keluar'!$I$3:$I$6881,'obat keluar'!$G$3:$G$6881,'register harian'!L379,'obat keluar'!$B$3:$B$6881,'register harian'!AX379)</f>
        <v>0</v>
      </c>
      <c r="R379" s="46">
        <f>SUMIFS('obat keluar'!$I$3:$I$6881,'obat keluar'!$G$3:$G$6881,'register harian'!M379,'obat keluar'!$B$3:$B$6881,'register harian'!AY379)</f>
        <v>0</v>
      </c>
      <c r="S379" s="46">
        <f>SUMIFS('obat keluar'!$I$3:$I$6881,'obat keluar'!$G$3:$G$6881,'register harian'!N379,'obat keluar'!$B$3:$B$6881,'register harian'!AZ379)</f>
        <v>0</v>
      </c>
      <c r="T379" s="46">
        <f>SUMIFS('obat keluar'!$I$3:$I$6881,'obat keluar'!$G$3:$G$6881,'register harian'!O379,'obat keluar'!$B$3:$B$6881,'register harian'!BA379)</f>
        <v>0</v>
      </c>
      <c r="U379" s="46">
        <f>SUMIFS('obat keluar'!$I$3:$I$6881,'obat keluar'!$G$3:$G$6881,'register harian'!P379,'obat keluar'!$B$3:$B$6881,'register harian'!BB379)</f>
        <v>0</v>
      </c>
      <c r="V379" s="46">
        <f>SUMIFS('obat keluar'!$I$3:$I$6881,'obat keluar'!$G$3:$G$6881,'register harian'!Q379,'obat keluar'!$B$3:$B$6881,'register harian'!BC379)</f>
        <v>0</v>
      </c>
      <c r="W379" s="46">
        <f>SUMIFS('obat keluar'!$I$3:$I$6881,'obat keluar'!$G$3:$G$6881,'register harian'!R379,'obat keluar'!$B$3:$B$6881,'register harian'!BD379)</f>
        <v>0</v>
      </c>
      <c r="X379" s="46">
        <f>SUMIFS('obat keluar'!$I$3:$I$6881,'obat keluar'!$G$3:$G$6881,'register harian'!S379,'obat keluar'!$B$3:$B$6881,'register harian'!BE379)</f>
        <v>0</v>
      </c>
      <c r="Y379" s="46">
        <f>SUMIFS('obat keluar'!$I$3:$I$6881,'obat keluar'!$G$3:$G$6881,'register harian'!T379,'obat keluar'!$B$3:$B$6881,'register harian'!BF379)</f>
        <v>0</v>
      </c>
      <c r="Z379" s="46">
        <f>SUMIFS('obat keluar'!$I$3:$I$6881,'obat keluar'!$G$3:$G$6881,'register harian'!U379,'obat keluar'!$B$3:$B$6881,'register harian'!BG379)</f>
        <v>0</v>
      </c>
      <c r="AA379" s="46">
        <f>SUMIFS('obat keluar'!$I$3:$I$6881,'obat keluar'!$G$3:$G$6881,'register harian'!V379,'obat keluar'!$B$3:$B$6881,'register harian'!BH379)</f>
        <v>0</v>
      </c>
      <c r="AB379" s="46">
        <f>SUMIFS('obat keluar'!$I$3:$I$6881,'obat keluar'!$G$3:$G$6881,'register harian'!W379,'obat keluar'!$B$3:$B$6881,'register harian'!BI379)</f>
        <v>0</v>
      </c>
      <c r="AC379" s="46">
        <f>SUMIFS('obat keluar'!$I$3:$I$6881,'obat keluar'!$G$3:$G$6881,'register harian'!X379,'obat keluar'!$B$3:$B$6881,'register harian'!BJ379)</f>
        <v>0</v>
      </c>
      <c r="AD379" s="46">
        <f>SUMIFS('obat keluar'!$I$3:$I$6881,'obat keluar'!$G$3:$G$6881,'register harian'!Y379,'obat keluar'!$B$3:$B$6881,'register harian'!BK379)</f>
        <v>0</v>
      </c>
      <c r="AE379" s="46">
        <f>SUMIFS('obat keluar'!$I$3:$I$6881,'obat keluar'!$G$3:$G$6881,'register harian'!Z379,'obat keluar'!$B$3:$B$6881,'register harian'!BL379)</f>
        <v>0</v>
      </c>
      <c r="AF379" s="46">
        <f>SUMIFS('obat keluar'!$I$3:$I$6881,'obat keluar'!$G$3:$G$6881,'register harian'!AA379,'obat keluar'!$B$3:$B$6881,'register harian'!BM379)</f>
        <v>0</v>
      </c>
      <c r="AG379" s="46">
        <f>SUMIFS('obat keluar'!$I$3:$I$6881,'obat keluar'!$G$3:$G$6881,'register harian'!AB379,'obat keluar'!$B$3:$B$6881,'register harian'!BN379)</f>
        <v>0</v>
      </c>
      <c r="AH379" s="46">
        <f>SUMIFS('obat keluar'!$I$3:$I$6881,'obat keluar'!$G$3:$G$6881,'register harian'!AC379,'obat keluar'!$B$3:$B$6881,'register harian'!BO379)</f>
        <v>0</v>
      </c>
      <c r="AI379" s="46">
        <f>SUMIFS('obat keluar'!$I$3:$I$6881,'obat keluar'!$G$3:$G$6881,'register harian'!AD379,'obat keluar'!$B$3:$B$6881,'register harian'!BP379)</f>
        <v>0</v>
      </c>
      <c r="AJ379" s="46">
        <f>SUMIFS('obat keluar'!$I$3:$I$6881,'obat keluar'!$G$3:$G$6881,'register harian'!AE379,'obat keluar'!$B$3:$B$6881,'register harian'!BQ379)</f>
        <v>0</v>
      </c>
      <c r="AK379" s="46">
        <f>SUMIFS('obat keluar'!$I$3:$I$6881,'obat keluar'!$G$3:$G$6881,'register harian'!AF379,'obat keluar'!$B$3:$B$6881,'register harian'!BR379)</f>
        <v>0</v>
      </c>
      <c r="AL379" s="46">
        <f t="shared" si="12"/>
        <v>0</v>
      </c>
      <c r="AM379" s="46">
        <f t="shared" si="13"/>
        <v>0</v>
      </c>
      <c r="AN379" s="51">
        <v>45200</v>
      </c>
      <c r="AO379" s="51">
        <v>45201</v>
      </c>
      <c r="AP379" s="51">
        <v>45202</v>
      </c>
      <c r="AQ379" s="51">
        <v>45203</v>
      </c>
      <c r="AR379" s="51">
        <v>45204</v>
      </c>
      <c r="AS379" s="51">
        <v>45205</v>
      </c>
      <c r="AT379" s="51">
        <v>45206</v>
      </c>
      <c r="AU379" s="51">
        <v>45207</v>
      </c>
      <c r="AV379" s="51">
        <v>45208</v>
      </c>
      <c r="AW379" s="51">
        <v>45209</v>
      </c>
      <c r="AX379" s="51">
        <v>45210</v>
      </c>
      <c r="AY379" s="51">
        <v>45211</v>
      </c>
      <c r="AZ379" s="51">
        <v>45212</v>
      </c>
      <c r="BA379" s="51">
        <v>45213</v>
      </c>
      <c r="BB379" s="51">
        <v>45214</v>
      </c>
      <c r="BC379" s="51">
        <v>45215</v>
      </c>
      <c r="BD379" s="51">
        <v>45216</v>
      </c>
      <c r="BE379" s="51">
        <v>45217</v>
      </c>
      <c r="BF379" s="51">
        <v>45218</v>
      </c>
      <c r="BG379" s="51">
        <v>45219</v>
      </c>
      <c r="BH379" s="51">
        <v>45220</v>
      </c>
      <c r="BI379" s="51">
        <v>45221</v>
      </c>
      <c r="BJ379" s="51">
        <v>45222</v>
      </c>
      <c r="BK379" s="51">
        <v>45223</v>
      </c>
      <c r="BL379" s="51">
        <v>45224</v>
      </c>
      <c r="BM379" s="51">
        <v>45225</v>
      </c>
      <c r="BN379" s="51">
        <v>45226</v>
      </c>
      <c r="BO379" s="51">
        <v>45227</v>
      </c>
      <c r="BP379" s="51">
        <v>45228</v>
      </c>
      <c r="BQ379" s="51">
        <v>45229</v>
      </c>
      <c r="BR379" s="51">
        <v>45230</v>
      </c>
    </row>
    <row r="380" spans="1:70" x14ac:dyDescent="0.25">
      <c r="A380" s="45">
        <v>374</v>
      </c>
      <c r="B380" s="54" t="s">
        <v>1173</v>
      </c>
      <c r="C380" s="14" t="s">
        <v>781</v>
      </c>
      <c r="D380" s="46">
        <f>'form lplpo'!G438</f>
        <v>500</v>
      </c>
      <c r="E380" s="46">
        <f>'form lplpo'!H438</f>
        <v>0</v>
      </c>
      <c r="F380" s="46"/>
      <c r="G380" s="46">
        <f>SUMIFS('obat keluar'!$I$3:$I$6881,'obat keluar'!$G$3:$G$6881,'register harian'!B380,'obat keluar'!$B$3:$B$6881,'register harian'!AN380)</f>
        <v>0</v>
      </c>
      <c r="H380" s="46">
        <f>SUMIFS('obat keluar'!$I$3:$I$6881,'obat keluar'!$G$3:$G$6881,'register harian'!C380,'obat keluar'!$B$3:$B$6881,'register harian'!AO380)</f>
        <v>0</v>
      </c>
      <c r="I380" s="46">
        <f>SUMIFS('obat keluar'!$I$3:$I$6881,'obat keluar'!$G$3:$G$6881,'register harian'!D380,'obat keluar'!$B$3:$B$6881,'register harian'!AP380)</f>
        <v>0</v>
      </c>
      <c r="J380" s="46">
        <f>SUMIFS('obat keluar'!$I$3:$I$6881,'obat keluar'!$G$3:$G$6881,'register harian'!E380,'obat keluar'!$B$3:$B$6881,'register harian'!AQ380)</f>
        <v>0</v>
      </c>
      <c r="K380" s="46">
        <f>SUMIFS('obat keluar'!$I$3:$I$6881,'obat keluar'!$G$3:$G$6881,'register harian'!F380,'obat keluar'!$B$3:$B$6881,'register harian'!AR380)</f>
        <v>0</v>
      </c>
      <c r="L380" s="46">
        <f>SUMIFS('obat keluar'!$I$3:$I$6881,'obat keluar'!$G$3:$G$6881,'register harian'!G380,'obat keluar'!$B$3:$B$6881,'register harian'!AS380)</f>
        <v>0</v>
      </c>
      <c r="M380" s="46">
        <f>SUMIFS('obat keluar'!$I$3:$I$6881,'obat keluar'!$G$3:$G$6881,'register harian'!H380,'obat keluar'!$B$3:$B$6881,'register harian'!AT380)</f>
        <v>0</v>
      </c>
      <c r="N380" s="46">
        <f>SUMIFS('obat keluar'!$I$3:$I$6881,'obat keluar'!$G$3:$G$6881,'register harian'!I380,'obat keluar'!$B$3:$B$6881,'register harian'!AU380)</f>
        <v>0</v>
      </c>
      <c r="O380" s="46">
        <f>SUMIFS('obat keluar'!$I$3:$I$6881,'obat keluar'!$G$3:$G$6881,'register harian'!J380,'obat keluar'!$B$3:$B$6881,'register harian'!AV380)</f>
        <v>0</v>
      </c>
      <c r="P380" s="46">
        <f>SUMIFS('obat keluar'!$I$3:$I$6881,'obat keluar'!$G$3:$G$6881,'register harian'!K380,'obat keluar'!$B$3:$B$6881,'register harian'!AW380)</f>
        <v>0</v>
      </c>
      <c r="Q380" s="46">
        <f>SUMIFS('obat keluar'!$I$3:$I$6881,'obat keluar'!$G$3:$G$6881,'register harian'!L380,'obat keluar'!$B$3:$B$6881,'register harian'!AX380)</f>
        <v>0</v>
      </c>
      <c r="R380" s="46">
        <f>SUMIFS('obat keluar'!$I$3:$I$6881,'obat keluar'!$G$3:$G$6881,'register harian'!M380,'obat keluar'!$B$3:$B$6881,'register harian'!AY380)</f>
        <v>0</v>
      </c>
      <c r="S380" s="46">
        <f>SUMIFS('obat keluar'!$I$3:$I$6881,'obat keluar'!$G$3:$G$6881,'register harian'!N380,'obat keluar'!$B$3:$B$6881,'register harian'!AZ380)</f>
        <v>0</v>
      </c>
      <c r="T380" s="46">
        <f>SUMIFS('obat keluar'!$I$3:$I$6881,'obat keluar'!$G$3:$G$6881,'register harian'!O380,'obat keluar'!$B$3:$B$6881,'register harian'!BA380)</f>
        <v>0</v>
      </c>
      <c r="U380" s="46">
        <f>SUMIFS('obat keluar'!$I$3:$I$6881,'obat keluar'!$G$3:$G$6881,'register harian'!P380,'obat keluar'!$B$3:$B$6881,'register harian'!BB380)</f>
        <v>0</v>
      </c>
      <c r="V380" s="46">
        <f>SUMIFS('obat keluar'!$I$3:$I$6881,'obat keluar'!$G$3:$G$6881,'register harian'!Q380,'obat keluar'!$B$3:$B$6881,'register harian'!BC380)</f>
        <v>0</v>
      </c>
      <c r="W380" s="46">
        <f>SUMIFS('obat keluar'!$I$3:$I$6881,'obat keluar'!$G$3:$G$6881,'register harian'!R380,'obat keluar'!$B$3:$B$6881,'register harian'!BD380)</f>
        <v>0</v>
      </c>
      <c r="X380" s="46">
        <f>SUMIFS('obat keluar'!$I$3:$I$6881,'obat keluar'!$G$3:$G$6881,'register harian'!S380,'obat keluar'!$B$3:$B$6881,'register harian'!BE380)</f>
        <v>0</v>
      </c>
      <c r="Y380" s="46">
        <f>SUMIFS('obat keluar'!$I$3:$I$6881,'obat keluar'!$G$3:$G$6881,'register harian'!T380,'obat keluar'!$B$3:$B$6881,'register harian'!BF380)</f>
        <v>0</v>
      </c>
      <c r="Z380" s="46">
        <f>SUMIFS('obat keluar'!$I$3:$I$6881,'obat keluar'!$G$3:$G$6881,'register harian'!U380,'obat keluar'!$B$3:$B$6881,'register harian'!BG380)</f>
        <v>0</v>
      </c>
      <c r="AA380" s="46">
        <f>SUMIFS('obat keluar'!$I$3:$I$6881,'obat keluar'!$G$3:$G$6881,'register harian'!V380,'obat keluar'!$B$3:$B$6881,'register harian'!BH380)</f>
        <v>0</v>
      </c>
      <c r="AB380" s="46">
        <f>SUMIFS('obat keluar'!$I$3:$I$6881,'obat keluar'!$G$3:$G$6881,'register harian'!W380,'obat keluar'!$B$3:$B$6881,'register harian'!BI380)</f>
        <v>0</v>
      </c>
      <c r="AC380" s="46">
        <f>SUMIFS('obat keluar'!$I$3:$I$6881,'obat keluar'!$G$3:$G$6881,'register harian'!X380,'obat keluar'!$B$3:$B$6881,'register harian'!BJ380)</f>
        <v>0</v>
      </c>
      <c r="AD380" s="46">
        <f>SUMIFS('obat keluar'!$I$3:$I$6881,'obat keluar'!$G$3:$G$6881,'register harian'!Y380,'obat keluar'!$B$3:$B$6881,'register harian'!BK380)</f>
        <v>0</v>
      </c>
      <c r="AE380" s="46">
        <f>SUMIFS('obat keluar'!$I$3:$I$6881,'obat keluar'!$G$3:$G$6881,'register harian'!Z380,'obat keluar'!$B$3:$B$6881,'register harian'!BL380)</f>
        <v>0</v>
      </c>
      <c r="AF380" s="46">
        <f>SUMIFS('obat keluar'!$I$3:$I$6881,'obat keluar'!$G$3:$G$6881,'register harian'!AA380,'obat keluar'!$B$3:$B$6881,'register harian'!BM380)</f>
        <v>0</v>
      </c>
      <c r="AG380" s="46">
        <f>SUMIFS('obat keluar'!$I$3:$I$6881,'obat keluar'!$G$3:$G$6881,'register harian'!AB380,'obat keluar'!$B$3:$B$6881,'register harian'!BN380)</f>
        <v>0</v>
      </c>
      <c r="AH380" s="46">
        <f>SUMIFS('obat keluar'!$I$3:$I$6881,'obat keluar'!$G$3:$G$6881,'register harian'!AC380,'obat keluar'!$B$3:$B$6881,'register harian'!BO380)</f>
        <v>0</v>
      </c>
      <c r="AI380" s="46">
        <f>SUMIFS('obat keluar'!$I$3:$I$6881,'obat keluar'!$G$3:$G$6881,'register harian'!AD380,'obat keluar'!$B$3:$B$6881,'register harian'!BP380)</f>
        <v>0</v>
      </c>
      <c r="AJ380" s="46">
        <f>SUMIFS('obat keluar'!$I$3:$I$6881,'obat keluar'!$G$3:$G$6881,'register harian'!AE380,'obat keluar'!$B$3:$B$6881,'register harian'!BQ380)</f>
        <v>0</v>
      </c>
      <c r="AK380" s="46">
        <f>SUMIFS('obat keluar'!$I$3:$I$6881,'obat keluar'!$G$3:$G$6881,'register harian'!AF380,'obat keluar'!$B$3:$B$6881,'register harian'!BR380)</f>
        <v>0</v>
      </c>
      <c r="AL380" s="46">
        <f t="shared" si="12"/>
        <v>0</v>
      </c>
      <c r="AM380" s="46">
        <f t="shared" si="13"/>
        <v>0</v>
      </c>
      <c r="AN380" s="51">
        <v>45200</v>
      </c>
      <c r="AO380" s="51">
        <v>45201</v>
      </c>
      <c r="AP380" s="51">
        <v>45202</v>
      </c>
      <c r="AQ380" s="51">
        <v>45203</v>
      </c>
      <c r="AR380" s="51">
        <v>45204</v>
      </c>
      <c r="AS380" s="51">
        <v>45205</v>
      </c>
      <c r="AT380" s="51">
        <v>45206</v>
      </c>
      <c r="AU380" s="51">
        <v>45207</v>
      </c>
      <c r="AV380" s="51">
        <v>45208</v>
      </c>
      <c r="AW380" s="51">
        <v>45209</v>
      </c>
      <c r="AX380" s="51">
        <v>45210</v>
      </c>
      <c r="AY380" s="51">
        <v>45211</v>
      </c>
      <c r="AZ380" s="51">
        <v>45212</v>
      </c>
      <c r="BA380" s="51">
        <v>45213</v>
      </c>
      <c r="BB380" s="51">
        <v>45214</v>
      </c>
      <c r="BC380" s="51">
        <v>45215</v>
      </c>
      <c r="BD380" s="51">
        <v>45216</v>
      </c>
      <c r="BE380" s="51">
        <v>45217</v>
      </c>
      <c r="BF380" s="51">
        <v>45218</v>
      </c>
      <c r="BG380" s="51">
        <v>45219</v>
      </c>
      <c r="BH380" s="51">
        <v>45220</v>
      </c>
      <c r="BI380" s="51">
        <v>45221</v>
      </c>
      <c r="BJ380" s="51">
        <v>45222</v>
      </c>
      <c r="BK380" s="51">
        <v>45223</v>
      </c>
      <c r="BL380" s="51">
        <v>45224</v>
      </c>
      <c r="BM380" s="51">
        <v>45225</v>
      </c>
      <c r="BN380" s="51">
        <v>45226</v>
      </c>
      <c r="BO380" s="51">
        <v>45227</v>
      </c>
      <c r="BP380" s="51">
        <v>45228</v>
      </c>
      <c r="BQ380" s="51">
        <v>45229</v>
      </c>
      <c r="BR380" s="51">
        <v>45230</v>
      </c>
    </row>
    <row r="381" spans="1:70" x14ac:dyDescent="0.25">
      <c r="A381" s="45">
        <v>375</v>
      </c>
      <c r="B381" s="54" t="s">
        <v>1273</v>
      </c>
      <c r="C381" s="14" t="s">
        <v>783</v>
      </c>
      <c r="D381" s="46">
        <f>'form lplpo'!G439</f>
        <v>0</v>
      </c>
      <c r="E381" s="46">
        <f>'form lplpo'!H439</f>
        <v>0</v>
      </c>
      <c r="F381" s="46"/>
      <c r="G381" s="46">
        <f>SUMIFS('obat keluar'!$I$3:$I$6881,'obat keluar'!$G$3:$G$6881,'register harian'!B381,'obat keluar'!$B$3:$B$6881,'register harian'!AN381)</f>
        <v>0</v>
      </c>
      <c r="H381" s="46">
        <f>SUMIFS('obat keluar'!$I$3:$I$6881,'obat keluar'!$G$3:$G$6881,'register harian'!C381,'obat keluar'!$B$3:$B$6881,'register harian'!AO381)</f>
        <v>0</v>
      </c>
      <c r="I381" s="46">
        <f>SUMIFS('obat keluar'!$I$3:$I$6881,'obat keluar'!$G$3:$G$6881,'register harian'!D381,'obat keluar'!$B$3:$B$6881,'register harian'!AP381)</f>
        <v>0</v>
      </c>
      <c r="J381" s="46">
        <f>SUMIFS('obat keluar'!$I$3:$I$6881,'obat keluar'!$G$3:$G$6881,'register harian'!E381,'obat keluar'!$B$3:$B$6881,'register harian'!AQ381)</f>
        <v>0</v>
      </c>
      <c r="K381" s="46">
        <f>SUMIFS('obat keluar'!$I$3:$I$6881,'obat keluar'!$G$3:$G$6881,'register harian'!F381,'obat keluar'!$B$3:$B$6881,'register harian'!AR381)</f>
        <v>0</v>
      </c>
      <c r="L381" s="46">
        <f>SUMIFS('obat keluar'!$I$3:$I$6881,'obat keluar'!$G$3:$G$6881,'register harian'!G381,'obat keluar'!$B$3:$B$6881,'register harian'!AS381)</f>
        <v>0</v>
      </c>
      <c r="M381" s="46">
        <f>SUMIFS('obat keluar'!$I$3:$I$6881,'obat keluar'!$G$3:$G$6881,'register harian'!H381,'obat keluar'!$B$3:$B$6881,'register harian'!AT381)</f>
        <v>0</v>
      </c>
      <c r="N381" s="46">
        <f>SUMIFS('obat keluar'!$I$3:$I$6881,'obat keluar'!$G$3:$G$6881,'register harian'!I381,'obat keluar'!$B$3:$B$6881,'register harian'!AU381)</f>
        <v>0</v>
      </c>
      <c r="O381" s="46">
        <f>SUMIFS('obat keluar'!$I$3:$I$6881,'obat keluar'!$G$3:$G$6881,'register harian'!J381,'obat keluar'!$B$3:$B$6881,'register harian'!AV381)</f>
        <v>0</v>
      </c>
      <c r="P381" s="46">
        <f>SUMIFS('obat keluar'!$I$3:$I$6881,'obat keluar'!$G$3:$G$6881,'register harian'!K381,'obat keluar'!$B$3:$B$6881,'register harian'!AW381)</f>
        <v>0</v>
      </c>
      <c r="Q381" s="46">
        <f>SUMIFS('obat keluar'!$I$3:$I$6881,'obat keluar'!$G$3:$G$6881,'register harian'!L381,'obat keluar'!$B$3:$B$6881,'register harian'!AX381)</f>
        <v>0</v>
      </c>
      <c r="R381" s="46">
        <f>SUMIFS('obat keluar'!$I$3:$I$6881,'obat keluar'!$G$3:$G$6881,'register harian'!M381,'obat keluar'!$B$3:$B$6881,'register harian'!AY381)</f>
        <v>0</v>
      </c>
      <c r="S381" s="46">
        <f>SUMIFS('obat keluar'!$I$3:$I$6881,'obat keluar'!$G$3:$G$6881,'register harian'!N381,'obat keluar'!$B$3:$B$6881,'register harian'!AZ381)</f>
        <v>0</v>
      </c>
      <c r="T381" s="46">
        <f>SUMIFS('obat keluar'!$I$3:$I$6881,'obat keluar'!$G$3:$G$6881,'register harian'!O381,'obat keluar'!$B$3:$B$6881,'register harian'!BA381)</f>
        <v>0</v>
      </c>
      <c r="U381" s="46">
        <f>SUMIFS('obat keluar'!$I$3:$I$6881,'obat keluar'!$G$3:$G$6881,'register harian'!P381,'obat keluar'!$B$3:$B$6881,'register harian'!BB381)</f>
        <v>0</v>
      </c>
      <c r="V381" s="46">
        <f>SUMIFS('obat keluar'!$I$3:$I$6881,'obat keluar'!$G$3:$G$6881,'register harian'!Q381,'obat keluar'!$B$3:$B$6881,'register harian'!BC381)</f>
        <v>0</v>
      </c>
      <c r="W381" s="46">
        <f>SUMIFS('obat keluar'!$I$3:$I$6881,'obat keluar'!$G$3:$G$6881,'register harian'!R381,'obat keluar'!$B$3:$B$6881,'register harian'!BD381)</f>
        <v>0</v>
      </c>
      <c r="X381" s="46">
        <f>SUMIFS('obat keluar'!$I$3:$I$6881,'obat keluar'!$G$3:$G$6881,'register harian'!S381,'obat keluar'!$B$3:$B$6881,'register harian'!BE381)</f>
        <v>0</v>
      </c>
      <c r="Y381" s="46">
        <f>SUMIFS('obat keluar'!$I$3:$I$6881,'obat keluar'!$G$3:$G$6881,'register harian'!T381,'obat keluar'!$B$3:$B$6881,'register harian'!BF381)</f>
        <v>0</v>
      </c>
      <c r="Z381" s="46">
        <f>SUMIFS('obat keluar'!$I$3:$I$6881,'obat keluar'!$G$3:$G$6881,'register harian'!U381,'obat keluar'!$B$3:$B$6881,'register harian'!BG381)</f>
        <v>0</v>
      </c>
      <c r="AA381" s="46">
        <f>SUMIFS('obat keluar'!$I$3:$I$6881,'obat keluar'!$G$3:$G$6881,'register harian'!V381,'obat keluar'!$B$3:$B$6881,'register harian'!BH381)</f>
        <v>0</v>
      </c>
      <c r="AB381" s="46">
        <f>SUMIFS('obat keluar'!$I$3:$I$6881,'obat keluar'!$G$3:$G$6881,'register harian'!W381,'obat keluar'!$B$3:$B$6881,'register harian'!BI381)</f>
        <v>0</v>
      </c>
      <c r="AC381" s="46">
        <f>SUMIFS('obat keluar'!$I$3:$I$6881,'obat keluar'!$G$3:$G$6881,'register harian'!X381,'obat keluar'!$B$3:$B$6881,'register harian'!BJ381)</f>
        <v>0</v>
      </c>
      <c r="AD381" s="46">
        <f>SUMIFS('obat keluar'!$I$3:$I$6881,'obat keluar'!$G$3:$G$6881,'register harian'!Y381,'obat keluar'!$B$3:$B$6881,'register harian'!BK381)</f>
        <v>0</v>
      </c>
      <c r="AE381" s="46">
        <f>SUMIFS('obat keluar'!$I$3:$I$6881,'obat keluar'!$G$3:$G$6881,'register harian'!Z381,'obat keluar'!$B$3:$B$6881,'register harian'!BL381)</f>
        <v>0</v>
      </c>
      <c r="AF381" s="46">
        <f>SUMIFS('obat keluar'!$I$3:$I$6881,'obat keluar'!$G$3:$G$6881,'register harian'!AA381,'obat keluar'!$B$3:$B$6881,'register harian'!BM381)</f>
        <v>0</v>
      </c>
      <c r="AG381" s="46">
        <f>SUMIFS('obat keluar'!$I$3:$I$6881,'obat keluar'!$G$3:$G$6881,'register harian'!AB381,'obat keluar'!$B$3:$B$6881,'register harian'!BN381)</f>
        <v>0</v>
      </c>
      <c r="AH381" s="46">
        <f>SUMIFS('obat keluar'!$I$3:$I$6881,'obat keluar'!$G$3:$G$6881,'register harian'!AC381,'obat keluar'!$B$3:$B$6881,'register harian'!BO381)</f>
        <v>0</v>
      </c>
      <c r="AI381" s="46">
        <f>SUMIFS('obat keluar'!$I$3:$I$6881,'obat keluar'!$G$3:$G$6881,'register harian'!AD381,'obat keluar'!$B$3:$B$6881,'register harian'!BP381)</f>
        <v>0</v>
      </c>
      <c r="AJ381" s="46">
        <f>SUMIFS('obat keluar'!$I$3:$I$6881,'obat keluar'!$G$3:$G$6881,'register harian'!AE381,'obat keluar'!$B$3:$B$6881,'register harian'!BQ381)</f>
        <v>0</v>
      </c>
      <c r="AK381" s="46">
        <f>SUMIFS('obat keluar'!$I$3:$I$6881,'obat keluar'!$G$3:$G$6881,'register harian'!AF381,'obat keluar'!$B$3:$B$6881,'register harian'!BR381)</f>
        <v>0</v>
      </c>
      <c r="AL381" s="46">
        <f t="shared" si="12"/>
        <v>0</v>
      </c>
      <c r="AM381" s="46">
        <f t="shared" si="13"/>
        <v>0</v>
      </c>
      <c r="AN381" s="51">
        <v>45200</v>
      </c>
      <c r="AO381" s="51">
        <v>45201</v>
      </c>
      <c r="AP381" s="51">
        <v>45202</v>
      </c>
      <c r="AQ381" s="51">
        <v>45203</v>
      </c>
      <c r="AR381" s="51">
        <v>45204</v>
      </c>
      <c r="AS381" s="51">
        <v>45205</v>
      </c>
      <c r="AT381" s="51">
        <v>45206</v>
      </c>
      <c r="AU381" s="51">
        <v>45207</v>
      </c>
      <c r="AV381" s="51">
        <v>45208</v>
      </c>
      <c r="AW381" s="51">
        <v>45209</v>
      </c>
      <c r="AX381" s="51">
        <v>45210</v>
      </c>
      <c r="AY381" s="51">
        <v>45211</v>
      </c>
      <c r="AZ381" s="51">
        <v>45212</v>
      </c>
      <c r="BA381" s="51">
        <v>45213</v>
      </c>
      <c r="BB381" s="51">
        <v>45214</v>
      </c>
      <c r="BC381" s="51">
        <v>45215</v>
      </c>
      <c r="BD381" s="51">
        <v>45216</v>
      </c>
      <c r="BE381" s="51">
        <v>45217</v>
      </c>
      <c r="BF381" s="51">
        <v>45218</v>
      </c>
      <c r="BG381" s="51">
        <v>45219</v>
      </c>
      <c r="BH381" s="51">
        <v>45220</v>
      </c>
      <c r="BI381" s="51">
        <v>45221</v>
      </c>
      <c r="BJ381" s="51">
        <v>45222</v>
      </c>
      <c r="BK381" s="51">
        <v>45223</v>
      </c>
      <c r="BL381" s="51">
        <v>45224</v>
      </c>
      <c r="BM381" s="51">
        <v>45225</v>
      </c>
      <c r="BN381" s="51">
        <v>45226</v>
      </c>
      <c r="BO381" s="51">
        <v>45227</v>
      </c>
      <c r="BP381" s="51">
        <v>45228</v>
      </c>
      <c r="BQ381" s="51">
        <v>45229</v>
      </c>
      <c r="BR381" s="51">
        <v>45230</v>
      </c>
    </row>
    <row r="382" spans="1:70" x14ac:dyDescent="0.25">
      <c r="A382" s="45">
        <v>376</v>
      </c>
      <c r="B382" s="54" t="s">
        <v>1386</v>
      </c>
      <c r="C382" s="14" t="s">
        <v>785</v>
      </c>
      <c r="D382" s="46">
        <f>'form lplpo'!G440</f>
        <v>0</v>
      </c>
      <c r="E382" s="46">
        <f>'form lplpo'!H440</f>
        <v>0</v>
      </c>
      <c r="F382" s="46"/>
      <c r="G382" s="46">
        <f>SUMIFS('obat keluar'!$I$3:$I$6881,'obat keluar'!$G$3:$G$6881,'register harian'!B382,'obat keluar'!$B$3:$B$6881,'register harian'!AN382)</f>
        <v>0</v>
      </c>
      <c r="H382" s="46">
        <f>SUMIFS('obat keluar'!$I$3:$I$6881,'obat keluar'!$G$3:$G$6881,'register harian'!C382,'obat keluar'!$B$3:$B$6881,'register harian'!AO382)</f>
        <v>0</v>
      </c>
      <c r="I382" s="46">
        <f>SUMIFS('obat keluar'!$I$3:$I$6881,'obat keluar'!$G$3:$G$6881,'register harian'!D382,'obat keluar'!$B$3:$B$6881,'register harian'!AP382)</f>
        <v>0</v>
      </c>
      <c r="J382" s="46">
        <f>SUMIFS('obat keluar'!$I$3:$I$6881,'obat keluar'!$G$3:$G$6881,'register harian'!E382,'obat keluar'!$B$3:$B$6881,'register harian'!AQ382)</f>
        <v>0</v>
      </c>
      <c r="K382" s="46">
        <f>SUMIFS('obat keluar'!$I$3:$I$6881,'obat keluar'!$G$3:$G$6881,'register harian'!F382,'obat keluar'!$B$3:$B$6881,'register harian'!AR382)</f>
        <v>0</v>
      </c>
      <c r="L382" s="46">
        <f>SUMIFS('obat keluar'!$I$3:$I$6881,'obat keluar'!$G$3:$G$6881,'register harian'!G382,'obat keluar'!$B$3:$B$6881,'register harian'!AS382)</f>
        <v>0</v>
      </c>
      <c r="M382" s="46">
        <f>SUMIFS('obat keluar'!$I$3:$I$6881,'obat keluar'!$G$3:$G$6881,'register harian'!H382,'obat keluar'!$B$3:$B$6881,'register harian'!AT382)</f>
        <v>0</v>
      </c>
      <c r="N382" s="46">
        <f>SUMIFS('obat keluar'!$I$3:$I$6881,'obat keluar'!$G$3:$G$6881,'register harian'!I382,'obat keluar'!$B$3:$B$6881,'register harian'!AU382)</f>
        <v>0</v>
      </c>
      <c r="O382" s="46">
        <f>SUMIFS('obat keluar'!$I$3:$I$6881,'obat keluar'!$G$3:$G$6881,'register harian'!J382,'obat keluar'!$B$3:$B$6881,'register harian'!AV382)</f>
        <v>0</v>
      </c>
      <c r="P382" s="46">
        <f>SUMIFS('obat keluar'!$I$3:$I$6881,'obat keluar'!$G$3:$G$6881,'register harian'!K382,'obat keluar'!$B$3:$B$6881,'register harian'!AW382)</f>
        <v>0</v>
      </c>
      <c r="Q382" s="46">
        <f>SUMIFS('obat keluar'!$I$3:$I$6881,'obat keluar'!$G$3:$G$6881,'register harian'!L382,'obat keluar'!$B$3:$B$6881,'register harian'!AX382)</f>
        <v>0</v>
      </c>
      <c r="R382" s="46">
        <f>SUMIFS('obat keluar'!$I$3:$I$6881,'obat keluar'!$G$3:$G$6881,'register harian'!M382,'obat keluar'!$B$3:$B$6881,'register harian'!AY382)</f>
        <v>0</v>
      </c>
      <c r="S382" s="46">
        <f>SUMIFS('obat keluar'!$I$3:$I$6881,'obat keluar'!$G$3:$G$6881,'register harian'!N382,'obat keluar'!$B$3:$B$6881,'register harian'!AZ382)</f>
        <v>0</v>
      </c>
      <c r="T382" s="46">
        <f>SUMIFS('obat keluar'!$I$3:$I$6881,'obat keluar'!$G$3:$G$6881,'register harian'!O382,'obat keluar'!$B$3:$B$6881,'register harian'!BA382)</f>
        <v>0</v>
      </c>
      <c r="U382" s="46">
        <f>SUMIFS('obat keluar'!$I$3:$I$6881,'obat keluar'!$G$3:$G$6881,'register harian'!P382,'obat keluar'!$B$3:$B$6881,'register harian'!BB382)</f>
        <v>0</v>
      </c>
      <c r="V382" s="46">
        <f>SUMIFS('obat keluar'!$I$3:$I$6881,'obat keluar'!$G$3:$G$6881,'register harian'!Q382,'obat keluar'!$B$3:$B$6881,'register harian'!BC382)</f>
        <v>0</v>
      </c>
      <c r="W382" s="46">
        <f>SUMIFS('obat keluar'!$I$3:$I$6881,'obat keluar'!$G$3:$G$6881,'register harian'!R382,'obat keluar'!$B$3:$B$6881,'register harian'!BD382)</f>
        <v>0</v>
      </c>
      <c r="X382" s="46">
        <f>SUMIFS('obat keluar'!$I$3:$I$6881,'obat keluar'!$G$3:$G$6881,'register harian'!S382,'obat keluar'!$B$3:$B$6881,'register harian'!BE382)</f>
        <v>0</v>
      </c>
      <c r="Y382" s="46">
        <f>SUMIFS('obat keluar'!$I$3:$I$6881,'obat keluar'!$G$3:$G$6881,'register harian'!T382,'obat keluar'!$B$3:$B$6881,'register harian'!BF382)</f>
        <v>0</v>
      </c>
      <c r="Z382" s="46">
        <f>SUMIFS('obat keluar'!$I$3:$I$6881,'obat keluar'!$G$3:$G$6881,'register harian'!U382,'obat keluar'!$B$3:$B$6881,'register harian'!BG382)</f>
        <v>0</v>
      </c>
      <c r="AA382" s="46">
        <f>SUMIFS('obat keluar'!$I$3:$I$6881,'obat keluar'!$G$3:$G$6881,'register harian'!V382,'obat keluar'!$B$3:$B$6881,'register harian'!BH382)</f>
        <v>0</v>
      </c>
      <c r="AB382" s="46">
        <f>SUMIFS('obat keluar'!$I$3:$I$6881,'obat keluar'!$G$3:$G$6881,'register harian'!W382,'obat keluar'!$B$3:$B$6881,'register harian'!BI382)</f>
        <v>0</v>
      </c>
      <c r="AC382" s="46">
        <f>SUMIFS('obat keluar'!$I$3:$I$6881,'obat keluar'!$G$3:$G$6881,'register harian'!X382,'obat keluar'!$B$3:$B$6881,'register harian'!BJ382)</f>
        <v>0</v>
      </c>
      <c r="AD382" s="46">
        <f>SUMIFS('obat keluar'!$I$3:$I$6881,'obat keluar'!$G$3:$G$6881,'register harian'!Y382,'obat keluar'!$B$3:$B$6881,'register harian'!BK382)</f>
        <v>0</v>
      </c>
      <c r="AE382" s="46">
        <f>SUMIFS('obat keluar'!$I$3:$I$6881,'obat keluar'!$G$3:$G$6881,'register harian'!Z382,'obat keluar'!$B$3:$B$6881,'register harian'!BL382)</f>
        <v>0</v>
      </c>
      <c r="AF382" s="46">
        <f>SUMIFS('obat keluar'!$I$3:$I$6881,'obat keluar'!$G$3:$G$6881,'register harian'!AA382,'obat keluar'!$B$3:$B$6881,'register harian'!BM382)</f>
        <v>0</v>
      </c>
      <c r="AG382" s="46">
        <f>SUMIFS('obat keluar'!$I$3:$I$6881,'obat keluar'!$G$3:$G$6881,'register harian'!AB382,'obat keluar'!$B$3:$B$6881,'register harian'!BN382)</f>
        <v>0</v>
      </c>
      <c r="AH382" s="46">
        <f>SUMIFS('obat keluar'!$I$3:$I$6881,'obat keluar'!$G$3:$G$6881,'register harian'!AC382,'obat keluar'!$B$3:$B$6881,'register harian'!BO382)</f>
        <v>0</v>
      </c>
      <c r="AI382" s="46">
        <f>SUMIFS('obat keluar'!$I$3:$I$6881,'obat keluar'!$G$3:$G$6881,'register harian'!AD382,'obat keluar'!$B$3:$B$6881,'register harian'!BP382)</f>
        <v>0</v>
      </c>
      <c r="AJ382" s="46">
        <f>SUMIFS('obat keluar'!$I$3:$I$6881,'obat keluar'!$G$3:$G$6881,'register harian'!AE382,'obat keluar'!$B$3:$B$6881,'register harian'!BQ382)</f>
        <v>0</v>
      </c>
      <c r="AK382" s="46">
        <f>SUMIFS('obat keluar'!$I$3:$I$6881,'obat keluar'!$G$3:$G$6881,'register harian'!AF382,'obat keluar'!$B$3:$B$6881,'register harian'!BR382)</f>
        <v>0</v>
      </c>
      <c r="AL382" s="46">
        <f t="shared" si="12"/>
        <v>0</v>
      </c>
      <c r="AM382" s="46">
        <f t="shared" si="13"/>
        <v>0</v>
      </c>
      <c r="AN382" s="51">
        <v>45200</v>
      </c>
      <c r="AO382" s="51">
        <v>45201</v>
      </c>
      <c r="AP382" s="51">
        <v>45202</v>
      </c>
      <c r="AQ382" s="51">
        <v>45203</v>
      </c>
      <c r="AR382" s="51">
        <v>45204</v>
      </c>
      <c r="AS382" s="51">
        <v>45205</v>
      </c>
      <c r="AT382" s="51">
        <v>45206</v>
      </c>
      <c r="AU382" s="51">
        <v>45207</v>
      </c>
      <c r="AV382" s="51">
        <v>45208</v>
      </c>
      <c r="AW382" s="51">
        <v>45209</v>
      </c>
      <c r="AX382" s="51">
        <v>45210</v>
      </c>
      <c r="AY382" s="51">
        <v>45211</v>
      </c>
      <c r="AZ382" s="51">
        <v>45212</v>
      </c>
      <c r="BA382" s="51">
        <v>45213</v>
      </c>
      <c r="BB382" s="51">
        <v>45214</v>
      </c>
      <c r="BC382" s="51">
        <v>45215</v>
      </c>
      <c r="BD382" s="51">
        <v>45216</v>
      </c>
      <c r="BE382" s="51">
        <v>45217</v>
      </c>
      <c r="BF382" s="51">
        <v>45218</v>
      </c>
      <c r="BG382" s="51">
        <v>45219</v>
      </c>
      <c r="BH382" s="51">
        <v>45220</v>
      </c>
      <c r="BI382" s="51">
        <v>45221</v>
      </c>
      <c r="BJ382" s="51">
        <v>45222</v>
      </c>
      <c r="BK382" s="51">
        <v>45223</v>
      </c>
      <c r="BL382" s="51">
        <v>45224</v>
      </c>
      <c r="BM382" s="51">
        <v>45225</v>
      </c>
      <c r="BN382" s="51">
        <v>45226</v>
      </c>
      <c r="BO382" s="51">
        <v>45227</v>
      </c>
      <c r="BP382" s="51">
        <v>45228</v>
      </c>
      <c r="BQ382" s="51">
        <v>45229</v>
      </c>
      <c r="BR382" s="51">
        <v>45230</v>
      </c>
    </row>
    <row r="383" spans="1:70" x14ac:dyDescent="0.25">
      <c r="A383" s="45">
        <v>377</v>
      </c>
      <c r="B383" s="54" t="s">
        <v>1133</v>
      </c>
      <c r="C383" s="14" t="s">
        <v>259</v>
      </c>
      <c r="D383" s="46">
        <f>'form lplpo'!G441</f>
        <v>0</v>
      </c>
      <c r="E383" s="46">
        <f>'form lplpo'!H441</f>
        <v>0</v>
      </c>
      <c r="F383" s="46"/>
      <c r="G383" s="46">
        <f>SUMIFS('obat keluar'!$I$3:$I$6881,'obat keluar'!$G$3:$G$6881,'register harian'!B383,'obat keluar'!$B$3:$B$6881,'register harian'!AN383)</f>
        <v>0</v>
      </c>
      <c r="H383" s="46">
        <f>SUMIFS('obat keluar'!$I$3:$I$6881,'obat keluar'!$G$3:$G$6881,'register harian'!C383,'obat keluar'!$B$3:$B$6881,'register harian'!AO383)</f>
        <v>0</v>
      </c>
      <c r="I383" s="46">
        <f>SUMIFS('obat keluar'!$I$3:$I$6881,'obat keluar'!$G$3:$G$6881,'register harian'!D383,'obat keluar'!$B$3:$B$6881,'register harian'!AP383)</f>
        <v>0</v>
      </c>
      <c r="J383" s="46">
        <f>SUMIFS('obat keluar'!$I$3:$I$6881,'obat keluar'!$G$3:$G$6881,'register harian'!E383,'obat keluar'!$B$3:$B$6881,'register harian'!AQ383)</f>
        <v>0</v>
      </c>
      <c r="K383" s="46">
        <f>SUMIFS('obat keluar'!$I$3:$I$6881,'obat keluar'!$G$3:$G$6881,'register harian'!F383,'obat keluar'!$B$3:$B$6881,'register harian'!AR383)</f>
        <v>0</v>
      </c>
      <c r="L383" s="46">
        <f>SUMIFS('obat keluar'!$I$3:$I$6881,'obat keluar'!$G$3:$G$6881,'register harian'!G383,'obat keluar'!$B$3:$B$6881,'register harian'!AS383)</f>
        <v>0</v>
      </c>
      <c r="M383" s="46">
        <f>SUMIFS('obat keluar'!$I$3:$I$6881,'obat keluar'!$G$3:$G$6881,'register harian'!H383,'obat keluar'!$B$3:$B$6881,'register harian'!AT383)</f>
        <v>0</v>
      </c>
      <c r="N383" s="46">
        <f>SUMIFS('obat keluar'!$I$3:$I$6881,'obat keluar'!$G$3:$G$6881,'register harian'!I383,'obat keluar'!$B$3:$B$6881,'register harian'!AU383)</f>
        <v>0</v>
      </c>
      <c r="O383" s="46">
        <f>SUMIFS('obat keluar'!$I$3:$I$6881,'obat keluar'!$G$3:$G$6881,'register harian'!J383,'obat keluar'!$B$3:$B$6881,'register harian'!AV383)</f>
        <v>0</v>
      </c>
      <c r="P383" s="46">
        <f>SUMIFS('obat keluar'!$I$3:$I$6881,'obat keluar'!$G$3:$G$6881,'register harian'!K383,'obat keluar'!$B$3:$B$6881,'register harian'!AW383)</f>
        <v>0</v>
      </c>
      <c r="Q383" s="46">
        <f>SUMIFS('obat keluar'!$I$3:$I$6881,'obat keluar'!$G$3:$G$6881,'register harian'!L383,'obat keluar'!$B$3:$B$6881,'register harian'!AX383)</f>
        <v>0</v>
      </c>
      <c r="R383" s="46">
        <f>SUMIFS('obat keluar'!$I$3:$I$6881,'obat keluar'!$G$3:$G$6881,'register harian'!M383,'obat keluar'!$B$3:$B$6881,'register harian'!AY383)</f>
        <v>0</v>
      </c>
      <c r="S383" s="46">
        <f>SUMIFS('obat keluar'!$I$3:$I$6881,'obat keluar'!$G$3:$G$6881,'register harian'!N383,'obat keluar'!$B$3:$B$6881,'register harian'!AZ383)</f>
        <v>0</v>
      </c>
      <c r="T383" s="46">
        <f>SUMIFS('obat keluar'!$I$3:$I$6881,'obat keluar'!$G$3:$G$6881,'register harian'!O383,'obat keluar'!$B$3:$B$6881,'register harian'!BA383)</f>
        <v>0</v>
      </c>
      <c r="U383" s="46">
        <f>SUMIFS('obat keluar'!$I$3:$I$6881,'obat keluar'!$G$3:$G$6881,'register harian'!P383,'obat keluar'!$B$3:$B$6881,'register harian'!BB383)</f>
        <v>0</v>
      </c>
      <c r="V383" s="46">
        <f>SUMIFS('obat keluar'!$I$3:$I$6881,'obat keluar'!$G$3:$G$6881,'register harian'!Q383,'obat keluar'!$B$3:$B$6881,'register harian'!BC383)</f>
        <v>0</v>
      </c>
      <c r="W383" s="46">
        <f>SUMIFS('obat keluar'!$I$3:$I$6881,'obat keluar'!$G$3:$G$6881,'register harian'!R383,'obat keluar'!$B$3:$B$6881,'register harian'!BD383)</f>
        <v>0</v>
      </c>
      <c r="X383" s="46">
        <f>SUMIFS('obat keluar'!$I$3:$I$6881,'obat keluar'!$G$3:$G$6881,'register harian'!S383,'obat keluar'!$B$3:$B$6881,'register harian'!BE383)</f>
        <v>0</v>
      </c>
      <c r="Y383" s="46">
        <f>SUMIFS('obat keluar'!$I$3:$I$6881,'obat keluar'!$G$3:$G$6881,'register harian'!T383,'obat keluar'!$B$3:$B$6881,'register harian'!BF383)</f>
        <v>0</v>
      </c>
      <c r="Z383" s="46">
        <f>SUMIFS('obat keluar'!$I$3:$I$6881,'obat keluar'!$G$3:$G$6881,'register harian'!U383,'obat keluar'!$B$3:$B$6881,'register harian'!BG383)</f>
        <v>0</v>
      </c>
      <c r="AA383" s="46">
        <f>SUMIFS('obat keluar'!$I$3:$I$6881,'obat keluar'!$G$3:$G$6881,'register harian'!V383,'obat keluar'!$B$3:$B$6881,'register harian'!BH383)</f>
        <v>0</v>
      </c>
      <c r="AB383" s="46">
        <f>SUMIFS('obat keluar'!$I$3:$I$6881,'obat keluar'!$G$3:$G$6881,'register harian'!W383,'obat keluar'!$B$3:$B$6881,'register harian'!BI383)</f>
        <v>0</v>
      </c>
      <c r="AC383" s="46">
        <f>SUMIFS('obat keluar'!$I$3:$I$6881,'obat keluar'!$G$3:$G$6881,'register harian'!X383,'obat keluar'!$B$3:$B$6881,'register harian'!BJ383)</f>
        <v>0</v>
      </c>
      <c r="AD383" s="46">
        <f>SUMIFS('obat keluar'!$I$3:$I$6881,'obat keluar'!$G$3:$G$6881,'register harian'!Y383,'obat keluar'!$B$3:$B$6881,'register harian'!BK383)</f>
        <v>0</v>
      </c>
      <c r="AE383" s="46">
        <f>SUMIFS('obat keluar'!$I$3:$I$6881,'obat keluar'!$G$3:$G$6881,'register harian'!Z383,'obat keluar'!$B$3:$B$6881,'register harian'!BL383)</f>
        <v>0</v>
      </c>
      <c r="AF383" s="46">
        <f>SUMIFS('obat keluar'!$I$3:$I$6881,'obat keluar'!$G$3:$G$6881,'register harian'!AA383,'obat keluar'!$B$3:$B$6881,'register harian'!BM383)</f>
        <v>0</v>
      </c>
      <c r="AG383" s="46">
        <f>SUMIFS('obat keluar'!$I$3:$I$6881,'obat keluar'!$G$3:$G$6881,'register harian'!AB383,'obat keluar'!$B$3:$B$6881,'register harian'!BN383)</f>
        <v>0</v>
      </c>
      <c r="AH383" s="46">
        <f>SUMIFS('obat keluar'!$I$3:$I$6881,'obat keluar'!$G$3:$G$6881,'register harian'!AC383,'obat keluar'!$B$3:$B$6881,'register harian'!BO383)</f>
        <v>0</v>
      </c>
      <c r="AI383" s="46">
        <f>SUMIFS('obat keluar'!$I$3:$I$6881,'obat keluar'!$G$3:$G$6881,'register harian'!AD383,'obat keluar'!$B$3:$B$6881,'register harian'!BP383)</f>
        <v>0</v>
      </c>
      <c r="AJ383" s="46">
        <f>SUMIFS('obat keluar'!$I$3:$I$6881,'obat keluar'!$G$3:$G$6881,'register harian'!AE383,'obat keluar'!$B$3:$B$6881,'register harian'!BQ383)</f>
        <v>0</v>
      </c>
      <c r="AK383" s="46">
        <f>SUMIFS('obat keluar'!$I$3:$I$6881,'obat keluar'!$G$3:$G$6881,'register harian'!AF383,'obat keluar'!$B$3:$B$6881,'register harian'!BR383)</f>
        <v>0</v>
      </c>
      <c r="AL383" s="46">
        <f t="shared" si="12"/>
        <v>0</v>
      </c>
      <c r="AM383" s="46">
        <f t="shared" si="13"/>
        <v>0</v>
      </c>
      <c r="AN383" s="51">
        <v>45200</v>
      </c>
      <c r="AO383" s="51">
        <v>45201</v>
      </c>
      <c r="AP383" s="51">
        <v>45202</v>
      </c>
      <c r="AQ383" s="51">
        <v>45203</v>
      </c>
      <c r="AR383" s="51">
        <v>45204</v>
      </c>
      <c r="AS383" s="51">
        <v>45205</v>
      </c>
      <c r="AT383" s="51">
        <v>45206</v>
      </c>
      <c r="AU383" s="51">
        <v>45207</v>
      </c>
      <c r="AV383" s="51">
        <v>45208</v>
      </c>
      <c r="AW383" s="51">
        <v>45209</v>
      </c>
      <c r="AX383" s="51">
        <v>45210</v>
      </c>
      <c r="AY383" s="51">
        <v>45211</v>
      </c>
      <c r="AZ383" s="51">
        <v>45212</v>
      </c>
      <c r="BA383" s="51">
        <v>45213</v>
      </c>
      <c r="BB383" s="51">
        <v>45214</v>
      </c>
      <c r="BC383" s="51">
        <v>45215</v>
      </c>
      <c r="BD383" s="51">
        <v>45216</v>
      </c>
      <c r="BE383" s="51">
        <v>45217</v>
      </c>
      <c r="BF383" s="51">
        <v>45218</v>
      </c>
      <c r="BG383" s="51">
        <v>45219</v>
      </c>
      <c r="BH383" s="51">
        <v>45220</v>
      </c>
      <c r="BI383" s="51">
        <v>45221</v>
      </c>
      <c r="BJ383" s="51">
        <v>45222</v>
      </c>
      <c r="BK383" s="51">
        <v>45223</v>
      </c>
      <c r="BL383" s="51">
        <v>45224</v>
      </c>
      <c r="BM383" s="51">
        <v>45225</v>
      </c>
      <c r="BN383" s="51">
        <v>45226</v>
      </c>
      <c r="BO383" s="51">
        <v>45227</v>
      </c>
      <c r="BP383" s="51">
        <v>45228</v>
      </c>
      <c r="BQ383" s="51">
        <v>45229</v>
      </c>
      <c r="BR383" s="51">
        <v>45230</v>
      </c>
    </row>
    <row r="384" spans="1:70" x14ac:dyDescent="0.25">
      <c r="A384" s="45">
        <v>378</v>
      </c>
      <c r="B384" s="54" t="s">
        <v>1464</v>
      </c>
      <c r="C384" s="14" t="s">
        <v>789</v>
      </c>
      <c r="D384" s="46">
        <f>'form lplpo'!G442</f>
        <v>0</v>
      </c>
      <c r="E384" s="46">
        <f>'form lplpo'!H442</f>
        <v>0</v>
      </c>
      <c r="F384" s="46"/>
      <c r="G384" s="46">
        <f>SUMIFS('obat keluar'!$I$3:$I$6881,'obat keluar'!$G$3:$G$6881,'register harian'!B384,'obat keluar'!$B$3:$B$6881,'register harian'!AN384)</f>
        <v>0</v>
      </c>
      <c r="H384" s="46">
        <f>SUMIFS('obat keluar'!$I$3:$I$6881,'obat keluar'!$G$3:$G$6881,'register harian'!C384,'obat keluar'!$B$3:$B$6881,'register harian'!AO384)</f>
        <v>0</v>
      </c>
      <c r="I384" s="46">
        <f>SUMIFS('obat keluar'!$I$3:$I$6881,'obat keluar'!$G$3:$G$6881,'register harian'!D384,'obat keluar'!$B$3:$B$6881,'register harian'!AP384)</f>
        <v>0</v>
      </c>
      <c r="J384" s="46">
        <f>SUMIFS('obat keluar'!$I$3:$I$6881,'obat keluar'!$G$3:$G$6881,'register harian'!E384,'obat keluar'!$B$3:$B$6881,'register harian'!AQ384)</f>
        <v>0</v>
      </c>
      <c r="K384" s="46">
        <f>SUMIFS('obat keluar'!$I$3:$I$6881,'obat keluar'!$G$3:$G$6881,'register harian'!F384,'obat keluar'!$B$3:$B$6881,'register harian'!AR384)</f>
        <v>0</v>
      </c>
      <c r="L384" s="46">
        <f>SUMIFS('obat keluar'!$I$3:$I$6881,'obat keluar'!$G$3:$G$6881,'register harian'!G384,'obat keluar'!$B$3:$B$6881,'register harian'!AS384)</f>
        <v>0</v>
      </c>
      <c r="M384" s="46">
        <f>SUMIFS('obat keluar'!$I$3:$I$6881,'obat keluar'!$G$3:$G$6881,'register harian'!H384,'obat keluar'!$B$3:$B$6881,'register harian'!AT384)</f>
        <v>0</v>
      </c>
      <c r="N384" s="46">
        <f>SUMIFS('obat keluar'!$I$3:$I$6881,'obat keluar'!$G$3:$G$6881,'register harian'!I384,'obat keluar'!$B$3:$B$6881,'register harian'!AU384)</f>
        <v>0</v>
      </c>
      <c r="O384" s="46">
        <f>SUMIFS('obat keluar'!$I$3:$I$6881,'obat keluar'!$G$3:$G$6881,'register harian'!J384,'obat keluar'!$B$3:$B$6881,'register harian'!AV384)</f>
        <v>0</v>
      </c>
      <c r="P384" s="46">
        <f>SUMIFS('obat keluar'!$I$3:$I$6881,'obat keluar'!$G$3:$G$6881,'register harian'!K384,'obat keluar'!$B$3:$B$6881,'register harian'!AW384)</f>
        <v>0</v>
      </c>
      <c r="Q384" s="46">
        <f>SUMIFS('obat keluar'!$I$3:$I$6881,'obat keluar'!$G$3:$G$6881,'register harian'!L384,'obat keluar'!$B$3:$B$6881,'register harian'!AX384)</f>
        <v>0</v>
      </c>
      <c r="R384" s="46">
        <f>SUMIFS('obat keluar'!$I$3:$I$6881,'obat keluar'!$G$3:$G$6881,'register harian'!M384,'obat keluar'!$B$3:$B$6881,'register harian'!AY384)</f>
        <v>0</v>
      </c>
      <c r="S384" s="46">
        <f>SUMIFS('obat keluar'!$I$3:$I$6881,'obat keluar'!$G$3:$G$6881,'register harian'!N384,'obat keluar'!$B$3:$B$6881,'register harian'!AZ384)</f>
        <v>0</v>
      </c>
      <c r="T384" s="46">
        <f>SUMIFS('obat keluar'!$I$3:$I$6881,'obat keluar'!$G$3:$G$6881,'register harian'!O384,'obat keluar'!$B$3:$B$6881,'register harian'!BA384)</f>
        <v>0</v>
      </c>
      <c r="U384" s="46">
        <f>SUMIFS('obat keluar'!$I$3:$I$6881,'obat keluar'!$G$3:$G$6881,'register harian'!P384,'obat keluar'!$B$3:$B$6881,'register harian'!BB384)</f>
        <v>0</v>
      </c>
      <c r="V384" s="46">
        <f>SUMIFS('obat keluar'!$I$3:$I$6881,'obat keluar'!$G$3:$G$6881,'register harian'!Q384,'obat keluar'!$B$3:$B$6881,'register harian'!BC384)</f>
        <v>0</v>
      </c>
      <c r="W384" s="46">
        <f>SUMIFS('obat keluar'!$I$3:$I$6881,'obat keluar'!$G$3:$G$6881,'register harian'!R384,'obat keluar'!$B$3:$B$6881,'register harian'!BD384)</f>
        <v>0</v>
      </c>
      <c r="X384" s="46">
        <f>SUMIFS('obat keluar'!$I$3:$I$6881,'obat keluar'!$G$3:$G$6881,'register harian'!S384,'obat keluar'!$B$3:$B$6881,'register harian'!BE384)</f>
        <v>0</v>
      </c>
      <c r="Y384" s="46">
        <f>SUMIFS('obat keluar'!$I$3:$I$6881,'obat keluar'!$G$3:$G$6881,'register harian'!T384,'obat keluar'!$B$3:$B$6881,'register harian'!BF384)</f>
        <v>0</v>
      </c>
      <c r="Z384" s="46">
        <f>SUMIFS('obat keluar'!$I$3:$I$6881,'obat keluar'!$G$3:$G$6881,'register harian'!U384,'obat keluar'!$B$3:$B$6881,'register harian'!BG384)</f>
        <v>0</v>
      </c>
      <c r="AA384" s="46">
        <f>SUMIFS('obat keluar'!$I$3:$I$6881,'obat keluar'!$G$3:$G$6881,'register harian'!V384,'obat keluar'!$B$3:$B$6881,'register harian'!BH384)</f>
        <v>0</v>
      </c>
      <c r="AB384" s="46">
        <f>SUMIFS('obat keluar'!$I$3:$I$6881,'obat keluar'!$G$3:$G$6881,'register harian'!W384,'obat keluar'!$B$3:$B$6881,'register harian'!BI384)</f>
        <v>0</v>
      </c>
      <c r="AC384" s="46">
        <f>SUMIFS('obat keluar'!$I$3:$I$6881,'obat keluar'!$G$3:$G$6881,'register harian'!X384,'obat keluar'!$B$3:$B$6881,'register harian'!BJ384)</f>
        <v>0</v>
      </c>
      <c r="AD384" s="46">
        <f>SUMIFS('obat keluar'!$I$3:$I$6881,'obat keluar'!$G$3:$G$6881,'register harian'!Y384,'obat keluar'!$B$3:$B$6881,'register harian'!BK384)</f>
        <v>0</v>
      </c>
      <c r="AE384" s="46">
        <f>SUMIFS('obat keluar'!$I$3:$I$6881,'obat keluar'!$G$3:$G$6881,'register harian'!Z384,'obat keluar'!$B$3:$B$6881,'register harian'!BL384)</f>
        <v>0</v>
      </c>
      <c r="AF384" s="46">
        <f>SUMIFS('obat keluar'!$I$3:$I$6881,'obat keluar'!$G$3:$G$6881,'register harian'!AA384,'obat keluar'!$B$3:$B$6881,'register harian'!BM384)</f>
        <v>0</v>
      </c>
      <c r="AG384" s="46">
        <f>SUMIFS('obat keluar'!$I$3:$I$6881,'obat keluar'!$G$3:$G$6881,'register harian'!AB384,'obat keluar'!$B$3:$B$6881,'register harian'!BN384)</f>
        <v>0</v>
      </c>
      <c r="AH384" s="46">
        <f>SUMIFS('obat keluar'!$I$3:$I$6881,'obat keluar'!$G$3:$G$6881,'register harian'!AC384,'obat keluar'!$B$3:$B$6881,'register harian'!BO384)</f>
        <v>0</v>
      </c>
      <c r="AI384" s="46">
        <f>SUMIFS('obat keluar'!$I$3:$I$6881,'obat keluar'!$G$3:$G$6881,'register harian'!AD384,'obat keluar'!$B$3:$B$6881,'register harian'!BP384)</f>
        <v>0</v>
      </c>
      <c r="AJ384" s="46">
        <f>SUMIFS('obat keluar'!$I$3:$I$6881,'obat keluar'!$G$3:$G$6881,'register harian'!AE384,'obat keluar'!$B$3:$B$6881,'register harian'!BQ384)</f>
        <v>0</v>
      </c>
      <c r="AK384" s="46">
        <f>SUMIFS('obat keluar'!$I$3:$I$6881,'obat keluar'!$G$3:$G$6881,'register harian'!AF384,'obat keluar'!$B$3:$B$6881,'register harian'!BR384)</f>
        <v>0</v>
      </c>
      <c r="AL384" s="46">
        <f t="shared" si="12"/>
        <v>0</v>
      </c>
      <c r="AM384" s="46">
        <f t="shared" si="13"/>
        <v>0</v>
      </c>
      <c r="AN384" s="51">
        <v>45200</v>
      </c>
      <c r="AO384" s="51">
        <v>45201</v>
      </c>
      <c r="AP384" s="51">
        <v>45202</v>
      </c>
      <c r="AQ384" s="51">
        <v>45203</v>
      </c>
      <c r="AR384" s="51">
        <v>45204</v>
      </c>
      <c r="AS384" s="51">
        <v>45205</v>
      </c>
      <c r="AT384" s="51">
        <v>45206</v>
      </c>
      <c r="AU384" s="51">
        <v>45207</v>
      </c>
      <c r="AV384" s="51">
        <v>45208</v>
      </c>
      <c r="AW384" s="51">
        <v>45209</v>
      </c>
      <c r="AX384" s="51">
        <v>45210</v>
      </c>
      <c r="AY384" s="51">
        <v>45211</v>
      </c>
      <c r="AZ384" s="51">
        <v>45212</v>
      </c>
      <c r="BA384" s="51">
        <v>45213</v>
      </c>
      <c r="BB384" s="51">
        <v>45214</v>
      </c>
      <c r="BC384" s="51">
        <v>45215</v>
      </c>
      <c r="BD384" s="51">
        <v>45216</v>
      </c>
      <c r="BE384" s="51">
        <v>45217</v>
      </c>
      <c r="BF384" s="51">
        <v>45218</v>
      </c>
      <c r="BG384" s="51">
        <v>45219</v>
      </c>
      <c r="BH384" s="51">
        <v>45220</v>
      </c>
      <c r="BI384" s="51">
        <v>45221</v>
      </c>
      <c r="BJ384" s="51">
        <v>45222</v>
      </c>
      <c r="BK384" s="51">
        <v>45223</v>
      </c>
      <c r="BL384" s="51">
        <v>45224</v>
      </c>
      <c r="BM384" s="51">
        <v>45225</v>
      </c>
      <c r="BN384" s="51">
        <v>45226</v>
      </c>
      <c r="BO384" s="51">
        <v>45227</v>
      </c>
      <c r="BP384" s="51">
        <v>45228</v>
      </c>
      <c r="BQ384" s="51">
        <v>45229</v>
      </c>
      <c r="BR384" s="51">
        <v>45230</v>
      </c>
    </row>
    <row r="385" spans="1:70" x14ac:dyDescent="0.25">
      <c r="A385" s="45">
        <v>379</v>
      </c>
      <c r="B385" s="54" t="s">
        <v>1464</v>
      </c>
      <c r="C385" s="14" t="s">
        <v>791</v>
      </c>
      <c r="D385" s="46">
        <f>'form lplpo'!G443</f>
        <v>10</v>
      </c>
      <c r="E385" s="46">
        <f>'form lplpo'!H443</f>
        <v>0</v>
      </c>
      <c r="F385" s="46"/>
      <c r="G385" s="46">
        <f>SUMIFS('obat keluar'!$I$3:$I$6881,'obat keluar'!$G$3:$G$6881,'register harian'!B385,'obat keluar'!$B$3:$B$6881,'register harian'!AN385)</f>
        <v>0</v>
      </c>
      <c r="H385" s="46">
        <f>SUMIFS('obat keluar'!$I$3:$I$6881,'obat keluar'!$G$3:$G$6881,'register harian'!C385,'obat keluar'!$B$3:$B$6881,'register harian'!AO385)</f>
        <v>0</v>
      </c>
      <c r="I385" s="46">
        <f>SUMIFS('obat keluar'!$I$3:$I$6881,'obat keluar'!$G$3:$G$6881,'register harian'!D385,'obat keluar'!$B$3:$B$6881,'register harian'!AP385)</f>
        <v>0</v>
      </c>
      <c r="J385" s="46">
        <f>SUMIFS('obat keluar'!$I$3:$I$6881,'obat keluar'!$G$3:$G$6881,'register harian'!E385,'obat keluar'!$B$3:$B$6881,'register harian'!AQ385)</f>
        <v>0</v>
      </c>
      <c r="K385" s="46">
        <f>SUMIFS('obat keluar'!$I$3:$I$6881,'obat keluar'!$G$3:$G$6881,'register harian'!F385,'obat keluar'!$B$3:$B$6881,'register harian'!AR385)</f>
        <v>0</v>
      </c>
      <c r="L385" s="46">
        <f>SUMIFS('obat keluar'!$I$3:$I$6881,'obat keluar'!$G$3:$G$6881,'register harian'!G385,'obat keluar'!$B$3:$B$6881,'register harian'!AS385)</f>
        <v>0</v>
      </c>
      <c r="M385" s="46">
        <f>SUMIFS('obat keluar'!$I$3:$I$6881,'obat keluar'!$G$3:$G$6881,'register harian'!H385,'obat keluar'!$B$3:$B$6881,'register harian'!AT385)</f>
        <v>0</v>
      </c>
      <c r="N385" s="46">
        <f>SUMIFS('obat keluar'!$I$3:$I$6881,'obat keluar'!$G$3:$G$6881,'register harian'!I385,'obat keluar'!$B$3:$B$6881,'register harian'!AU385)</f>
        <v>0</v>
      </c>
      <c r="O385" s="46">
        <f>SUMIFS('obat keluar'!$I$3:$I$6881,'obat keluar'!$G$3:$G$6881,'register harian'!J385,'obat keluar'!$B$3:$B$6881,'register harian'!AV385)</f>
        <v>0</v>
      </c>
      <c r="P385" s="46">
        <f>SUMIFS('obat keluar'!$I$3:$I$6881,'obat keluar'!$G$3:$G$6881,'register harian'!K385,'obat keluar'!$B$3:$B$6881,'register harian'!AW385)</f>
        <v>0</v>
      </c>
      <c r="Q385" s="46">
        <f>SUMIFS('obat keluar'!$I$3:$I$6881,'obat keluar'!$G$3:$G$6881,'register harian'!L385,'obat keluar'!$B$3:$B$6881,'register harian'!AX385)</f>
        <v>0</v>
      </c>
      <c r="R385" s="46">
        <f>SUMIFS('obat keluar'!$I$3:$I$6881,'obat keluar'!$G$3:$G$6881,'register harian'!M385,'obat keluar'!$B$3:$B$6881,'register harian'!AY385)</f>
        <v>0</v>
      </c>
      <c r="S385" s="46">
        <f>SUMIFS('obat keluar'!$I$3:$I$6881,'obat keluar'!$G$3:$G$6881,'register harian'!N385,'obat keluar'!$B$3:$B$6881,'register harian'!AZ385)</f>
        <v>0</v>
      </c>
      <c r="T385" s="46">
        <f>SUMIFS('obat keluar'!$I$3:$I$6881,'obat keluar'!$G$3:$G$6881,'register harian'!O385,'obat keluar'!$B$3:$B$6881,'register harian'!BA385)</f>
        <v>0</v>
      </c>
      <c r="U385" s="46">
        <f>SUMIFS('obat keluar'!$I$3:$I$6881,'obat keluar'!$G$3:$G$6881,'register harian'!P385,'obat keluar'!$B$3:$B$6881,'register harian'!BB385)</f>
        <v>0</v>
      </c>
      <c r="V385" s="46">
        <f>SUMIFS('obat keluar'!$I$3:$I$6881,'obat keluar'!$G$3:$G$6881,'register harian'!Q385,'obat keluar'!$B$3:$B$6881,'register harian'!BC385)</f>
        <v>0</v>
      </c>
      <c r="W385" s="46">
        <f>SUMIFS('obat keluar'!$I$3:$I$6881,'obat keluar'!$G$3:$G$6881,'register harian'!R385,'obat keluar'!$B$3:$B$6881,'register harian'!BD385)</f>
        <v>0</v>
      </c>
      <c r="X385" s="46">
        <f>SUMIFS('obat keluar'!$I$3:$I$6881,'obat keluar'!$G$3:$G$6881,'register harian'!S385,'obat keluar'!$B$3:$B$6881,'register harian'!BE385)</f>
        <v>0</v>
      </c>
      <c r="Y385" s="46">
        <f>SUMIFS('obat keluar'!$I$3:$I$6881,'obat keluar'!$G$3:$G$6881,'register harian'!T385,'obat keluar'!$B$3:$B$6881,'register harian'!BF385)</f>
        <v>0</v>
      </c>
      <c r="Z385" s="46">
        <f>SUMIFS('obat keluar'!$I$3:$I$6881,'obat keluar'!$G$3:$G$6881,'register harian'!U385,'obat keluar'!$B$3:$B$6881,'register harian'!BG385)</f>
        <v>0</v>
      </c>
      <c r="AA385" s="46">
        <f>SUMIFS('obat keluar'!$I$3:$I$6881,'obat keluar'!$G$3:$G$6881,'register harian'!V385,'obat keluar'!$B$3:$B$6881,'register harian'!BH385)</f>
        <v>0</v>
      </c>
      <c r="AB385" s="46">
        <f>SUMIFS('obat keluar'!$I$3:$I$6881,'obat keluar'!$G$3:$G$6881,'register harian'!W385,'obat keluar'!$B$3:$B$6881,'register harian'!BI385)</f>
        <v>0</v>
      </c>
      <c r="AC385" s="46">
        <f>SUMIFS('obat keluar'!$I$3:$I$6881,'obat keluar'!$G$3:$G$6881,'register harian'!X385,'obat keluar'!$B$3:$B$6881,'register harian'!BJ385)</f>
        <v>0</v>
      </c>
      <c r="AD385" s="46">
        <f>SUMIFS('obat keluar'!$I$3:$I$6881,'obat keluar'!$G$3:$G$6881,'register harian'!Y385,'obat keluar'!$B$3:$B$6881,'register harian'!BK385)</f>
        <v>0</v>
      </c>
      <c r="AE385" s="46">
        <f>SUMIFS('obat keluar'!$I$3:$I$6881,'obat keluar'!$G$3:$G$6881,'register harian'!Z385,'obat keluar'!$B$3:$B$6881,'register harian'!BL385)</f>
        <v>0</v>
      </c>
      <c r="AF385" s="46">
        <f>SUMIFS('obat keluar'!$I$3:$I$6881,'obat keluar'!$G$3:$G$6881,'register harian'!AA385,'obat keluar'!$B$3:$B$6881,'register harian'!BM385)</f>
        <v>0</v>
      </c>
      <c r="AG385" s="46">
        <f>SUMIFS('obat keluar'!$I$3:$I$6881,'obat keluar'!$G$3:$G$6881,'register harian'!AB385,'obat keluar'!$B$3:$B$6881,'register harian'!BN385)</f>
        <v>0</v>
      </c>
      <c r="AH385" s="46">
        <f>SUMIFS('obat keluar'!$I$3:$I$6881,'obat keluar'!$G$3:$G$6881,'register harian'!AC385,'obat keluar'!$B$3:$B$6881,'register harian'!BO385)</f>
        <v>0</v>
      </c>
      <c r="AI385" s="46">
        <f>SUMIFS('obat keluar'!$I$3:$I$6881,'obat keluar'!$G$3:$G$6881,'register harian'!AD385,'obat keluar'!$B$3:$B$6881,'register harian'!BP385)</f>
        <v>0</v>
      </c>
      <c r="AJ385" s="46">
        <f>SUMIFS('obat keluar'!$I$3:$I$6881,'obat keluar'!$G$3:$G$6881,'register harian'!AE385,'obat keluar'!$B$3:$B$6881,'register harian'!BQ385)</f>
        <v>0</v>
      </c>
      <c r="AK385" s="46">
        <f>SUMIFS('obat keluar'!$I$3:$I$6881,'obat keluar'!$G$3:$G$6881,'register harian'!AF385,'obat keluar'!$B$3:$B$6881,'register harian'!BR385)</f>
        <v>0</v>
      </c>
      <c r="AL385" s="46">
        <f t="shared" si="12"/>
        <v>0</v>
      </c>
      <c r="AM385" s="46">
        <f t="shared" si="13"/>
        <v>0</v>
      </c>
      <c r="AN385" s="51">
        <v>45200</v>
      </c>
      <c r="AO385" s="51">
        <v>45201</v>
      </c>
      <c r="AP385" s="51">
        <v>45202</v>
      </c>
      <c r="AQ385" s="51">
        <v>45203</v>
      </c>
      <c r="AR385" s="51">
        <v>45204</v>
      </c>
      <c r="AS385" s="51">
        <v>45205</v>
      </c>
      <c r="AT385" s="51">
        <v>45206</v>
      </c>
      <c r="AU385" s="51">
        <v>45207</v>
      </c>
      <c r="AV385" s="51">
        <v>45208</v>
      </c>
      <c r="AW385" s="51">
        <v>45209</v>
      </c>
      <c r="AX385" s="51">
        <v>45210</v>
      </c>
      <c r="AY385" s="51">
        <v>45211</v>
      </c>
      <c r="AZ385" s="51">
        <v>45212</v>
      </c>
      <c r="BA385" s="51">
        <v>45213</v>
      </c>
      <c r="BB385" s="51">
        <v>45214</v>
      </c>
      <c r="BC385" s="51">
        <v>45215</v>
      </c>
      <c r="BD385" s="51">
        <v>45216</v>
      </c>
      <c r="BE385" s="51">
        <v>45217</v>
      </c>
      <c r="BF385" s="51">
        <v>45218</v>
      </c>
      <c r="BG385" s="51">
        <v>45219</v>
      </c>
      <c r="BH385" s="51">
        <v>45220</v>
      </c>
      <c r="BI385" s="51">
        <v>45221</v>
      </c>
      <c r="BJ385" s="51">
        <v>45222</v>
      </c>
      <c r="BK385" s="51">
        <v>45223</v>
      </c>
      <c r="BL385" s="51">
        <v>45224</v>
      </c>
      <c r="BM385" s="51">
        <v>45225</v>
      </c>
      <c r="BN385" s="51">
        <v>45226</v>
      </c>
      <c r="BO385" s="51">
        <v>45227</v>
      </c>
      <c r="BP385" s="51">
        <v>45228</v>
      </c>
      <c r="BQ385" s="51">
        <v>45229</v>
      </c>
      <c r="BR385" s="51">
        <v>45230</v>
      </c>
    </row>
    <row r="386" spans="1:70" x14ac:dyDescent="0.25">
      <c r="A386" s="45">
        <v>380</v>
      </c>
      <c r="B386" s="54" t="s">
        <v>1232</v>
      </c>
      <c r="C386" s="14" t="s">
        <v>793</v>
      </c>
      <c r="D386" s="46">
        <f>'form lplpo'!G444</f>
        <v>0</v>
      </c>
      <c r="E386" s="46">
        <f>'form lplpo'!H444</f>
        <v>0</v>
      </c>
      <c r="F386" s="46"/>
      <c r="G386" s="46">
        <f>SUMIFS('obat keluar'!$I$3:$I$6881,'obat keluar'!$G$3:$G$6881,'register harian'!B386,'obat keluar'!$B$3:$B$6881,'register harian'!AN386)</f>
        <v>0</v>
      </c>
      <c r="H386" s="46">
        <f>SUMIFS('obat keluar'!$I$3:$I$6881,'obat keluar'!$G$3:$G$6881,'register harian'!C386,'obat keluar'!$B$3:$B$6881,'register harian'!AO386)</f>
        <v>0</v>
      </c>
      <c r="I386" s="46">
        <f>SUMIFS('obat keluar'!$I$3:$I$6881,'obat keluar'!$G$3:$G$6881,'register harian'!D386,'obat keluar'!$B$3:$B$6881,'register harian'!AP386)</f>
        <v>0</v>
      </c>
      <c r="J386" s="46">
        <f>SUMIFS('obat keluar'!$I$3:$I$6881,'obat keluar'!$G$3:$G$6881,'register harian'!E386,'obat keluar'!$B$3:$B$6881,'register harian'!AQ386)</f>
        <v>0</v>
      </c>
      <c r="K386" s="46">
        <f>SUMIFS('obat keluar'!$I$3:$I$6881,'obat keluar'!$G$3:$G$6881,'register harian'!F386,'obat keluar'!$B$3:$B$6881,'register harian'!AR386)</f>
        <v>0</v>
      </c>
      <c r="L386" s="46">
        <f>SUMIFS('obat keluar'!$I$3:$I$6881,'obat keluar'!$G$3:$G$6881,'register harian'!G386,'obat keluar'!$B$3:$B$6881,'register harian'!AS386)</f>
        <v>0</v>
      </c>
      <c r="M386" s="46">
        <f>SUMIFS('obat keluar'!$I$3:$I$6881,'obat keluar'!$G$3:$G$6881,'register harian'!H386,'obat keluar'!$B$3:$B$6881,'register harian'!AT386)</f>
        <v>0</v>
      </c>
      <c r="N386" s="46">
        <f>SUMIFS('obat keluar'!$I$3:$I$6881,'obat keluar'!$G$3:$G$6881,'register harian'!I386,'obat keluar'!$B$3:$B$6881,'register harian'!AU386)</f>
        <v>0</v>
      </c>
      <c r="O386" s="46">
        <f>SUMIFS('obat keluar'!$I$3:$I$6881,'obat keluar'!$G$3:$G$6881,'register harian'!J386,'obat keluar'!$B$3:$B$6881,'register harian'!AV386)</f>
        <v>0</v>
      </c>
      <c r="P386" s="46">
        <f>SUMIFS('obat keluar'!$I$3:$I$6881,'obat keluar'!$G$3:$G$6881,'register harian'!K386,'obat keluar'!$B$3:$B$6881,'register harian'!AW386)</f>
        <v>0</v>
      </c>
      <c r="Q386" s="46">
        <f>SUMIFS('obat keluar'!$I$3:$I$6881,'obat keluar'!$G$3:$G$6881,'register harian'!L386,'obat keluar'!$B$3:$B$6881,'register harian'!AX386)</f>
        <v>0</v>
      </c>
      <c r="R386" s="46">
        <f>SUMIFS('obat keluar'!$I$3:$I$6881,'obat keluar'!$G$3:$G$6881,'register harian'!M386,'obat keluar'!$B$3:$B$6881,'register harian'!AY386)</f>
        <v>0</v>
      </c>
      <c r="S386" s="46">
        <f>SUMIFS('obat keluar'!$I$3:$I$6881,'obat keluar'!$G$3:$G$6881,'register harian'!N386,'obat keluar'!$B$3:$B$6881,'register harian'!AZ386)</f>
        <v>0</v>
      </c>
      <c r="T386" s="46">
        <f>SUMIFS('obat keluar'!$I$3:$I$6881,'obat keluar'!$G$3:$G$6881,'register harian'!O386,'obat keluar'!$B$3:$B$6881,'register harian'!BA386)</f>
        <v>0</v>
      </c>
      <c r="U386" s="46">
        <f>SUMIFS('obat keluar'!$I$3:$I$6881,'obat keluar'!$G$3:$G$6881,'register harian'!P386,'obat keluar'!$B$3:$B$6881,'register harian'!BB386)</f>
        <v>0</v>
      </c>
      <c r="V386" s="46">
        <f>SUMIFS('obat keluar'!$I$3:$I$6881,'obat keluar'!$G$3:$G$6881,'register harian'!Q386,'obat keluar'!$B$3:$B$6881,'register harian'!BC386)</f>
        <v>0</v>
      </c>
      <c r="W386" s="46">
        <f>SUMIFS('obat keluar'!$I$3:$I$6881,'obat keluar'!$G$3:$G$6881,'register harian'!R386,'obat keluar'!$B$3:$B$6881,'register harian'!BD386)</f>
        <v>0</v>
      </c>
      <c r="X386" s="46">
        <f>SUMIFS('obat keluar'!$I$3:$I$6881,'obat keluar'!$G$3:$G$6881,'register harian'!S386,'obat keluar'!$B$3:$B$6881,'register harian'!BE386)</f>
        <v>0</v>
      </c>
      <c r="Y386" s="46">
        <f>SUMIFS('obat keluar'!$I$3:$I$6881,'obat keluar'!$G$3:$G$6881,'register harian'!T386,'obat keluar'!$B$3:$B$6881,'register harian'!BF386)</f>
        <v>0</v>
      </c>
      <c r="Z386" s="46">
        <f>SUMIFS('obat keluar'!$I$3:$I$6881,'obat keluar'!$G$3:$G$6881,'register harian'!U386,'obat keluar'!$B$3:$B$6881,'register harian'!BG386)</f>
        <v>0</v>
      </c>
      <c r="AA386" s="46">
        <f>SUMIFS('obat keluar'!$I$3:$I$6881,'obat keluar'!$G$3:$G$6881,'register harian'!V386,'obat keluar'!$B$3:$B$6881,'register harian'!BH386)</f>
        <v>0</v>
      </c>
      <c r="AB386" s="46">
        <f>SUMIFS('obat keluar'!$I$3:$I$6881,'obat keluar'!$G$3:$G$6881,'register harian'!W386,'obat keluar'!$B$3:$B$6881,'register harian'!BI386)</f>
        <v>0</v>
      </c>
      <c r="AC386" s="46">
        <f>SUMIFS('obat keluar'!$I$3:$I$6881,'obat keluar'!$G$3:$G$6881,'register harian'!X386,'obat keluar'!$B$3:$B$6881,'register harian'!BJ386)</f>
        <v>0</v>
      </c>
      <c r="AD386" s="46">
        <f>SUMIFS('obat keluar'!$I$3:$I$6881,'obat keluar'!$G$3:$G$6881,'register harian'!Y386,'obat keluar'!$B$3:$B$6881,'register harian'!BK386)</f>
        <v>0</v>
      </c>
      <c r="AE386" s="46">
        <f>SUMIFS('obat keluar'!$I$3:$I$6881,'obat keluar'!$G$3:$G$6881,'register harian'!Z386,'obat keluar'!$B$3:$B$6881,'register harian'!BL386)</f>
        <v>0</v>
      </c>
      <c r="AF386" s="46">
        <f>SUMIFS('obat keluar'!$I$3:$I$6881,'obat keluar'!$G$3:$G$6881,'register harian'!AA386,'obat keluar'!$B$3:$B$6881,'register harian'!BM386)</f>
        <v>0</v>
      </c>
      <c r="AG386" s="46">
        <f>SUMIFS('obat keluar'!$I$3:$I$6881,'obat keluar'!$G$3:$G$6881,'register harian'!AB386,'obat keluar'!$B$3:$B$6881,'register harian'!BN386)</f>
        <v>0</v>
      </c>
      <c r="AH386" s="46">
        <f>SUMIFS('obat keluar'!$I$3:$I$6881,'obat keluar'!$G$3:$G$6881,'register harian'!AC386,'obat keluar'!$B$3:$B$6881,'register harian'!BO386)</f>
        <v>0</v>
      </c>
      <c r="AI386" s="46">
        <f>SUMIFS('obat keluar'!$I$3:$I$6881,'obat keluar'!$G$3:$G$6881,'register harian'!AD386,'obat keluar'!$B$3:$B$6881,'register harian'!BP386)</f>
        <v>0</v>
      </c>
      <c r="AJ386" s="46">
        <f>SUMIFS('obat keluar'!$I$3:$I$6881,'obat keluar'!$G$3:$G$6881,'register harian'!AE386,'obat keluar'!$B$3:$B$6881,'register harian'!BQ386)</f>
        <v>0</v>
      </c>
      <c r="AK386" s="46">
        <f>SUMIFS('obat keluar'!$I$3:$I$6881,'obat keluar'!$G$3:$G$6881,'register harian'!AF386,'obat keluar'!$B$3:$B$6881,'register harian'!BR386)</f>
        <v>0</v>
      </c>
      <c r="AL386" s="46">
        <f t="shared" si="12"/>
        <v>0</v>
      </c>
      <c r="AM386" s="46">
        <f t="shared" si="13"/>
        <v>0</v>
      </c>
      <c r="AN386" s="51">
        <v>45200</v>
      </c>
      <c r="AO386" s="51">
        <v>45201</v>
      </c>
      <c r="AP386" s="51">
        <v>45202</v>
      </c>
      <c r="AQ386" s="51">
        <v>45203</v>
      </c>
      <c r="AR386" s="51">
        <v>45204</v>
      </c>
      <c r="AS386" s="51">
        <v>45205</v>
      </c>
      <c r="AT386" s="51">
        <v>45206</v>
      </c>
      <c r="AU386" s="51">
        <v>45207</v>
      </c>
      <c r="AV386" s="51">
        <v>45208</v>
      </c>
      <c r="AW386" s="51">
        <v>45209</v>
      </c>
      <c r="AX386" s="51">
        <v>45210</v>
      </c>
      <c r="AY386" s="51">
        <v>45211</v>
      </c>
      <c r="AZ386" s="51">
        <v>45212</v>
      </c>
      <c r="BA386" s="51">
        <v>45213</v>
      </c>
      <c r="BB386" s="51">
        <v>45214</v>
      </c>
      <c r="BC386" s="51">
        <v>45215</v>
      </c>
      <c r="BD386" s="51">
        <v>45216</v>
      </c>
      <c r="BE386" s="51">
        <v>45217</v>
      </c>
      <c r="BF386" s="51">
        <v>45218</v>
      </c>
      <c r="BG386" s="51">
        <v>45219</v>
      </c>
      <c r="BH386" s="51">
        <v>45220</v>
      </c>
      <c r="BI386" s="51">
        <v>45221</v>
      </c>
      <c r="BJ386" s="51">
        <v>45222</v>
      </c>
      <c r="BK386" s="51">
        <v>45223</v>
      </c>
      <c r="BL386" s="51">
        <v>45224</v>
      </c>
      <c r="BM386" s="51">
        <v>45225</v>
      </c>
      <c r="BN386" s="51">
        <v>45226</v>
      </c>
      <c r="BO386" s="51">
        <v>45227</v>
      </c>
      <c r="BP386" s="51">
        <v>45228</v>
      </c>
      <c r="BQ386" s="51">
        <v>45229</v>
      </c>
      <c r="BR386" s="51">
        <v>45230</v>
      </c>
    </row>
    <row r="387" spans="1:70" x14ac:dyDescent="0.25">
      <c r="A387" s="45">
        <v>381</v>
      </c>
      <c r="B387" s="54" t="s">
        <v>1309</v>
      </c>
      <c r="C387" s="14" t="s">
        <v>795</v>
      </c>
      <c r="D387" s="46">
        <f>'form lplpo'!G445</f>
        <v>0</v>
      </c>
      <c r="E387" s="46">
        <f>'form lplpo'!H445</f>
        <v>0</v>
      </c>
      <c r="F387" s="46"/>
      <c r="G387" s="46">
        <f>SUMIFS('obat keluar'!$I$3:$I$6881,'obat keluar'!$G$3:$G$6881,'register harian'!B387,'obat keluar'!$B$3:$B$6881,'register harian'!AN387)</f>
        <v>0</v>
      </c>
      <c r="H387" s="46">
        <f>SUMIFS('obat keluar'!$I$3:$I$6881,'obat keluar'!$G$3:$G$6881,'register harian'!C387,'obat keluar'!$B$3:$B$6881,'register harian'!AO387)</f>
        <v>0</v>
      </c>
      <c r="I387" s="46">
        <f>SUMIFS('obat keluar'!$I$3:$I$6881,'obat keluar'!$G$3:$G$6881,'register harian'!D387,'obat keluar'!$B$3:$B$6881,'register harian'!AP387)</f>
        <v>0</v>
      </c>
      <c r="J387" s="46">
        <f>SUMIFS('obat keluar'!$I$3:$I$6881,'obat keluar'!$G$3:$G$6881,'register harian'!E387,'obat keluar'!$B$3:$B$6881,'register harian'!AQ387)</f>
        <v>0</v>
      </c>
      <c r="K387" s="46">
        <f>SUMIFS('obat keluar'!$I$3:$I$6881,'obat keluar'!$G$3:$G$6881,'register harian'!F387,'obat keluar'!$B$3:$B$6881,'register harian'!AR387)</f>
        <v>0</v>
      </c>
      <c r="L387" s="46">
        <f>SUMIFS('obat keluar'!$I$3:$I$6881,'obat keluar'!$G$3:$G$6881,'register harian'!G387,'obat keluar'!$B$3:$B$6881,'register harian'!AS387)</f>
        <v>0</v>
      </c>
      <c r="M387" s="46">
        <f>SUMIFS('obat keluar'!$I$3:$I$6881,'obat keluar'!$G$3:$G$6881,'register harian'!H387,'obat keluar'!$B$3:$B$6881,'register harian'!AT387)</f>
        <v>0</v>
      </c>
      <c r="N387" s="46">
        <f>SUMIFS('obat keluar'!$I$3:$I$6881,'obat keluar'!$G$3:$G$6881,'register harian'!I387,'obat keluar'!$B$3:$B$6881,'register harian'!AU387)</f>
        <v>0</v>
      </c>
      <c r="O387" s="46">
        <f>SUMIFS('obat keluar'!$I$3:$I$6881,'obat keluar'!$G$3:$G$6881,'register harian'!J387,'obat keluar'!$B$3:$B$6881,'register harian'!AV387)</f>
        <v>0</v>
      </c>
      <c r="P387" s="46">
        <f>SUMIFS('obat keluar'!$I$3:$I$6881,'obat keluar'!$G$3:$G$6881,'register harian'!K387,'obat keluar'!$B$3:$B$6881,'register harian'!AW387)</f>
        <v>0</v>
      </c>
      <c r="Q387" s="46">
        <f>SUMIFS('obat keluar'!$I$3:$I$6881,'obat keluar'!$G$3:$G$6881,'register harian'!L387,'obat keluar'!$B$3:$B$6881,'register harian'!AX387)</f>
        <v>0</v>
      </c>
      <c r="R387" s="46">
        <f>SUMIFS('obat keluar'!$I$3:$I$6881,'obat keluar'!$G$3:$G$6881,'register harian'!M387,'obat keluar'!$B$3:$B$6881,'register harian'!AY387)</f>
        <v>0</v>
      </c>
      <c r="S387" s="46">
        <f>SUMIFS('obat keluar'!$I$3:$I$6881,'obat keluar'!$G$3:$G$6881,'register harian'!N387,'obat keluar'!$B$3:$B$6881,'register harian'!AZ387)</f>
        <v>0</v>
      </c>
      <c r="T387" s="46">
        <f>SUMIFS('obat keluar'!$I$3:$I$6881,'obat keluar'!$G$3:$G$6881,'register harian'!O387,'obat keluar'!$B$3:$B$6881,'register harian'!BA387)</f>
        <v>0</v>
      </c>
      <c r="U387" s="46">
        <f>SUMIFS('obat keluar'!$I$3:$I$6881,'obat keluar'!$G$3:$G$6881,'register harian'!P387,'obat keluar'!$B$3:$B$6881,'register harian'!BB387)</f>
        <v>0</v>
      </c>
      <c r="V387" s="46">
        <f>SUMIFS('obat keluar'!$I$3:$I$6881,'obat keluar'!$G$3:$G$6881,'register harian'!Q387,'obat keluar'!$B$3:$B$6881,'register harian'!BC387)</f>
        <v>0</v>
      </c>
      <c r="W387" s="46">
        <f>SUMIFS('obat keluar'!$I$3:$I$6881,'obat keluar'!$G$3:$G$6881,'register harian'!R387,'obat keluar'!$B$3:$B$6881,'register harian'!BD387)</f>
        <v>0</v>
      </c>
      <c r="X387" s="46">
        <f>SUMIFS('obat keluar'!$I$3:$I$6881,'obat keluar'!$G$3:$G$6881,'register harian'!S387,'obat keluar'!$B$3:$B$6881,'register harian'!BE387)</f>
        <v>0</v>
      </c>
      <c r="Y387" s="46">
        <f>SUMIFS('obat keluar'!$I$3:$I$6881,'obat keluar'!$G$3:$G$6881,'register harian'!T387,'obat keluar'!$B$3:$B$6881,'register harian'!BF387)</f>
        <v>0</v>
      </c>
      <c r="Z387" s="46">
        <f>SUMIFS('obat keluar'!$I$3:$I$6881,'obat keluar'!$G$3:$G$6881,'register harian'!U387,'obat keluar'!$B$3:$B$6881,'register harian'!BG387)</f>
        <v>0</v>
      </c>
      <c r="AA387" s="46">
        <f>SUMIFS('obat keluar'!$I$3:$I$6881,'obat keluar'!$G$3:$G$6881,'register harian'!V387,'obat keluar'!$B$3:$B$6881,'register harian'!BH387)</f>
        <v>0</v>
      </c>
      <c r="AB387" s="46">
        <f>SUMIFS('obat keluar'!$I$3:$I$6881,'obat keluar'!$G$3:$G$6881,'register harian'!W387,'obat keluar'!$B$3:$B$6881,'register harian'!BI387)</f>
        <v>0</v>
      </c>
      <c r="AC387" s="46">
        <f>SUMIFS('obat keluar'!$I$3:$I$6881,'obat keluar'!$G$3:$G$6881,'register harian'!X387,'obat keluar'!$B$3:$B$6881,'register harian'!BJ387)</f>
        <v>0</v>
      </c>
      <c r="AD387" s="46">
        <f>SUMIFS('obat keluar'!$I$3:$I$6881,'obat keluar'!$G$3:$G$6881,'register harian'!Y387,'obat keluar'!$B$3:$B$6881,'register harian'!BK387)</f>
        <v>0</v>
      </c>
      <c r="AE387" s="46">
        <f>SUMIFS('obat keluar'!$I$3:$I$6881,'obat keluar'!$G$3:$G$6881,'register harian'!Z387,'obat keluar'!$B$3:$B$6881,'register harian'!BL387)</f>
        <v>0</v>
      </c>
      <c r="AF387" s="46">
        <f>SUMIFS('obat keluar'!$I$3:$I$6881,'obat keluar'!$G$3:$G$6881,'register harian'!AA387,'obat keluar'!$B$3:$B$6881,'register harian'!BM387)</f>
        <v>0</v>
      </c>
      <c r="AG387" s="46">
        <f>SUMIFS('obat keluar'!$I$3:$I$6881,'obat keluar'!$G$3:$G$6881,'register harian'!AB387,'obat keluar'!$B$3:$B$6881,'register harian'!BN387)</f>
        <v>0</v>
      </c>
      <c r="AH387" s="46">
        <f>SUMIFS('obat keluar'!$I$3:$I$6881,'obat keluar'!$G$3:$G$6881,'register harian'!AC387,'obat keluar'!$B$3:$B$6881,'register harian'!BO387)</f>
        <v>0</v>
      </c>
      <c r="AI387" s="46">
        <f>SUMIFS('obat keluar'!$I$3:$I$6881,'obat keluar'!$G$3:$G$6881,'register harian'!AD387,'obat keluar'!$B$3:$B$6881,'register harian'!BP387)</f>
        <v>0</v>
      </c>
      <c r="AJ387" s="46">
        <f>SUMIFS('obat keluar'!$I$3:$I$6881,'obat keluar'!$G$3:$G$6881,'register harian'!AE387,'obat keluar'!$B$3:$B$6881,'register harian'!BQ387)</f>
        <v>0</v>
      </c>
      <c r="AK387" s="46">
        <f>SUMIFS('obat keluar'!$I$3:$I$6881,'obat keluar'!$G$3:$G$6881,'register harian'!AF387,'obat keluar'!$B$3:$B$6881,'register harian'!BR387)</f>
        <v>0</v>
      </c>
      <c r="AL387" s="46">
        <f t="shared" si="12"/>
        <v>0</v>
      </c>
      <c r="AM387" s="46">
        <f t="shared" si="13"/>
        <v>0</v>
      </c>
      <c r="AN387" s="51">
        <v>45200</v>
      </c>
      <c r="AO387" s="51">
        <v>45201</v>
      </c>
      <c r="AP387" s="51">
        <v>45202</v>
      </c>
      <c r="AQ387" s="51">
        <v>45203</v>
      </c>
      <c r="AR387" s="51">
        <v>45204</v>
      </c>
      <c r="AS387" s="51">
        <v>45205</v>
      </c>
      <c r="AT387" s="51">
        <v>45206</v>
      </c>
      <c r="AU387" s="51">
        <v>45207</v>
      </c>
      <c r="AV387" s="51">
        <v>45208</v>
      </c>
      <c r="AW387" s="51">
        <v>45209</v>
      </c>
      <c r="AX387" s="51">
        <v>45210</v>
      </c>
      <c r="AY387" s="51">
        <v>45211</v>
      </c>
      <c r="AZ387" s="51">
        <v>45212</v>
      </c>
      <c r="BA387" s="51">
        <v>45213</v>
      </c>
      <c r="BB387" s="51">
        <v>45214</v>
      </c>
      <c r="BC387" s="51">
        <v>45215</v>
      </c>
      <c r="BD387" s="51">
        <v>45216</v>
      </c>
      <c r="BE387" s="51">
        <v>45217</v>
      </c>
      <c r="BF387" s="51">
        <v>45218</v>
      </c>
      <c r="BG387" s="51">
        <v>45219</v>
      </c>
      <c r="BH387" s="51">
        <v>45220</v>
      </c>
      <c r="BI387" s="51">
        <v>45221</v>
      </c>
      <c r="BJ387" s="51">
        <v>45222</v>
      </c>
      <c r="BK387" s="51">
        <v>45223</v>
      </c>
      <c r="BL387" s="51">
        <v>45224</v>
      </c>
      <c r="BM387" s="51">
        <v>45225</v>
      </c>
      <c r="BN387" s="51">
        <v>45226</v>
      </c>
      <c r="BO387" s="51">
        <v>45227</v>
      </c>
      <c r="BP387" s="51">
        <v>45228</v>
      </c>
      <c r="BQ387" s="51">
        <v>45229</v>
      </c>
      <c r="BR387" s="51">
        <v>45230</v>
      </c>
    </row>
    <row r="388" spans="1:70" x14ac:dyDescent="0.25">
      <c r="A388" s="45">
        <v>382</v>
      </c>
      <c r="B388" s="54" t="s">
        <v>1474</v>
      </c>
      <c r="C388" s="14" t="s">
        <v>797</v>
      </c>
      <c r="D388" s="46">
        <f>'form lplpo'!G446</f>
        <v>0</v>
      </c>
      <c r="E388" s="46">
        <f>'form lplpo'!H446</f>
        <v>0</v>
      </c>
      <c r="F388" s="46"/>
      <c r="G388" s="46">
        <f>SUMIFS('obat keluar'!$I$3:$I$6881,'obat keluar'!$G$3:$G$6881,'register harian'!B388,'obat keluar'!$B$3:$B$6881,'register harian'!AN388)</f>
        <v>0</v>
      </c>
      <c r="H388" s="46">
        <f>SUMIFS('obat keluar'!$I$3:$I$6881,'obat keluar'!$G$3:$G$6881,'register harian'!C388,'obat keluar'!$B$3:$B$6881,'register harian'!AO388)</f>
        <v>0</v>
      </c>
      <c r="I388" s="46">
        <f>SUMIFS('obat keluar'!$I$3:$I$6881,'obat keluar'!$G$3:$G$6881,'register harian'!D388,'obat keluar'!$B$3:$B$6881,'register harian'!AP388)</f>
        <v>0</v>
      </c>
      <c r="J388" s="46">
        <f>SUMIFS('obat keluar'!$I$3:$I$6881,'obat keluar'!$G$3:$G$6881,'register harian'!E388,'obat keluar'!$B$3:$B$6881,'register harian'!AQ388)</f>
        <v>0</v>
      </c>
      <c r="K388" s="46">
        <f>SUMIFS('obat keluar'!$I$3:$I$6881,'obat keluar'!$G$3:$G$6881,'register harian'!F388,'obat keluar'!$B$3:$B$6881,'register harian'!AR388)</f>
        <v>0</v>
      </c>
      <c r="L388" s="46">
        <f>SUMIFS('obat keluar'!$I$3:$I$6881,'obat keluar'!$G$3:$G$6881,'register harian'!G388,'obat keluar'!$B$3:$B$6881,'register harian'!AS388)</f>
        <v>0</v>
      </c>
      <c r="M388" s="46">
        <f>SUMIFS('obat keluar'!$I$3:$I$6881,'obat keluar'!$G$3:$G$6881,'register harian'!H388,'obat keluar'!$B$3:$B$6881,'register harian'!AT388)</f>
        <v>0</v>
      </c>
      <c r="N388" s="46">
        <f>SUMIFS('obat keluar'!$I$3:$I$6881,'obat keluar'!$G$3:$G$6881,'register harian'!I388,'obat keluar'!$B$3:$B$6881,'register harian'!AU388)</f>
        <v>0</v>
      </c>
      <c r="O388" s="46">
        <f>SUMIFS('obat keluar'!$I$3:$I$6881,'obat keluar'!$G$3:$G$6881,'register harian'!J388,'obat keluar'!$B$3:$B$6881,'register harian'!AV388)</f>
        <v>0</v>
      </c>
      <c r="P388" s="46">
        <f>SUMIFS('obat keluar'!$I$3:$I$6881,'obat keluar'!$G$3:$G$6881,'register harian'!K388,'obat keluar'!$B$3:$B$6881,'register harian'!AW388)</f>
        <v>0</v>
      </c>
      <c r="Q388" s="46">
        <f>SUMIFS('obat keluar'!$I$3:$I$6881,'obat keluar'!$G$3:$G$6881,'register harian'!L388,'obat keluar'!$B$3:$B$6881,'register harian'!AX388)</f>
        <v>0</v>
      </c>
      <c r="R388" s="46">
        <f>SUMIFS('obat keluar'!$I$3:$I$6881,'obat keluar'!$G$3:$G$6881,'register harian'!M388,'obat keluar'!$B$3:$B$6881,'register harian'!AY388)</f>
        <v>0</v>
      </c>
      <c r="S388" s="46">
        <f>SUMIFS('obat keluar'!$I$3:$I$6881,'obat keluar'!$G$3:$G$6881,'register harian'!N388,'obat keluar'!$B$3:$B$6881,'register harian'!AZ388)</f>
        <v>0</v>
      </c>
      <c r="T388" s="46">
        <f>SUMIFS('obat keluar'!$I$3:$I$6881,'obat keluar'!$G$3:$G$6881,'register harian'!O388,'obat keluar'!$B$3:$B$6881,'register harian'!BA388)</f>
        <v>0</v>
      </c>
      <c r="U388" s="46">
        <f>SUMIFS('obat keluar'!$I$3:$I$6881,'obat keluar'!$G$3:$G$6881,'register harian'!P388,'obat keluar'!$B$3:$B$6881,'register harian'!BB388)</f>
        <v>0</v>
      </c>
      <c r="V388" s="46">
        <f>SUMIFS('obat keluar'!$I$3:$I$6881,'obat keluar'!$G$3:$G$6881,'register harian'!Q388,'obat keluar'!$B$3:$B$6881,'register harian'!BC388)</f>
        <v>0</v>
      </c>
      <c r="W388" s="46">
        <f>SUMIFS('obat keluar'!$I$3:$I$6881,'obat keluar'!$G$3:$G$6881,'register harian'!R388,'obat keluar'!$B$3:$B$6881,'register harian'!BD388)</f>
        <v>0</v>
      </c>
      <c r="X388" s="46">
        <f>SUMIFS('obat keluar'!$I$3:$I$6881,'obat keluar'!$G$3:$G$6881,'register harian'!S388,'obat keluar'!$B$3:$B$6881,'register harian'!BE388)</f>
        <v>0</v>
      </c>
      <c r="Y388" s="46">
        <f>SUMIFS('obat keluar'!$I$3:$I$6881,'obat keluar'!$G$3:$G$6881,'register harian'!T388,'obat keluar'!$B$3:$B$6881,'register harian'!BF388)</f>
        <v>0</v>
      </c>
      <c r="Z388" s="46">
        <f>SUMIFS('obat keluar'!$I$3:$I$6881,'obat keluar'!$G$3:$G$6881,'register harian'!U388,'obat keluar'!$B$3:$B$6881,'register harian'!BG388)</f>
        <v>0</v>
      </c>
      <c r="AA388" s="46">
        <f>SUMIFS('obat keluar'!$I$3:$I$6881,'obat keluar'!$G$3:$G$6881,'register harian'!V388,'obat keluar'!$B$3:$B$6881,'register harian'!BH388)</f>
        <v>0</v>
      </c>
      <c r="AB388" s="46">
        <f>SUMIFS('obat keluar'!$I$3:$I$6881,'obat keluar'!$G$3:$G$6881,'register harian'!W388,'obat keluar'!$B$3:$B$6881,'register harian'!BI388)</f>
        <v>0</v>
      </c>
      <c r="AC388" s="46">
        <f>SUMIFS('obat keluar'!$I$3:$I$6881,'obat keluar'!$G$3:$G$6881,'register harian'!X388,'obat keluar'!$B$3:$B$6881,'register harian'!BJ388)</f>
        <v>0</v>
      </c>
      <c r="AD388" s="46">
        <f>SUMIFS('obat keluar'!$I$3:$I$6881,'obat keluar'!$G$3:$G$6881,'register harian'!Y388,'obat keluar'!$B$3:$B$6881,'register harian'!BK388)</f>
        <v>0</v>
      </c>
      <c r="AE388" s="46">
        <f>SUMIFS('obat keluar'!$I$3:$I$6881,'obat keluar'!$G$3:$G$6881,'register harian'!Z388,'obat keluar'!$B$3:$B$6881,'register harian'!BL388)</f>
        <v>0</v>
      </c>
      <c r="AF388" s="46">
        <f>SUMIFS('obat keluar'!$I$3:$I$6881,'obat keluar'!$G$3:$G$6881,'register harian'!AA388,'obat keluar'!$B$3:$B$6881,'register harian'!BM388)</f>
        <v>0</v>
      </c>
      <c r="AG388" s="46">
        <f>SUMIFS('obat keluar'!$I$3:$I$6881,'obat keluar'!$G$3:$G$6881,'register harian'!AB388,'obat keluar'!$B$3:$B$6881,'register harian'!BN388)</f>
        <v>0</v>
      </c>
      <c r="AH388" s="46">
        <f>SUMIFS('obat keluar'!$I$3:$I$6881,'obat keluar'!$G$3:$G$6881,'register harian'!AC388,'obat keluar'!$B$3:$B$6881,'register harian'!BO388)</f>
        <v>0</v>
      </c>
      <c r="AI388" s="46">
        <f>SUMIFS('obat keluar'!$I$3:$I$6881,'obat keluar'!$G$3:$G$6881,'register harian'!AD388,'obat keluar'!$B$3:$B$6881,'register harian'!BP388)</f>
        <v>0</v>
      </c>
      <c r="AJ388" s="46">
        <f>SUMIFS('obat keluar'!$I$3:$I$6881,'obat keluar'!$G$3:$G$6881,'register harian'!AE388,'obat keluar'!$B$3:$B$6881,'register harian'!BQ388)</f>
        <v>0</v>
      </c>
      <c r="AK388" s="46">
        <f>SUMIFS('obat keluar'!$I$3:$I$6881,'obat keluar'!$G$3:$G$6881,'register harian'!AF388,'obat keluar'!$B$3:$B$6881,'register harian'!BR388)</f>
        <v>0</v>
      </c>
      <c r="AL388" s="46">
        <f t="shared" si="12"/>
        <v>0</v>
      </c>
      <c r="AM388" s="46">
        <f t="shared" si="13"/>
        <v>0</v>
      </c>
      <c r="AN388" s="51">
        <v>45200</v>
      </c>
      <c r="AO388" s="51">
        <v>45201</v>
      </c>
      <c r="AP388" s="51">
        <v>45202</v>
      </c>
      <c r="AQ388" s="51">
        <v>45203</v>
      </c>
      <c r="AR388" s="51">
        <v>45204</v>
      </c>
      <c r="AS388" s="51">
        <v>45205</v>
      </c>
      <c r="AT388" s="51">
        <v>45206</v>
      </c>
      <c r="AU388" s="51">
        <v>45207</v>
      </c>
      <c r="AV388" s="51">
        <v>45208</v>
      </c>
      <c r="AW388" s="51">
        <v>45209</v>
      </c>
      <c r="AX388" s="51">
        <v>45210</v>
      </c>
      <c r="AY388" s="51">
        <v>45211</v>
      </c>
      <c r="AZ388" s="51">
        <v>45212</v>
      </c>
      <c r="BA388" s="51">
        <v>45213</v>
      </c>
      <c r="BB388" s="51">
        <v>45214</v>
      </c>
      <c r="BC388" s="51">
        <v>45215</v>
      </c>
      <c r="BD388" s="51">
        <v>45216</v>
      </c>
      <c r="BE388" s="51">
        <v>45217</v>
      </c>
      <c r="BF388" s="51">
        <v>45218</v>
      </c>
      <c r="BG388" s="51">
        <v>45219</v>
      </c>
      <c r="BH388" s="51">
        <v>45220</v>
      </c>
      <c r="BI388" s="51">
        <v>45221</v>
      </c>
      <c r="BJ388" s="51">
        <v>45222</v>
      </c>
      <c r="BK388" s="51">
        <v>45223</v>
      </c>
      <c r="BL388" s="51">
        <v>45224</v>
      </c>
      <c r="BM388" s="51">
        <v>45225</v>
      </c>
      <c r="BN388" s="51">
        <v>45226</v>
      </c>
      <c r="BO388" s="51">
        <v>45227</v>
      </c>
      <c r="BP388" s="51">
        <v>45228</v>
      </c>
      <c r="BQ388" s="51">
        <v>45229</v>
      </c>
      <c r="BR388" s="51">
        <v>45230</v>
      </c>
    </row>
    <row r="389" spans="1:70" x14ac:dyDescent="0.25">
      <c r="A389" s="45">
        <v>383</v>
      </c>
      <c r="B389" s="59" t="s">
        <v>1064</v>
      </c>
      <c r="C389" s="36" t="s">
        <v>799</v>
      </c>
      <c r="D389" s="46">
        <f>'form lplpo'!G447</f>
        <v>0</v>
      </c>
      <c r="E389" s="46">
        <f>'form lplpo'!H447</f>
        <v>0</v>
      </c>
      <c r="F389" s="46"/>
      <c r="G389" s="46">
        <f>SUMIFS('obat keluar'!$I$3:$I$6881,'obat keluar'!$G$3:$G$6881,'register harian'!B389,'obat keluar'!$B$3:$B$6881,'register harian'!AN389)</f>
        <v>0</v>
      </c>
      <c r="H389" s="46">
        <f>SUMIFS('obat keluar'!$I$3:$I$6881,'obat keluar'!$G$3:$G$6881,'register harian'!C389,'obat keluar'!$B$3:$B$6881,'register harian'!AO389)</f>
        <v>0</v>
      </c>
      <c r="I389" s="46">
        <f>SUMIFS('obat keluar'!$I$3:$I$6881,'obat keluar'!$G$3:$G$6881,'register harian'!D389,'obat keluar'!$B$3:$B$6881,'register harian'!AP389)</f>
        <v>0</v>
      </c>
      <c r="J389" s="46">
        <f>SUMIFS('obat keluar'!$I$3:$I$6881,'obat keluar'!$G$3:$G$6881,'register harian'!E389,'obat keluar'!$B$3:$B$6881,'register harian'!AQ389)</f>
        <v>0</v>
      </c>
      <c r="K389" s="46">
        <f>SUMIFS('obat keluar'!$I$3:$I$6881,'obat keluar'!$G$3:$G$6881,'register harian'!F389,'obat keluar'!$B$3:$B$6881,'register harian'!AR389)</f>
        <v>0</v>
      </c>
      <c r="L389" s="46">
        <f>SUMIFS('obat keluar'!$I$3:$I$6881,'obat keluar'!$G$3:$G$6881,'register harian'!G389,'obat keluar'!$B$3:$B$6881,'register harian'!AS389)</f>
        <v>0</v>
      </c>
      <c r="M389" s="46">
        <f>SUMIFS('obat keluar'!$I$3:$I$6881,'obat keluar'!$G$3:$G$6881,'register harian'!H389,'obat keluar'!$B$3:$B$6881,'register harian'!AT389)</f>
        <v>0</v>
      </c>
      <c r="N389" s="46">
        <f>SUMIFS('obat keluar'!$I$3:$I$6881,'obat keluar'!$G$3:$G$6881,'register harian'!I389,'obat keluar'!$B$3:$B$6881,'register harian'!AU389)</f>
        <v>0</v>
      </c>
      <c r="O389" s="46">
        <f>SUMIFS('obat keluar'!$I$3:$I$6881,'obat keluar'!$G$3:$G$6881,'register harian'!J389,'obat keluar'!$B$3:$B$6881,'register harian'!AV389)</f>
        <v>0</v>
      </c>
      <c r="P389" s="46">
        <f>SUMIFS('obat keluar'!$I$3:$I$6881,'obat keluar'!$G$3:$G$6881,'register harian'!K389,'obat keluar'!$B$3:$B$6881,'register harian'!AW389)</f>
        <v>0</v>
      </c>
      <c r="Q389" s="46">
        <f>SUMIFS('obat keluar'!$I$3:$I$6881,'obat keluar'!$G$3:$G$6881,'register harian'!L389,'obat keluar'!$B$3:$B$6881,'register harian'!AX389)</f>
        <v>0</v>
      </c>
      <c r="R389" s="46">
        <f>SUMIFS('obat keluar'!$I$3:$I$6881,'obat keluar'!$G$3:$G$6881,'register harian'!M389,'obat keluar'!$B$3:$B$6881,'register harian'!AY389)</f>
        <v>0</v>
      </c>
      <c r="S389" s="46">
        <f>SUMIFS('obat keluar'!$I$3:$I$6881,'obat keluar'!$G$3:$G$6881,'register harian'!N389,'obat keluar'!$B$3:$B$6881,'register harian'!AZ389)</f>
        <v>0</v>
      </c>
      <c r="T389" s="46">
        <f>SUMIFS('obat keluar'!$I$3:$I$6881,'obat keluar'!$G$3:$G$6881,'register harian'!O389,'obat keluar'!$B$3:$B$6881,'register harian'!BA389)</f>
        <v>0</v>
      </c>
      <c r="U389" s="46">
        <f>SUMIFS('obat keluar'!$I$3:$I$6881,'obat keluar'!$G$3:$G$6881,'register harian'!P389,'obat keluar'!$B$3:$B$6881,'register harian'!BB389)</f>
        <v>0</v>
      </c>
      <c r="V389" s="46">
        <f>SUMIFS('obat keluar'!$I$3:$I$6881,'obat keluar'!$G$3:$G$6881,'register harian'!Q389,'obat keluar'!$B$3:$B$6881,'register harian'!BC389)</f>
        <v>0</v>
      </c>
      <c r="W389" s="46">
        <f>SUMIFS('obat keluar'!$I$3:$I$6881,'obat keluar'!$G$3:$G$6881,'register harian'!R389,'obat keluar'!$B$3:$B$6881,'register harian'!BD389)</f>
        <v>0</v>
      </c>
      <c r="X389" s="46">
        <f>SUMIFS('obat keluar'!$I$3:$I$6881,'obat keluar'!$G$3:$G$6881,'register harian'!S389,'obat keluar'!$B$3:$B$6881,'register harian'!BE389)</f>
        <v>0</v>
      </c>
      <c r="Y389" s="46">
        <f>SUMIFS('obat keluar'!$I$3:$I$6881,'obat keluar'!$G$3:$G$6881,'register harian'!T389,'obat keluar'!$B$3:$B$6881,'register harian'!BF389)</f>
        <v>0</v>
      </c>
      <c r="Z389" s="46">
        <f>SUMIFS('obat keluar'!$I$3:$I$6881,'obat keluar'!$G$3:$G$6881,'register harian'!U389,'obat keluar'!$B$3:$B$6881,'register harian'!BG389)</f>
        <v>0</v>
      </c>
      <c r="AA389" s="46">
        <f>SUMIFS('obat keluar'!$I$3:$I$6881,'obat keluar'!$G$3:$G$6881,'register harian'!V389,'obat keluar'!$B$3:$B$6881,'register harian'!BH389)</f>
        <v>0</v>
      </c>
      <c r="AB389" s="46">
        <f>SUMIFS('obat keluar'!$I$3:$I$6881,'obat keluar'!$G$3:$G$6881,'register harian'!W389,'obat keluar'!$B$3:$B$6881,'register harian'!BI389)</f>
        <v>0</v>
      </c>
      <c r="AC389" s="46">
        <f>SUMIFS('obat keluar'!$I$3:$I$6881,'obat keluar'!$G$3:$G$6881,'register harian'!X389,'obat keluar'!$B$3:$B$6881,'register harian'!BJ389)</f>
        <v>0</v>
      </c>
      <c r="AD389" s="46">
        <f>SUMIFS('obat keluar'!$I$3:$I$6881,'obat keluar'!$G$3:$G$6881,'register harian'!Y389,'obat keluar'!$B$3:$B$6881,'register harian'!BK389)</f>
        <v>0</v>
      </c>
      <c r="AE389" s="46">
        <f>SUMIFS('obat keluar'!$I$3:$I$6881,'obat keluar'!$G$3:$G$6881,'register harian'!Z389,'obat keluar'!$B$3:$B$6881,'register harian'!BL389)</f>
        <v>0</v>
      </c>
      <c r="AF389" s="46">
        <f>SUMIFS('obat keluar'!$I$3:$I$6881,'obat keluar'!$G$3:$G$6881,'register harian'!AA389,'obat keluar'!$B$3:$B$6881,'register harian'!BM389)</f>
        <v>0</v>
      </c>
      <c r="AG389" s="46">
        <f>SUMIFS('obat keluar'!$I$3:$I$6881,'obat keluar'!$G$3:$G$6881,'register harian'!AB389,'obat keluar'!$B$3:$B$6881,'register harian'!BN389)</f>
        <v>0</v>
      </c>
      <c r="AH389" s="46">
        <f>SUMIFS('obat keluar'!$I$3:$I$6881,'obat keluar'!$G$3:$G$6881,'register harian'!AC389,'obat keluar'!$B$3:$B$6881,'register harian'!BO389)</f>
        <v>0</v>
      </c>
      <c r="AI389" s="46">
        <f>SUMIFS('obat keluar'!$I$3:$I$6881,'obat keluar'!$G$3:$G$6881,'register harian'!AD389,'obat keluar'!$B$3:$B$6881,'register harian'!BP389)</f>
        <v>0</v>
      </c>
      <c r="AJ389" s="46">
        <f>SUMIFS('obat keluar'!$I$3:$I$6881,'obat keluar'!$G$3:$G$6881,'register harian'!AE389,'obat keluar'!$B$3:$B$6881,'register harian'!BQ389)</f>
        <v>0</v>
      </c>
      <c r="AK389" s="46">
        <f>SUMIFS('obat keluar'!$I$3:$I$6881,'obat keluar'!$G$3:$G$6881,'register harian'!AF389,'obat keluar'!$B$3:$B$6881,'register harian'!BR389)</f>
        <v>0</v>
      </c>
      <c r="AL389" s="46">
        <f t="shared" si="12"/>
        <v>0</v>
      </c>
      <c r="AM389" s="46">
        <f t="shared" si="13"/>
        <v>0</v>
      </c>
      <c r="AN389" s="51">
        <v>45200</v>
      </c>
      <c r="AO389" s="51">
        <v>45201</v>
      </c>
      <c r="AP389" s="51">
        <v>45202</v>
      </c>
      <c r="AQ389" s="51">
        <v>45203</v>
      </c>
      <c r="AR389" s="51">
        <v>45204</v>
      </c>
      <c r="AS389" s="51">
        <v>45205</v>
      </c>
      <c r="AT389" s="51">
        <v>45206</v>
      </c>
      <c r="AU389" s="51">
        <v>45207</v>
      </c>
      <c r="AV389" s="51">
        <v>45208</v>
      </c>
      <c r="AW389" s="51">
        <v>45209</v>
      </c>
      <c r="AX389" s="51">
        <v>45210</v>
      </c>
      <c r="AY389" s="51">
        <v>45211</v>
      </c>
      <c r="AZ389" s="51">
        <v>45212</v>
      </c>
      <c r="BA389" s="51">
        <v>45213</v>
      </c>
      <c r="BB389" s="51">
        <v>45214</v>
      </c>
      <c r="BC389" s="51">
        <v>45215</v>
      </c>
      <c r="BD389" s="51">
        <v>45216</v>
      </c>
      <c r="BE389" s="51">
        <v>45217</v>
      </c>
      <c r="BF389" s="51">
        <v>45218</v>
      </c>
      <c r="BG389" s="51">
        <v>45219</v>
      </c>
      <c r="BH389" s="51">
        <v>45220</v>
      </c>
      <c r="BI389" s="51">
        <v>45221</v>
      </c>
      <c r="BJ389" s="51">
        <v>45222</v>
      </c>
      <c r="BK389" s="51">
        <v>45223</v>
      </c>
      <c r="BL389" s="51">
        <v>45224</v>
      </c>
      <c r="BM389" s="51">
        <v>45225</v>
      </c>
      <c r="BN389" s="51">
        <v>45226</v>
      </c>
      <c r="BO389" s="51">
        <v>45227</v>
      </c>
      <c r="BP389" s="51">
        <v>45228</v>
      </c>
      <c r="BQ389" s="51">
        <v>45229</v>
      </c>
      <c r="BR389" s="51">
        <v>45230</v>
      </c>
    </row>
    <row r="390" spans="1:70" x14ac:dyDescent="0.25">
      <c r="A390" s="45">
        <v>384</v>
      </c>
      <c r="B390" s="59" t="s">
        <v>1478</v>
      </c>
      <c r="C390" s="36" t="s">
        <v>801</v>
      </c>
      <c r="D390" s="46">
        <f>'form lplpo'!G448</f>
        <v>0</v>
      </c>
      <c r="E390" s="46">
        <f>'form lplpo'!H448</f>
        <v>0</v>
      </c>
      <c r="F390" s="46"/>
      <c r="G390" s="46">
        <f>SUMIFS('obat keluar'!$I$3:$I$6881,'obat keluar'!$G$3:$G$6881,'register harian'!B390,'obat keluar'!$B$3:$B$6881,'register harian'!AN390)</f>
        <v>0</v>
      </c>
      <c r="H390" s="46">
        <f>SUMIFS('obat keluar'!$I$3:$I$6881,'obat keluar'!$G$3:$G$6881,'register harian'!C390,'obat keluar'!$B$3:$B$6881,'register harian'!AO390)</f>
        <v>0</v>
      </c>
      <c r="I390" s="46">
        <f>SUMIFS('obat keluar'!$I$3:$I$6881,'obat keluar'!$G$3:$G$6881,'register harian'!D390,'obat keluar'!$B$3:$B$6881,'register harian'!AP390)</f>
        <v>0</v>
      </c>
      <c r="J390" s="46">
        <f>SUMIFS('obat keluar'!$I$3:$I$6881,'obat keluar'!$G$3:$G$6881,'register harian'!E390,'obat keluar'!$B$3:$B$6881,'register harian'!AQ390)</f>
        <v>0</v>
      </c>
      <c r="K390" s="46">
        <f>SUMIFS('obat keluar'!$I$3:$I$6881,'obat keluar'!$G$3:$G$6881,'register harian'!F390,'obat keluar'!$B$3:$B$6881,'register harian'!AR390)</f>
        <v>0</v>
      </c>
      <c r="L390" s="46">
        <f>SUMIFS('obat keluar'!$I$3:$I$6881,'obat keluar'!$G$3:$G$6881,'register harian'!G390,'obat keluar'!$B$3:$B$6881,'register harian'!AS390)</f>
        <v>0</v>
      </c>
      <c r="M390" s="46">
        <f>SUMIFS('obat keluar'!$I$3:$I$6881,'obat keluar'!$G$3:$G$6881,'register harian'!H390,'obat keluar'!$B$3:$B$6881,'register harian'!AT390)</f>
        <v>0</v>
      </c>
      <c r="N390" s="46">
        <f>SUMIFS('obat keluar'!$I$3:$I$6881,'obat keluar'!$G$3:$G$6881,'register harian'!I390,'obat keluar'!$B$3:$B$6881,'register harian'!AU390)</f>
        <v>0</v>
      </c>
      <c r="O390" s="46">
        <f>SUMIFS('obat keluar'!$I$3:$I$6881,'obat keluar'!$G$3:$G$6881,'register harian'!J390,'obat keluar'!$B$3:$B$6881,'register harian'!AV390)</f>
        <v>0</v>
      </c>
      <c r="P390" s="46">
        <f>SUMIFS('obat keluar'!$I$3:$I$6881,'obat keluar'!$G$3:$G$6881,'register harian'!K390,'obat keluar'!$B$3:$B$6881,'register harian'!AW390)</f>
        <v>0</v>
      </c>
      <c r="Q390" s="46">
        <f>SUMIFS('obat keluar'!$I$3:$I$6881,'obat keluar'!$G$3:$G$6881,'register harian'!L390,'obat keluar'!$B$3:$B$6881,'register harian'!AX390)</f>
        <v>0</v>
      </c>
      <c r="R390" s="46">
        <f>SUMIFS('obat keluar'!$I$3:$I$6881,'obat keluar'!$G$3:$G$6881,'register harian'!M390,'obat keluar'!$B$3:$B$6881,'register harian'!AY390)</f>
        <v>0</v>
      </c>
      <c r="S390" s="46">
        <f>SUMIFS('obat keluar'!$I$3:$I$6881,'obat keluar'!$G$3:$G$6881,'register harian'!N390,'obat keluar'!$B$3:$B$6881,'register harian'!AZ390)</f>
        <v>0</v>
      </c>
      <c r="T390" s="46">
        <f>SUMIFS('obat keluar'!$I$3:$I$6881,'obat keluar'!$G$3:$G$6881,'register harian'!O390,'obat keluar'!$B$3:$B$6881,'register harian'!BA390)</f>
        <v>0</v>
      </c>
      <c r="U390" s="46">
        <f>SUMIFS('obat keluar'!$I$3:$I$6881,'obat keluar'!$G$3:$G$6881,'register harian'!P390,'obat keluar'!$B$3:$B$6881,'register harian'!BB390)</f>
        <v>0</v>
      </c>
      <c r="V390" s="46">
        <f>SUMIFS('obat keluar'!$I$3:$I$6881,'obat keluar'!$G$3:$G$6881,'register harian'!Q390,'obat keluar'!$B$3:$B$6881,'register harian'!BC390)</f>
        <v>0</v>
      </c>
      <c r="W390" s="46">
        <f>SUMIFS('obat keluar'!$I$3:$I$6881,'obat keluar'!$G$3:$G$6881,'register harian'!R390,'obat keluar'!$B$3:$B$6881,'register harian'!BD390)</f>
        <v>0</v>
      </c>
      <c r="X390" s="46">
        <f>SUMIFS('obat keluar'!$I$3:$I$6881,'obat keluar'!$G$3:$G$6881,'register harian'!S390,'obat keluar'!$B$3:$B$6881,'register harian'!BE390)</f>
        <v>0</v>
      </c>
      <c r="Y390" s="46">
        <f>SUMIFS('obat keluar'!$I$3:$I$6881,'obat keluar'!$G$3:$G$6881,'register harian'!T390,'obat keluar'!$B$3:$B$6881,'register harian'!BF390)</f>
        <v>0</v>
      </c>
      <c r="Z390" s="46">
        <f>SUMIFS('obat keluar'!$I$3:$I$6881,'obat keluar'!$G$3:$G$6881,'register harian'!U390,'obat keluar'!$B$3:$B$6881,'register harian'!BG390)</f>
        <v>0</v>
      </c>
      <c r="AA390" s="46">
        <f>SUMIFS('obat keluar'!$I$3:$I$6881,'obat keluar'!$G$3:$G$6881,'register harian'!V390,'obat keluar'!$B$3:$B$6881,'register harian'!BH390)</f>
        <v>0</v>
      </c>
      <c r="AB390" s="46">
        <f>SUMIFS('obat keluar'!$I$3:$I$6881,'obat keluar'!$G$3:$G$6881,'register harian'!W390,'obat keluar'!$B$3:$B$6881,'register harian'!BI390)</f>
        <v>0</v>
      </c>
      <c r="AC390" s="46">
        <f>SUMIFS('obat keluar'!$I$3:$I$6881,'obat keluar'!$G$3:$G$6881,'register harian'!X390,'obat keluar'!$B$3:$B$6881,'register harian'!BJ390)</f>
        <v>0</v>
      </c>
      <c r="AD390" s="46">
        <f>SUMIFS('obat keluar'!$I$3:$I$6881,'obat keluar'!$G$3:$G$6881,'register harian'!Y390,'obat keluar'!$B$3:$B$6881,'register harian'!BK390)</f>
        <v>0</v>
      </c>
      <c r="AE390" s="46">
        <f>SUMIFS('obat keluar'!$I$3:$I$6881,'obat keluar'!$G$3:$G$6881,'register harian'!Z390,'obat keluar'!$B$3:$B$6881,'register harian'!BL390)</f>
        <v>0</v>
      </c>
      <c r="AF390" s="46">
        <f>SUMIFS('obat keluar'!$I$3:$I$6881,'obat keluar'!$G$3:$G$6881,'register harian'!AA390,'obat keluar'!$B$3:$B$6881,'register harian'!BM390)</f>
        <v>0</v>
      </c>
      <c r="AG390" s="46">
        <f>SUMIFS('obat keluar'!$I$3:$I$6881,'obat keluar'!$G$3:$G$6881,'register harian'!AB390,'obat keluar'!$B$3:$B$6881,'register harian'!BN390)</f>
        <v>0</v>
      </c>
      <c r="AH390" s="46">
        <f>SUMIFS('obat keluar'!$I$3:$I$6881,'obat keluar'!$G$3:$G$6881,'register harian'!AC390,'obat keluar'!$B$3:$B$6881,'register harian'!BO390)</f>
        <v>0</v>
      </c>
      <c r="AI390" s="46">
        <f>SUMIFS('obat keluar'!$I$3:$I$6881,'obat keluar'!$G$3:$G$6881,'register harian'!AD390,'obat keluar'!$B$3:$B$6881,'register harian'!BP390)</f>
        <v>0</v>
      </c>
      <c r="AJ390" s="46">
        <f>SUMIFS('obat keluar'!$I$3:$I$6881,'obat keluar'!$G$3:$G$6881,'register harian'!AE390,'obat keluar'!$B$3:$B$6881,'register harian'!BQ390)</f>
        <v>0</v>
      </c>
      <c r="AK390" s="46">
        <f>SUMIFS('obat keluar'!$I$3:$I$6881,'obat keluar'!$G$3:$G$6881,'register harian'!AF390,'obat keluar'!$B$3:$B$6881,'register harian'!BR390)</f>
        <v>0</v>
      </c>
      <c r="AL390" s="46">
        <f t="shared" si="12"/>
        <v>0</v>
      </c>
      <c r="AM390" s="46">
        <f t="shared" si="13"/>
        <v>0</v>
      </c>
      <c r="AN390" s="51">
        <v>45200</v>
      </c>
      <c r="AO390" s="51">
        <v>45201</v>
      </c>
      <c r="AP390" s="51">
        <v>45202</v>
      </c>
      <c r="AQ390" s="51">
        <v>45203</v>
      </c>
      <c r="AR390" s="51">
        <v>45204</v>
      </c>
      <c r="AS390" s="51">
        <v>45205</v>
      </c>
      <c r="AT390" s="51">
        <v>45206</v>
      </c>
      <c r="AU390" s="51">
        <v>45207</v>
      </c>
      <c r="AV390" s="51">
        <v>45208</v>
      </c>
      <c r="AW390" s="51">
        <v>45209</v>
      </c>
      <c r="AX390" s="51">
        <v>45210</v>
      </c>
      <c r="AY390" s="51">
        <v>45211</v>
      </c>
      <c r="AZ390" s="51">
        <v>45212</v>
      </c>
      <c r="BA390" s="51">
        <v>45213</v>
      </c>
      <c r="BB390" s="51">
        <v>45214</v>
      </c>
      <c r="BC390" s="51">
        <v>45215</v>
      </c>
      <c r="BD390" s="51">
        <v>45216</v>
      </c>
      <c r="BE390" s="51">
        <v>45217</v>
      </c>
      <c r="BF390" s="51">
        <v>45218</v>
      </c>
      <c r="BG390" s="51">
        <v>45219</v>
      </c>
      <c r="BH390" s="51">
        <v>45220</v>
      </c>
      <c r="BI390" s="51">
        <v>45221</v>
      </c>
      <c r="BJ390" s="51">
        <v>45222</v>
      </c>
      <c r="BK390" s="51">
        <v>45223</v>
      </c>
      <c r="BL390" s="51">
        <v>45224</v>
      </c>
      <c r="BM390" s="51">
        <v>45225</v>
      </c>
      <c r="BN390" s="51">
        <v>45226</v>
      </c>
      <c r="BO390" s="51">
        <v>45227</v>
      </c>
      <c r="BP390" s="51">
        <v>45228</v>
      </c>
      <c r="BQ390" s="51">
        <v>45229</v>
      </c>
      <c r="BR390" s="51">
        <v>45230</v>
      </c>
    </row>
    <row r="391" spans="1:70" x14ac:dyDescent="0.25">
      <c r="A391" s="45">
        <v>385</v>
      </c>
      <c r="B391" s="59" t="s">
        <v>803</v>
      </c>
      <c r="C391" s="36" t="s">
        <v>805</v>
      </c>
      <c r="D391" s="46">
        <f>'form lplpo'!G449</f>
        <v>0</v>
      </c>
      <c r="E391" s="46">
        <f>'form lplpo'!H449</f>
        <v>0</v>
      </c>
      <c r="F391" s="46"/>
      <c r="G391" s="46">
        <f>SUMIFS('obat keluar'!$I$3:$I$6881,'obat keluar'!$G$3:$G$6881,'register harian'!B391,'obat keluar'!$B$3:$B$6881,'register harian'!AN391)</f>
        <v>0</v>
      </c>
      <c r="H391" s="46">
        <f>SUMIFS('obat keluar'!$I$3:$I$6881,'obat keluar'!$G$3:$G$6881,'register harian'!C391,'obat keluar'!$B$3:$B$6881,'register harian'!AO391)</f>
        <v>0</v>
      </c>
      <c r="I391" s="46">
        <f>SUMIFS('obat keluar'!$I$3:$I$6881,'obat keluar'!$G$3:$G$6881,'register harian'!D391,'obat keluar'!$B$3:$B$6881,'register harian'!AP391)</f>
        <v>0</v>
      </c>
      <c r="J391" s="46">
        <f>SUMIFS('obat keluar'!$I$3:$I$6881,'obat keluar'!$G$3:$G$6881,'register harian'!E391,'obat keluar'!$B$3:$B$6881,'register harian'!AQ391)</f>
        <v>0</v>
      </c>
      <c r="K391" s="46">
        <f>SUMIFS('obat keluar'!$I$3:$I$6881,'obat keluar'!$G$3:$G$6881,'register harian'!F391,'obat keluar'!$B$3:$B$6881,'register harian'!AR391)</f>
        <v>0</v>
      </c>
      <c r="L391" s="46">
        <f>SUMIFS('obat keluar'!$I$3:$I$6881,'obat keluar'!$G$3:$G$6881,'register harian'!G391,'obat keluar'!$B$3:$B$6881,'register harian'!AS391)</f>
        <v>0</v>
      </c>
      <c r="M391" s="46">
        <f>SUMIFS('obat keluar'!$I$3:$I$6881,'obat keluar'!$G$3:$G$6881,'register harian'!H391,'obat keluar'!$B$3:$B$6881,'register harian'!AT391)</f>
        <v>0</v>
      </c>
      <c r="N391" s="46">
        <f>SUMIFS('obat keluar'!$I$3:$I$6881,'obat keluar'!$G$3:$G$6881,'register harian'!I391,'obat keluar'!$B$3:$B$6881,'register harian'!AU391)</f>
        <v>0</v>
      </c>
      <c r="O391" s="46">
        <f>SUMIFS('obat keluar'!$I$3:$I$6881,'obat keluar'!$G$3:$G$6881,'register harian'!J391,'obat keluar'!$B$3:$B$6881,'register harian'!AV391)</f>
        <v>0</v>
      </c>
      <c r="P391" s="46">
        <f>SUMIFS('obat keluar'!$I$3:$I$6881,'obat keluar'!$G$3:$G$6881,'register harian'!K391,'obat keluar'!$B$3:$B$6881,'register harian'!AW391)</f>
        <v>0</v>
      </c>
      <c r="Q391" s="46">
        <f>SUMIFS('obat keluar'!$I$3:$I$6881,'obat keluar'!$G$3:$G$6881,'register harian'!L391,'obat keluar'!$B$3:$B$6881,'register harian'!AX391)</f>
        <v>0</v>
      </c>
      <c r="R391" s="46">
        <f>SUMIFS('obat keluar'!$I$3:$I$6881,'obat keluar'!$G$3:$G$6881,'register harian'!M391,'obat keluar'!$B$3:$B$6881,'register harian'!AY391)</f>
        <v>0</v>
      </c>
      <c r="S391" s="46">
        <f>SUMIFS('obat keluar'!$I$3:$I$6881,'obat keluar'!$G$3:$G$6881,'register harian'!N391,'obat keluar'!$B$3:$B$6881,'register harian'!AZ391)</f>
        <v>0</v>
      </c>
      <c r="T391" s="46">
        <f>SUMIFS('obat keluar'!$I$3:$I$6881,'obat keluar'!$G$3:$G$6881,'register harian'!O391,'obat keluar'!$B$3:$B$6881,'register harian'!BA391)</f>
        <v>0</v>
      </c>
      <c r="U391" s="46">
        <f>SUMIFS('obat keluar'!$I$3:$I$6881,'obat keluar'!$G$3:$G$6881,'register harian'!P391,'obat keluar'!$B$3:$B$6881,'register harian'!BB391)</f>
        <v>0</v>
      </c>
      <c r="V391" s="46">
        <f>SUMIFS('obat keluar'!$I$3:$I$6881,'obat keluar'!$G$3:$G$6881,'register harian'!Q391,'obat keluar'!$B$3:$B$6881,'register harian'!BC391)</f>
        <v>0</v>
      </c>
      <c r="W391" s="46">
        <f>SUMIFS('obat keluar'!$I$3:$I$6881,'obat keluar'!$G$3:$G$6881,'register harian'!R391,'obat keluar'!$B$3:$B$6881,'register harian'!BD391)</f>
        <v>0</v>
      </c>
      <c r="X391" s="46">
        <f>SUMIFS('obat keluar'!$I$3:$I$6881,'obat keluar'!$G$3:$G$6881,'register harian'!S391,'obat keluar'!$B$3:$B$6881,'register harian'!BE391)</f>
        <v>0</v>
      </c>
      <c r="Y391" s="46">
        <f>SUMIFS('obat keluar'!$I$3:$I$6881,'obat keluar'!$G$3:$G$6881,'register harian'!T391,'obat keluar'!$B$3:$B$6881,'register harian'!BF391)</f>
        <v>0</v>
      </c>
      <c r="Z391" s="46">
        <f>SUMIFS('obat keluar'!$I$3:$I$6881,'obat keluar'!$G$3:$G$6881,'register harian'!U391,'obat keluar'!$B$3:$B$6881,'register harian'!BG391)</f>
        <v>0</v>
      </c>
      <c r="AA391" s="46">
        <f>SUMIFS('obat keluar'!$I$3:$I$6881,'obat keluar'!$G$3:$G$6881,'register harian'!V391,'obat keluar'!$B$3:$B$6881,'register harian'!BH391)</f>
        <v>0</v>
      </c>
      <c r="AB391" s="46">
        <f>SUMIFS('obat keluar'!$I$3:$I$6881,'obat keluar'!$G$3:$G$6881,'register harian'!W391,'obat keluar'!$B$3:$B$6881,'register harian'!BI391)</f>
        <v>0</v>
      </c>
      <c r="AC391" s="46">
        <f>SUMIFS('obat keluar'!$I$3:$I$6881,'obat keluar'!$G$3:$G$6881,'register harian'!X391,'obat keluar'!$B$3:$B$6881,'register harian'!BJ391)</f>
        <v>0</v>
      </c>
      <c r="AD391" s="46">
        <f>SUMIFS('obat keluar'!$I$3:$I$6881,'obat keluar'!$G$3:$G$6881,'register harian'!Y391,'obat keluar'!$B$3:$B$6881,'register harian'!BK391)</f>
        <v>0</v>
      </c>
      <c r="AE391" s="46">
        <f>SUMIFS('obat keluar'!$I$3:$I$6881,'obat keluar'!$G$3:$G$6881,'register harian'!Z391,'obat keluar'!$B$3:$B$6881,'register harian'!BL391)</f>
        <v>0</v>
      </c>
      <c r="AF391" s="46">
        <f>SUMIFS('obat keluar'!$I$3:$I$6881,'obat keluar'!$G$3:$G$6881,'register harian'!AA391,'obat keluar'!$B$3:$B$6881,'register harian'!BM391)</f>
        <v>0</v>
      </c>
      <c r="AG391" s="46">
        <f>SUMIFS('obat keluar'!$I$3:$I$6881,'obat keluar'!$G$3:$G$6881,'register harian'!AB391,'obat keluar'!$B$3:$B$6881,'register harian'!BN391)</f>
        <v>0</v>
      </c>
      <c r="AH391" s="46">
        <f>SUMIFS('obat keluar'!$I$3:$I$6881,'obat keluar'!$G$3:$G$6881,'register harian'!AC391,'obat keluar'!$B$3:$B$6881,'register harian'!BO391)</f>
        <v>0</v>
      </c>
      <c r="AI391" s="46">
        <f>SUMIFS('obat keluar'!$I$3:$I$6881,'obat keluar'!$G$3:$G$6881,'register harian'!AD391,'obat keluar'!$B$3:$B$6881,'register harian'!BP391)</f>
        <v>0</v>
      </c>
      <c r="AJ391" s="46">
        <f>SUMIFS('obat keluar'!$I$3:$I$6881,'obat keluar'!$G$3:$G$6881,'register harian'!AE391,'obat keluar'!$B$3:$B$6881,'register harian'!BQ391)</f>
        <v>0</v>
      </c>
      <c r="AK391" s="46">
        <f>SUMIFS('obat keluar'!$I$3:$I$6881,'obat keluar'!$G$3:$G$6881,'register harian'!AF391,'obat keluar'!$B$3:$B$6881,'register harian'!BR391)</f>
        <v>0</v>
      </c>
      <c r="AL391" s="46">
        <f t="shared" si="12"/>
        <v>0</v>
      </c>
      <c r="AM391" s="46">
        <f t="shared" si="13"/>
        <v>0</v>
      </c>
      <c r="AN391" s="51">
        <v>45200</v>
      </c>
      <c r="AO391" s="51">
        <v>45201</v>
      </c>
      <c r="AP391" s="51">
        <v>45202</v>
      </c>
      <c r="AQ391" s="51">
        <v>45203</v>
      </c>
      <c r="AR391" s="51">
        <v>45204</v>
      </c>
      <c r="AS391" s="51">
        <v>45205</v>
      </c>
      <c r="AT391" s="51">
        <v>45206</v>
      </c>
      <c r="AU391" s="51">
        <v>45207</v>
      </c>
      <c r="AV391" s="51">
        <v>45208</v>
      </c>
      <c r="AW391" s="51">
        <v>45209</v>
      </c>
      <c r="AX391" s="51">
        <v>45210</v>
      </c>
      <c r="AY391" s="51">
        <v>45211</v>
      </c>
      <c r="AZ391" s="51">
        <v>45212</v>
      </c>
      <c r="BA391" s="51">
        <v>45213</v>
      </c>
      <c r="BB391" s="51">
        <v>45214</v>
      </c>
      <c r="BC391" s="51">
        <v>45215</v>
      </c>
      <c r="BD391" s="51">
        <v>45216</v>
      </c>
      <c r="BE391" s="51">
        <v>45217</v>
      </c>
      <c r="BF391" s="51">
        <v>45218</v>
      </c>
      <c r="BG391" s="51">
        <v>45219</v>
      </c>
      <c r="BH391" s="51">
        <v>45220</v>
      </c>
      <c r="BI391" s="51">
        <v>45221</v>
      </c>
      <c r="BJ391" s="51">
        <v>45222</v>
      </c>
      <c r="BK391" s="51">
        <v>45223</v>
      </c>
      <c r="BL391" s="51">
        <v>45224</v>
      </c>
      <c r="BM391" s="51">
        <v>45225</v>
      </c>
      <c r="BN391" s="51">
        <v>45226</v>
      </c>
      <c r="BO391" s="51">
        <v>45227</v>
      </c>
      <c r="BP391" s="51">
        <v>45228</v>
      </c>
      <c r="BQ391" s="51">
        <v>45229</v>
      </c>
      <c r="BR391" s="51">
        <v>45230</v>
      </c>
    </row>
    <row r="392" spans="1:70" x14ac:dyDescent="0.25">
      <c r="A392" s="45">
        <v>386</v>
      </c>
      <c r="B392" s="59" t="s">
        <v>803</v>
      </c>
      <c r="C392" s="36" t="s">
        <v>807</v>
      </c>
      <c r="D392" s="46">
        <f>'form lplpo'!G450</f>
        <v>0</v>
      </c>
      <c r="E392" s="46">
        <f>'form lplpo'!H450</f>
        <v>0</v>
      </c>
      <c r="F392" s="46"/>
      <c r="G392" s="46">
        <f>SUMIFS('obat keluar'!$I$3:$I$6881,'obat keluar'!$G$3:$G$6881,'register harian'!B392,'obat keluar'!$B$3:$B$6881,'register harian'!AN392)</f>
        <v>0</v>
      </c>
      <c r="H392" s="46">
        <f>SUMIFS('obat keluar'!$I$3:$I$6881,'obat keluar'!$G$3:$G$6881,'register harian'!C392,'obat keluar'!$B$3:$B$6881,'register harian'!AO392)</f>
        <v>0</v>
      </c>
      <c r="I392" s="46">
        <f>SUMIFS('obat keluar'!$I$3:$I$6881,'obat keluar'!$G$3:$G$6881,'register harian'!D392,'obat keluar'!$B$3:$B$6881,'register harian'!AP392)</f>
        <v>0</v>
      </c>
      <c r="J392" s="46">
        <f>SUMIFS('obat keluar'!$I$3:$I$6881,'obat keluar'!$G$3:$G$6881,'register harian'!E392,'obat keluar'!$B$3:$B$6881,'register harian'!AQ392)</f>
        <v>0</v>
      </c>
      <c r="K392" s="46">
        <f>SUMIFS('obat keluar'!$I$3:$I$6881,'obat keluar'!$G$3:$G$6881,'register harian'!F392,'obat keluar'!$B$3:$B$6881,'register harian'!AR392)</f>
        <v>0</v>
      </c>
      <c r="L392" s="46">
        <f>SUMIFS('obat keluar'!$I$3:$I$6881,'obat keluar'!$G$3:$G$6881,'register harian'!G392,'obat keluar'!$B$3:$B$6881,'register harian'!AS392)</f>
        <v>0</v>
      </c>
      <c r="M392" s="46">
        <f>SUMIFS('obat keluar'!$I$3:$I$6881,'obat keluar'!$G$3:$G$6881,'register harian'!H392,'obat keluar'!$B$3:$B$6881,'register harian'!AT392)</f>
        <v>0</v>
      </c>
      <c r="N392" s="46">
        <f>SUMIFS('obat keluar'!$I$3:$I$6881,'obat keluar'!$G$3:$G$6881,'register harian'!I392,'obat keluar'!$B$3:$B$6881,'register harian'!AU392)</f>
        <v>0</v>
      </c>
      <c r="O392" s="46">
        <f>SUMIFS('obat keluar'!$I$3:$I$6881,'obat keluar'!$G$3:$G$6881,'register harian'!J392,'obat keluar'!$B$3:$B$6881,'register harian'!AV392)</f>
        <v>0</v>
      </c>
      <c r="P392" s="46">
        <f>SUMIFS('obat keluar'!$I$3:$I$6881,'obat keluar'!$G$3:$G$6881,'register harian'!K392,'obat keluar'!$B$3:$B$6881,'register harian'!AW392)</f>
        <v>0</v>
      </c>
      <c r="Q392" s="46">
        <f>SUMIFS('obat keluar'!$I$3:$I$6881,'obat keluar'!$G$3:$G$6881,'register harian'!L392,'obat keluar'!$B$3:$B$6881,'register harian'!AX392)</f>
        <v>0</v>
      </c>
      <c r="R392" s="46">
        <f>SUMIFS('obat keluar'!$I$3:$I$6881,'obat keluar'!$G$3:$G$6881,'register harian'!M392,'obat keluar'!$B$3:$B$6881,'register harian'!AY392)</f>
        <v>0</v>
      </c>
      <c r="S392" s="46">
        <f>SUMIFS('obat keluar'!$I$3:$I$6881,'obat keluar'!$G$3:$G$6881,'register harian'!N392,'obat keluar'!$B$3:$B$6881,'register harian'!AZ392)</f>
        <v>0</v>
      </c>
      <c r="T392" s="46">
        <f>SUMIFS('obat keluar'!$I$3:$I$6881,'obat keluar'!$G$3:$G$6881,'register harian'!O392,'obat keluar'!$B$3:$B$6881,'register harian'!BA392)</f>
        <v>0</v>
      </c>
      <c r="U392" s="46">
        <f>SUMIFS('obat keluar'!$I$3:$I$6881,'obat keluar'!$G$3:$G$6881,'register harian'!P392,'obat keluar'!$B$3:$B$6881,'register harian'!BB392)</f>
        <v>0</v>
      </c>
      <c r="V392" s="46">
        <f>SUMIFS('obat keluar'!$I$3:$I$6881,'obat keluar'!$G$3:$G$6881,'register harian'!Q392,'obat keluar'!$B$3:$B$6881,'register harian'!BC392)</f>
        <v>0</v>
      </c>
      <c r="W392" s="46">
        <f>SUMIFS('obat keluar'!$I$3:$I$6881,'obat keluar'!$G$3:$G$6881,'register harian'!R392,'obat keluar'!$B$3:$B$6881,'register harian'!BD392)</f>
        <v>0</v>
      </c>
      <c r="X392" s="46">
        <f>SUMIFS('obat keluar'!$I$3:$I$6881,'obat keluar'!$G$3:$G$6881,'register harian'!S392,'obat keluar'!$B$3:$B$6881,'register harian'!BE392)</f>
        <v>0</v>
      </c>
      <c r="Y392" s="46">
        <f>SUMIFS('obat keluar'!$I$3:$I$6881,'obat keluar'!$G$3:$G$6881,'register harian'!T392,'obat keluar'!$B$3:$B$6881,'register harian'!BF392)</f>
        <v>0</v>
      </c>
      <c r="Z392" s="46">
        <f>SUMIFS('obat keluar'!$I$3:$I$6881,'obat keluar'!$G$3:$G$6881,'register harian'!U392,'obat keluar'!$B$3:$B$6881,'register harian'!BG392)</f>
        <v>0</v>
      </c>
      <c r="AA392" s="46">
        <f>SUMIFS('obat keluar'!$I$3:$I$6881,'obat keluar'!$G$3:$G$6881,'register harian'!V392,'obat keluar'!$B$3:$B$6881,'register harian'!BH392)</f>
        <v>0</v>
      </c>
      <c r="AB392" s="46">
        <f>SUMIFS('obat keluar'!$I$3:$I$6881,'obat keluar'!$G$3:$G$6881,'register harian'!W392,'obat keluar'!$B$3:$B$6881,'register harian'!BI392)</f>
        <v>0</v>
      </c>
      <c r="AC392" s="46">
        <f>SUMIFS('obat keluar'!$I$3:$I$6881,'obat keluar'!$G$3:$G$6881,'register harian'!X392,'obat keluar'!$B$3:$B$6881,'register harian'!BJ392)</f>
        <v>0</v>
      </c>
      <c r="AD392" s="46">
        <f>SUMIFS('obat keluar'!$I$3:$I$6881,'obat keluar'!$G$3:$G$6881,'register harian'!Y392,'obat keluar'!$B$3:$B$6881,'register harian'!BK392)</f>
        <v>0</v>
      </c>
      <c r="AE392" s="46">
        <f>SUMIFS('obat keluar'!$I$3:$I$6881,'obat keluar'!$G$3:$G$6881,'register harian'!Z392,'obat keluar'!$B$3:$B$6881,'register harian'!BL392)</f>
        <v>0</v>
      </c>
      <c r="AF392" s="46">
        <f>SUMIFS('obat keluar'!$I$3:$I$6881,'obat keluar'!$G$3:$G$6881,'register harian'!AA392,'obat keluar'!$B$3:$B$6881,'register harian'!BM392)</f>
        <v>0</v>
      </c>
      <c r="AG392" s="46">
        <f>SUMIFS('obat keluar'!$I$3:$I$6881,'obat keluar'!$G$3:$G$6881,'register harian'!AB392,'obat keluar'!$B$3:$B$6881,'register harian'!BN392)</f>
        <v>0</v>
      </c>
      <c r="AH392" s="46">
        <f>SUMIFS('obat keluar'!$I$3:$I$6881,'obat keluar'!$G$3:$G$6881,'register harian'!AC392,'obat keluar'!$B$3:$B$6881,'register harian'!BO392)</f>
        <v>0</v>
      </c>
      <c r="AI392" s="46">
        <f>SUMIFS('obat keluar'!$I$3:$I$6881,'obat keluar'!$G$3:$G$6881,'register harian'!AD392,'obat keluar'!$B$3:$B$6881,'register harian'!BP392)</f>
        <v>0</v>
      </c>
      <c r="AJ392" s="46">
        <f>SUMIFS('obat keluar'!$I$3:$I$6881,'obat keluar'!$G$3:$G$6881,'register harian'!AE392,'obat keluar'!$B$3:$B$6881,'register harian'!BQ392)</f>
        <v>0</v>
      </c>
      <c r="AK392" s="46">
        <f>SUMIFS('obat keluar'!$I$3:$I$6881,'obat keluar'!$G$3:$G$6881,'register harian'!AF392,'obat keluar'!$B$3:$B$6881,'register harian'!BR392)</f>
        <v>0</v>
      </c>
      <c r="AL392" s="46">
        <f t="shared" ref="AL392:AL455" si="14">SUM(G392:AK392)</f>
        <v>0</v>
      </c>
      <c r="AM392" s="46">
        <f t="shared" ref="AM392:AM455" si="15">F392-AL392</f>
        <v>0</v>
      </c>
      <c r="AN392" s="51">
        <v>45200</v>
      </c>
      <c r="AO392" s="51">
        <v>45201</v>
      </c>
      <c r="AP392" s="51">
        <v>45202</v>
      </c>
      <c r="AQ392" s="51">
        <v>45203</v>
      </c>
      <c r="AR392" s="51">
        <v>45204</v>
      </c>
      <c r="AS392" s="51">
        <v>45205</v>
      </c>
      <c r="AT392" s="51">
        <v>45206</v>
      </c>
      <c r="AU392" s="51">
        <v>45207</v>
      </c>
      <c r="AV392" s="51">
        <v>45208</v>
      </c>
      <c r="AW392" s="51">
        <v>45209</v>
      </c>
      <c r="AX392" s="51">
        <v>45210</v>
      </c>
      <c r="AY392" s="51">
        <v>45211</v>
      </c>
      <c r="AZ392" s="51">
        <v>45212</v>
      </c>
      <c r="BA392" s="51">
        <v>45213</v>
      </c>
      <c r="BB392" s="51">
        <v>45214</v>
      </c>
      <c r="BC392" s="51">
        <v>45215</v>
      </c>
      <c r="BD392" s="51">
        <v>45216</v>
      </c>
      <c r="BE392" s="51">
        <v>45217</v>
      </c>
      <c r="BF392" s="51">
        <v>45218</v>
      </c>
      <c r="BG392" s="51">
        <v>45219</v>
      </c>
      <c r="BH392" s="51">
        <v>45220</v>
      </c>
      <c r="BI392" s="51">
        <v>45221</v>
      </c>
      <c r="BJ392" s="51">
        <v>45222</v>
      </c>
      <c r="BK392" s="51">
        <v>45223</v>
      </c>
      <c r="BL392" s="51">
        <v>45224</v>
      </c>
      <c r="BM392" s="51">
        <v>45225</v>
      </c>
      <c r="BN392" s="51">
        <v>45226</v>
      </c>
      <c r="BO392" s="51">
        <v>45227</v>
      </c>
      <c r="BP392" s="51">
        <v>45228</v>
      </c>
      <c r="BQ392" s="51">
        <v>45229</v>
      </c>
      <c r="BR392" s="51">
        <v>45230</v>
      </c>
    </row>
    <row r="393" spans="1:70" x14ac:dyDescent="0.25">
      <c r="A393" s="45">
        <v>387</v>
      </c>
      <c r="B393" s="59" t="s">
        <v>1400</v>
      </c>
      <c r="C393" s="36" t="s">
        <v>810</v>
      </c>
      <c r="D393" s="46">
        <f>'form lplpo'!G451</f>
        <v>0</v>
      </c>
      <c r="E393" s="46">
        <f>'form lplpo'!H451</f>
        <v>0</v>
      </c>
      <c r="F393" s="46"/>
      <c r="G393" s="46">
        <f>SUMIFS('obat keluar'!$I$3:$I$6881,'obat keluar'!$G$3:$G$6881,'register harian'!B393,'obat keluar'!$B$3:$B$6881,'register harian'!AN393)</f>
        <v>0</v>
      </c>
      <c r="H393" s="46">
        <f>SUMIFS('obat keluar'!$I$3:$I$6881,'obat keluar'!$G$3:$G$6881,'register harian'!C393,'obat keluar'!$B$3:$B$6881,'register harian'!AO393)</f>
        <v>0</v>
      </c>
      <c r="I393" s="46">
        <f>SUMIFS('obat keluar'!$I$3:$I$6881,'obat keluar'!$G$3:$G$6881,'register harian'!D393,'obat keluar'!$B$3:$B$6881,'register harian'!AP393)</f>
        <v>0</v>
      </c>
      <c r="J393" s="46">
        <f>SUMIFS('obat keluar'!$I$3:$I$6881,'obat keluar'!$G$3:$G$6881,'register harian'!E393,'obat keluar'!$B$3:$B$6881,'register harian'!AQ393)</f>
        <v>0</v>
      </c>
      <c r="K393" s="46">
        <f>SUMIFS('obat keluar'!$I$3:$I$6881,'obat keluar'!$G$3:$G$6881,'register harian'!F393,'obat keluar'!$B$3:$B$6881,'register harian'!AR393)</f>
        <v>0</v>
      </c>
      <c r="L393" s="46">
        <f>SUMIFS('obat keluar'!$I$3:$I$6881,'obat keluar'!$G$3:$G$6881,'register harian'!G393,'obat keluar'!$B$3:$B$6881,'register harian'!AS393)</f>
        <v>0</v>
      </c>
      <c r="M393" s="46">
        <f>SUMIFS('obat keluar'!$I$3:$I$6881,'obat keluar'!$G$3:$G$6881,'register harian'!H393,'obat keluar'!$B$3:$B$6881,'register harian'!AT393)</f>
        <v>0</v>
      </c>
      <c r="N393" s="46">
        <f>SUMIFS('obat keluar'!$I$3:$I$6881,'obat keluar'!$G$3:$G$6881,'register harian'!I393,'obat keluar'!$B$3:$B$6881,'register harian'!AU393)</f>
        <v>0</v>
      </c>
      <c r="O393" s="46">
        <f>SUMIFS('obat keluar'!$I$3:$I$6881,'obat keluar'!$G$3:$G$6881,'register harian'!J393,'obat keluar'!$B$3:$B$6881,'register harian'!AV393)</f>
        <v>0</v>
      </c>
      <c r="P393" s="46">
        <f>SUMIFS('obat keluar'!$I$3:$I$6881,'obat keluar'!$G$3:$G$6881,'register harian'!K393,'obat keluar'!$B$3:$B$6881,'register harian'!AW393)</f>
        <v>0</v>
      </c>
      <c r="Q393" s="46">
        <f>SUMIFS('obat keluar'!$I$3:$I$6881,'obat keluar'!$G$3:$G$6881,'register harian'!L393,'obat keluar'!$B$3:$B$6881,'register harian'!AX393)</f>
        <v>0</v>
      </c>
      <c r="R393" s="46">
        <f>SUMIFS('obat keluar'!$I$3:$I$6881,'obat keluar'!$G$3:$G$6881,'register harian'!M393,'obat keluar'!$B$3:$B$6881,'register harian'!AY393)</f>
        <v>0</v>
      </c>
      <c r="S393" s="46">
        <f>SUMIFS('obat keluar'!$I$3:$I$6881,'obat keluar'!$G$3:$G$6881,'register harian'!N393,'obat keluar'!$B$3:$B$6881,'register harian'!AZ393)</f>
        <v>0</v>
      </c>
      <c r="T393" s="46">
        <f>SUMIFS('obat keluar'!$I$3:$I$6881,'obat keluar'!$G$3:$G$6881,'register harian'!O393,'obat keluar'!$B$3:$B$6881,'register harian'!BA393)</f>
        <v>0</v>
      </c>
      <c r="U393" s="46">
        <f>SUMIFS('obat keluar'!$I$3:$I$6881,'obat keluar'!$G$3:$G$6881,'register harian'!P393,'obat keluar'!$B$3:$B$6881,'register harian'!BB393)</f>
        <v>0</v>
      </c>
      <c r="V393" s="46">
        <f>SUMIFS('obat keluar'!$I$3:$I$6881,'obat keluar'!$G$3:$G$6881,'register harian'!Q393,'obat keluar'!$B$3:$B$6881,'register harian'!BC393)</f>
        <v>0</v>
      </c>
      <c r="W393" s="46">
        <f>SUMIFS('obat keluar'!$I$3:$I$6881,'obat keluar'!$G$3:$G$6881,'register harian'!R393,'obat keluar'!$B$3:$B$6881,'register harian'!BD393)</f>
        <v>0</v>
      </c>
      <c r="X393" s="46">
        <f>SUMIFS('obat keluar'!$I$3:$I$6881,'obat keluar'!$G$3:$G$6881,'register harian'!S393,'obat keluar'!$B$3:$B$6881,'register harian'!BE393)</f>
        <v>0</v>
      </c>
      <c r="Y393" s="46">
        <f>SUMIFS('obat keluar'!$I$3:$I$6881,'obat keluar'!$G$3:$G$6881,'register harian'!T393,'obat keluar'!$B$3:$B$6881,'register harian'!BF393)</f>
        <v>0</v>
      </c>
      <c r="Z393" s="46">
        <f>SUMIFS('obat keluar'!$I$3:$I$6881,'obat keluar'!$G$3:$G$6881,'register harian'!U393,'obat keluar'!$B$3:$B$6881,'register harian'!BG393)</f>
        <v>0</v>
      </c>
      <c r="AA393" s="46">
        <f>SUMIFS('obat keluar'!$I$3:$I$6881,'obat keluar'!$G$3:$G$6881,'register harian'!V393,'obat keluar'!$B$3:$B$6881,'register harian'!BH393)</f>
        <v>0</v>
      </c>
      <c r="AB393" s="46">
        <f>SUMIFS('obat keluar'!$I$3:$I$6881,'obat keluar'!$G$3:$G$6881,'register harian'!W393,'obat keluar'!$B$3:$B$6881,'register harian'!BI393)</f>
        <v>0</v>
      </c>
      <c r="AC393" s="46">
        <f>SUMIFS('obat keluar'!$I$3:$I$6881,'obat keluar'!$G$3:$G$6881,'register harian'!X393,'obat keluar'!$B$3:$B$6881,'register harian'!BJ393)</f>
        <v>0</v>
      </c>
      <c r="AD393" s="46">
        <f>SUMIFS('obat keluar'!$I$3:$I$6881,'obat keluar'!$G$3:$G$6881,'register harian'!Y393,'obat keluar'!$B$3:$B$6881,'register harian'!BK393)</f>
        <v>0</v>
      </c>
      <c r="AE393" s="46">
        <f>SUMIFS('obat keluar'!$I$3:$I$6881,'obat keluar'!$G$3:$G$6881,'register harian'!Z393,'obat keluar'!$B$3:$B$6881,'register harian'!BL393)</f>
        <v>0</v>
      </c>
      <c r="AF393" s="46">
        <f>SUMIFS('obat keluar'!$I$3:$I$6881,'obat keluar'!$G$3:$G$6881,'register harian'!AA393,'obat keluar'!$B$3:$B$6881,'register harian'!BM393)</f>
        <v>0</v>
      </c>
      <c r="AG393" s="46">
        <f>SUMIFS('obat keluar'!$I$3:$I$6881,'obat keluar'!$G$3:$G$6881,'register harian'!AB393,'obat keluar'!$B$3:$B$6881,'register harian'!BN393)</f>
        <v>0</v>
      </c>
      <c r="AH393" s="46">
        <f>SUMIFS('obat keluar'!$I$3:$I$6881,'obat keluar'!$G$3:$G$6881,'register harian'!AC393,'obat keluar'!$B$3:$B$6881,'register harian'!BO393)</f>
        <v>0</v>
      </c>
      <c r="AI393" s="46">
        <f>SUMIFS('obat keluar'!$I$3:$I$6881,'obat keluar'!$G$3:$G$6881,'register harian'!AD393,'obat keluar'!$B$3:$B$6881,'register harian'!BP393)</f>
        <v>0</v>
      </c>
      <c r="AJ393" s="46">
        <f>SUMIFS('obat keluar'!$I$3:$I$6881,'obat keluar'!$G$3:$G$6881,'register harian'!AE393,'obat keluar'!$B$3:$B$6881,'register harian'!BQ393)</f>
        <v>0</v>
      </c>
      <c r="AK393" s="46">
        <f>SUMIFS('obat keluar'!$I$3:$I$6881,'obat keluar'!$G$3:$G$6881,'register harian'!AF393,'obat keluar'!$B$3:$B$6881,'register harian'!BR393)</f>
        <v>0</v>
      </c>
      <c r="AL393" s="46">
        <f t="shared" si="14"/>
        <v>0</v>
      </c>
      <c r="AM393" s="46">
        <f t="shared" si="15"/>
        <v>0</v>
      </c>
      <c r="AN393" s="51">
        <v>45200</v>
      </c>
      <c r="AO393" s="51">
        <v>45201</v>
      </c>
      <c r="AP393" s="51">
        <v>45202</v>
      </c>
      <c r="AQ393" s="51">
        <v>45203</v>
      </c>
      <c r="AR393" s="51">
        <v>45204</v>
      </c>
      <c r="AS393" s="51">
        <v>45205</v>
      </c>
      <c r="AT393" s="51">
        <v>45206</v>
      </c>
      <c r="AU393" s="51">
        <v>45207</v>
      </c>
      <c r="AV393" s="51">
        <v>45208</v>
      </c>
      <c r="AW393" s="51">
        <v>45209</v>
      </c>
      <c r="AX393" s="51">
        <v>45210</v>
      </c>
      <c r="AY393" s="51">
        <v>45211</v>
      </c>
      <c r="AZ393" s="51">
        <v>45212</v>
      </c>
      <c r="BA393" s="51">
        <v>45213</v>
      </c>
      <c r="BB393" s="51">
        <v>45214</v>
      </c>
      <c r="BC393" s="51">
        <v>45215</v>
      </c>
      <c r="BD393" s="51">
        <v>45216</v>
      </c>
      <c r="BE393" s="51">
        <v>45217</v>
      </c>
      <c r="BF393" s="51">
        <v>45218</v>
      </c>
      <c r="BG393" s="51">
        <v>45219</v>
      </c>
      <c r="BH393" s="51">
        <v>45220</v>
      </c>
      <c r="BI393" s="51">
        <v>45221</v>
      </c>
      <c r="BJ393" s="51">
        <v>45222</v>
      </c>
      <c r="BK393" s="51">
        <v>45223</v>
      </c>
      <c r="BL393" s="51">
        <v>45224</v>
      </c>
      <c r="BM393" s="51">
        <v>45225</v>
      </c>
      <c r="BN393" s="51">
        <v>45226</v>
      </c>
      <c r="BO393" s="51">
        <v>45227</v>
      </c>
      <c r="BP393" s="51">
        <v>45228</v>
      </c>
      <c r="BQ393" s="51">
        <v>45229</v>
      </c>
      <c r="BR393" s="51">
        <v>45230</v>
      </c>
    </row>
    <row r="394" spans="1:70" x14ac:dyDescent="0.25">
      <c r="A394" s="45">
        <v>388</v>
      </c>
      <c r="B394" s="54" t="s">
        <v>1365</v>
      </c>
      <c r="C394" s="14" t="s">
        <v>812</v>
      </c>
      <c r="D394" s="46">
        <f>'form lplpo'!G456</f>
        <v>0</v>
      </c>
      <c r="E394" s="46">
        <f>'form lplpo'!H456</f>
        <v>0</v>
      </c>
      <c r="F394" s="46"/>
      <c r="G394" s="46">
        <f>SUMIFS('obat keluar'!$I$3:$I$6881,'obat keluar'!$G$3:$G$6881,'register harian'!B394,'obat keluar'!$B$3:$B$6881,'register harian'!AN394)</f>
        <v>0</v>
      </c>
      <c r="H394" s="46">
        <f>SUMIFS('obat keluar'!$I$3:$I$6881,'obat keluar'!$G$3:$G$6881,'register harian'!C394,'obat keluar'!$B$3:$B$6881,'register harian'!AO394)</f>
        <v>0</v>
      </c>
      <c r="I394" s="46">
        <f>SUMIFS('obat keluar'!$I$3:$I$6881,'obat keluar'!$G$3:$G$6881,'register harian'!D394,'obat keluar'!$B$3:$B$6881,'register harian'!AP394)</f>
        <v>0</v>
      </c>
      <c r="J394" s="46">
        <f>SUMIFS('obat keluar'!$I$3:$I$6881,'obat keluar'!$G$3:$G$6881,'register harian'!E394,'obat keluar'!$B$3:$B$6881,'register harian'!AQ394)</f>
        <v>0</v>
      </c>
      <c r="K394" s="46">
        <f>SUMIFS('obat keluar'!$I$3:$I$6881,'obat keluar'!$G$3:$G$6881,'register harian'!F394,'obat keluar'!$B$3:$B$6881,'register harian'!AR394)</f>
        <v>0</v>
      </c>
      <c r="L394" s="46">
        <f>SUMIFS('obat keluar'!$I$3:$I$6881,'obat keluar'!$G$3:$G$6881,'register harian'!G394,'obat keluar'!$B$3:$B$6881,'register harian'!AS394)</f>
        <v>0</v>
      </c>
      <c r="M394" s="46">
        <f>SUMIFS('obat keluar'!$I$3:$I$6881,'obat keluar'!$G$3:$G$6881,'register harian'!H394,'obat keluar'!$B$3:$B$6881,'register harian'!AT394)</f>
        <v>0</v>
      </c>
      <c r="N394" s="46">
        <f>SUMIFS('obat keluar'!$I$3:$I$6881,'obat keluar'!$G$3:$G$6881,'register harian'!I394,'obat keluar'!$B$3:$B$6881,'register harian'!AU394)</f>
        <v>0</v>
      </c>
      <c r="O394" s="46">
        <f>SUMIFS('obat keluar'!$I$3:$I$6881,'obat keluar'!$G$3:$G$6881,'register harian'!J394,'obat keluar'!$B$3:$B$6881,'register harian'!AV394)</f>
        <v>0</v>
      </c>
      <c r="P394" s="46">
        <f>SUMIFS('obat keluar'!$I$3:$I$6881,'obat keluar'!$G$3:$G$6881,'register harian'!K394,'obat keluar'!$B$3:$B$6881,'register harian'!AW394)</f>
        <v>0</v>
      </c>
      <c r="Q394" s="46">
        <f>SUMIFS('obat keluar'!$I$3:$I$6881,'obat keluar'!$G$3:$G$6881,'register harian'!L394,'obat keluar'!$B$3:$B$6881,'register harian'!AX394)</f>
        <v>0</v>
      </c>
      <c r="R394" s="46">
        <f>SUMIFS('obat keluar'!$I$3:$I$6881,'obat keluar'!$G$3:$G$6881,'register harian'!M394,'obat keluar'!$B$3:$B$6881,'register harian'!AY394)</f>
        <v>0</v>
      </c>
      <c r="S394" s="46">
        <f>SUMIFS('obat keluar'!$I$3:$I$6881,'obat keluar'!$G$3:$G$6881,'register harian'!N394,'obat keluar'!$B$3:$B$6881,'register harian'!AZ394)</f>
        <v>0</v>
      </c>
      <c r="T394" s="46">
        <f>SUMIFS('obat keluar'!$I$3:$I$6881,'obat keluar'!$G$3:$G$6881,'register harian'!O394,'obat keluar'!$B$3:$B$6881,'register harian'!BA394)</f>
        <v>0</v>
      </c>
      <c r="U394" s="46">
        <f>SUMIFS('obat keluar'!$I$3:$I$6881,'obat keluar'!$G$3:$G$6881,'register harian'!P394,'obat keluar'!$B$3:$B$6881,'register harian'!BB394)</f>
        <v>0</v>
      </c>
      <c r="V394" s="46">
        <f>SUMIFS('obat keluar'!$I$3:$I$6881,'obat keluar'!$G$3:$G$6881,'register harian'!Q394,'obat keluar'!$B$3:$B$6881,'register harian'!BC394)</f>
        <v>0</v>
      </c>
      <c r="W394" s="46">
        <f>SUMIFS('obat keluar'!$I$3:$I$6881,'obat keluar'!$G$3:$G$6881,'register harian'!R394,'obat keluar'!$B$3:$B$6881,'register harian'!BD394)</f>
        <v>0</v>
      </c>
      <c r="X394" s="46">
        <f>SUMIFS('obat keluar'!$I$3:$I$6881,'obat keluar'!$G$3:$G$6881,'register harian'!S394,'obat keluar'!$B$3:$B$6881,'register harian'!BE394)</f>
        <v>0</v>
      </c>
      <c r="Y394" s="46">
        <f>SUMIFS('obat keluar'!$I$3:$I$6881,'obat keluar'!$G$3:$G$6881,'register harian'!T394,'obat keluar'!$B$3:$B$6881,'register harian'!BF394)</f>
        <v>0</v>
      </c>
      <c r="Z394" s="46">
        <f>SUMIFS('obat keluar'!$I$3:$I$6881,'obat keluar'!$G$3:$G$6881,'register harian'!U394,'obat keluar'!$B$3:$B$6881,'register harian'!BG394)</f>
        <v>0</v>
      </c>
      <c r="AA394" s="46">
        <f>SUMIFS('obat keluar'!$I$3:$I$6881,'obat keluar'!$G$3:$G$6881,'register harian'!V394,'obat keluar'!$B$3:$B$6881,'register harian'!BH394)</f>
        <v>0</v>
      </c>
      <c r="AB394" s="46">
        <f>SUMIFS('obat keluar'!$I$3:$I$6881,'obat keluar'!$G$3:$G$6881,'register harian'!W394,'obat keluar'!$B$3:$B$6881,'register harian'!BI394)</f>
        <v>0</v>
      </c>
      <c r="AC394" s="46">
        <f>SUMIFS('obat keluar'!$I$3:$I$6881,'obat keluar'!$G$3:$G$6881,'register harian'!X394,'obat keluar'!$B$3:$B$6881,'register harian'!BJ394)</f>
        <v>0</v>
      </c>
      <c r="AD394" s="46">
        <f>SUMIFS('obat keluar'!$I$3:$I$6881,'obat keluar'!$G$3:$G$6881,'register harian'!Y394,'obat keluar'!$B$3:$B$6881,'register harian'!BK394)</f>
        <v>0</v>
      </c>
      <c r="AE394" s="46">
        <f>SUMIFS('obat keluar'!$I$3:$I$6881,'obat keluar'!$G$3:$G$6881,'register harian'!Z394,'obat keluar'!$B$3:$B$6881,'register harian'!BL394)</f>
        <v>0</v>
      </c>
      <c r="AF394" s="46">
        <f>SUMIFS('obat keluar'!$I$3:$I$6881,'obat keluar'!$G$3:$G$6881,'register harian'!AA394,'obat keluar'!$B$3:$B$6881,'register harian'!BM394)</f>
        <v>0</v>
      </c>
      <c r="AG394" s="46">
        <f>SUMIFS('obat keluar'!$I$3:$I$6881,'obat keluar'!$G$3:$G$6881,'register harian'!AB394,'obat keluar'!$B$3:$B$6881,'register harian'!BN394)</f>
        <v>0</v>
      </c>
      <c r="AH394" s="46">
        <f>SUMIFS('obat keluar'!$I$3:$I$6881,'obat keluar'!$G$3:$G$6881,'register harian'!AC394,'obat keluar'!$B$3:$B$6881,'register harian'!BO394)</f>
        <v>0</v>
      </c>
      <c r="AI394" s="46">
        <f>SUMIFS('obat keluar'!$I$3:$I$6881,'obat keluar'!$G$3:$G$6881,'register harian'!AD394,'obat keluar'!$B$3:$B$6881,'register harian'!BP394)</f>
        <v>0</v>
      </c>
      <c r="AJ394" s="46">
        <f>SUMIFS('obat keluar'!$I$3:$I$6881,'obat keluar'!$G$3:$G$6881,'register harian'!AE394,'obat keluar'!$B$3:$B$6881,'register harian'!BQ394)</f>
        <v>0</v>
      </c>
      <c r="AK394" s="46">
        <f>SUMIFS('obat keluar'!$I$3:$I$6881,'obat keluar'!$G$3:$G$6881,'register harian'!AF394,'obat keluar'!$B$3:$B$6881,'register harian'!BR394)</f>
        <v>0</v>
      </c>
      <c r="AL394" s="46">
        <f t="shared" si="14"/>
        <v>0</v>
      </c>
      <c r="AM394" s="46">
        <f t="shared" si="15"/>
        <v>0</v>
      </c>
      <c r="AN394" s="51">
        <v>45200</v>
      </c>
      <c r="AO394" s="51">
        <v>45201</v>
      </c>
      <c r="AP394" s="51">
        <v>45202</v>
      </c>
      <c r="AQ394" s="51">
        <v>45203</v>
      </c>
      <c r="AR394" s="51">
        <v>45204</v>
      </c>
      <c r="AS394" s="51">
        <v>45205</v>
      </c>
      <c r="AT394" s="51">
        <v>45206</v>
      </c>
      <c r="AU394" s="51">
        <v>45207</v>
      </c>
      <c r="AV394" s="51">
        <v>45208</v>
      </c>
      <c r="AW394" s="51">
        <v>45209</v>
      </c>
      <c r="AX394" s="51">
        <v>45210</v>
      </c>
      <c r="AY394" s="51">
        <v>45211</v>
      </c>
      <c r="AZ394" s="51">
        <v>45212</v>
      </c>
      <c r="BA394" s="51">
        <v>45213</v>
      </c>
      <c r="BB394" s="51">
        <v>45214</v>
      </c>
      <c r="BC394" s="51">
        <v>45215</v>
      </c>
      <c r="BD394" s="51">
        <v>45216</v>
      </c>
      <c r="BE394" s="51">
        <v>45217</v>
      </c>
      <c r="BF394" s="51">
        <v>45218</v>
      </c>
      <c r="BG394" s="51">
        <v>45219</v>
      </c>
      <c r="BH394" s="51">
        <v>45220</v>
      </c>
      <c r="BI394" s="51">
        <v>45221</v>
      </c>
      <c r="BJ394" s="51">
        <v>45222</v>
      </c>
      <c r="BK394" s="51">
        <v>45223</v>
      </c>
      <c r="BL394" s="51">
        <v>45224</v>
      </c>
      <c r="BM394" s="51">
        <v>45225</v>
      </c>
      <c r="BN394" s="51">
        <v>45226</v>
      </c>
      <c r="BO394" s="51">
        <v>45227</v>
      </c>
      <c r="BP394" s="51">
        <v>45228</v>
      </c>
      <c r="BQ394" s="51">
        <v>45229</v>
      </c>
      <c r="BR394" s="51">
        <v>45230</v>
      </c>
    </row>
    <row r="395" spans="1:70" x14ac:dyDescent="0.25">
      <c r="A395" s="45">
        <v>389</v>
      </c>
      <c r="B395" s="54" t="s">
        <v>1366</v>
      </c>
      <c r="C395" s="14" t="s">
        <v>814</v>
      </c>
      <c r="D395" s="46">
        <f>'form lplpo'!G457</f>
        <v>0</v>
      </c>
      <c r="E395" s="46">
        <f>'form lplpo'!H457</f>
        <v>0</v>
      </c>
      <c r="F395" s="46"/>
      <c r="G395" s="46">
        <f>SUMIFS('obat keluar'!$I$3:$I$6881,'obat keluar'!$G$3:$G$6881,'register harian'!B395,'obat keluar'!$B$3:$B$6881,'register harian'!AN395)</f>
        <v>0</v>
      </c>
      <c r="H395" s="46">
        <f>SUMIFS('obat keluar'!$I$3:$I$6881,'obat keluar'!$G$3:$G$6881,'register harian'!C395,'obat keluar'!$B$3:$B$6881,'register harian'!AO395)</f>
        <v>0</v>
      </c>
      <c r="I395" s="46">
        <f>SUMIFS('obat keluar'!$I$3:$I$6881,'obat keluar'!$G$3:$G$6881,'register harian'!D395,'obat keluar'!$B$3:$B$6881,'register harian'!AP395)</f>
        <v>0</v>
      </c>
      <c r="J395" s="46">
        <f>SUMIFS('obat keluar'!$I$3:$I$6881,'obat keluar'!$G$3:$G$6881,'register harian'!E395,'obat keluar'!$B$3:$B$6881,'register harian'!AQ395)</f>
        <v>0</v>
      </c>
      <c r="K395" s="46">
        <f>SUMIFS('obat keluar'!$I$3:$I$6881,'obat keluar'!$G$3:$G$6881,'register harian'!F395,'obat keluar'!$B$3:$B$6881,'register harian'!AR395)</f>
        <v>0</v>
      </c>
      <c r="L395" s="46">
        <f>SUMIFS('obat keluar'!$I$3:$I$6881,'obat keluar'!$G$3:$G$6881,'register harian'!G395,'obat keluar'!$B$3:$B$6881,'register harian'!AS395)</f>
        <v>0</v>
      </c>
      <c r="M395" s="46">
        <f>SUMIFS('obat keluar'!$I$3:$I$6881,'obat keluar'!$G$3:$G$6881,'register harian'!H395,'obat keluar'!$B$3:$B$6881,'register harian'!AT395)</f>
        <v>0</v>
      </c>
      <c r="N395" s="46">
        <f>SUMIFS('obat keluar'!$I$3:$I$6881,'obat keluar'!$G$3:$G$6881,'register harian'!I395,'obat keluar'!$B$3:$B$6881,'register harian'!AU395)</f>
        <v>0</v>
      </c>
      <c r="O395" s="46">
        <f>SUMIFS('obat keluar'!$I$3:$I$6881,'obat keluar'!$G$3:$G$6881,'register harian'!J395,'obat keluar'!$B$3:$B$6881,'register harian'!AV395)</f>
        <v>0</v>
      </c>
      <c r="P395" s="46">
        <f>SUMIFS('obat keluar'!$I$3:$I$6881,'obat keluar'!$G$3:$G$6881,'register harian'!K395,'obat keluar'!$B$3:$B$6881,'register harian'!AW395)</f>
        <v>0</v>
      </c>
      <c r="Q395" s="46">
        <f>SUMIFS('obat keluar'!$I$3:$I$6881,'obat keluar'!$G$3:$G$6881,'register harian'!L395,'obat keluar'!$B$3:$B$6881,'register harian'!AX395)</f>
        <v>0</v>
      </c>
      <c r="R395" s="46">
        <f>SUMIFS('obat keluar'!$I$3:$I$6881,'obat keluar'!$G$3:$G$6881,'register harian'!M395,'obat keluar'!$B$3:$B$6881,'register harian'!AY395)</f>
        <v>0</v>
      </c>
      <c r="S395" s="46">
        <f>SUMIFS('obat keluar'!$I$3:$I$6881,'obat keluar'!$G$3:$G$6881,'register harian'!N395,'obat keluar'!$B$3:$B$6881,'register harian'!AZ395)</f>
        <v>0</v>
      </c>
      <c r="T395" s="46">
        <f>SUMIFS('obat keluar'!$I$3:$I$6881,'obat keluar'!$G$3:$G$6881,'register harian'!O395,'obat keluar'!$B$3:$B$6881,'register harian'!BA395)</f>
        <v>0</v>
      </c>
      <c r="U395" s="46">
        <f>SUMIFS('obat keluar'!$I$3:$I$6881,'obat keluar'!$G$3:$G$6881,'register harian'!P395,'obat keluar'!$B$3:$B$6881,'register harian'!BB395)</f>
        <v>0</v>
      </c>
      <c r="V395" s="46">
        <f>SUMIFS('obat keluar'!$I$3:$I$6881,'obat keluar'!$G$3:$G$6881,'register harian'!Q395,'obat keluar'!$B$3:$B$6881,'register harian'!BC395)</f>
        <v>0</v>
      </c>
      <c r="W395" s="46">
        <f>SUMIFS('obat keluar'!$I$3:$I$6881,'obat keluar'!$G$3:$G$6881,'register harian'!R395,'obat keluar'!$B$3:$B$6881,'register harian'!BD395)</f>
        <v>0</v>
      </c>
      <c r="X395" s="46">
        <f>SUMIFS('obat keluar'!$I$3:$I$6881,'obat keluar'!$G$3:$G$6881,'register harian'!S395,'obat keluar'!$B$3:$B$6881,'register harian'!BE395)</f>
        <v>0</v>
      </c>
      <c r="Y395" s="46">
        <f>SUMIFS('obat keluar'!$I$3:$I$6881,'obat keluar'!$G$3:$G$6881,'register harian'!T395,'obat keluar'!$B$3:$B$6881,'register harian'!BF395)</f>
        <v>0</v>
      </c>
      <c r="Z395" s="46">
        <f>SUMIFS('obat keluar'!$I$3:$I$6881,'obat keluar'!$G$3:$G$6881,'register harian'!U395,'obat keluar'!$B$3:$B$6881,'register harian'!BG395)</f>
        <v>0</v>
      </c>
      <c r="AA395" s="46">
        <f>SUMIFS('obat keluar'!$I$3:$I$6881,'obat keluar'!$G$3:$G$6881,'register harian'!V395,'obat keluar'!$B$3:$B$6881,'register harian'!BH395)</f>
        <v>0</v>
      </c>
      <c r="AB395" s="46">
        <f>SUMIFS('obat keluar'!$I$3:$I$6881,'obat keluar'!$G$3:$G$6881,'register harian'!W395,'obat keluar'!$B$3:$B$6881,'register harian'!BI395)</f>
        <v>0</v>
      </c>
      <c r="AC395" s="46">
        <f>SUMIFS('obat keluar'!$I$3:$I$6881,'obat keluar'!$G$3:$G$6881,'register harian'!X395,'obat keluar'!$B$3:$B$6881,'register harian'!BJ395)</f>
        <v>0</v>
      </c>
      <c r="AD395" s="46">
        <f>SUMIFS('obat keluar'!$I$3:$I$6881,'obat keluar'!$G$3:$G$6881,'register harian'!Y395,'obat keluar'!$B$3:$B$6881,'register harian'!BK395)</f>
        <v>0</v>
      </c>
      <c r="AE395" s="46">
        <f>SUMIFS('obat keluar'!$I$3:$I$6881,'obat keluar'!$G$3:$G$6881,'register harian'!Z395,'obat keluar'!$B$3:$B$6881,'register harian'!BL395)</f>
        <v>0</v>
      </c>
      <c r="AF395" s="46">
        <f>SUMIFS('obat keluar'!$I$3:$I$6881,'obat keluar'!$G$3:$G$6881,'register harian'!AA395,'obat keluar'!$B$3:$B$6881,'register harian'!BM395)</f>
        <v>0</v>
      </c>
      <c r="AG395" s="46">
        <f>SUMIFS('obat keluar'!$I$3:$I$6881,'obat keluar'!$G$3:$G$6881,'register harian'!AB395,'obat keluar'!$B$3:$B$6881,'register harian'!BN395)</f>
        <v>0</v>
      </c>
      <c r="AH395" s="46">
        <f>SUMIFS('obat keluar'!$I$3:$I$6881,'obat keluar'!$G$3:$G$6881,'register harian'!AC395,'obat keluar'!$B$3:$B$6881,'register harian'!BO395)</f>
        <v>0</v>
      </c>
      <c r="AI395" s="46">
        <f>SUMIFS('obat keluar'!$I$3:$I$6881,'obat keluar'!$G$3:$G$6881,'register harian'!AD395,'obat keluar'!$B$3:$B$6881,'register harian'!BP395)</f>
        <v>0</v>
      </c>
      <c r="AJ395" s="46">
        <f>SUMIFS('obat keluar'!$I$3:$I$6881,'obat keluar'!$G$3:$G$6881,'register harian'!AE395,'obat keluar'!$B$3:$B$6881,'register harian'!BQ395)</f>
        <v>0</v>
      </c>
      <c r="AK395" s="46">
        <f>SUMIFS('obat keluar'!$I$3:$I$6881,'obat keluar'!$G$3:$G$6881,'register harian'!AF395,'obat keluar'!$B$3:$B$6881,'register harian'!BR395)</f>
        <v>0</v>
      </c>
      <c r="AL395" s="46">
        <f t="shared" si="14"/>
        <v>0</v>
      </c>
      <c r="AM395" s="46">
        <f t="shared" si="15"/>
        <v>0</v>
      </c>
      <c r="AN395" s="51">
        <v>45200</v>
      </c>
      <c r="AO395" s="51">
        <v>45201</v>
      </c>
      <c r="AP395" s="51">
        <v>45202</v>
      </c>
      <c r="AQ395" s="51">
        <v>45203</v>
      </c>
      <c r="AR395" s="51">
        <v>45204</v>
      </c>
      <c r="AS395" s="51">
        <v>45205</v>
      </c>
      <c r="AT395" s="51">
        <v>45206</v>
      </c>
      <c r="AU395" s="51">
        <v>45207</v>
      </c>
      <c r="AV395" s="51">
        <v>45208</v>
      </c>
      <c r="AW395" s="51">
        <v>45209</v>
      </c>
      <c r="AX395" s="51">
        <v>45210</v>
      </c>
      <c r="AY395" s="51">
        <v>45211</v>
      </c>
      <c r="AZ395" s="51">
        <v>45212</v>
      </c>
      <c r="BA395" s="51">
        <v>45213</v>
      </c>
      <c r="BB395" s="51">
        <v>45214</v>
      </c>
      <c r="BC395" s="51">
        <v>45215</v>
      </c>
      <c r="BD395" s="51">
        <v>45216</v>
      </c>
      <c r="BE395" s="51">
        <v>45217</v>
      </c>
      <c r="BF395" s="51">
        <v>45218</v>
      </c>
      <c r="BG395" s="51">
        <v>45219</v>
      </c>
      <c r="BH395" s="51">
        <v>45220</v>
      </c>
      <c r="BI395" s="51">
        <v>45221</v>
      </c>
      <c r="BJ395" s="51">
        <v>45222</v>
      </c>
      <c r="BK395" s="51">
        <v>45223</v>
      </c>
      <c r="BL395" s="51">
        <v>45224</v>
      </c>
      <c r="BM395" s="51">
        <v>45225</v>
      </c>
      <c r="BN395" s="51">
        <v>45226</v>
      </c>
      <c r="BO395" s="51">
        <v>45227</v>
      </c>
      <c r="BP395" s="51">
        <v>45228</v>
      </c>
      <c r="BQ395" s="51">
        <v>45229</v>
      </c>
      <c r="BR395" s="51">
        <v>45230</v>
      </c>
    </row>
    <row r="396" spans="1:70" x14ac:dyDescent="0.25">
      <c r="A396" s="45">
        <v>390</v>
      </c>
      <c r="B396" s="54" t="s">
        <v>1367</v>
      </c>
      <c r="C396" s="14" t="s">
        <v>816</v>
      </c>
      <c r="D396" s="46">
        <f>'form lplpo'!G458</f>
        <v>0</v>
      </c>
      <c r="E396" s="46">
        <f>'form lplpo'!H458</f>
        <v>0</v>
      </c>
      <c r="F396" s="46"/>
      <c r="G396" s="46">
        <f>SUMIFS('obat keluar'!$I$3:$I$6881,'obat keluar'!$G$3:$G$6881,'register harian'!B396,'obat keluar'!$B$3:$B$6881,'register harian'!AN396)</f>
        <v>0</v>
      </c>
      <c r="H396" s="46">
        <f>SUMIFS('obat keluar'!$I$3:$I$6881,'obat keluar'!$G$3:$G$6881,'register harian'!C396,'obat keluar'!$B$3:$B$6881,'register harian'!AO396)</f>
        <v>0</v>
      </c>
      <c r="I396" s="46">
        <f>SUMIFS('obat keluar'!$I$3:$I$6881,'obat keluar'!$G$3:$G$6881,'register harian'!D396,'obat keluar'!$B$3:$B$6881,'register harian'!AP396)</f>
        <v>0</v>
      </c>
      <c r="J396" s="46">
        <f>SUMIFS('obat keluar'!$I$3:$I$6881,'obat keluar'!$G$3:$G$6881,'register harian'!E396,'obat keluar'!$B$3:$B$6881,'register harian'!AQ396)</f>
        <v>0</v>
      </c>
      <c r="K396" s="46">
        <f>SUMIFS('obat keluar'!$I$3:$I$6881,'obat keluar'!$G$3:$G$6881,'register harian'!F396,'obat keluar'!$B$3:$B$6881,'register harian'!AR396)</f>
        <v>0</v>
      </c>
      <c r="L396" s="46">
        <f>SUMIFS('obat keluar'!$I$3:$I$6881,'obat keluar'!$G$3:$G$6881,'register harian'!G396,'obat keluar'!$B$3:$B$6881,'register harian'!AS396)</f>
        <v>0</v>
      </c>
      <c r="M396" s="46">
        <f>SUMIFS('obat keluar'!$I$3:$I$6881,'obat keluar'!$G$3:$G$6881,'register harian'!H396,'obat keluar'!$B$3:$B$6881,'register harian'!AT396)</f>
        <v>0</v>
      </c>
      <c r="N396" s="46">
        <f>SUMIFS('obat keluar'!$I$3:$I$6881,'obat keluar'!$G$3:$G$6881,'register harian'!I396,'obat keluar'!$B$3:$B$6881,'register harian'!AU396)</f>
        <v>0</v>
      </c>
      <c r="O396" s="46">
        <f>SUMIFS('obat keluar'!$I$3:$I$6881,'obat keluar'!$G$3:$G$6881,'register harian'!J396,'obat keluar'!$B$3:$B$6881,'register harian'!AV396)</f>
        <v>0</v>
      </c>
      <c r="P396" s="46">
        <f>SUMIFS('obat keluar'!$I$3:$I$6881,'obat keluar'!$G$3:$G$6881,'register harian'!K396,'obat keluar'!$B$3:$B$6881,'register harian'!AW396)</f>
        <v>0</v>
      </c>
      <c r="Q396" s="46">
        <f>SUMIFS('obat keluar'!$I$3:$I$6881,'obat keluar'!$G$3:$G$6881,'register harian'!L396,'obat keluar'!$B$3:$B$6881,'register harian'!AX396)</f>
        <v>0</v>
      </c>
      <c r="R396" s="46">
        <f>SUMIFS('obat keluar'!$I$3:$I$6881,'obat keluar'!$G$3:$G$6881,'register harian'!M396,'obat keluar'!$B$3:$B$6881,'register harian'!AY396)</f>
        <v>0</v>
      </c>
      <c r="S396" s="46">
        <f>SUMIFS('obat keluar'!$I$3:$I$6881,'obat keluar'!$G$3:$G$6881,'register harian'!N396,'obat keluar'!$B$3:$B$6881,'register harian'!AZ396)</f>
        <v>0</v>
      </c>
      <c r="T396" s="46">
        <f>SUMIFS('obat keluar'!$I$3:$I$6881,'obat keluar'!$G$3:$G$6881,'register harian'!O396,'obat keluar'!$B$3:$B$6881,'register harian'!BA396)</f>
        <v>0</v>
      </c>
      <c r="U396" s="46">
        <f>SUMIFS('obat keluar'!$I$3:$I$6881,'obat keluar'!$G$3:$G$6881,'register harian'!P396,'obat keluar'!$B$3:$B$6881,'register harian'!BB396)</f>
        <v>0</v>
      </c>
      <c r="V396" s="46">
        <f>SUMIFS('obat keluar'!$I$3:$I$6881,'obat keluar'!$G$3:$G$6881,'register harian'!Q396,'obat keluar'!$B$3:$B$6881,'register harian'!BC396)</f>
        <v>0</v>
      </c>
      <c r="W396" s="46">
        <f>SUMIFS('obat keluar'!$I$3:$I$6881,'obat keluar'!$G$3:$G$6881,'register harian'!R396,'obat keluar'!$B$3:$B$6881,'register harian'!BD396)</f>
        <v>0</v>
      </c>
      <c r="X396" s="46">
        <f>SUMIFS('obat keluar'!$I$3:$I$6881,'obat keluar'!$G$3:$G$6881,'register harian'!S396,'obat keluar'!$B$3:$B$6881,'register harian'!BE396)</f>
        <v>0</v>
      </c>
      <c r="Y396" s="46">
        <f>SUMIFS('obat keluar'!$I$3:$I$6881,'obat keluar'!$G$3:$G$6881,'register harian'!T396,'obat keluar'!$B$3:$B$6881,'register harian'!BF396)</f>
        <v>0</v>
      </c>
      <c r="Z396" s="46">
        <f>SUMIFS('obat keluar'!$I$3:$I$6881,'obat keluar'!$G$3:$G$6881,'register harian'!U396,'obat keluar'!$B$3:$B$6881,'register harian'!BG396)</f>
        <v>0</v>
      </c>
      <c r="AA396" s="46">
        <f>SUMIFS('obat keluar'!$I$3:$I$6881,'obat keluar'!$G$3:$G$6881,'register harian'!V396,'obat keluar'!$B$3:$B$6881,'register harian'!BH396)</f>
        <v>0</v>
      </c>
      <c r="AB396" s="46">
        <f>SUMIFS('obat keluar'!$I$3:$I$6881,'obat keluar'!$G$3:$G$6881,'register harian'!W396,'obat keluar'!$B$3:$B$6881,'register harian'!BI396)</f>
        <v>0</v>
      </c>
      <c r="AC396" s="46">
        <f>SUMIFS('obat keluar'!$I$3:$I$6881,'obat keluar'!$G$3:$G$6881,'register harian'!X396,'obat keluar'!$B$3:$B$6881,'register harian'!BJ396)</f>
        <v>0</v>
      </c>
      <c r="AD396" s="46">
        <f>SUMIFS('obat keluar'!$I$3:$I$6881,'obat keluar'!$G$3:$G$6881,'register harian'!Y396,'obat keluar'!$B$3:$B$6881,'register harian'!BK396)</f>
        <v>0</v>
      </c>
      <c r="AE396" s="46">
        <f>SUMIFS('obat keluar'!$I$3:$I$6881,'obat keluar'!$G$3:$G$6881,'register harian'!Z396,'obat keluar'!$B$3:$B$6881,'register harian'!BL396)</f>
        <v>0</v>
      </c>
      <c r="AF396" s="46">
        <f>SUMIFS('obat keluar'!$I$3:$I$6881,'obat keluar'!$G$3:$G$6881,'register harian'!AA396,'obat keluar'!$B$3:$B$6881,'register harian'!BM396)</f>
        <v>0</v>
      </c>
      <c r="AG396" s="46">
        <f>SUMIFS('obat keluar'!$I$3:$I$6881,'obat keluar'!$G$3:$G$6881,'register harian'!AB396,'obat keluar'!$B$3:$B$6881,'register harian'!BN396)</f>
        <v>0</v>
      </c>
      <c r="AH396" s="46">
        <f>SUMIFS('obat keluar'!$I$3:$I$6881,'obat keluar'!$G$3:$G$6881,'register harian'!AC396,'obat keluar'!$B$3:$B$6881,'register harian'!BO396)</f>
        <v>0</v>
      </c>
      <c r="AI396" s="46">
        <f>SUMIFS('obat keluar'!$I$3:$I$6881,'obat keluar'!$G$3:$G$6881,'register harian'!AD396,'obat keluar'!$B$3:$B$6881,'register harian'!BP396)</f>
        <v>0</v>
      </c>
      <c r="AJ396" s="46">
        <f>SUMIFS('obat keluar'!$I$3:$I$6881,'obat keluar'!$G$3:$G$6881,'register harian'!AE396,'obat keluar'!$B$3:$B$6881,'register harian'!BQ396)</f>
        <v>0</v>
      </c>
      <c r="AK396" s="46">
        <f>SUMIFS('obat keluar'!$I$3:$I$6881,'obat keluar'!$G$3:$G$6881,'register harian'!AF396,'obat keluar'!$B$3:$B$6881,'register harian'!BR396)</f>
        <v>0</v>
      </c>
      <c r="AL396" s="46">
        <f t="shared" si="14"/>
        <v>0</v>
      </c>
      <c r="AM396" s="46">
        <f t="shared" si="15"/>
        <v>0</v>
      </c>
      <c r="AN396" s="51">
        <v>45200</v>
      </c>
      <c r="AO396" s="51">
        <v>45201</v>
      </c>
      <c r="AP396" s="51">
        <v>45202</v>
      </c>
      <c r="AQ396" s="51">
        <v>45203</v>
      </c>
      <c r="AR396" s="51">
        <v>45204</v>
      </c>
      <c r="AS396" s="51">
        <v>45205</v>
      </c>
      <c r="AT396" s="51">
        <v>45206</v>
      </c>
      <c r="AU396" s="51">
        <v>45207</v>
      </c>
      <c r="AV396" s="51">
        <v>45208</v>
      </c>
      <c r="AW396" s="51">
        <v>45209</v>
      </c>
      <c r="AX396" s="51">
        <v>45210</v>
      </c>
      <c r="AY396" s="51">
        <v>45211</v>
      </c>
      <c r="AZ396" s="51">
        <v>45212</v>
      </c>
      <c r="BA396" s="51">
        <v>45213</v>
      </c>
      <c r="BB396" s="51">
        <v>45214</v>
      </c>
      <c r="BC396" s="51">
        <v>45215</v>
      </c>
      <c r="BD396" s="51">
        <v>45216</v>
      </c>
      <c r="BE396" s="51">
        <v>45217</v>
      </c>
      <c r="BF396" s="51">
        <v>45218</v>
      </c>
      <c r="BG396" s="51">
        <v>45219</v>
      </c>
      <c r="BH396" s="51">
        <v>45220</v>
      </c>
      <c r="BI396" s="51">
        <v>45221</v>
      </c>
      <c r="BJ396" s="51">
        <v>45222</v>
      </c>
      <c r="BK396" s="51">
        <v>45223</v>
      </c>
      <c r="BL396" s="51">
        <v>45224</v>
      </c>
      <c r="BM396" s="51">
        <v>45225</v>
      </c>
      <c r="BN396" s="51">
        <v>45226</v>
      </c>
      <c r="BO396" s="51">
        <v>45227</v>
      </c>
      <c r="BP396" s="51">
        <v>45228</v>
      </c>
      <c r="BQ396" s="51">
        <v>45229</v>
      </c>
      <c r="BR396" s="51">
        <v>45230</v>
      </c>
    </row>
    <row r="397" spans="1:70" x14ac:dyDescent="0.25">
      <c r="A397" s="45">
        <v>391</v>
      </c>
      <c r="B397" s="54" t="s">
        <v>1501</v>
      </c>
      <c r="C397" s="14" t="s">
        <v>818</v>
      </c>
      <c r="D397" s="46">
        <f>'form lplpo'!G459</f>
        <v>0</v>
      </c>
      <c r="E397" s="46">
        <f>'form lplpo'!H459</f>
        <v>0</v>
      </c>
      <c r="F397" s="46"/>
      <c r="G397" s="46">
        <f>SUMIFS('obat keluar'!$I$3:$I$6881,'obat keluar'!$G$3:$G$6881,'register harian'!B397,'obat keluar'!$B$3:$B$6881,'register harian'!AN397)</f>
        <v>0</v>
      </c>
      <c r="H397" s="46">
        <f>SUMIFS('obat keluar'!$I$3:$I$6881,'obat keluar'!$G$3:$G$6881,'register harian'!C397,'obat keluar'!$B$3:$B$6881,'register harian'!AO397)</f>
        <v>0</v>
      </c>
      <c r="I397" s="46">
        <f>SUMIFS('obat keluar'!$I$3:$I$6881,'obat keluar'!$G$3:$G$6881,'register harian'!D397,'obat keluar'!$B$3:$B$6881,'register harian'!AP397)</f>
        <v>0</v>
      </c>
      <c r="J397" s="46">
        <f>SUMIFS('obat keluar'!$I$3:$I$6881,'obat keluar'!$G$3:$G$6881,'register harian'!E397,'obat keluar'!$B$3:$B$6881,'register harian'!AQ397)</f>
        <v>0</v>
      </c>
      <c r="K397" s="46">
        <f>SUMIFS('obat keluar'!$I$3:$I$6881,'obat keluar'!$G$3:$G$6881,'register harian'!F397,'obat keluar'!$B$3:$B$6881,'register harian'!AR397)</f>
        <v>0</v>
      </c>
      <c r="L397" s="46">
        <f>SUMIFS('obat keluar'!$I$3:$I$6881,'obat keluar'!$G$3:$G$6881,'register harian'!G397,'obat keluar'!$B$3:$B$6881,'register harian'!AS397)</f>
        <v>0</v>
      </c>
      <c r="M397" s="46">
        <f>SUMIFS('obat keluar'!$I$3:$I$6881,'obat keluar'!$G$3:$G$6881,'register harian'!H397,'obat keluar'!$B$3:$B$6881,'register harian'!AT397)</f>
        <v>0</v>
      </c>
      <c r="N397" s="46">
        <f>SUMIFS('obat keluar'!$I$3:$I$6881,'obat keluar'!$G$3:$G$6881,'register harian'!I397,'obat keluar'!$B$3:$B$6881,'register harian'!AU397)</f>
        <v>0</v>
      </c>
      <c r="O397" s="46">
        <f>SUMIFS('obat keluar'!$I$3:$I$6881,'obat keluar'!$G$3:$G$6881,'register harian'!J397,'obat keluar'!$B$3:$B$6881,'register harian'!AV397)</f>
        <v>0</v>
      </c>
      <c r="P397" s="46">
        <f>SUMIFS('obat keluar'!$I$3:$I$6881,'obat keluar'!$G$3:$G$6881,'register harian'!K397,'obat keluar'!$B$3:$B$6881,'register harian'!AW397)</f>
        <v>0</v>
      </c>
      <c r="Q397" s="46">
        <f>SUMIFS('obat keluar'!$I$3:$I$6881,'obat keluar'!$G$3:$G$6881,'register harian'!L397,'obat keluar'!$B$3:$B$6881,'register harian'!AX397)</f>
        <v>0</v>
      </c>
      <c r="R397" s="46">
        <f>SUMIFS('obat keluar'!$I$3:$I$6881,'obat keluar'!$G$3:$G$6881,'register harian'!M397,'obat keluar'!$B$3:$B$6881,'register harian'!AY397)</f>
        <v>0</v>
      </c>
      <c r="S397" s="46">
        <f>SUMIFS('obat keluar'!$I$3:$I$6881,'obat keluar'!$G$3:$G$6881,'register harian'!N397,'obat keluar'!$B$3:$B$6881,'register harian'!AZ397)</f>
        <v>0</v>
      </c>
      <c r="T397" s="46">
        <f>SUMIFS('obat keluar'!$I$3:$I$6881,'obat keluar'!$G$3:$G$6881,'register harian'!O397,'obat keluar'!$B$3:$B$6881,'register harian'!BA397)</f>
        <v>0</v>
      </c>
      <c r="U397" s="46">
        <f>SUMIFS('obat keluar'!$I$3:$I$6881,'obat keluar'!$G$3:$G$6881,'register harian'!P397,'obat keluar'!$B$3:$B$6881,'register harian'!BB397)</f>
        <v>0</v>
      </c>
      <c r="V397" s="46">
        <f>SUMIFS('obat keluar'!$I$3:$I$6881,'obat keluar'!$G$3:$G$6881,'register harian'!Q397,'obat keluar'!$B$3:$B$6881,'register harian'!BC397)</f>
        <v>0</v>
      </c>
      <c r="W397" s="46">
        <f>SUMIFS('obat keluar'!$I$3:$I$6881,'obat keluar'!$G$3:$G$6881,'register harian'!R397,'obat keluar'!$B$3:$B$6881,'register harian'!BD397)</f>
        <v>0</v>
      </c>
      <c r="X397" s="46">
        <f>SUMIFS('obat keluar'!$I$3:$I$6881,'obat keluar'!$G$3:$G$6881,'register harian'!S397,'obat keluar'!$B$3:$B$6881,'register harian'!BE397)</f>
        <v>0</v>
      </c>
      <c r="Y397" s="46">
        <f>SUMIFS('obat keluar'!$I$3:$I$6881,'obat keluar'!$G$3:$G$6881,'register harian'!T397,'obat keluar'!$B$3:$B$6881,'register harian'!BF397)</f>
        <v>0</v>
      </c>
      <c r="Z397" s="46">
        <f>SUMIFS('obat keluar'!$I$3:$I$6881,'obat keluar'!$G$3:$G$6881,'register harian'!U397,'obat keluar'!$B$3:$B$6881,'register harian'!BG397)</f>
        <v>0</v>
      </c>
      <c r="AA397" s="46">
        <f>SUMIFS('obat keluar'!$I$3:$I$6881,'obat keluar'!$G$3:$G$6881,'register harian'!V397,'obat keluar'!$B$3:$B$6881,'register harian'!BH397)</f>
        <v>0</v>
      </c>
      <c r="AB397" s="46">
        <f>SUMIFS('obat keluar'!$I$3:$I$6881,'obat keluar'!$G$3:$G$6881,'register harian'!W397,'obat keluar'!$B$3:$B$6881,'register harian'!BI397)</f>
        <v>0</v>
      </c>
      <c r="AC397" s="46">
        <f>SUMIFS('obat keluar'!$I$3:$I$6881,'obat keluar'!$G$3:$G$6881,'register harian'!X397,'obat keluar'!$B$3:$B$6881,'register harian'!BJ397)</f>
        <v>0</v>
      </c>
      <c r="AD397" s="46">
        <f>SUMIFS('obat keluar'!$I$3:$I$6881,'obat keluar'!$G$3:$G$6881,'register harian'!Y397,'obat keluar'!$B$3:$B$6881,'register harian'!BK397)</f>
        <v>0</v>
      </c>
      <c r="AE397" s="46">
        <f>SUMIFS('obat keluar'!$I$3:$I$6881,'obat keluar'!$G$3:$G$6881,'register harian'!Z397,'obat keluar'!$B$3:$B$6881,'register harian'!BL397)</f>
        <v>0</v>
      </c>
      <c r="AF397" s="46">
        <f>SUMIFS('obat keluar'!$I$3:$I$6881,'obat keluar'!$G$3:$G$6881,'register harian'!AA397,'obat keluar'!$B$3:$B$6881,'register harian'!BM397)</f>
        <v>0</v>
      </c>
      <c r="AG397" s="46">
        <f>SUMIFS('obat keluar'!$I$3:$I$6881,'obat keluar'!$G$3:$G$6881,'register harian'!AB397,'obat keluar'!$B$3:$B$6881,'register harian'!BN397)</f>
        <v>0</v>
      </c>
      <c r="AH397" s="46">
        <f>SUMIFS('obat keluar'!$I$3:$I$6881,'obat keluar'!$G$3:$G$6881,'register harian'!AC397,'obat keluar'!$B$3:$B$6881,'register harian'!BO397)</f>
        <v>0</v>
      </c>
      <c r="AI397" s="46">
        <f>SUMIFS('obat keluar'!$I$3:$I$6881,'obat keluar'!$G$3:$G$6881,'register harian'!AD397,'obat keluar'!$B$3:$B$6881,'register harian'!BP397)</f>
        <v>0</v>
      </c>
      <c r="AJ397" s="46">
        <f>SUMIFS('obat keluar'!$I$3:$I$6881,'obat keluar'!$G$3:$G$6881,'register harian'!AE397,'obat keluar'!$B$3:$B$6881,'register harian'!BQ397)</f>
        <v>0</v>
      </c>
      <c r="AK397" s="46">
        <f>SUMIFS('obat keluar'!$I$3:$I$6881,'obat keluar'!$G$3:$G$6881,'register harian'!AF397,'obat keluar'!$B$3:$B$6881,'register harian'!BR397)</f>
        <v>0</v>
      </c>
      <c r="AL397" s="46">
        <f t="shared" si="14"/>
        <v>0</v>
      </c>
      <c r="AM397" s="46">
        <f t="shared" si="15"/>
        <v>0</v>
      </c>
      <c r="AN397" s="51">
        <v>45200</v>
      </c>
      <c r="AO397" s="51">
        <v>45201</v>
      </c>
      <c r="AP397" s="51">
        <v>45202</v>
      </c>
      <c r="AQ397" s="51">
        <v>45203</v>
      </c>
      <c r="AR397" s="51">
        <v>45204</v>
      </c>
      <c r="AS397" s="51">
        <v>45205</v>
      </c>
      <c r="AT397" s="51">
        <v>45206</v>
      </c>
      <c r="AU397" s="51">
        <v>45207</v>
      </c>
      <c r="AV397" s="51">
        <v>45208</v>
      </c>
      <c r="AW397" s="51">
        <v>45209</v>
      </c>
      <c r="AX397" s="51">
        <v>45210</v>
      </c>
      <c r="AY397" s="51">
        <v>45211</v>
      </c>
      <c r="AZ397" s="51">
        <v>45212</v>
      </c>
      <c r="BA397" s="51">
        <v>45213</v>
      </c>
      <c r="BB397" s="51">
        <v>45214</v>
      </c>
      <c r="BC397" s="51">
        <v>45215</v>
      </c>
      <c r="BD397" s="51">
        <v>45216</v>
      </c>
      <c r="BE397" s="51">
        <v>45217</v>
      </c>
      <c r="BF397" s="51">
        <v>45218</v>
      </c>
      <c r="BG397" s="51">
        <v>45219</v>
      </c>
      <c r="BH397" s="51">
        <v>45220</v>
      </c>
      <c r="BI397" s="51">
        <v>45221</v>
      </c>
      <c r="BJ397" s="51">
        <v>45222</v>
      </c>
      <c r="BK397" s="51">
        <v>45223</v>
      </c>
      <c r="BL397" s="51">
        <v>45224</v>
      </c>
      <c r="BM397" s="51">
        <v>45225</v>
      </c>
      <c r="BN397" s="51">
        <v>45226</v>
      </c>
      <c r="BO397" s="51">
        <v>45227</v>
      </c>
      <c r="BP397" s="51">
        <v>45228</v>
      </c>
      <c r="BQ397" s="51">
        <v>45229</v>
      </c>
      <c r="BR397" s="51">
        <v>45230</v>
      </c>
    </row>
    <row r="398" spans="1:70" x14ac:dyDescent="0.25">
      <c r="A398" s="45">
        <v>392</v>
      </c>
      <c r="B398" s="54" t="s">
        <v>1391</v>
      </c>
      <c r="C398" s="14" t="s">
        <v>820</v>
      </c>
      <c r="D398" s="46">
        <f>'form lplpo'!G460</f>
        <v>64</v>
      </c>
      <c r="E398" s="46">
        <f>'form lplpo'!H460</f>
        <v>0</v>
      </c>
      <c r="F398" s="46"/>
      <c r="G398" s="46">
        <f>SUMIFS('obat keluar'!$I$3:$I$6881,'obat keluar'!$G$3:$G$6881,'register harian'!B398,'obat keluar'!$B$3:$B$6881,'register harian'!AN398)</f>
        <v>0</v>
      </c>
      <c r="H398" s="46">
        <f>SUMIFS('obat keluar'!$I$3:$I$6881,'obat keluar'!$G$3:$G$6881,'register harian'!C398,'obat keluar'!$B$3:$B$6881,'register harian'!AO398)</f>
        <v>0</v>
      </c>
      <c r="I398" s="46">
        <f>SUMIFS('obat keluar'!$I$3:$I$6881,'obat keluar'!$G$3:$G$6881,'register harian'!D398,'obat keluar'!$B$3:$B$6881,'register harian'!AP398)</f>
        <v>0</v>
      </c>
      <c r="J398" s="46">
        <f>SUMIFS('obat keluar'!$I$3:$I$6881,'obat keluar'!$G$3:$G$6881,'register harian'!E398,'obat keluar'!$B$3:$B$6881,'register harian'!AQ398)</f>
        <v>0</v>
      </c>
      <c r="K398" s="46">
        <f>SUMIFS('obat keluar'!$I$3:$I$6881,'obat keluar'!$G$3:$G$6881,'register harian'!F398,'obat keluar'!$B$3:$B$6881,'register harian'!AR398)</f>
        <v>0</v>
      </c>
      <c r="L398" s="46">
        <f>SUMIFS('obat keluar'!$I$3:$I$6881,'obat keluar'!$G$3:$G$6881,'register harian'!G398,'obat keluar'!$B$3:$B$6881,'register harian'!AS398)</f>
        <v>0</v>
      </c>
      <c r="M398" s="46">
        <f>SUMIFS('obat keluar'!$I$3:$I$6881,'obat keluar'!$G$3:$G$6881,'register harian'!H398,'obat keluar'!$B$3:$B$6881,'register harian'!AT398)</f>
        <v>0</v>
      </c>
      <c r="N398" s="46">
        <f>SUMIFS('obat keluar'!$I$3:$I$6881,'obat keluar'!$G$3:$G$6881,'register harian'!I398,'obat keluar'!$B$3:$B$6881,'register harian'!AU398)</f>
        <v>0</v>
      </c>
      <c r="O398" s="46">
        <f>SUMIFS('obat keluar'!$I$3:$I$6881,'obat keluar'!$G$3:$G$6881,'register harian'!J398,'obat keluar'!$B$3:$B$6881,'register harian'!AV398)</f>
        <v>0</v>
      </c>
      <c r="P398" s="46">
        <f>SUMIFS('obat keluar'!$I$3:$I$6881,'obat keluar'!$G$3:$G$6881,'register harian'!K398,'obat keluar'!$B$3:$B$6881,'register harian'!AW398)</f>
        <v>0</v>
      </c>
      <c r="Q398" s="46">
        <f>SUMIFS('obat keluar'!$I$3:$I$6881,'obat keluar'!$G$3:$G$6881,'register harian'!L398,'obat keluar'!$B$3:$B$6881,'register harian'!AX398)</f>
        <v>0</v>
      </c>
      <c r="R398" s="46">
        <f>SUMIFS('obat keluar'!$I$3:$I$6881,'obat keluar'!$G$3:$G$6881,'register harian'!M398,'obat keluar'!$B$3:$B$6881,'register harian'!AY398)</f>
        <v>0</v>
      </c>
      <c r="S398" s="46">
        <f>SUMIFS('obat keluar'!$I$3:$I$6881,'obat keluar'!$G$3:$G$6881,'register harian'!N398,'obat keluar'!$B$3:$B$6881,'register harian'!AZ398)</f>
        <v>0</v>
      </c>
      <c r="T398" s="46">
        <f>SUMIFS('obat keluar'!$I$3:$I$6881,'obat keluar'!$G$3:$G$6881,'register harian'!O398,'obat keluar'!$B$3:$B$6881,'register harian'!BA398)</f>
        <v>0</v>
      </c>
      <c r="U398" s="46">
        <f>SUMIFS('obat keluar'!$I$3:$I$6881,'obat keluar'!$G$3:$G$6881,'register harian'!P398,'obat keluar'!$B$3:$B$6881,'register harian'!BB398)</f>
        <v>0</v>
      </c>
      <c r="V398" s="46">
        <f>SUMIFS('obat keluar'!$I$3:$I$6881,'obat keluar'!$G$3:$G$6881,'register harian'!Q398,'obat keluar'!$B$3:$B$6881,'register harian'!BC398)</f>
        <v>0</v>
      </c>
      <c r="W398" s="46">
        <f>SUMIFS('obat keluar'!$I$3:$I$6881,'obat keluar'!$G$3:$G$6881,'register harian'!R398,'obat keluar'!$B$3:$B$6881,'register harian'!BD398)</f>
        <v>0</v>
      </c>
      <c r="X398" s="46">
        <f>SUMIFS('obat keluar'!$I$3:$I$6881,'obat keluar'!$G$3:$G$6881,'register harian'!S398,'obat keluar'!$B$3:$B$6881,'register harian'!BE398)</f>
        <v>0</v>
      </c>
      <c r="Y398" s="46">
        <f>SUMIFS('obat keluar'!$I$3:$I$6881,'obat keluar'!$G$3:$G$6881,'register harian'!T398,'obat keluar'!$B$3:$B$6881,'register harian'!BF398)</f>
        <v>0</v>
      </c>
      <c r="Z398" s="46">
        <f>SUMIFS('obat keluar'!$I$3:$I$6881,'obat keluar'!$G$3:$G$6881,'register harian'!U398,'obat keluar'!$B$3:$B$6881,'register harian'!BG398)</f>
        <v>0</v>
      </c>
      <c r="AA398" s="46">
        <f>SUMIFS('obat keluar'!$I$3:$I$6881,'obat keluar'!$G$3:$G$6881,'register harian'!V398,'obat keluar'!$B$3:$B$6881,'register harian'!BH398)</f>
        <v>0</v>
      </c>
      <c r="AB398" s="46">
        <f>SUMIFS('obat keluar'!$I$3:$I$6881,'obat keluar'!$G$3:$G$6881,'register harian'!W398,'obat keluar'!$B$3:$B$6881,'register harian'!BI398)</f>
        <v>0</v>
      </c>
      <c r="AC398" s="46">
        <f>SUMIFS('obat keluar'!$I$3:$I$6881,'obat keluar'!$G$3:$G$6881,'register harian'!X398,'obat keluar'!$B$3:$B$6881,'register harian'!BJ398)</f>
        <v>0</v>
      </c>
      <c r="AD398" s="46">
        <f>SUMIFS('obat keluar'!$I$3:$I$6881,'obat keluar'!$G$3:$G$6881,'register harian'!Y398,'obat keluar'!$B$3:$B$6881,'register harian'!BK398)</f>
        <v>0</v>
      </c>
      <c r="AE398" s="46">
        <f>SUMIFS('obat keluar'!$I$3:$I$6881,'obat keluar'!$G$3:$G$6881,'register harian'!Z398,'obat keluar'!$B$3:$B$6881,'register harian'!BL398)</f>
        <v>0</v>
      </c>
      <c r="AF398" s="46">
        <f>SUMIFS('obat keluar'!$I$3:$I$6881,'obat keluar'!$G$3:$G$6881,'register harian'!AA398,'obat keluar'!$B$3:$B$6881,'register harian'!BM398)</f>
        <v>0</v>
      </c>
      <c r="AG398" s="46">
        <f>SUMIFS('obat keluar'!$I$3:$I$6881,'obat keluar'!$G$3:$G$6881,'register harian'!AB398,'obat keluar'!$B$3:$B$6881,'register harian'!BN398)</f>
        <v>0</v>
      </c>
      <c r="AH398" s="46">
        <f>SUMIFS('obat keluar'!$I$3:$I$6881,'obat keluar'!$G$3:$G$6881,'register harian'!AC398,'obat keluar'!$B$3:$B$6881,'register harian'!BO398)</f>
        <v>0</v>
      </c>
      <c r="AI398" s="46">
        <f>SUMIFS('obat keluar'!$I$3:$I$6881,'obat keluar'!$G$3:$G$6881,'register harian'!AD398,'obat keluar'!$B$3:$B$6881,'register harian'!BP398)</f>
        <v>0</v>
      </c>
      <c r="AJ398" s="46">
        <f>SUMIFS('obat keluar'!$I$3:$I$6881,'obat keluar'!$G$3:$G$6881,'register harian'!AE398,'obat keluar'!$B$3:$B$6881,'register harian'!BQ398)</f>
        <v>0</v>
      </c>
      <c r="AK398" s="46">
        <f>SUMIFS('obat keluar'!$I$3:$I$6881,'obat keluar'!$G$3:$G$6881,'register harian'!AF398,'obat keluar'!$B$3:$B$6881,'register harian'!BR398)</f>
        <v>0</v>
      </c>
      <c r="AL398" s="46">
        <f t="shared" si="14"/>
        <v>0</v>
      </c>
      <c r="AM398" s="46">
        <f t="shared" si="15"/>
        <v>0</v>
      </c>
      <c r="AN398" s="51">
        <v>45200</v>
      </c>
      <c r="AO398" s="51">
        <v>45201</v>
      </c>
      <c r="AP398" s="51">
        <v>45202</v>
      </c>
      <c r="AQ398" s="51">
        <v>45203</v>
      </c>
      <c r="AR398" s="51">
        <v>45204</v>
      </c>
      <c r="AS398" s="51">
        <v>45205</v>
      </c>
      <c r="AT398" s="51">
        <v>45206</v>
      </c>
      <c r="AU398" s="51">
        <v>45207</v>
      </c>
      <c r="AV398" s="51">
        <v>45208</v>
      </c>
      <c r="AW398" s="51">
        <v>45209</v>
      </c>
      <c r="AX398" s="51">
        <v>45210</v>
      </c>
      <c r="AY398" s="51">
        <v>45211</v>
      </c>
      <c r="AZ398" s="51">
        <v>45212</v>
      </c>
      <c r="BA398" s="51">
        <v>45213</v>
      </c>
      <c r="BB398" s="51">
        <v>45214</v>
      </c>
      <c r="BC398" s="51">
        <v>45215</v>
      </c>
      <c r="BD398" s="51">
        <v>45216</v>
      </c>
      <c r="BE398" s="51">
        <v>45217</v>
      </c>
      <c r="BF398" s="51">
        <v>45218</v>
      </c>
      <c r="BG398" s="51">
        <v>45219</v>
      </c>
      <c r="BH398" s="51">
        <v>45220</v>
      </c>
      <c r="BI398" s="51">
        <v>45221</v>
      </c>
      <c r="BJ398" s="51">
        <v>45222</v>
      </c>
      <c r="BK398" s="51">
        <v>45223</v>
      </c>
      <c r="BL398" s="51">
        <v>45224</v>
      </c>
      <c r="BM398" s="51">
        <v>45225</v>
      </c>
      <c r="BN398" s="51">
        <v>45226</v>
      </c>
      <c r="BO398" s="51">
        <v>45227</v>
      </c>
      <c r="BP398" s="51">
        <v>45228</v>
      </c>
      <c r="BQ398" s="51">
        <v>45229</v>
      </c>
      <c r="BR398" s="51">
        <v>45230</v>
      </c>
    </row>
    <row r="399" spans="1:70" x14ac:dyDescent="0.25">
      <c r="A399" s="45">
        <v>393</v>
      </c>
      <c r="B399" s="54" t="s">
        <v>1275</v>
      </c>
      <c r="C399" s="14" t="s">
        <v>783</v>
      </c>
      <c r="D399" s="46">
        <f>'form lplpo'!G461</f>
        <v>0</v>
      </c>
      <c r="E399" s="46">
        <f>'form lplpo'!H461</f>
        <v>0</v>
      </c>
      <c r="F399" s="46"/>
      <c r="G399" s="46">
        <f>SUMIFS('obat keluar'!$I$3:$I$6881,'obat keluar'!$G$3:$G$6881,'register harian'!B399,'obat keluar'!$B$3:$B$6881,'register harian'!AN399)</f>
        <v>0</v>
      </c>
      <c r="H399" s="46">
        <f>SUMIFS('obat keluar'!$I$3:$I$6881,'obat keluar'!$G$3:$G$6881,'register harian'!C399,'obat keluar'!$B$3:$B$6881,'register harian'!AO399)</f>
        <v>0</v>
      </c>
      <c r="I399" s="46">
        <f>SUMIFS('obat keluar'!$I$3:$I$6881,'obat keluar'!$G$3:$G$6881,'register harian'!D399,'obat keluar'!$B$3:$B$6881,'register harian'!AP399)</f>
        <v>0</v>
      </c>
      <c r="J399" s="46">
        <f>SUMIFS('obat keluar'!$I$3:$I$6881,'obat keluar'!$G$3:$G$6881,'register harian'!E399,'obat keluar'!$B$3:$B$6881,'register harian'!AQ399)</f>
        <v>0</v>
      </c>
      <c r="K399" s="46">
        <f>SUMIFS('obat keluar'!$I$3:$I$6881,'obat keluar'!$G$3:$G$6881,'register harian'!F399,'obat keluar'!$B$3:$B$6881,'register harian'!AR399)</f>
        <v>0</v>
      </c>
      <c r="L399" s="46">
        <f>SUMIFS('obat keluar'!$I$3:$I$6881,'obat keluar'!$G$3:$G$6881,'register harian'!G399,'obat keluar'!$B$3:$B$6881,'register harian'!AS399)</f>
        <v>0</v>
      </c>
      <c r="M399" s="46">
        <f>SUMIFS('obat keluar'!$I$3:$I$6881,'obat keluar'!$G$3:$G$6881,'register harian'!H399,'obat keluar'!$B$3:$B$6881,'register harian'!AT399)</f>
        <v>0</v>
      </c>
      <c r="N399" s="46">
        <f>SUMIFS('obat keluar'!$I$3:$I$6881,'obat keluar'!$G$3:$G$6881,'register harian'!I399,'obat keluar'!$B$3:$B$6881,'register harian'!AU399)</f>
        <v>0</v>
      </c>
      <c r="O399" s="46">
        <f>SUMIFS('obat keluar'!$I$3:$I$6881,'obat keluar'!$G$3:$G$6881,'register harian'!J399,'obat keluar'!$B$3:$B$6881,'register harian'!AV399)</f>
        <v>0</v>
      </c>
      <c r="P399" s="46">
        <f>SUMIFS('obat keluar'!$I$3:$I$6881,'obat keluar'!$G$3:$G$6881,'register harian'!K399,'obat keluar'!$B$3:$B$6881,'register harian'!AW399)</f>
        <v>0</v>
      </c>
      <c r="Q399" s="46">
        <f>SUMIFS('obat keluar'!$I$3:$I$6881,'obat keluar'!$G$3:$G$6881,'register harian'!L399,'obat keluar'!$B$3:$B$6881,'register harian'!AX399)</f>
        <v>0</v>
      </c>
      <c r="R399" s="46">
        <f>SUMIFS('obat keluar'!$I$3:$I$6881,'obat keluar'!$G$3:$G$6881,'register harian'!M399,'obat keluar'!$B$3:$B$6881,'register harian'!AY399)</f>
        <v>0</v>
      </c>
      <c r="S399" s="46">
        <f>SUMIFS('obat keluar'!$I$3:$I$6881,'obat keluar'!$G$3:$G$6881,'register harian'!N399,'obat keluar'!$B$3:$B$6881,'register harian'!AZ399)</f>
        <v>0</v>
      </c>
      <c r="T399" s="46">
        <f>SUMIFS('obat keluar'!$I$3:$I$6881,'obat keluar'!$G$3:$G$6881,'register harian'!O399,'obat keluar'!$B$3:$B$6881,'register harian'!BA399)</f>
        <v>0</v>
      </c>
      <c r="U399" s="46">
        <f>SUMIFS('obat keluar'!$I$3:$I$6881,'obat keluar'!$G$3:$G$6881,'register harian'!P399,'obat keluar'!$B$3:$B$6881,'register harian'!BB399)</f>
        <v>0</v>
      </c>
      <c r="V399" s="46">
        <f>SUMIFS('obat keluar'!$I$3:$I$6881,'obat keluar'!$G$3:$G$6881,'register harian'!Q399,'obat keluar'!$B$3:$B$6881,'register harian'!BC399)</f>
        <v>0</v>
      </c>
      <c r="W399" s="46">
        <f>SUMIFS('obat keluar'!$I$3:$I$6881,'obat keluar'!$G$3:$G$6881,'register harian'!R399,'obat keluar'!$B$3:$B$6881,'register harian'!BD399)</f>
        <v>0</v>
      </c>
      <c r="X399" s="46">
        <f>SUMIFS('obat keluar'!$I$3:$I$6881,'obat keluar'!$G$3:$G$6881,'register harian'!S399,'obat keluar'!$B$3:$B$6881,'register harian'!BE399)</f>
        <v>0</v>
      </c>
      <c r="Y399" s="46">
        <f>SUMIFS('obat keluar'!$I$3:$I$6881,'obat keluar'!$G$3:$G$6881,'register harian'!T399,'obat keluar'!$B$3:$B$6881,'register harian'!BF399)</f>
        <v>0</v>
      </c>
      <c r="Z399" s="46">
        <f>SUMIFS('obat keluar'!$I$3:$I$6881,'obat keluar'!$G$3:$G$6881,'register harian'!U399,'obat keluar'!$B$3:$B$6881,'register harian'!BG399)</f>
        <v>0</v>
      </c>
      <c r="AA399" s="46">
        <f>SUMIFS('obat keluar'!$I$3:$I$6881,'obat keluar'!$G$3:$G$6881,'register harian'!V399,'obat keluar'!$B$3:$B$6881,'register harian'!BH399)</f>
        <v>0</v>
      </c>
      <c r="AB399" s="46">
        <f>SUMIFS('obat keluar'!$I$3:$I$6881,'obat keluar'!$G$3:$G$6881,'register harian'!W399,'obat keluar'!$B$3:$B$6881,'register harian'!BI399)</f>
        <v>0</v>
      </c>
      <c r="AC399" s="46">
        <f>SUMIFS('obat keluar'!$I$3:$I$6881,'obat keluar'!$G$3:$G$6881,'register harian'!X399,'obat keluar'!$B$3:$B$6881,'register harian'!BJ399)</f>
        <v>0</v>
      </c>
      <c r="AD399" s="46">
        <f>SUMIFS('obat keluar'!$I$3:$I$6881,'obat keluar'!$G$3:$G$6881,'register harian'!Y399,'obat keluar'!$B$3:$B$6881,'register harian'!BK399)</f>
        <v>0</v>
      </c>
      <c r="AE399" s="46">
        <f>SUMIFS('obat keluar'!$I$3:$I$6881,'obat keluar'!$G$3:$G$6881,'register harian'!Z399,'obat keluar'!$B$3:$B$6881,'register harian'!BL399)</f>
        <v>0</v>
      </c>
      <c r="AF399" s="46">
        <f>SUMIFS('obat keluar'!$I$3:$I$6881,'obat keluar'!$G$3:$G$6881,'register harian'!AA399,'obat keluar'!$B$3:$B$6881,'register harian'!BM399)</f>
        <v>0</v>
      </c>
      <c r="AG399" s="46">
        <f>SUMIFS('obat keluar'!$I$3:$I$6881,'obat keluar'!$G$3:$G$6881,'register harian'!AB399,'obat keluar'!$B$3:$B$6881,'register harian'!BN399)</f>
        <v>0</v>
      </c>
      <c r="AH399" s="46">
        <f>SUMIFS('obat keluar'!$I$3:$I$6881,'obat keluar'!$G$3:$G$6881,'register harian'!AC399,'obat keluar'!$B$3:$B$6881,'register harian'!BO399)</f>
        <v>0</v>
      </c>
      <c r="AI399" s="46">
        <f>SUMIFS('obat keluar'!$I$3:$I$6881,'obat keluar'!$G$3:$G$6881,'register harian'!AD399,'obat keluar'!$B$3:$B$6881,'register harian'!BP399)</f>
        <v>0</v>
      </c>
      <c r="AJ399" s="46">
        <f>SUMIFS('obat keluar'!$I$3:$I$6881,'obat keluar'!$G$3:$G$6881,'register harian'!AE399,'obat keluar'!$B$3:$B$6881,'register harian'!BQ399)</f>
        <v>0</v>
      </c>
      <c r="AK399" s="46">
        <f>SUMIFS('obat keluar'!$I$3:$I$6881,'obat keluar'!$G$3:$G$6881,'register harian'!AF399,'obat keluar'!$B$3:$B$6881,'register harian'!BR399)</f>
        <v>0</v>
      </c>
      <c r="AL399" s="46">
        <f t="shared" si="14"/>
        <v>0</v>
      </c>
      <c r="AM399" s="46">
        <f t="shared" si="15"/>
        <v>0</v>
      </c>
      <c r="AN399" s="51">
        <v>45200</v>
      </c>
      <c r="AO399" s="51">
        <v>45201</v>
      </c>
      <c r="AP399" s="51">
        <v>45202</v>
      </c>
      <c r="AQ399" s="51">
        <v>45203</v>
      </c>
      <c r="AR399" s="51">
        <v>45204</v>
      </c>
      <c r="AS399" s="51">
        <v>45205</v>
      </c>
      <c r="AT399" s="51">
        <v>45206</v>
      </c>
      <c r="AU399" s="51">
        <v>45207</v>
      </c>
      <c r="AV399" s="51">
        <v>45208</v>
      </c>
      <c r="AW399" s="51">
        <v>45209</v>
      </c>
      <c r="AX399" s="51">
        <v>45210</v>
      </c>
      <c r="AY399" s="51">
        <v>45211</v>
      </c>
      <c r="AZ399" s="51">
        <v>45212</v>
      </c>
      <c r="BA399" s="51">
        <v>45213</v>
      </c>
      <c r="BB399" s="51">
        <v>45214</v>
      </c>
      <c r="BC399" s="51">
        <v>45215</v>
      </c>
      <c r="BD399" s="51">
        <v>45216</v>
      </c>
      <c r="BE399" s="51">
        <v>45217</v>
      </c>
      <c r="BF399" s="51">
        <v>45218</v>
      </c>
      <c r="BG399" s="51">
        <v>45219</v>
      </c>
      <c r="BH399" s="51">
        <v>45220</v>
      </c>
      <c r="BI399" s="51">
        <v>45221</v>
      </c>
      <c r="BJ399" s="51">
        <v>45222</v>
      </c>
      <c r="BK399" s="51">
        <v>45223</v>
      </c>
      <c r="BL399" s="51">
        <v>45224</v>
      </c>
      <c r="BM399" s="51">
        <v>45225</v>
      </c>
      <c r="BN399" s="51">
        <v>45226</v>
      </c>
      <c r="BO399" s="51">
        <v>45227</v>
      </c>
      <c r="BP399" s="51">
        <v>45228</v>
      </c>
      <c r="BQ399" s="51">
        <v>45229</v>
      </c>
      <c r="BR399" s="51">
        <v>45230</v>
      </c>
    </row>
    <row r="400" spans="1:70" x14ac:dyDescent="0.25">
      <c r="A400" s="45">
        <v>394</v>
      </c>
      <c r="B400" s="54" t="s">
        <v>1401</v>
      </c>
      <c r="C400" s="14" t="s">
        <v>823</v>
      </c>
      <c r="D400" s="46">
        <f>'form lplpo'!G462</f>
        <v>0</v>
      </c>
      <c r="E400" s="46">
        <f>'form lplpo'!H462</f>
        <v>0</v>
      </c>
      <c r="F400" s="46"/>
      <c r="G400" s="46">
        <f>SUMIFS('obat keluar'!$I$3:$I$6881,'obat keluar'!$G$3:$G$6881,'register harian'!B400,'obat keluar'!$B$3:$B$6881,'register harian'!AN400)</f>
        <v>0</v>
      </c>
      <c r="H400" s="46">
        <f>SUMIFS('obat keluar'!$I$3:$I$6881,'obat keluar'!$G$3:$G$6881,'register harian'!C400,'obat keluar'!$B$3:$B$6881,'register harian'!AO400)</f>
        <v>0</v>
      </c>
      <c r="I400" s="46">
        <f>SUMIFS('obat keluar'!$I$3:$I$6881,'obat keluar'!$G$3:$G$6881,'register harian'!D400,'obat keluar'!$B$3:$B$6881,'register harian'!AP400)</f>
        <v>0</v>
      </c>
      <c r="J400" s="46">
        <f>SUMIFS('obat keluar'!$I$3:$I$6881,'obat keluar'!$G$3:$G$6881,'register harian'!E400,'obat keluar'!$B$3:$B$6881,'register harian'!AQ400)</f>
        <v>0</v>
      </c>
      <c r="K400" s="46">
        <f>SUMIFS('obat keluar'!$I$3:$I$6881,'obat keluar'!$G$3:$G$6881,'register harian'!F400,'obat keluar'!$B$3:$B$6881,'register harian'!AR400)</f>
        <v>0</v>
      </c>
      <c r="L400" s="46">
        <f>SUMIFS('obat keluar'!$I$3:$I$6881,'obat keluar'!$G$3:$G$6881,'register harian'!G400,'obat keluar'!$B$3:$B$6881,'register harian'!AS400)</f>
        <v>0</v>
      </c>
      <c r="M400" s="46">
        <f>SUMIFS('obat keluar'!$I$3:$I$6881,'obat keluar'!$G$3:$G$6881,'register harian'!H400,'obat keluar'!$B$3:$B$6881,'register harian'!AT400)</f>
        <v>0</v>
      </c>
      <c r="N400" s="46">
        <f>SUMIFS('obat keluar'!$I$3:$I$6881,'obat keluar'!$G$3:$G$6881,'register harian'!I400,'obat keluar'!$B$3:$B$6881,'register harian'!AU400)</f>
        <v>0</v>
      </c>
      <c r="O400" s="46">
        <f>SUMIFS('obat keluar'!$I$3:$I$6881,'obat keluar'!$G$3:$G$6881,'register harian'!J400,'obat keluar'!$B$3:$B$6881,'register harian'!AV400)</f>
        <v>0</v>
      </c>
      <c r="P400" s="46">
        <f>SUMIFS('obat keluar'!$I$3:$I$6881,'obat keluar'!$G$3:$G$6881,'register harian'!K400,'obat keluar'!$B$3:$B$6881,'register harian'!AW400)</f>
        <v>0</v>
      </c>
      <c r="Q400" s="46">
        <f>SUMIFS('obat keluar'!$I$3:$I$6881,'obat keluar'!$G$3:$G$6881,'register harian'!L400,'obat keluar'!$B$3:$B$6881,'register harian'!AX400)</f>
        <v>0</v>
      </c>
      <c r="R400" s="46">
        <f>SUMIFS('obat keluar'!$I$3:$I$6881,'obat keluar'!$G$3:$G$6881,'register harian'!M400,'obat keluar'!$B$3:$B$6881,'register harian'!AY400)</f>
        <v>0</v>
      </c>
      <c r="S400" s="46">
        <f>SUMIFS('obat keluar'!$I$3:$I$6881,'obat keluar'!$G$3:$G$6881,'register harian'!N400,'obat keluar'!$B$3:$B$6881,'register harian'!AZ400)</f>
        <v>0</v>
      </c>
      <c r="T400" s="46">
        <f>SUMIFS('obat keluar'!$I$3:$I$6881,'obat keluar'!$G$3:$G$6881,'register harian'!O400,'obat keluar'!$B$3:$B$6881,'register harian'!BA400)</f>
        <v>0</v>
      </c>
      <c r="U400" s="46">
        <f>SUMIFS('obat keluar'!$I$3:$I$6881,'obat keluar'!$G$3:$G$6881,'register harian'!P400,'obat keluar'!$B$3:$B$6881,'register harian'!BB400)</f>
        <v>0</v>
      </c>
      <c r="V400" s="46">
        <f>SUMIFS('obat keluar'!$I$3:$I$6881,'obat keluar'!$G$3:$G$6881,'register harian'!Q400,'obat keluar'!$B$3:$B$6881,'register harian'!BC400)</f>
        <v>0</v>
      </c>
      <c r="W400" s="46">
        <f>SUMIFS('obat keluar'!$I$3:$I$6881,'obat keluar'!$G$3:$G$6881,'register harian'!R400,'obat keluar'!$B$3:$B$6881,'register harian'!BD400)</f>
        <v>0</v>
      </c>
      <c r="X400" s="46">
        <f>SUMIFS('obat keluar'!$I$3:$I$6881,'obat keluar'!$G$3:$G$6881,'register harian'!S400,'obat keluar'!$B$3:$B$6881,'register harian'!BE400)</f>
        <v>0</v>
      </c>
      <c r="Y400" s="46">
        <f>SUMIFS('obat keluar'!$I$3:$I$6881,'obat keluar'!$G$3:$G$6881,'register harian'!T400,'obat keluar'!$B$3:$B$6881,'register harian'!BF400)</f>
        <v>0</v>
      </c>
      <c r="Z400" s="46">
        <f>SUMIFS('obat keluar'!$I$3:$I$6881,'obat keluar'!$G$3:$G$6881,'register harian'!U400,'obat keluar'!$B$3:$B$6881,'register harian'!BG400)</f>
        <v>0</v>
      </c>
      <c r="AA400" s="46">
        <f>SUMIFS('obat keluar'!$I$3:$I$6881,'obat keluar'!$G$3:$G$6881,'register harian'!V400,'obat keluar'!$B$3:$B$6881,'register harian'!BH400)</f>
        <v>0</v>
      </c>
      <c r="AB400" s="46">
        <f>SUMIFS('obat keluar'!$I$3:$I$6881,'obat keluar'!$G$3:$G$6881,'register harian'!W400,'obat keluar'!$B$3:$B$6881,'register harian'!BI400)</f>
        <v>0</v>
      </c>
      <c r="AC400" s="46">
        <f>SUMIFS('obat keluar'!$I$3:$I$6881,'obat keluar'!$G$3:$G$6881,'register harian'!X400,'obat keluar'!$B$3:$B$6881,'register harian'!BJ400)</f>
        <v>0</v>
      </c>
      <c r="AD400" s="46">
        <f>SUMIFS('obat keluar'!$I$3:$I$6881,'obat keluar'!$G$3:$G$6881,'register harian'!Y400,'obat keluar'!$B$3:$B$6881,'register harian'!BK400)</f>
        <v>0</v>
      </c>
      <c r="AE400" s="46">
        <f>SUMIFS('obat keluar'!$I$3:$I$6881,'obat keluar'!$G$3:$G$6881,'register harian'!Z400,'obat keluar'!$B$3:$B$6881,'register harian'!BL400)</f>
        <v>0</v>
      </c>
      <c r="AF400" s="46">
        <f>SUMIFS('obat keluar'!$I$3:$I$6881,'obat keluar'!$G$3:$G$6881,'register harian'!AA400,'obat keluar'!$B$3:$B$6881,'register harian'!BM400)</f>
        <v>0</v>
      </c>
      <c r="AG400" s="46">
        <f>SUMIFS('obat keluar'!$I$3:$I$6881,'obat keluar'!$G$3:$G$6881,'register harian'!AB400,'obat keluar'!$B$3:$B$6881,'register harian'!BN400)</f>
        <v>0</v>
      </c>
      <c r="AH400" s="46">
        <f>SUMIFS('obat keluar'!$I$3:$I$6881,'obat keluar'!$G$3:$G$6881,'register harian'!AC400,'obat keluar'!$B$3:$B$6881,'register harian'!BO400)</f>
        <v>0</v>
      </c>
      <c r="AI400" s="46">
        <f>SUMIFS('obat keluar'!$I$3:$I$6881,'obat keluar'!$G$3:$G$6881,'register harian'!AD400,'obat keluar'!$B$3:$B$6881,'register harian'!BP400)</f>
        <v>0</v>
      </c>
      <c r="AJ400" s="46">
        <f>SUMIFS('obat keluar'!$I$3:$I$6881,'obat keluar'!$G$3:$G$6881,'register harian'!AE400,'obat keluar'!$B$3:$B$6881,'register harian'!BQ400)</f>
        <v>0</v>
      </c>
      <c r="AK400" s="46">
        <f>SUMIFS('obat keluar'!$I$3:$I$6881,'obat keluar'!$G$3:$G$6881,'register harian'!AF400,'obat keluar'!$B$3:$B$6881,'register harian'!BR400)</f>
        <v>0</v>
      </c>
      <c r="AL400" s="46">
        <f t="shared" si="14"/>
        <v>0</v>
      </c>
      <c r="AM400" s="46">
        <f t="shared" si="15"/>
        <v>0</v>
      </c>
      <c r="AN400" s="51">
        <v>45200</v>
      </c>
      <c r="AO400" s="51">
        <v>45201</v>
      </c>
      <c r="AP400" s="51">
        <v>45202</v>
      </c>
      <c r="AQ400" s="51">
        <v>45203</v>
      </c>
      <c r="AR400" s="51">
        <v>45204</v>
      </c>
      <c r="AS400" s="51">
        <v>45205</v>
      </c>
      <c r="AT400" s="51">
        <v>45206</v>
      </c>
      <c r="AU400" s="51">
        <v>45207</v>
      </c>
      <c r="AV400" s="51">
        <v>45208</v>
      </c>
      <c r="AW400" s="51">
        <v>45209</v>
      </c>
      <c r="AX400" s="51">
        <v>45210</v>
      </c>
      <c r="AY400" s="51">
        <v>45211</v>
      </c>
      <c r="AZ400" s="51">
        <v>45212</v>
      </c>
      <c r="BA400" s="51">
        <v>45213</v>
      </c>
      <c r="BB400" s="51">
        <v>45214</v>
      </c>
      <c r="BC400" s="51">
        <v>45215</v>
      </c>
      <c r="BD400" s="51">
        <v>45216</v>
      </c>
      <c r="BE400" s="51">
        <v>45217</v>
      </c>
      <c r="BF400" s="51">
        <v>45218</v>
      </c>
      <c r="BG400" s="51">
        <v>45219</v>
      </c>
      <c r="BH400" s="51">
        <v>45220</v>
      </c>
      <c r="BI400" s="51">
        <v>45221</v>
      </c>
      <c r="BJ400" s="51">
        <v>45222</v>
      </c>
      <c r="BK400" s="51">
        <v>45223</v>
      </c>
      <c r="BL400" s="51">
        <v>45224</v>
      </c>
      <c r="BM400" s="51">
        <v>45225</v>
      </c>
      <c r="BN400" s="51">
        <v>45226</v>
      </c>
      <c r="BO400" s="51">
        <v>45227</v>
      </c>
      <c r="BP400" s="51">
        <v>45228</v>
      </c>
      <c r="BQ400" s="51">
        <v>45229</v>
      </c>
      <c r="BR400" s="51">
        <v>45230</v>
      </c>
    </row>
    <row r="401" spans="1:70" x14ac:dyDescent="0.25">
      <c r="A401" s="45">
        <v>395</v>
      </c>
      <c r="B401" s="54" t="s">
        <v>1156</v>
      </c>
      <c r="C401" s="14" t="s">
        <v>802</v>
      </c>
      <c r="D401" s="46">
        <f>'form lplpo'!G463</f>
        <v>200</v>
      </c>
      <c r="E401" s="46">
        <f>'form lplpo'!H463</f>
        <v>100</v>
      </c>
      <c r="F401" s="46"/>
      <c r="G401" s="46">
        <f>SUMIFS('obat keluar'!$I$3:$I$6881,'obat keluar'!$G$3:$G$6881,'register harian'!B401,'obat keluar'!$B$3:$B$6881,'register harian'!AN401)</f>
        <v>0</v>
      </c>
      <c r="H401" s="46">
        <f>SUMIFS('obat keluar'!$I$3:$I$6881,'obat keluar'!$G$3:$G$6881,'register harian'!C401,'obat keluar'!$B$3:$B$6881,'register harian'!AO401)</f>
        <v>0</v>
      </c>
      <c r="I401" s="46">
        <f>SUMIFS('obat keluar'!$I$3:$I$6881,'obat keluar'!$G$3:$G$6881,'register harian'!D401,'obat keluar'!$B$3:$B$6881,'register harian'!AP401)</f>
        <v>0</v>
      </c>
      <c r="J401" s="46">
        <f>SUMIFS('obat keluar'!$I$3:$I$6881,'obat keluar'!$G$3:$G$6881,'register harian'!E401,'obat keluar'!$B$3:$B$6881,'register harian'!AQ401)</f>
        <v>0</v>
      </c>
      <c r="K401" s="46">
        <f>SUMIFS('obat keluar'!$I$3:$I$6881,'obat keluar'!$G$3:$G$6881,'register harian'!F401,'obat keluar'!$B$3:$B$6881,'register harian'!AR401)</f>
        <v>0</v>
      </c>
      <c r="L401" s="46">
        <f>SUMIFS('obat keluar'!$I$3:$I$6881,'obat keluar'!$G$3:$G$6881,'register harian'!G401,'obat keluar'!$B$3:$B$6881,'register harian'!AS401)</f>
        <v>0</v>
      </c>
      <c r="M401" s="46">
        <f>SUMIFS('obat keluar'!$I$3:$I$6881,'obat keluar'!$G$3:$G$6881,'register harian'!H401,'obat keluar'!$B$3:$B$6881,'register harian'!AT401)</f>
        <v>0</v>
      </c>
      <c r="N401" s="46">
        <f>SUMIFS('obat keluar'!$I$3:$I$6881,'obat keluar'!$G$3:$G$6881,'register harian'!I401,'obat keluar'!$B$3:$B$6881,'register harian'!AU401)</f>
        <v>0</v>
      </c>
      <c r="O401" s="46">
        <f>SUMIFS('obat keluar'!$I$3:$I$6881,'obat keluar'!$G$3:$G$6881,'register harian'!J401,'obat keluar'!$B$3:$B$6881,'register harian'!AV401)</f>
        <v>0</v>
      </c>
      <c r="P401" s="46">
        <f>SUMIFS('obat keluar'!$I$3:$I$6881,'obat keluar'!$G$3:$G$6881,'register harian'!K401,'obat keluar'!$B$3:$B$6881,'register harian'!AW401)</f>
        <v>0</v>
      </c>
      <c r="Q401" s="46">
        <f>SUMIFS('obat keluar'!$I$3:$I$6881,'obat keluar'!$G$3:$G$6881,'register harian'!L401,'obat keluar'!$B$3:$B$6881,'register harian'!AX401)</f>
        <v>0</v>
      </c>
      <c r="R401" s="46">
        <f>SUMIFS('obat keluar'!$I$3:$I$6881,'obat keluar'!$G$3:$G$6881,'register harian'!M401,'obat keluar'!$B$3:$B$6881,'register harian'!AY401)</f>
        <v>0</v>
      </c>
      <c r="S401" s="46">
        <f>SUMIFS('obat keluar'!$I$3:$I$6881,'obat keluar'!$G$3:$G$6881,'register harian'!N401,'obat keluar'!$B$3:$B$6881,'register harian'!AZ401)</f>
        <v>0</v>
      </c>
      <c r="T401" s="46">
        <f>SUMIFS('obat keluar'!$I$3:$I$6881,'obat keluar'!$G$3:$G$6881,'register harian'!O401,'obat keluar'!$B$3:$B$6881,'register harian'!BA401)</f>
        <v>0</v>
      </c>
      <c r="U401" s="46">
        <f>SUMIFS('obat keluar'!$I$3:$I$6881,'obat keluar'!$G$3:$G$6881,'register harian'!P401,'obat keluar'!$B$3:$B$6881,'register harian'!BB401)</f>
        <v>0</v>
      </c>
      <c r="V401" s="46">
        <f>SUMIFS('obat keluar'!$I$3:$I$6881,'obat keluar'!$G$3:$G$6881,'register harian'!Q401,'obat keluar'!$B$3:$B$6881,'register harian'!BC401)</f>
        <v>0</v>
      </c>
      <c r="W401" s="46">
        <f>SUMIFS('obat keluar'!$I$3:$I$6881,'obat keluar'!$G$3:$G$6881,'register harian'!R401,'obat keluar'!$B$3:$B$6881,'register harian'!BD401)</f>
        <v>0</v>
      </c>
      <c r="X401" s="46">
        <f>SUMIFS('obat keluar'!$I$3:$I$6881,'obat keluar'!$G$3:$G$6881,'register harian'!S401,'obat keluar'!$B$3:$B$6881,'register harian'!BE401)</f>
        <v>0</v>
      </c>
      <c r="Y401" s="46">
        <f>SUMIFS('obat keluar'!$I$3:$I$6881,'obat keluar'!$G$3:$G$6881,'register harian'!T401,'obat keluar'!$B$3:$B$6881,'register harian'!BF401)</f>
        <v>0</v>
      </c>
      <c r="Z401" s="46">
        <f>SUMIFS('obat keluar'!$I$3:$I$6881,'obat keluar'!$G$3:$G$6881,'register harian'!U401,'obat keluar'!$B$3:$B$6881,'register harian'!BG401)</f>
        <v>0</v>
      </c>
      <c r="AA401" s="46">
        <f>SUMIFS('obat keluar'!$I$3:$I$6881,'obat keluar'!$G$3:$G$6881,'register harian'!V401,'obat keluar'!$B$3:$B$6881,'register harian'!BH401)</f>
        <v>0</v>
      </c>
      <c r="AB401" s="46">
        <f>SUMIFS('obat keluar'!$I$3:$I$6881,'obat keluar'!$G$3:$G$6881,'register harian'!W401,'obat keluar'!$B$3:$B$6881,'register harian'!BI401)</f>
        <v>0</v>
      </c>
      <c r="AC401" s="46">
        <f>SUMIFS('obat keluar'!$I$3:$I$6881,'obat keluar'!$G$3:$G$6881,'register harian'!X401,'obat keluar'!$B$3:$B$6881,'register harian'!BJ401)</f>
        <v>0</v>
      </c>
      <c r="AD401" s="46">
        <f>SUMIFS('obat keluar'!$I$3:$I$6881,'obat keluar'!$G$3:$G$6881,'register harian'!Y401,'obat keluar'!$B$3:$B$6881,'register harian'!BK401)</f>
        <v>0</v>
      </c>
      <c r="AE401" s="46">
        <f>SUMIFS('obat keluar'!$I$3:$I$6881,'obat keluar'!$G$3:$G$6881,'register harian'!Z401,'obat keluar'!$B$3:$B$6881,'register harian'!BL401)</f>
        <v>0</v>
      </c>
      <c r="AF401" s="46">
        <f>SUMIFS('obat keluar'!$I$3:$I$6881,'obat keluar'!$G$3:$G$6881,'register harian'!AA401,'obat keluar'!$B$3:$B$6881,'register harian'!BM401)</f>
        <v>0</v>
      </c>
      <c r="AG401" s="46">
        <f>SUMIFS('obat keluar'!$I$3:$I$6881,'obat keluar'!$G$3:$G$6881,'register harian'!AB401,'obat keluar'!$B$3:$B$6881,'register harian'!BN401)</f>
        <v>0</v>
      </c>
      <c r="AH401" s="46">
        <f>SUMIFS('obat keluar'!$I$3:$I$6881,'obat keluar'!$G$3:$G$6881,'register harian'!AC401,'obat keluar'!$B$3:$B$6881,'register harian'!BO401)</f>
        <v>0</v>
      </c>
      <c r="AI401" s="46">
        <f>SUMIFS('obat keluar'!$I$3:$I$6881,'obat keluar'!$G$3:$G$6881,'register harian'!AD401,'obat keluar'!$B$3:$B$6881,'register harian'!BP401)</f>
        <v>0</v>
      </c>
      <c r="AJ401" s="46">
        <f>SUMIFS('obat keluar'!$I$3:$I$6881,'obat keluar'!$G$3:$G$6881,'register harian'!AE401,'obat keluar'!$B$3:$B$6881,'register harian'!BQ401)</f>
        <v>0</v>
      </c>
      <c r="AK401" s="46">
        <f>SUMIFS('obat keluar'!$I$3:$I$6881,'obat keluar'!$G$3:$G$6881,'register harian'!AF401,'obat keluar'!$B$3:$B$6881,'register harian'!BR401)</f>
        <v>0</v>
      </c>
      <c r="AL401" s="46">
        <f t="shared" si="14"/>
        <v>0</v>
      </c>
      <c r="AM401" s="46">
        <f t="shared" si="15"/>
        <v>0</v>
      </c>
      <c r="AN401" s="51">
        <v>45200</v>
      </c>
      <c r="AO401" s="51">
        <v>45201</v>
      </c>
      <c r="AP401" s="51">
        <v>45202</v>
      </c>
      <c r="AQ401" s="51">
        <v>45203</v>
      </c>
      <c r="AR401" s="51">
        <v>45204</v>
      </c>
      <c r="AS401" s="51">
        <v>45205</v>
      </c>
      <c r="AT401" s="51">
        <v>45206</v>
      </c>
      <c r="AU401" s="51">
        <v>45207</v>
      </c>
      <c r="AV401" s="51">
        <v>45208</v>
      </c>
      <c r="AW401" s="51">
        <v>45209</v>
      </c>
      <c r="AX401" s="51">
        <v>45210</v>
      </c>
      <c r="AY401" s="51">
        <v>45211</v>
      </c>
      <c r="AZ401" s="51">
        <v>45212</v>
      </c>
      <c r="BA401" s="51">
        <v>45213</v>
      </c>
      <c r="BB401" s="51">
        <v>45214</v>
      </c>
      <c r="BC401" s="51">
        <v>45215</v>
      </c>
      <c r="BD401" s="51">
        <v>45216</v>
      </c>
      <c r="BE401" s="51">
        <v>45217</v>
      </c>
      <c r="BF401" s="51">
        <v>45218</v>
      </c>
      <c r="BG401" s="51">
        <v>45219</v>
      </c>
      <c r="BH401" s="51">
        <v>45220</v>
      </c>
      <c r="BI401" s="51">
        <v>45221</v>
      </c>
      <c r="BJ401" s="51">
        <v>45222</v>
      </c>
      <c r="BK401" s="51">
        <v>45223</v>
      </c>
      <c r="BL401" s="51">
        <v>45224</v>
      </c>
      <c r="BM401" s="51">
        <v>45225</v>
      </c>
      <c r="BN401" s="51">
        <v>45226</v>
      </c>
      <c r="BO401" s="51">
        <v>45227</v>
      </c>
      <c r="BP401" s="51">
        <v>45228</v>
      </c>
      <c r="BQ401" s="51">
        <v>45229</v>
      </c>
      <c r="BR401" s="51">
        <v>45230</v>
      </c>
    </row>
    <row r="402" spans="1:70" x14ac:dyDescent="0.25">
      <c r="A402" s="45">
        <v>396</v>
      </c>
      <c r="B402" s="54" t="s">
        <v>825</v>
      </c>
      <c r="C402" s="14" t="s">
        <v>827</v>
      </c>
      <c r="D402" s="46">
        <f>'form lplpo'!G464</f>
        <v>1</v>
      </c>
      <c r="E402" s="46">
        <f>'form lplpo'!H464</f>
        <v>0</v>
      </c>
      <c r="F402" s="46"/>
      <c r="G402" s="46">
        <f>SUMIFS('obat keluar'!$I$3:$I$6881,'obat keluar'!$G$3:$G$6881,'register harian'!B402,'obat keluar'!$B$3:$B$6881,'register harian'!AN402)</f>
        <v>0</v>
      </c>
      <c r="H402" s="46">
        <f>SUMIFS('obat keluar'!$I$3:$I$6881,'obat keluar'!$G$3:$G$6881,'register harian'!C402,'obat keluar'!$B$3:$B$6881,'register harian'!AO402)</f>
        <v>0</v>
      </c>
      <c r="I402" s="46">
        <f>SUMIFS('obat keluar'!$I$3:$I$6881,'obat keluar'!$G$3:$G$6881,'register harian'!D402,'obat keluar'!$B$3:$B$6881,'register harian'!AP402)</f>
        <v>0</v>
      </c>
      <c r="J402" s="46">
        <f>SUMIFS('obat keluar'!$I$3:$I$6881,'obat keluar'!$G$3:$G$6881,'register harian'!E402,'obat keluar'!$B$3:$B$6881,'register harian'!AQ402)</f>
        <v>0</v>
      </c>
      <c r="K402" s="46">
        <f>SUMIFS('obat keluar'!$I$3:$I$6881,'obat keluar'!$G$3:$G$6881,'register harian'!F402,'obat keluar'!$B$3:$B$6881,'register harian'!AR402)</f>
        <v>0</v>
      </c>
      <c r="L402" s="46">
        <f>SUMIFS('obat keluar'!$I$3:$I$6881,'obat keluar'!$G$3:$G$6881,'register harian'!G402,'obat keluar'!$B$3:$B$6881,'register harian'!AS402)</f>
        <v>0</v>
      </c>
      <c r="M402" s="46">
        <f>SUMIFS('obat keluar'!$I$3:$I$6881,'obat keluar'!$G$3:$G$6881,'register harian'!H402,'obat keluar'!$B$3:$B$6881,'register harian'!AT402)</f>
        <v>0</v>
      </c>
      <c r="N402" s="46">
        <f>SUMIFS('obat keluar'!$I$3:$I$6881,'obat keluar'!$G$3:$G$6881,'register harian'!I402,'obat keluar'!$B$3:$B$6881,'register harian'!AU402)</f>
        <v>0</v>
      </c>
      <c r="O402" s="46">
        <f>SUMIFS('obat keluar'!$I$3:$I$6881,'obat keluar'!$G$3:$G$6881,'register harian'!J402,'obat keluar'!$B$3:$B$6881,'register harian'!AV402)</f>
        <v>0</v>
      </c>
      <c r="P402" s="46">
        <f>SUMIFS('obat keluar'!$I$3:$I$6881,'obat keluar'!$G$3:$G$6881,'register harian'!K402,'obat keluar'!$B$3:$B$6881,'register harian'!AW402)</f>
        <v>0</v>
      </c>
      <c r="Q402" s="46">
        <f>SUMIFS('obat keluar'!$I$3:$I$6881,'obat keluar'!$G$3:$G$6881,'register harian'!L402,'obat keluar'!$B$3:$B$6881,'register harian'!AX402)</f>
        <v>0</v>
      </c>
      <c r="R402" s="46">
        <f>SUMIFS('obat keluar'!$I$3:$I$6881,'obat keluar'!$G$3:$G$6881,'register harian'!M402,'obat keluar'!$B$3:$B$6881,'register harian'!AY402)</f>
        <v>0</v>
      </c>
      <c r="S402" s="46">
        <f>SUMIFS('obat keluar'!$I$3:$I$6881,'obat keluar'!$G$3:$G$6881,'register harian'!N402,'obat keluar'!$B$3:$B$6881,'register harian'!AZ402)</f>
        <v>0</v>
      </c>
      <c r="T402" s="46">
        <f>SUMIFS('obat keluar'!$I$3:$I$6881,'obat keluar'!$G$3:$G$6881,'register harian'!O402,'obat keluar'!$B$3:$B$6881,'register harian'!BA402)</f>
        <v>0</v>
      </c>
      <c r="U402" s="46">
        <f>SUMIFS('obat keluar'!$I$3:$I$6881,'obat keluar'!$G$3:$G$6881,'register harian'!P402,'obat keluar'!$B$3:$B$6881,'register harian'!BB402)</f>
        <v>0</v>
      </c>
      <c r="V402" s="46">
        <f>SUMIFS('obat keluar'!$I$3:$I$6881,'obat keluar'!$G$3:$G$6881,'register harian'!Q402,'obat keluar'!$B$3:$B$6881,'register harian'!BC402)</f>
        <v>0</v>
      </c>
      <c r="W402" s="46">
        <f>SUMIFS('obat keluar'!$I$3:$I$6881,'obat keluar'!$G$3:$G$6881,'register harian'!R402,'obat keluar'!$B$3:$B$6881,'register harian'!BD402)</f>
        <v>0</v>
      </c>
      <c r="X402" s="46">
        <f>SUMIFS('obat keluar'!$I$3:$I$6881,'obat keluar'!$G$3:$G$6881,'register harian'!S402,'obat keluar'!$B$3:$B$6881,'register harian'!BE402)</f>
        <v>0</v>
      </c>
      <c r="Y402" s="46">
        <f>SUMIFS('obat keluar'!$I$3:$I$6881,'obat keluar'!$G$3:$G$6881,'register harian'!T402,'obat keluar'!$B$3:$B$6881,'register harian'!BF402)</f>
        <v>0</v>
      </c>
      <c r="Z402" s="46">
        <f>SUMIFS('obat keluar'!$I$3:$I$6881,'obat keluar'!$G$3:$G$6881,'register harian'!U402,'obat keluar'!$B$3:$B$6881,'register harian'!BG402)</f>
        <v>0</v>
      </c>
      <c r="AA402" s="46">
        <f>SUMIFS('obat keluar'!$I$3:$I$6881,'obat keluar'!$G$3:$G$6881,'register harian'!V402,'obat keluar'!$B$3:$B$6881,'register harian'!BH402)</f>
        <v>0</v>
      </c>
      <c r="AB402" s="46">
        <f>SUMIFS('obat keluar'!$I$3:$I$6881,'obat keluar'!$G$3:$G$6881,'register harian'!W402,'obat keluar'!$B$3:$B$6881,'register harian'!BI402)</f>
        <v>0</v>
      </c>
      <c r="AC402" s="46">
        <f>SUMIFS('obat keluar'!$I$3:$I$6881,'obat keluar'!$G$3:$G$6881,'register harian'!X402,'obat keluar'!$B$3:$B$6881,'register harian'!BJ402)</f>
        <v>0</v>
      </c>
      <c r="AD402" s="46">
        <f>SUMIFS('obat keluar'!$I$3:$I$6881,'obat keluar'!$G$3:$G$6881,'register harian'!Y402,'obat keluar'!$B$3:$B$6881,'register harian'!BK402)</f>
        <v>0</v>
      </c>
      <c r="AE402" s="46">
        <f>SUMIFS('obat keluar'!$I$3:$I$6881,'obat keluar'!$G$3:$G$6881,'register harian'!Z402,'obat keluar'!$B$3:$B$6881,'register harian'!BL402)</f>
        <v>0</v>
      </c>
      <c r="AF402" s="46">
        <f>SUMIFS('obat keluar'!$I$3:$I$6881,'obat keluar'!$G$3:$G$6881,'register harian'!AA402,'obat keluar'!$B$3:$B$6881,'register harian'!BM402)</f>
        <v>0</v>
      </c>
      <c r="AG402" s="46">
        <f>SUMIFS('obat keluar'!$I$3:$I$6881,'obat keluar'!$G$3:$G$6881,'register harian'!AB402,'obat keluar'!$B$3:$B$6881,'register harian'!BN402)</f>
        <v>0</v>
      </c>
      <c r="AH402" s="46">
        <f>SUMIFS('obat keluar'!$I$3:$I$6881,'obat keluar'!$G$3:$G$6881,'register harian'!AC402,'obat keluar'!$B$3:$B$6881,'register harian'!BO402)</f>
        <v>0</v>
      </c>
      <c r="AI402" s="46">
        <f>SUMIFS('obat keluar'!$I$3:$I$6881,'obat keluar'!$G$3:$G$6881,'register harian'!AD402,'obat keluar'!$B$3:$B$6881,'register harian'!BP402)</f>
        <v>0</v>
      </c>
      <c r="AJ402" s="46">
        <f>SUMIFS('obat keluar'!$I$3:$I$6881,'obat keluar'!$G$3:$G$6881,'register harian'!AE402,'obat keluar'!$B$3:$B$6881,'register harian'!BQ402)</f>
        <v>0</v>
      </c>
      <c r="AK402" s="46">
        <f>SUMIFS('obat keluar'!$I$3:$I$6881,'obat keluar'!$G$3:$G$6881,'register harian'!AF402,'obat keluar'!$B$3:$B$6881,'register harian'!BR402)</f>
        <v>0</v>
      </c>
      <c r="AL402" s="46">
        <f t="shared" si="14"/>
        <v>0</v>
      </c>
      <c r="AM402" s="46">
        <f t="shared" si="15"/>
        <v>0</v>
      </c>
      <c r="AN402" s="51">
        <v>45200</v>
      </c>
      <c r="AO402" s="51">
        <v>45201</v>
      </c>
      <c r="AP402" s="51">
        <v>45202</v>
      </c>
      <c r="AQ402" s="51">
        <v>45203</v>
      </c>
      <c r="AR402" s="51">
        <v>45204</v>
      </c>
      <c r="AS402" s="51">
        <v>45205</v>
      </c>
      <c r="AT402" s="51">
        <v>45206</v>
      </c>
      <c r="AU402" s="51">
        <v>45207</v>
      </c>
      <c r="AV402" s="51">
        <v>45208</v>
      </c>
      <c r="AW402" s="51">
        <v>45209</v>
      </c>
      <c r="AX402" s="51">
        <v>45210</v>
      </c>
      <c r="AY402" s="51">
        <v>45211</v>
      </c>
      <c r="AZ402" s="51">
        <v>45212</v>
      </c>
      <c r="BA402" s="51">
        <v>45213</v>
      </c>
      <c r="BB402" s="51">
        <v>45214</v>
      </c>
      <c r="BC402" s="51">
        <v>45215</v>
      </c>
      <c r="BD402" s="51">
        <v>45216</v>
      </c>
      <c r="BE402" s="51">
        <v>45217</v>
      </c>
      <c r="BF402" s="51">
        <v>45218</v>
      </c>
      <c r="BG402" s="51">
        <v>45219</v>
      </c>
      <c r="BH402" s="51">
        <v>45220</v>
      </c>
      <c r="BI402" s="51">
        <v>45221</v>
      </c>
      <c r="BJ402" s="51">
        <v>45222</v>
      </c>
      <c r="BK402" s="51">
        <v>45223</v>
      </c>
      <c r="BL402" s="51">
        <v>45224</v>
      </c>
      <c r="BM402" s="51">
        <v>45225</v>
      </c>
      <c r="BN402" s="51">
        <v>45226</v>
      </c>
      <c r="BO402" s="51">
        <v>45227</v>
      </c>
      <c r="BP402" s="51">
        <v>45228</v>
      </c>
      <c r="BQ402" s="51">
        <v>45229</v>
      </c>
      <c r="BR402" s="51">
        <v>45230</v>
      </c>
    </row>
    <row r="403" spans="1:70" x14ac:dyDescent="0.25">
      <c r="A403" s="45">
        <v>397</v>
      </c>
      <c r="B403" s="54" t="s">
        <v>1331</v>
      </c>
      <c r="C403" s="14" t="s">
        <v>829</v>
      </c>
      <c r="D403" s="46">
        <f>'form lplpo'!G465</f>
        <v>0</v>
      </c>
      <c r="E403" s="46">
        <f>'form lplpo'!H465</f>
        <v>0</v>
      </c>
      <c r="F403" s="46"/>
      <c r="G403" s="46">
        <f>SUMIFS('obat keluar'!$I$3:$I$6881,'obat keluar'!$G$3:$G$6881,'register harian'!B403,'obat keluar'!$B$3:$B$6881,'register harian'!AN403)</f>
        <v>0</v>
      </c>
      <c r="H403" s="46">
        <f>SUMIFS('obat keluar'!$I$3:$I$6881,'obat keluar'!$G$3:$G$6881,'register harian'!C403,'obat keluar'!$B$3:$B$6881,'register harian'!AO403)</f>
        <v>0</v>
      </c>
      <c r="I403" s="46">
        <f>SUMIFS('obat keluar'!$I$3:$I$6881,'obat keluar'!$G$3:$G$6881,'register harian'!D403,'obat keluar'!$B$3:$B$6881,'register harian'!AP403)</f>
        <v>0</v>
      </c>
      <c r="J403" s="46">
        <f>SUMIFS('obat keluar'!$I$3:$I$6881,'obat keluar'!$G$3:$G$6881,'register harian'!E403,'obat keluar'!$B$3:$B$6881,'register harian'!AQ403)</f>
        <v>0</v>
      </c>
      <c r="K403" s="46">
        <f>SUMIFS('obat keluar'!$I$3:$I$6881,'obat keluar'!$G$3:$G$6881,'register harian'!F403,'obat keluar'!$B$3:$B$6881,'register harian'!AR403)</f>
        <v>0</v>
      </c>
      <c r="L403" s="46">
        <f>SUMIFS('obat keluar'!$I$3:$I$6881,'obat keluar'!$G$3:$G$6881,'register harian'!G403,'obat keluar'!$B$3:$B$6881,'register harian'!AS403)</f>
        <v>0</v>
      </c>
      <c r="M403" s="46">
        <f>SUMIFS('obat keluar'!$I$3:$I$6881,'obat keluar'!$G$3:$G$6881,'register harian'!H403,'obat keluar'!$B$3:$B$6881,'register harian'!AT403)</f>
        <v>0</v>
      </c>
      <c r="N403" s="46">
        <f>SUMIFS('obat keluar'!$I$3:$I$6881,'obat keluar'!$G$3:$G$6881,'register harian'!I403,'obat keluar'!$B$3:$B$6881,'register harian'!AU403)</f>
        <v>0</v>
      </c>
      <c r="O403" s="46">
        <f>SUMIFS('obat keluar'!$I$3:$I$6881,'obat keluar'!$G$3:$G$6881,'register harian'!J403,'obat keluar'!$B$3:$B$6881,'register harian'!AV403)</f>
        <v>0</v>
      </c>
      <c r="P403" s="46">
        <f>SUMIFS('obat keluar'!$I$3:$I$6881,'obat keluar'!$G$3:$G$6881,'register harian'!K403,'obat keluar'!$B$3:$B$6881,'register harian'!AW403)</f>
        <v>0</v>
      </c>
      <c r="Q403" s="46">
        <f>SUMIFS('obat keluar'!$I$3:$I$6881,'obat keluar'!$G$3:$G$6881,'register harian'!L403,'obat keluar'!$B$3:$B$6881,'register harian'!AX403)</f>
        <v>0</v>
      </c>
      <c r="R403" s="46">
        <f>SUMIFS('obat keluar'!$I$3:$I$6881,'obat keluar'!$G$3:$G$6881,'register harian'!M403,'obat keluar'!$B$3:$B$6881,'register harian'!AY403)</f>
        <v>0</v>
      </c>
      <c r="S403" s="46">
        <f>SUMIFS('obat keluar'!$I$3:$I$6881,'obat keluar'!$G$3:$G$6881,'register harian'!N403,'obat keluar'!$B$3:$B$6881,'register harian'!AZ403)</f>
        <v>0</v>
      </c>
      <c r="T403" s="46">
        <f>SUMIFS('obat keluar'!$I$3:$I$6881,'obat keluar'!$G$3:$G$6881,'register harian'!O403,'obat keluar'!$B$3:$B$6881,'register harian'!BA403)</f>
        <v>0</v>
      </c>
      <c r="U403" s="46">
        <f>SUMIFS('obat keluar'!$I$3:$I$6881,'obat keluar'!$G$3:$G$6881,'register harian'!P403,'obat keluar'!$B$3:$B$6881,'register harian'!BB403)</f>
        <v>0</v>
      </c>
      <c r="V403" s="46">
        <f>SUMIFS('obat keluar'!$I$3:$I$6881,'obat keluar'!$G$3:$G$6881,'register harian'!Q403,'obat keluar'!$B$3:$B$6881,'register harian'!BC403)</f>
        <v>0</v>
      </c>
      <c r="W403" s="46">
        <f>SUMIFS('obat keluar'!$I$3:$I$6881,'obat keluar'!$G$3:$G$6881,'register harian'!R403,'obat keluar'!$B$3:$B$6881,'register harian'!BD403)</f>
        <v>0</v>
      </c>
      <c r="X403" s="46">
        <f>SUMIFS('obat keluar'!$I$3:$I$6881,'obat keluar'!$G$3:$G$6881,'register harian'!S403,'obat keluar'!$B$3:$B$6881,'register harian'!BE403)</f>
        <v>0</v>
      </c>
      <c r="Y403" s="46">
        <f>SUMIFS('obat keluar'!$I$3:$I$6881,'obat keluar'!$G$3:$G$6881,'register harian'!T403,'obat keluar'!$B$3:$B$6881,'register harian'!BF403)</f>
        <v>0</v>
      </c>
      <c r="Z403" s="46">
        <f>SUMIFS('obat keluar'!$I$3:$I$6881,'obat keluar'!$G$3:$G$6881,'register harian'!U403,'obat keluar'!$B$3:$B$6881,'register harian'!BG403)</f>
        <v>0</v>
      </c>
      <c r="AA403" s="46">
        <f>SUMIFS('obat keluar'!$I$3:$I$6881,'obat keluar'!$G$3:$G$6881,'register harian'!V403,'obat keluar'!$B$3:$B$6881,'register harian'!BH403)</f>
        <v>0</v>
      </c>
      <c r="AB403" s="46">
        <f>SUMIFS('obat keluar'!$I$3:$I$6881,'obat keluar'!$G$3:$G$6881,'register harian'!W403,'obat keluar'!$B$3:$B$6881,'register harian'!BI403)</f>
        <v>0</v>
      </c>
      <c r="AC403" s="46">
        <f>SUMIFS('obat keluar'!$I$3:$I$6881,'obat keluar'!$G$3:$G$6881,'register harian'!X403,'obat keluar'!$B$3:$B$6881,'register harian'!BJ403)</f>
        <v>0</v>
      </c>
      <c r="AD403" s="46">
        <f>SUMIFS('obat keluar'!$I$3:$I$6881,'obat keluar'!$G$3:$G$6881,'register harian'!Y403,'obat keluar'!$B$3:$B$6881,'register harian'!BK403)</f>
        <v>0</v>
      </c>
      <c r="AE403" s="46">
        <f>SUMIFS('obat keluar'!$I$3:$I$6881,'obat keluar'!$G$3:$G$6881,'register harian'!Z403,'obat keluar'!$B$3:$B$6881,'register harian'!BL403)</f>
        <v>0</v>
      </c>
      <c r="AF403" s="46">
        <f>SUMIFS('obat keluar'!$I$3:$I$6881,'obat keluar'!$G$3:$G$6881,'register harian'!AA403,'obat keluar'!$B$3:$B$6881,'register harian'!BM403)</f>
        <v>0</v>
      </c>
      <c r="AG403" s="46">
        <f>SUMIFS('obat keluar'!$I$3:$I$6881,'obat keluar'!$G$3:$G$6881,'register harian'!AB403,'obat keluar'!$B$3:$B$6881,'register harian'!BN403)</f>
        <v>0</v>
      </c>
      <c r="AH403" s="46">
        <f>SUMIFS('obat keluar'!$I$3:$I$6881,'obat keluar'!$G$3:$G$6881,'register harian'!AC403,'obat keluar'!$B$3:$B$6881,'register harian'!BO403)</f>
        <v>0</v>
      </c>
      <c r="AI403" s="46">
        <f>SUMIFS('obat keluar'!$I$3:$I$6881,'obat keluar'!$G$3:$G$6881,'register harian'!AD403,'obat keluar'!$B$3:$B$6881,'register harian'!BP403)</f>
        <v>0</v>
      </c>
      <c r="AJ403" s="46">
        <f>SUMIFS('obat keluar'!$I$3:$I$6881,'obat keluar'!$G$3:$G$6881,'register harian'!AE403,'obat keluar'!$B$3:$B$6881,'register harian'!BQ403)</f>
        <v>0</v>
      </c>
      <c r="AK403" s="46">
        <f>SUMIFS('obat keluar'!$I$3:$I$6881,'obat keluar'!$G$3:$G$6881,'register harian'!AF403,'obat keluar'!$B$3:$B$6881,'register harian'!BR403)</f>
        <v>0</v>
      </c>
      <c r="AL403" s="46">
        <f t="shared" si="14"/>
        <v>0</v>
      </c>
      <c r="AM403" s="46">
        <f t="shared" si="15"/>
        <v>0</v>
      </c>
      <c r="AN403" s="51">
        <v>45200</v>
      </c>
      <c r="AO403" s="51">
        <v>45201</v>
      </c>
      <c r="AP403" s="51">
        <v>45202</v>
      </c>
      <c r="AQ403" s="51">
        <v>45203</v>
      </c>
      <c r="AR403" s="51">
        <v>45204</v>
      </c>
      <c r="AS403" s="51">
        <v>45205</v>
      </c>
      <c r="AT403" s="51">
        <v>45206</v>
      </c>
      <c r="AU403" s="51">
        <v>45207</v>
      </c>
      <c r="AV403" s="51">
        <v>45208</v>
      </c>
      <c r="AW403" s="51">
        <v>45209</v>
      </c>
      <c r="AX403" s="51">
        <v>45210</v>
      </c>
      <c r="AY403" s="51">
        <v>45211</v>
      </c>
      <c r="AZ403" s="51">
        <v>45212</v>
      </c>
      <c r="BA403" s="51">
        <v>45213</v>
      </c>
      <c r="BB403" s="51">
        <v>45214</v>
      </c>
      <c r="BC403" s="51">
        <v>45215</v>
      </c>
      <c r="BD403" s="51">
        <v>45216</v>
      </c>
      <c r="BE403" s="51">
        <v>45217</v>
      </c>
      <c r="BF403" s="51">
        <v>45218</v>
      </c>
      <c r="BG403" s="51">
        <v>45219</v>
      </c>
      <c r="BH403" s="51">
        <v>45220</v>
      </c>
      <c r="BI403" s="51">
        <v>45221</v>
      </c>
      <c r="BJ403" s="51">
        <v>45222</v>
      </c>
      <c r="BK403" s="51">
        <v>45223</v>
      </c>
      <c r="BL403" s="51">
        <v>45224</v>
      </c>
      <c r="BM403" s="51">
        <v>45225</v>
      </c>
      <c r="BN403" s="51">
        <v>45226</v>
      </c>
      <c r="BO403" s="51">
        <v>45227</v>
      </c>
      <c r="BP403" s="51">
        <v>45228</v>
      </c>
      <c r="BQ403" s="51">
        <v>45229</v>
      </c>
      <c r="BR403" s="51">
        <v>45230</v>
      </c>
    </row>
    <row r="404" spans="1:70" x14ac:dyDescent="0.25">
      <c r="A404" s="45">
        <v>398</v>
      </c>
      <c r="B404" s="54" t="s">
        <v>1332</v>
      </c>
      <c r="C404" s="14" t="s">
        <v>831</v>
      </c>
      <c r="D404" s="46">
        <f>'form lplpo'!G466</f>
        <v>0</v>
      </c>
      <c r="E404" s="46">
        <f>'form lplpo'!H466</f>
        <v>0</v>
      </c>
      <c r="F404" s="46"/>
      <c r="G404" s="46">
        <f>SUMIFS('obat keluar'!$I$3:$I$6881,'obat keluar'!$G$3:$G$6881,'register harian'!B404,'obat keluar'!$B$3:$B$6881,'register harian'!AN404)</f>
        <v>0</v>
      </c>
      <c r="H404" s="46">
        <f>SUMIFS('obat keluar'!$I$3:$I$6881,'obat keluar'!$G$3:$G$6881,'register harian'!C404,'obat keluar'!$B$3:$B$6881,'register harian'!AO404)</f>
        <v>0</v>
      </c>
      <c r="I404" s="46">
        <f>SUMIFS('obat keluar'!$I$3:$I$6881,'obat keluar'!$G$3:$G$6881,'register harian'!D404,'obat keluar'!$B$3:$B$6881,'register harian'!AP404)</f>
        <v>0</v>
      </c>
      <c r="J404" s="46">
        <f>SUMIFS('obat keluar'!$I$3:$I$6881,'obat keluar'!$G$3:$G$6881,'register harian'!E404,'obat keluar'!$B$3:$B$6881,'register harian'!AQ404)</f>
        <v>0</v>
      </c>
      <c r="K404" s="46">
        <f>SUMIFS('obat keluar'!$I$3:$I$6881,'obat keluar'!$G$3:$G$6881,'register harian'!F404,'obat keluar'!$B$3:$B$6881,'register harian'!AR404)</f>
        <v>0</v>
      </c>
      <c r="L404" s="46">
        <f>SUMIFS('obat keluar'!$I$3:$I$6881,'obat keluar'!$G$3:$G$6881,'register harian'!G404,'obat keluar'!$B$3:$B$6881,'register harian'!AS404)</f>
        <v>0</v>
      </c>
      <c r="M404" s="46">
        <f>SUMIFS('obat keluar'!$I$3:$I$6881,'obat keluar'!$G$3:$G$6881,'register harian'!H404,'obat keluar'!$B$3:$B$6881,'register harian'!AT404)</f>
        <v>0</v>
      </c>
      <c r="N404" s="46">
        <f>SUMIFS('obat keluar'!$I$3:$I$6881,'obat keluar'!$G$3:$G$6881,'register harian'!I404,'obat keluar'!$B$3:$B$6881,'register harian'!AU404)</f>
        <v>0</v>
      </c>
      <c r="O404" s="46">
        <f>SUMIFS('obat keluar'!$I$3:$I$6881,'obat keluar'!$G$3:$G$6881,'register harian'!J404,'obat keluar'!$B$3:$B$6881,'register harian'!AV404)</f>
        <v>0</v>
      </c>
      <c r="P404" s="46">
        <f>SUMIFS('obat keluar'!$I$3:$I$6881,'obat keluar'!$G$3:$G$6881,'register harian'!K404,'obat keluar'!$B$3:$B$6881,'register harian'!AW404)</f>
        <v>0</v>
      </c>
      <c r="Q404" s="46">
        <f>SUMIFS('obat keluar'!$I$3:$I$6881,'obat keluar'!$G$3:$G$6881,'register harian'!L404,'obat keluar'!$B$3:$B$6881,'register harian'!AX404)</f>
        <v>0</v>
      </c>
      <c r="R404" s="46">
        <f>SUMIFS('obat keluar'!$I$3:$I$6881,'obat keluar'!$G$3:$G$6881,'register harian'!M404,'obat keluar'!$B$3:$B$6881,'register harian'!AY404)</f>
        <v>0</v>
      </c>
      <c r="S404" s="46">
        <f>SUMIFS('obat keluar'!$I$3:$I$6881,'obat keluar'!$G$3:$G$6881,'register harian'!N404,'obat keluar'!$B$3:$B$6881,'register harian'!AZ404)</f>
        <v>0</v>
      </c>
      <c r="T404" s="46">
        <f>SUMIFS('obat keluar'!$I$3:$I$6881,'obat keluar'!$G$3:$G$6881,'register harian'!O404,'obat keluar'!$B$3:$B$6881,'register harian'!BA404)</f>
        <v>0</v>
      </c>
      <c r="U404" s="46">
        <f>SUMIFS('obat keluar'!$I$3:$I$6881,'obat keluar'!$G$3:$G$6881,'register harian'!P404,'obat keluar'!$B$3:$B$6881,'register harian'!BB404)</f>
        <v>0</v>
      </c>
      <c r="V404" s="46">
        <f>SUMIFS('obat keluar'!$I$3:$I$6881,'obat keluar'!$G$3:$G$6881,'register harian'!Q404,'obat keluar'!$B$3:$B$6881,'register harian'!BC404)</f>
        <v>0</v>
      </c>
      <c r="W404" s="46">
        <f>SUMIFS('obat keluar'!$I$3:$I$6881,'obat keluar'!$G$3:$G$6881,'register harian'!R404,'obat keluar'!$B$3:$B$6881,'register harian'!BD404)</f>
        <v>0</v>
      </c>
      <c r="X404" s="46">
        <f>SUMIFS('obat keluar'!$I$3:$I$6881,'obat keluar'!$G$3:$G$6881,'register harian'!S404,'obat keluar'!$B$3:$B$6881,'register harian'!BE404)</f>
        <v>0</v>
      </c>
      <c r="Y404" s="46">
        <f>SUMIFS('obat keluar'!$I$3:$I$6881,'obat keluar'!$G$3:$G$6881,'register harian'!T404,'obat keluar'!$B$3:$B$6881,'register harian'!BF404)</f>
        <v>0</v>
      </c>
      <c r="Z404" s="46">
        <f>SUMIFS('obat keluar'!$I$3:$I$6881,'obat keluar'!$G$3:$G$6881,'register harian'!U404,'obat keluar'!$B$3:$B$6881,'register harian'!BG404)</f>
        <v>0</v>
      </c>
      <c r="AA404" s="46">
        <f>SUMIFS('obat keluar'!$I$3:$I$6881,'obat keluar'!$G$3:$G$6881,'register harian'!V404,'obat keluar'!$B$3:$B$6881,'register harian'!BH404)</f>
        <v>0</v>
      </c>
      <c r="AB404" s="46">
        <f>SUMIFS('obat keluar'!$I$3:$I$6881,'obat keluar'!$G$3:$G$6881,'register harian'!W404,'obat keluar'!$B$3:$B$6881,'register harian'!BI404)</f>
        <v>0</v>
      </c>
      <c r="AC404" s="46">
        <f>SUMIFS('obat keluar'!$I$3:$I$6881,'obat keluar'!$G$3:$G$6881,'register harian'!X404,'obat keluar'!$B$3:$B$6881,'register harian'!BJ404)</f>
        <v>0</v>
      </c>
      <c r="AD404" s="46">
        <f>SUMIFS('obat keluar'!$I$3:$I$6881,'obat keluar'!$G$3:$G$6881,'register harian'!Y404,'obat keluar'!$B$3:$B$6881,'register harian'!BK404)</f>
        <v>0</v>
      </c>
      <c r="AE404" s="46">
        <f>SUMIFS('obat keluar'!$I$3:$I$6881,'obat keluar'!$G$3:$G$6881,'register harian'!Z404,'obat keluar'!$B$3:$B$6881,'register harian'!BL404)</f>
        <v>0</v>
      </c>
      <c r="AF404" s="46">
        <f>SUMIFS('obat keluar'!$I$3:$I$6881,'obat keluar'!$G$3:$G$6881,'register harian'!AA404,'obat keluar'!$B$3:$B$6881,'register harian'!BM404)</f>
        <v>0</v>
      </c>
      <c r="AG404" s="46">
        <f>SUMIFS('obat keluar'!$I$3:$I$6881,'obat keluar'!$G$3:$G$6881,'register harian'!AB404,'obat keluar'!$B$3:$B$6881,'register harian'!BN404)</f>
        <v>0</v>
      </c>
      <c r="AH404" s="46">
        <f>SUMIFS('obat keluar'!$I$3:$I$6881,'obat keluar'!$G$3:$G$6881,'register harian'!AC404,'obat keluar'!$B$3:$B$6881,'register harian'!BO404)</f>
        <v>0</v>
      </c>
      <c r="AI404" s="46">
        <f>SUMIFS('obat keluar'!$I$3:$I$6881,'obat keluar'!$G$3:$G$6881,'register harian'!AD404,'obat keluar'!$B$3:$B$6881,'register harian'!BP404)</f>
        <v>0</v>
      </c>
      <c r="AJ404" s="46">
        <f>SUMIFS('obat keluar'!$I$3:$I$6881,'obat keluar'!$G$3:$G$6881,'register harian'!AE404,'obat keluar'!$B$3:$B$6881,'register harian'!BQ404)</f>
        <v>0</v>
      </c>
      <c r="AK404" s="46">
        <f>SUMIFS('obat keluar'!$I$3:$I$6881,'obat keluar'!$G$3:$G$6881,'register harian'!AF404,'obat keluar'!$B$3:$B$6881,'register harian'!BR404)</f>
        <v>0</v>
      </c>
      <c r="AL404" s="46">
        <f t="shared" si="14"/>
        <v>0</v>
      </c>
      <c r="AM404" s="46">
        <f t="shared" si="15"/>
        <v>0</v>
      </c>
      <c r="AN404" s="51">
        <v>45200</v>
      </c>
      <c r="AO404" s="51">
        <v>45201</v>
      </c>
      <c r="AP404" s="51">
        <v>45202</v>
      </c>
      <c r="AQ404" s="51">
        <v>45203</v>
      </c>
      <c r="AR404" s="51">
        <v>45204</v>
      </c>
      <c r="AS404" s="51">
        <v>45205</v>
      </c>
      <c r="AT404" s="51">
        <v>45206</v>
      </c>
      <c r="AU404" s="51">
        <v>45207</v>
      </c>
      <c r="AV404" s="51">
        <v>45208</v>
      </c>
      <c r="AW404" s="51">
        <v>45209</v>
      </c>
      <c r="AX404" s="51">
        <v>45210</v>
      </c>
      <c r="AY404" s="51">
        <v>45211</v>
      </c>
      <c r="AZ404" s="51">
        <v>45212</v>
      </c>
      <c r="BA404" s="51">
        <v>45213</v>
      </c>
      <c r="BB404" s="51">
        <v>45214</v>
      </c>
      <c r="BC404" s="51">
        <v>45215</v>
      </c>
      <c r="BD404" s="51">
        <v>45216</v>
      </c>
      <c r="BE404" s="51">
        <v>45217</v>
      </c>
      <c r="BF404" s="51">
        <v>45218</v>
      </c>
      <c r="BG404" s="51">
        <v>45219</v>
      </c>
      <c r="BH404" s="51">
        <v>45220</v>
      </c>
      <c r="BI404" s="51">
        <v>45221</v>
      </c>
      <c r="BJ404" s="51">
        <v>45222</v>
      </c>
      <c r="BK404" s="51">
        <v>45223</v>
      </c>
      <c r="BL404" s="51">
        <v>45224</v>
      </c>
      <c r="BM404" s="51">
        <v>45225</v>
      </c>
      <c r="BN404" s="51">
        <v>45226</v>
      </c>
      <c r="BO404" s="51">
        <v>45227</v>
      </c>
      <c r="BP404" s="51">
        <v>45228</v>
      </c>
      <c r="BQ404" s="51">
        <v>45229</v>
      </c>
      <c r="BR404" s="51">
        <v>45230</v>
      </c>
    </row>
    <row r="405" spans="1:70" x14ac:dyDescent="0.25">
      <c r="A405" s="45">
        <v>399</v>
      </c>
      <c r="B405" s="54" t="s">
        <v>1333</v>
      </c>
      <c r="C405" s="14" t="s">
        <v>833</v>
      </c>
      <c r="D405" s="46">
        <f>'form lplpo'!G467</f>
        <v>0</v>
      </c>
      <c r="E405" s="46">
        <f>'form lplpo'!H467</f>
        <v>0</v>
      </c>
      <c r="F405" s="46"/>
      <c r="G405" s="46">
        <f>SUMIFS('obat keluar'!$I$3:$I$6881,'obat keluar'!$G$3:$G$6881,'register harian'!B405,'obat keluar'!$B$3:$B$6881,'register harian'!AN405)</f>
        <v>0</v>
      </c>
      <c r="H405" s="46">
        <f>SUMIFS('obat keluar'!$I$3:$I$6881,'obat keluar'!$G$3:$G$6881,'register harian'!C405,'obat keluar'!$B$3:$B$6881,'register harian'!AO405)</f>
        <v>0</v>
      </c>
      <c r="I405" s="46">
        <f>SUMIFS('obat keluar'!$I$3:$I$6881,'obat keluar'!$G$3:$G$6881,'register harian'!D405,'obat keluar'!$B$3:$B$6881,'register harian'!AP405)</f>
        <v>0</v>
      </c>
      <c r="J405" s="46">
        <f>SUMIFS('obat keluar'!$I$3:$I$6881,'obat keluar'!$G$3:$G$6881,'register harian'!E405,'obat keluar'!$B$3:$B$6881,'register harian'!AQ405)</f>
        <v>0</v>
      </c>
      <c r="K405" s="46">
        <f>SUMIFS('obat keluar'!$I$3:$I$6881,'obat keluar'!$G$3:$G$6881,'register harian'!F405,'obat keluar'!$B$3:$B$6881,'register harian'!AR405)</f>
        <v>0</v>
      </c>
      <c r="L405" s="46">
        <f>SUMIFS('obat keluar'!$I$3:$I$6881,'obat keluar'!$G$3:$G$6881,'register harian'!G405,'obat keluar'!$B$3:$B$6881,'register harian'!AS405)</f>
        <v>0</v>
      </c>
      <c r="M405" s="46">
        <f>SUMIFS('obat keluar'!$I$3:$I$6881,'obat keluar'!$G$3:$G$6881,'register harian'!H405,'obat keluar'!$B$3:$B$6881,'register harian'!AT405)</f>
        <v>0</v>
      </c>
      <c r="N405" s="46">
        <f>SUMIFS('obat keluar'!$I$3:$I$6881,'obat keluar'!$G$3:$G$6881,'register harian'!I405,'obat keluar'!$B$3:$B$6881,'register harian'!AU405)</f>
        <v>0</v>
      </c>
      <c r="O405" s="46">
        <f>SUMIFS('obat keluar'!$I$3:$I$6881,'obat keluar'!$G$3:$G$6881,'register harian'!J405,'obat keluar'!$B$3:$B$6881,'register harian'!AV405)</f>
        <v>0</v>
      </c>
      <c r="P405" s="46">
        <f>SUMIFS('obat keluar'!$I$3:$I$6881,'obat keluar'!$G$3:$G$6881,'register harian'!K405,'obat keluar'!$B$3:$B$6881,'register harian'!AW405)</f>
        <v>0</v>
      </c>
      <c r="Q405" s="46">
        <f>SUMIFS('obat keluar'!$I$3:$I$6881,'obat keluar'!$G$3:$G$6881,'register harian'!L405,'obat keluar'!$B$3:$B$6881,'register harian'!AX405)</f>
        <v>0</v>
      </c>
      <c r="R405" s="46">
        <f>SUMIFS('obat keluar'!$I$3:$I$6881,'obat keluar'!$G$3:$G$6881,'register harian'!M405,'obat keluar'!$B$3:$B$6881,'register harian'!AY405)</f>
        <v>0</v>
      </c>
      <c r="S405" s="46">
        <f>SUMIFS('obat keluar'!$I$3:$I$6881,'obat keluar'!$G$3:$G$6881,'register harian'!N405,'obat keluar'!$B$3:$B$6881,'register harian'!AZ405)</f>
        <v>0</v>
      </c>
      <c r="T405" s="46">
        <f>SUMIFS('obat keluar'!$I$3:$I$6881,'obat keluar'!$G$3:$G$6881,'register harian'!O405,'obat keluar'!$B$3:$B$6881,'register harian'!BA405)</f>
        <v>0</v>
      </c>
      <c r="U405" s="46">
        <f>SUMIFS('obat keluar'!$I$3:$I$6881,'obat keluar'!$G$3:$G$6881,'register harian'!P405,'obat keluar'!$B$3:$B$6881,'register harian'!BB405)</f>
        <v>0</v>
      </c>
      <c r="V405" s="46">
        <f>SUMIFS('obat keluar'!$I$3:$I$6881,'obat keluar'!$G$3:$G$6881,'register harian'!Q405,'obat keluar'!$B$3:$B$6881,'register harian'!BC405)</f>
        <v>0</v>
      </c>
      <c r="W405" s="46">
        <f>SUMIFS('obat keluar'!$I$3:$I$6881,'obat keluar'!$G$3:$G$6881,'register harian'!R405,'obat keluar'!$B$3:$B$6881,'register harian'!BD405)</f>
        <v>0</v>
      </c>
      <c r="X405" s="46">
        <f>SUMIFS('obat keluar'!$I$3:$I$6881,'obat keluar'!$G$3:$G$6881,'register harian'!S405,'obat keluar'!$B$3:$B$6881,'register harian'!BE405)</f>
        <v>0</v>
      </c>
      <c r="Y405" s="46">
        <f>SUMIFS('obat keluar'!$I$3:$I$6881,'obat keluar'!$G$3:$G$6881,'register harian'!T405,'obat keluar'!$B$3:$B$6881,'register harian'!BF405)</f>
        <v>0</v>
      </c>
      <c r="Z405" s="46">
        <f>SUMIFS('obat keluar'!$I$3:$I$6881,'obat keluar'!$G$3:$G$6881,'register harian'!U405,'obat keluar'!$B$3:$B$6881,'register harian'!BG405)</f>
        <v>0</v>
      </c>
      <c r="AA405" s="46">
        <f>SUMIFS('obat keluar'!$I$3:$I$6881,'obat keluar'!$G$3:$G$6881,'register harian'!V405,'obat keluar'!$B$3:$B$6881,'register harian'!BH405)</f>
        <v>0</v>
      </c>
      <c r="AB405" s="46">
        <f>SUMIFS('obat keluar'!$I$3:$I$6881,'obat keluar'!$G$3:$G$6881,'register harian'!W405,'obat keluar'!$B$3:$B$6881,'register harian'!BI405)</f>
        <v>0</v>
      </c>
      <c r="AC405" s="46">
        <f>SUMIFS('obat keluar'!$I$3:$I$6881,'obat keluar'!$G$3:$G$6881,'register harian'!X405,'obat keluar'!$B$3:$B$6881,'register harian'!BJ405)</f>
        <v>0</v>
      </c>
      <c r="AD405" s="46">
        <f>SUMIFS('obat keluar'!$I$3:$I$6881,'obat keluar'!$G$3:$G$6881,'register harian'!Y405,'obat keluar'!$B$3:$B$6881,'register harian'!BK405)</f>
        <v>0</v>
      </c>
      <c r="AE405" s="46">
        <f>SUMIFS('obat keluar'!$I$3:$I$6881,'obat keluar'!$G$3:$G$6881,'register harian'!Z405,'obat keluar'!$B$3:$B$6881,'register harian'!BL405)</f>
        <v>0</v>
      </c>
      <c r="AF405" s="46">
        <f>SUMIFS('obat keluar'!$I$3:$I$6881,'obat keluar'!$G$3:$G$6881,'register harian'!AA405,'obat keluar'!$B$3:$B$6881,'register harian'!BM405)</f>
        <v>0</v>
      </c>
      <c r="AG405" s="46">
        <f>SUMIFS('obat keluar'!$I$3:$I$6881,'obat keluar'!$G$3:$G$6881,'register harian'!AB405,'obat keluar'!$B$3:$B$6881,'register harian'!BN405)</f>
        <v>0</v>
      </c>
      <c r="AH405" s="46">
        <f>SUMIFS('obat keluar'!$I$3:$I$6881,'obat keluar'!$G$3:$G$6881,'register harian'!AC405,'obat keluar'!$B$3:$B$6881,'register harian'!BO405)</f>
        <v>0</v>
      </c>
      <c r="AI405" s="46">
        <f>SUMIFS('obat keluar'!$I$3:$I$6881,'obat keluar'!$G$3:$G$6881,'register harian'!AD405,'obat keluar'!$B$3:$B$6881,'register harian'!BP405)</f>
        <v>0</v>
      </c>
      <c r="AJ405" s="46">
        <f>SUMIFS('obat keluar'!$I$3:$I$6881,'obat keluar'!$G$3:$G$6881,'register harian'!AE405,'obat keluar'!$B$3:$B$6881,'register harian'!BQ405)</f>
        <v>0</v>
      </c>
      <c r="AK405" s="46">
        <f>SUMIFS('obat keluar'!$I$3:$I$6881,'obat keluar'!$G$3:$G$6881,'register harian'!AF405,'obat keluar'!$B$3:$B$6881,'register harian'!BR405)</f>
        <v>0</v>
      </c>
      <c r="AL405" s="46">
        <f t="shared" si="14"/>
        <v>0</v>
      </c>
      <c r="AM405" s="46">
        <f t="shared" si="15"/>
        <v>0</v>
      </c>
      <c r="AN405" s="51">
        <v>45200</v>
      </c>
      <c r="AO405" s="51">
        <v>45201</v>
      </c>
      <c r="AP405" s="51">
        <v>45202</v>
      </c>
      <c r="AQ405" s="51">
        <v>45203</v>
      </c>
      <c r="AR405" s="51">
        <v>45204</v>
      </c>
      <c r="AS405" s="51">
        <v>45205</v>
      </c>
      <c r="AT405" s="51">
        <v>45206</v>
      </c>
      <c r="AU405" s="51">
        <v>45207</v>
      </c>
      <c r="AV405" s="51">
        <v>45208</v>
      </c>
      <c r="AW405" s="51">
        <v>45209</v>
      </c>
      <c r="AX405" s="51">
        <v>45210</v>
      </c>
      <c r="AY405" s="51">
        <v>45211</v>
      </c>
      <c r="AZ405" s="51">
        <v>45212</v>
      </c>
      <c r="BA405" s="51">
        <v>45213</v>
      </c>
      <c r="BB405" s="51">
        <v>45214</v>
      </c>
      <c r="BC405" s="51">
        <v>45215</v>
      </c>
      <c r="BD405" s="51">
        <v>45216</v>
      </c>
      <c r="BE405" s="51">
        <v>45217</v>
      </c>
      <c r="BF405" s="51">
        <v>45218</v>
      </c>
      <c r="BG405" s="51">
        <v>45219</v>
      </c>
      <c r="BH405" s="51">
        <v>45220</v>
      </c>
      <c r="BI405" s="51">
        <v>45221</v>
      </c>
      <c r="BJ405" s="51">
        <v>45222</v>
      </c>
      <c r="BK405" s="51">
        <v>45223</v>
      </c>
      <c r="BL405" s="51">
        <v>45224</v>
      </c>
      <c r="BM405" s="51">
        <v>45225</v>
      </c>
      <c r="BN405" s="51">
        <v>45226</v>
      </c>
      <c r="BO405" s="51">
        <v>45227</v>
      </c>
      <c r="BP405" s="51">
        <v>45228</v>
      </c>
      <c r="BQ405" s="51">
        <v>45229</v>
      </c>
      <c r="BR405" s="51">
        <v>45230</v>
      </c>
    </row>
    <row r="406" spans="1:70" x14ac:dyDescent="0.25">
      <c r="A406" s="45">
        <v>400</v>
      </c>
      <c r="B406" s="54" t="s">
        <v>1470</v>
      </c>
      <c r="C406" s="14" t="s">
        <v>835</v>
      </c>
      <c r="D406" s="46">
        <f>'form lplpo'!G468</f>
        <v>8</v>
      </c>
      <c r="E406" s="46">
        <f>'form lplpo'!H468</f>
        <v>0</v>
      </c>
      <c r="F406" s="46"/>
      <c r="G406" s="46">
        <f>SUMIFS('obat keluar'!$I$3:$I$6881,'obat keluar'!$G$3:$G$6881,'register harian'!B406,'obat keluar'!$B$3:$B$6881,'register harian'!AN406)</f>
        <v>0</v>
      </c>
      <c r="H406" s="46">
        <f>SUMIFS('obat keluar'!$I$3:$I$6881,'obat keluar'!$G$3:$G$6881,'register harian'!C406,'obat keluar'!$B$3:$B$6881,'register harian'!AO406)</f>
        <v>0</v>
      </c>
      <c r="I406" s="46">
        <f>SUMIFS('obat keluar'!$I$3:$I$6881,'obat keluar'!$G$3:$G$6881,'register harian'!D406,'obat keluar'!$B$3:$B$6881,'register harian'!AP406)</f>
        <v>0</v>
      </c>
      <c r="J406" s="46">
        <f>SUMIFS('obat keluar'!$I$3:$I$6881,'obat keluar'!$G$3:$G$6881,'register harian'!E406,'obat keluar'!$B$3:$B$6881,'register harian'!AQ406)</f>
        <v>0</v>
      </c>
      <c r="K406" s="46">
        <f>SUMIFS('obat keluar'!$I$3:$I$6881,'obat keluar'!$G$3:$G$6881,'register harian'!F406,'obat keluar'!$B$3:$B$6881,'register harian'!AR406)</f>
        <v>0</v>
      </c>
      <c r="L406" s="46">
        <f>SUMIFS('obat keluar'!$I$3:$I$6881,'obat keluar'!$G$3:$G$6881,'register harian'!G406,'obat keluar'!$B$3:$B$6881,'register harian'!AS406)</f>
        <v>0</v>
      </c>
      <c r="M406" s="46">
        <f>SUMIFS('obat keluar'!$I$3:$I$6881,'obat keluar'!$G$3:$G$6881,'register harian'!H406,'obat keluar'!$B$3:$B$6881,'register harian'!AT406)</f>
        <v>0</v>
      </c>
      <c r="N406" s="46">
        <f>SUMIFS('obat keluar'!$I$3:$I$6881,'obat keluar'!$G$3:$G$6881,'register harian'!I406,'obat keluar'!$B$3:$B$6881,'register harian'!AU406)</f>
        <v>0</v>
      </c>
      <c r="O406" s="46">
        <f>SUMIFS('obat keluar'!$I$3:$I$6881,'obat keluar'!$G$3:$G$6881,'register harian'!J406,'obat keluar'!$B$3:$B$6881,'register harian'!AV406)</f>
        <v>0</v>
      </c>
      <c r="P406" s="46">
        <f>SUMIFS('obat keluar'!$I$3:$I$6881,'obat keluar'!$G$3:$G$6881,'register harian'!K406,'obat keluar'!$B$3:$B$6881,'register harian'!AW406)</f>
        <v>0</v>
      </c>
      <c r="Q406" s="46">
        <f>SUMIFS('obat keluar'!$I$3:$I$6881,'obat keluar'!$G$3:$G$6881,'register harian'!L406,'obat keluar'!$B$3:$B$6881,'register harian'!AX406)</f>
        <v>0</v>
      </c>
      <c r="R406" s="46">
        <f>SUMIFS('obat keluar'!$I$3:$I$6881,'obat keluar'!$G$3:$G$6881,'register harian'!M406,'obat keluar'!$B$3:$B$6881,'register harian'!AY406)</f>
        <v>0</v>
      </c>
      <c r="S406" s="46">
        <f>SUMIFS('obat keluar'!$I$3:$I$6881,'obat keluar'!$G$3:$G$6881,'register harian'!N406,'obat keluar'!$B$3:$B$6881,'register harian'!AZ406)</f>
        <v>0</v>
      </c>
      <c r="T406" s="46">
        <f>SUMIFS('obat keluar'!$I$3:$I$6881,'obat keluar'!$G$3:$G$6881,'register harian'!O406,'obat keluar'!$B$3:$B$6881,'register harian'!BA406)</f>
        <v>0</v>
      </c>
      <c r="U406" s="46">
        <f>SUMIFS('obat keluar'!$I$3:$I$6881,'obat keluar'!$G$3:$G$6881,'register harian'!P406,'obat keluar'!$B$3:$B$6881,'register harian'!BB406)</f>
        <v>0</v>
      </c>
      <c r="V406" s="46">
        <f>SUMIFS('obat keluar'!$I$3:$I$6881,'obat keluar'!$G$3:$G$6881,'register harian'!Q406,'obat keluar'!$B$3:$B$6881,'register harian'!BC406)</f>
        <v>0</v>
      </c>
      <c r="W406" s="46">
        <f>SUMIFS('obat keluar'!$I$3:$I$6881,'obat keluar'!$G$3:$G$6881,'register harian'!R406,'obat keluar'!$B$3:$B$6881,'register harian'!BD406)</f>
        <v>0</v>
      </c>
      <c r="X406" s="46">
        <f>SUMIFS('obat keluar'!$I$3:$I$6881,'obat keluar'!$G$3:$G$6881,'register harian'!S406,'obat keluar'!$B$3:$B$6881,'register harian'!BE406)</f>
        <v>0</v>
      </c>
      <c r="Y406" s="46">
        <f>SUMIFS('obat keluar'!$I$3:$I$6881,'obat keluar'!$G$3:$G$6881,'register harian'!T406,'obat keluar'!$B$3:$B$6881,'register harian'!BF406)</f>
        <v>0</v>
      </c>
      <c r="Z406" s="46">
        <f>SUMIFS('obat keluar'!$I$3:$I$6881,'obat keluar'!$G$3:$G$6881,'register harian'!U406,'obat keluar'!$B$3:$B$6881,'register harian'!BG406)</f>
        <v>0</v>
      </c>
      <c r="AA406" s="46">
        <f>SUMIFS('obat keluar'!$I$3:$I$6881,'obat keluar'!$G$3:$G$6881,'register harian'!V406,'obat keluar'!$B$3:$B$6881,'register harian'!BH406)</f>
        <v>0</v>
      </c>
      <c r="AB406" s="46">
        <f>SUMIFS('obat keluar'!$I$3:$I$6881,'obat keluar'!$G$3:$G$6881,'register harian'!W406,'obat keluar'!$B$3:$B$6881,'register harian'!BI406)</f>
        <v>0</v>
      </c>
      <c r="AC406" s="46">
        <f>SUMIFS('obat keluar'!$I$3:$I$6881,'obat keluar'!$G$3:$G$6881,'register harian'!X406,'obat keluar'!$B$3:$B$6881,'register harian'!BJ406)</f>
        <v>0</v>
      </c>
      <c r="AD406" s="46">
        <f>SUMIFS('obat keluar'!$I$3:$I$6881,'obat keluar'!$G$3:$G$6881,'register harian'!Y406,'obat keluar'!$B$3:$B$6881,'register harian'!BK406)</f>
        <v>0</v>
      </c>
      <c r="AE406" s="46">
        <f>SUMIFS('obat keluar'!$I$3:$I$6881,'obat keluar'!$G$3:$G$6881,'register harian'!Z406,'obat keluar'!$B$3:$B$6881,'register harian'!BL406)</f>
        <v>0</v>
      </c>
      <c r="AF406" s="46">
        <f>SUMIFS('obat keluar'!$I$3:$I$6881,'obat keluar'!$G$3:$G$6881,'register harian'!AA406,'obat keluar'!$B$3:$B$6881,'register harian'!BM406)</f>
        <v>0</v>
      </c>
      <c r="AG406" s="46">
        <f>SUMIFS('obat keluar'!$I$3:$I$6881,'obat keluar'!$G$3:$G$6881,'register harian'!AB406,'obat keluar'!$B$3:$B$6881,'register harian'!BN406)</f>
        <v>0</v>
      </c>
      <c r="AH406" s="46">
        <f>SUMIFS('obat keluar'!$I$3:$I$6881,'obat keluar'!$G$3:$G$6881,'register harian'!AC406,'obat keluar'!$B$3:$B$6881,'register harian'!BO406)</f>
        <v>0</v>
      </c>
      <c r="AI406" s="46">
        <f>SUMIFS('obat keluar'!$I$3:$I$6881,'obat keluar'!$G$3:$G$6881,'register harian'!AD406,'obat keluar'!$B$3:$B$6881,'register harian'!BP406)</f>
        <v>0</v>
      </c>
      <c r="AJ406" s="46">
        <f>SUMIFS('obat keluar'!$I$3:$I$6881,'obat keluar'!$G$3:$G$6881,'register harian'!AE406,'obat keluar'!$B$3:$B$6881,'register harian'!BQ406)</f>
        <v>0</v>
      </c>
      <c r="AK406" s="46">
        <f>SUMIFS('obat keluar'!$I$3:$I$6881,'obat keluar'!$G$3:$G$6881,'register harian'!AF406,'obat keluar'!$B$3:$B$6881,'register harian'!BR406)</f>
        <v>0</v>
      </c>
      <c r="AL406" s="46">
        <f t="shared" si="14"/>
        <v>0</v>
      </c>
      <c r="AM406" s="46">
        <f t="shared" si="15"/>
        <v>0</v>
      </c>
      <c r="AN406" s="51">
        <v>45200</v>
      </c>
      <c r="AO406" s="51">
        <v>45201</v>
      </c>
      <c r="AP406" s="51">
        <v>45202</v>
      </c>
      <c r="AQ406" s="51">
        <v>45203</v>
      </c>
      <c r="AR406" s="51">
        <v>45204</v>
      </c>
      <c r="AS406" s="51">
        <v>45205</v>
      </c>
      <c r="AT406" s="51">
        <v>45206</v>
      </c>
      <c r="AU406" s="51">
        <v>45207</v>
      </c>
      <c r="AV406" s="51">
        <v>45208</v>
      </c>
      <c r="AW406" s="51">
        <v>45209</v>
      </c>
      <c r="AX406" s="51">
        <v>45210</v>
      </c>
      <c r="AY406" s="51">
        <v>45211</v>
      </c>
      <c r="AZ406" s="51">
        <v>45212</v>
      </c>
      <c r="BA406" s="51">
        <v>45213</v>
      </c>
      <c r="BB406" s="51">
        <v>45214</v>
      </c>
      <c r="BC406" s="51">
        <v>45215</v>
      </c>
      <c r="BD406" s="51">
        <v>45216</v>
      </c>
      <c r="BE406" s="51">
        <v>45217</v>
      </c>
      <c r="BF406" s="51">
        <v>45218</v>
      </c>
      <c r="BG406" s="51">
        <v>45219</v>
      </c>
      <c r="BH406" s="51">
        <v>45220</v>
      </c>
      <c r="BI406" s="51">
        <v>45221</v>
      </c>
      <c r="BJ406" s="51">
        <v>45222</v>
      </c>
      <c r="BK406" s="51">
        <v>45223</v>
      </c>
      <c r="BL406" s="51">
        <v>45224</v>
      </c>
      <c r="BM406" s="51">
        <v>45225</v>
      </c>
      <c r="BN406" s="51">
        <v>45226</v>
      </c>
      <c r="BO406" s="51">
        <v>45227</v>
      </c>
      <c r="BP406" s="51">
        <v>45228</v>
      </c>
      <c r="BQ406" s="51">
        <v>45229</v>
      </c>
      <c r="BR406" s="51">
        <v>45230</v>
      </c>
    </row>
    <row r="407" spans="1:70" x14ac:dyDescent="0.25">
      <c r="A407" s="45">
        <v>401</v>
      </c>
      <c r="B407" s="54" t="s">
        <v>1278</v>
      </c>
      <c r="C407" s="14" t="s">
        <v>837</v>
      </c>
      <c r="D407" s="46">
        <f>'form lplpo'!G469</f>
        <v>0</v>
      </c>
      <c r="E407" s="46">
        <f>'form lplpo'!H469</f>
        <v>0</v>
      </c>
      <c r="F407" s="46"/>
      <c r="G407" s="46">
        <f>SUMIFS('obat keluar'!$I$3:$I$6881,'obat keluar'!$G$3:$G$6881,'register harian'!B407,'obat keluar'!$B$3:$B$6881,'register harian'!AN407)</f>
        <v>0</v>
      </c>
      <c r="H407" s="46">
        <f>SUMIFS('obat keluar'!$I$3:$I$6881,'obat keluar'!$G$3:$G$6881,'register harian'!C407,'obat keluar'!$B$3:$B$6881,'register harian'!AO407)</f>
        <v>0</v>
      </c>
      <c r="I407" s="46">
        <f>SUMIFS('obat keluar'!$I$3:$I$6881,'obat keluar'!$G$3:$G$6881,'register harian'!D407,'obat keluar'!$B$3:$B$6881,'register harian'!AP407)</f>
        <v>0</v>
      </c>
      <c r="J407" s="46">
        <f>SUMIFS('obat keluar'!$I$3:$I$6881,'obat keluar'!$G$3:$G$6881,'register harian'!E407,'obat keluar'!$B$3:$B$6881,'register harian'!AQ407)</f>
        <v>0</v>
      </c>
      <c r="K407" s="46">
        <f>SUMIFS('obat keluar'!$I$3:$I$6881,'obat keluar'!$G$3:$G$6881,'register harian'!F407,'obat keluar'!$B$3:$B$6881,'register harian'!AR407)</f>
        <v>0</v>
      </c>
      <c r="L407" s="46">
        <f>SUMIFS('obat keluar'!$I$3:$I$6881,'obat keluar'!$G$3:$G$6881,'register harian'!G407,'obat keluar'!$B$3:$B$6881,'register harian'!AS407)</f>
        <v>0</v>
      </c>
      <c r="M407" s="46">
        <f>SUMIFS('obat keluar'!$I$3:$I$6881,'obat keluar'!$G$3:$G$6881,'register harian'!H407,'obat keluar'!$B$3:$B$6881,'register harian'!AT407)</f>
        <v>0</v>
      </c>
      <c r="N407" s="46">
        <f>SUMIFS('obat keluar'!$I$3:$I$6881,'obat keluar'!$G$3:$G$6881,'register harian'!I407,'obat keluar'!$B$3:$B$6881,'register harian'!AU407)</f>
        <v>0</v>
      </c>
      <c r="O407" s="46">
        <f>SUMIFS('obat keluar'!$I$3:$I$6881,'obat keluar'!$G$3:$G$6881,'register harian'!J407,'obat keluar'!$B$3:$B$6881,'register harian'!AV407)</f>
        <v>0</v>
      </c>
      <c r="P407" s="46">
        <f>SUMIFS('obat keluar'!$I$3:$I$6881,'obat keluar'!$G$3:$G$6881,'register harian'!K407,'obat keluar'!$B$3:$B$6881,'register harian'!AW407)</f>
        <v>0</v>
      </c>
      <c r="Q407" s="46">
        <f>SUMIFS('obat keluar'!$I$3:$I$6881,'obat keluar'!$G$3:$G$6881,'register harian'!L407,'obat keluar'!$B$3:$B$6881,'register harian'!AX407)</f>
        <v>0</v>
      </c>
      <c r="R407" s="46">
        <f>SUMIFS('obat keluar'!$I$3:$I$6881,'obat keluar'!$G$3:$G$6881,'register harian'!M407,'obat keluar'!$B$3:$B$6881,'register harian'!AY407)</f>
        <v>0</v>
      </c>
      <c r="S407" s="46">
        <f>SUMIFS('obat keluar'!$I$3:$I$6881,'obat keluar'!$G$3:$G$6881,'register harian'!N407,'obat keluar'!$B$3:$B$6881,'register harian'!AZ407)</f>
        <v>0</v>
      </c>
      <c r="T407" s="46">
        <f>SUMIFS('obat keluar'!$I$3:$I$6881,'obat keluar'!$G$3:$G$6881,'register harian'!O407,'obat keluar'!$B$3:$B$6881,'register harian'!BA407)</f>
        <v>0</v>
      </c>
      <c r="U407" s="46">
        <f>SUMIFS('obat keluar'!$I$3:$I$6881,'obat keluar'!$G$3:$G$6881,'register harian'!P407,'obat keluar'!$B$3:$B$6881,'register harian'!BB407)</f>
        <v>0</v>
      </c>
      <c r="V407" s="46">
        <f>SUMIFS('obat keluar'!$I$3:$I$6881,'obat keluar'!$G$3:$G$6881,'register harian'!Q407,'obat keluar'!$B$3:$B$6881,'register harian'!BC407)</f>
        <v>0</v>
      </c>
      <c r="W407" s="46">
        <f>SUMIFS('obat keluar'!$I$3:$I$6881,'obat keluar'!$G$3:$G$6881,'register harian'!R407,'obat keluar'!$B$3:$B$6881,'register harian'!BD407)</f>
        <v>0</v>
      </c>
      <c r="X407" s="46">
        <f>SUMIFS('obat keluar'!$I$3:$I$6881,'obat keluar'!$G$3:$G$6881,'register harian'!S407,'obat keluar'!$B$3:$B$6881,'register harian'!BE407)</f>
        <v>0</v>
      </c>
      <c r="Y407" s="46">
        <f>SUMIFS('obat keluar'!$I$3:$I$6881,'obat keluar'!$G$3:$G$6881,'register harian'!T407,'obat keluar'!$B$3:$B$6881,'register harian'!BF407)</f>
        <v>0</v>
      </c>
      <c r="Z407" s="46">
        <f>SUMIFS('obat keluar'!$I$3:$I$6881,'obat keluar'!$G$3:$G$6881,'register harian'!U407,'obat keluar'!$B$3:$B$6881,'register harian'!BG407)</f>
        <v>0</v>
      </c>
      <c r="AA407" s="46">
        <f>SUMIFS('obat keluar'!$I$3:$I$6881,'obat keluar'!$G$3:$G$6881,'register harian'!V407,'obat keluar'!$B$3:$B$6881,'register harian'!BH407)</f>
        <v>0</v>
      </c>
      <c r="AB407" s="46">
        <f>SUMIFS('obat keluar'!$I$3:$I$6881,'obat keluar'!$G$3:$G$6881,'register harian'!W407,'obat keluar'!$B$3:$B$6881,'register harian'!BI407)</f>
        <v>0</v>
      </c>
      <c r="AC407" s="46">
        <f>SUMIFS('obat keluar'!$I$3:$I$6881,'obat keluar'!$G$3:$G$6881,'register harian'!X407,'obat keluar'!$B$3:$B$6881,'register harian'!BJ407)</f>
        <v>0</v>
      </c>
      <c r="AD407" s="46">
        <f>SUMIFS('obat keluar'!$I$3:$I$6881,'obat keluar'!$G$3:$G$6881,'register harian'!Y407,'obat keluar'!$B$3:$B$6881,'register harian'!BK407)</f>
        <v>0</v>
      </c>
      <c r="AE407" s="46">
        <f>SUMIFS('obat keluar'!$I$3:$I$6881,'obat keluar'!$G$3:$G$6881,'register harian'!Z407,'obat keluar'!$B$3:$B$6881,'register harian'!BL407)</f>
        <v>0</v>
      </c>
      <c r="AF407" s="46">
        <f>SUMIFS('obat keluar'!$I$3:$I$6881,'obat keluar'!$G$3:$G$6881,'register harian'!AA407,'obat keluar'!$B$3:$B$6881,'register harian'!BM407)</f>
        <v>0</v>
      </c>
      <c r="AG407" s="46">
        <f>SUMIFS('obat keluar'!$I$3:$I$6881,'obat keluar'!$G$3:$G$6881,'register harian'!AB407,'obat keluar'!$B$3:$B$6881,'register harian'!BN407)</f>
        <v>0</v>
      </c>
      <c r="AH407" s="46">
        <f>SUMIFS('obat keluar'!$I$3:$I$6881,'obat keluar'!$G$3:$G$6881,'register harian'!AC407,'obat keluar'!$B$3:$B$6881,'register harian'!BO407)</f>
        <v>0</v>
      </c>
      <c r="AI407" s="46">
        <f>SUMIFS('obat keluar'!$I$3:$I$6881,'obat keluar'!$G$3:$G$6881,'register harian'!AD407,'obat keluar'!$B$3:$B$6881,'register harian'!BP407)</f>
        <v>0</v>
      </c>
      <c r="AJ407" s="46">
        <f>SUMIFS('obat keluar'!$I$3:$I$6881,'obat keluar'!$G$3:$G$6881,'register harian'!AE407,'obat keluar'!$B$3:$B$6881,'register harian'!BQ407)</f>
        <v>0</v>
      </c>
      <c r="AK407" s="46">
        <f>SUMIFS('obat keluar'!$I$3:$I$6881,'obat keluar'!$G$3:$G$6881,'register harian'!AF407,'obat keluar'!$B$3:$B$6881,'register harian'!BR407)</f>
        <v>0</v>
      </c>
      <c r="AL407" s="46">
        <f t="shared" si="14"/>
        <v>0</v>
      </c>
      <c r="AM407" s="46">
        <f t="shared" si="15"/>
        <v>0</v>
      </c>
      <c r="AN407" s="51">
        <v>45200</v>
      </c>
      <c r="AO407" s="51">
        <v>45201</v>
      </c>
      <c r="AP407" s="51">
        <v>45202</v>
      </c>
      <c r="AQ407" s="51">
        <v>45203</v>
      </c>
      <c r="AR407" s="51">
        <v>45204</v>
      </c>
      <c r="AS407" s="51">
        <v>45205</v>
      </c>
      <c r="AT407" s="51">
        <v>45206</v>
      </c>
      <c r="AU407" s="51">
        <v>45207</v>
      </c>
      <c r="AV407" s="51">
        <v>45208</v>
      </c>
      <c r="AW407" s="51">
        <v>45209</v>
      </c>
      <c r="AX407" s="51">
        <v>45210</v>
      </c>
      <c r="AY407" s="51">
        <v>45211</v>
      </c>
      <c r="AZ407" s="51">
        <v>45212</v>
      </c>
      <c r="BA407" s="51">
        <v>45213</v>
      </c>
      <c r="BB407" s="51">
        <v>45214</v>
      </c>
      <c r="BC407" s="51">
        <v>45215</v>
      </c>
      <c r="BD407" s="51">
        <v>45216</v>
      </c>
      <c r="BE407" s="51">
        <v>45217</v>
      </c>
      <c r="BF407" s="51">
        <v>45218</v>
      </c>
      <c r="BG407" s="51">
        <v>45219</v>
      </c>
      <c r="BH407" s="51">
        <v>45220</v>
      </c>
      <c r="BI407" s="51">
        <v>45221</v>
      </c>
      <c r="BJ407" s="51">
        <v>45222</v>
      </c>
      <c r="BK407" s="51">
        <v>45223</v>
      </c>
      <c r="BL407" s="51">
        <v>45224</v>
      </c>
      <c r="BM407" s="51">
        <v>45225</v>
      </c>
      <c r="BN407" s="51">
        <v>45226</v>
      </c>
      <c r="BO407" s="51">
        <v>45227</v>
      </c>
      <c r="BP407" s="51">
        <v>45228</v>
      </c>
      <c r="BQ407" s="51">
        <v>45229</v>
      </c>
      <c r="BR407" s="51">
        <v>45230</v>
      </c>
    </row>
    <row r="408" spans="1:70" x14ac:dyDescent="0.25">
      <c r="A408" s="45">
        <v>402</v>
      </c>
      <c r="B408" s="54" t="s">
        <v>1279</v>
      </c>
      <c r="C408" s="14" t="s">
        <v>839</v>
      </c>
      <c r="D408" s="46">
        <f>'form lplpo'!G470</f>
        <v>0</v>
      </c>
      <c r="E408" s="46">
        <f>'form lplpo'!H470</f>
        <v>0</v>
      </c>
      <c r="F408" s="46"/>
      <c r="G408" s="46">
        <f>SUMIFS('obat keluar'!$I$3:$I$6881,'obat keluar'!$G$3:$G$6881,'register harian'!B408,'obat keluar'!$B$3:$B$6881,'register harian'!AN408)</f>
        <v>0</v>
      </c>
      <c r="H408" s="46">
        <f>SUMIFS('obat keluar'!$I$3:$I$6881,'obat keluar'!$G$3:$G$6881,'register harian'!C408,'obat keluar'!$B$3:$B$6881,'register harian'!AO408)</f>
        <v>0</v>
      </c>
      <c r="I408" s="46">
        <f>SUMIFS('obat keluar'!$I$3:$I$6881,'obat keluar'!$G$3:$G$6881,'register harian'!D408,'obat keluar'!$B$3:$B$6881,'register harian'!AP408)</f>
        <v>0</v>
      </c>
      <c r="J408" s="46">
        <f>SUMIFS('obat keluar'!$I$3:$I$6881,'obat keluar'!$G$3:$G$6881,'register harian'!E408,'obat keluar'!$B$3:$B$6881,'register harian'!AQ408)</f>
        <v>0</v>
      </c>
      <c r="K408" s="46">
        <f>SUMIFS('obat keluar'!$I$3:$I$6881,'obat keluar'!$G$3:$G$6881,'register harian'!F408,'obat keluar'!$B$3:$B$6881,'register harian'!AR408)</f>
        <v>0</v>
      </c>
      <c r="L408" s="46">
        <f>SUMIFS('obat keluar'!$I$3:$I$6881,'obat keluar'!$G$3:$G$6881,'register harian'!G408,'obat keluar'!$B$3:$B$6881,'register harian'!AS408)</f>
        <v>0</v>
      </c>
      <c r="M408" s="46">
        <f>SUMIFS('obat keluar'!$I$3:$I$6881,'obat keluar'!$G$3:$G$6881,'register harian'!H408,'obat keluar'!$B$3:$B$6881,'register harian'!AT408)</f>
        <v>0</v>
      </c>
      <c r="N408" s="46">
        <f>SUMIFS('obat keluar'!$I$3:$I$6881,'obat keluar'!$G$3:$G$6881,'register harian'!I408,'obat keluar'!$B$3:$B$6881,'register harian'!AU408)</f>
        <v>0</v>
      </c>
      <c r="O408" s="46">
        <f>SUMIFS('obat keluar'!$I$3:$I$6881,'obat keluar'!$G$3:$G$6881,'register harian'!J408,'obat keluar'!$B$3:$B$6881,'register harian'!AV408)</f>
        <v>0</v>
      </c>
      <c r="P408" s="46">
        <f>SUMIFS('obat keluar'!$I$3:$I$6881,'obat keluar'!$G$3:$G$6881,'register harian'!K408,'obat keluar'!$B$3:$B$6881,'register harian'!AW408)</f>
        <v>0</v>
      </c>
      <c r="Q408" s="46">
        <f>SUMIFS('obat keluar'!$I$3:$I$6881,'obat keluar'!$G$3:$G$6881,'register harian'!L408,'obat keluar'!$B$3:$B$6881,'register harian'!AX408)</f>
        <v>0</v>
      </c>
      <c r="R408" s="46">
        <f>SUMIFS('obat keluar'!$I$3:$I$6881,'obat keluar'!$G$3:$G$6881,'register harian'!M408,'obat keluar'!$B$3:$B$6881,'register harian'!AY408)</f>
        <v>0</v>
      </c>
      <c r="S408" s="46">
        <f>SUMIFS('obat keluar'!$I$3:$I$6881,'obat keluar'!$G$3:$G$6881,'register harian'!N408,'obat keluar'!$B$3:$B$6881,'register harian'!AZ408)</f>
        <v>0</v>
      </c>
      <c r="T408" s="46">
        <f>SUMIFS('obat keluar'!$I$3:$I$6881,'obat keluar'!$G$3:$G$6881,'register harian'!O408,'obat keluar'!$B$3:$B$6881,'register harian'!BA408)</f>
        <v>0</v>
      </c>
      <c r="U408" s="46">
        <f>SUMIFS('obat keluar'!$I$3:$I$6881,'obat keluar'!$G$3:$G$6881,'register harian'!P408,'obat keluar'!$B$3:$B$6881,'register harian'!BB408)</f>
        <v>0</v>
      </c>
      <c r="V408" s="46">
        <f>SUMIFS('obat keluar'!$I$3:$I$6881,'obat keluar'!$G$3:$G$6881,'register harian'!Q408,'obat keluar'!$B$3:$B$6881,'register harian'!BC408)</f>
        <v>0</v>
      </c>
      <c r="W408" s="46">
        <f>SUMIFS('obat keluar'!$I$3:$I$6881,'obat keluar'!$G$3:$G$6881,'register harian'!R408,'obat keluar'!$B$3:$B$6881,'register harian'!BD408)</f>
        <v>0</v>
      </c>
      <c r="X408" s="46">
        <f>SUMIFS('obat keluar'!$I$3:$I$6881,'obat keluar'!$G$3:$G$6881,'register harian'!S408,'obat keluar'!$B$3:$B$6881,'register harian'!BE408)</f>
        <v>0</v>
      </c>
      <c r="Y408" s="46">
        <f>SUMIFS('obat keluar'!$I$3:$I$6881,'obat keluar'!$G$3:$G$6881,'register harian'!T408,'obat keluar'!$B$3:$B$6881,'register harian'!BF408)</f>
        <v>0</v>
      </c>
      <c r="Z408" s="46">
        <f>SUMIFS('obat keluar'!$I$3:$I$6881,'obat keluar'!$G$3:$G$6881,'register harian'!U408,'obat keluar'!$B$3:$B$6881,'register harian'!BG408)</f>
        <v>0</v>
      </c>
      <c r="AA408" s="46">
        <f>SUMIFS('obat keluar'!$I$3:$I$6881,'obat keluar'!$G$3:$G$6881,'register harian'!V408,'obat keluar'!$B$3:$B$6881,'register harian'!BH408)</f>
        <v>0</v>
      </c>
      <c r="AB408" s="46">
        <f>SUMIFS('obat keluar'!$I$3:$I$6881,'obat keluar'!$G$3:$G$6881,'register harian'!W408,'obat keluar'!$B$3:$B$6881,'register harian'!BI408)</f>
        <v>0</v>
      </c>
      <c r="AC408" s="46">
        <f>SUMIFS('obat keluar'!$I$3:$I$6881,'obat keluar'!$G$3:$G$6881,'register harian'!X408,'obat keluar'!$B$3:$B$6881,'register harian'!BJ408)</f>
        <v>0</v>
      </c>
      <c r="AD408" s="46">
        <f>SUMIFS('obat keluar'!$I$3:$I$6881,'obat keluar'!$G$3:$G$6881,'register harian'!Y408,'obat keluar'!$B$3:$B$6881,'register harian'!BK408)</f>
        <v>0</v>
      </c>
      <c r="AE408" s="46">
        <f>SUMIFS('obat keluar'!$I$3:$I$6881,'obat keluar'!$G$3:$G$6881,'register harian'!Z408,'obat keluar'!$B$3:$B$6881,'register harian'!BL408)</f>
        <v>0</v>
      </c>
      <c r="AF408" s="46">
        <f>SUMIFS('obat keluar'!$I$3:$I$6881,'obat keluar'!$G$3:$G$6881,'register harian'!AA408,'obat keluar'!$B$3:$B$6881,'register harian'!BM408)</f>
        <v>0</v>
      </c>
      <c r="AG408" s="46">
        <f>SUMIFS('obat keluar'!$I$3:$I$6881,'obat keluar'!$G$3:$G$6881,'register harian'!AB408,'obat keluar'!$B$3:$B$6881,'register harian'!BN408)</f>
        <v>0</v>
      </c>
      <c r="AH408" s="46">
        <f>SUMIFS('obat keluar'!$I$3:$I$6881,'obat keluar'!$G$3:$G$6881,'register harian'!AC408,'obat keluar'!$B$3:$B$6881,'register harian'!BO408)</f>
        <v>0</v>
      </c>
      <c r="AI408" s="46">
        <f>SUMIFS('obat keluar'!$I$3:$I$6881,'obat keluar'!$G$3:$G$6881,'register harian'!AD408,'obat keluar'!$B$3:$B$6881,'register harian'!BP408)</f>
        <v>0</v>
      </c>
      <c r="AJ408" s="46">
        <f>SUMIFS('obat keluar'!$I$3:$I$6881,'obat keluar'!$G$3:$G$6881,'register harian'!AE408,'obat keluar'!$B$3:$B$6881,'register harian'!BQ408)</f>
        <v>0</v>
      </c>
      <c r="AK408" s="46">
        <f>SUMIFS('obat keluar'!$I$3:$I$6881,'obat keluar'!$G$3:$G$6881,'register harian'!AF408,'obat keluar'!$B$3:$B$6881,'register harian'!BR408)</f>
        <v>0</v>
      </c>
      <c r="AL408" s="46">
        <f t="shared" si="14"/>
        <v>0</v>
      </c>
      <c r="AM408" s="46">
        <f t="shared" si="15"/>
        <v>0</v>
      </c>
      <c r="AN408" s="51">
        <v>45200</v>
      </c>
      <c r="AO408" s="51">
        <v>45201</v>
      </c>
      <c r="AP408" s="51">
        <v>45202</v>
      </c>
      <c r="AQ408" s="51">
        <v>45203</v>
      </c>
      <c r="AR408" s="51">
        <v>45204</v>
      </c>
      <c r="AS408" s="51">
        <v>45205</v>
      </c>
      <c r="AT408" s="51">
        <v>45206</v>
      </c>
      <c r="AU408" s="51">
        <v>45207</v>
      </c>
      <c r="AV408" s="51">
        <v>45208</v>
      </c>
      <c r="AW408" s="51">
        <v>45209</v>
      </c>
      <c r="AX408" s="51">
        <v>45210</v>
      </c>
      <c r="AY408" s="51">
        <v>45211</v>
      </c>
      <c r="AZ408" s="51">
        <v>45212</v>
      </c>
      <c r="BA408" s="51">
        <v>45213</v>
      </c>
      <c r="BB408" s="51">
        <v>45214</v>
      </c>
      <c r="BC408" s="51">
        <v>45215</v>
      </c>
      <c r="BD408" s="51">
        <v>45216</v>
      </c>
      <c r="BE408" s="51">
        <v>45217</v>
      </c>
      <c r="BF408" s="51">
        <v>45218</v>
      </c>
      <c r="BG408" s="51">
        <v>45219</v>
      </c>
      <c r="BH408" s="51">
        <v>45220</v>
      </c>
      <c r="BI408" s="51">
        <v>45221</v>
      </c>
      <c r="BJ408" s="51">
        <v>45222</v>
      </c>
      <c r="BK408" s="51">
        <v>45223</v>
      </c>
      <c r="BL408" s="51">
        <v>45224</v>
      </c>
      <c r="BM408" s="51">
        <v>45225</v>
      </c>
      <c r="BN408" s="51">
        <v>45226</v>
      </c>
      <c r="BO408" s="51">
        <v>45227</v>
      </c>
      <c r="BP408" s="51">
        <v>45228</v>
      </c>
      <c r="BQ408" s="51">
        <v>45229</v>
      </c>
      <c r="BR408" s="51">
        <v>45230</v>
      </c>
    </row>
    <row r="409" spans="1:70" x14ac:dyDescent="0.25">
      <c r="A409" s="45">
        <v>403</v>
      </c>
      <c r="B409" s="54" t="s">
        <v>1498</v>
      </c>
      <c r="C409" s="14" t="s">
        <v>841</v>
      </c>
      <c r="D409" s="46">
        <f>'form lplpo'!G471</f>
        <v>0</v>
      </c>
      <c r="E409" s="46">
        <f>'form lplpo'!H471</f>
        <v>0</v>
      </c>
      <c r="F409" s="46"/>
      <c r="G409" s="46">
        <f>SUMIFS('obat keluar'!$I$3:$I$6881,'obat keluar'!$G$3:$G$6881,'register harian'!B409,'obat keluar'!$B$3:$B$6881,'register harian'!AN409)</f>
        <v>0</v>
      </c>
      <c r="H409" s="46">
        <f>SUMIFS('obat keluar'!$I$3:$I$6881,'obat keluar'!$G$3:$G$6881,'register harian'!C409,'obat keluar'!$B$3:$B$6881,'register harian'!AO409)</f>
        <v>0</v>
      </c>
      <c r="I409" s="46">
        <f>SUMIFS('obat keluar'!$I$3:$I$6881,'obat keluar'!$G$3:$G$6881,'register harian'!D409,'obat keluar'!$B$3:$B$6881,'register harian'!AP409)</f>
        <v>0</v>
      </c>
      <c r="J409" s="46">
        <f>SUMIFS('obat keluar'!$I$3:$I$6881,'obat keluar'!$G$3:$G$6881,'register harian'!E409,'obat keluar'!$B$3:$B$6881,'register harian'!AQ409)</f>
        <v>0</v>
      </c>
      <c r="K409" s="46">
        <f>SUMIFS('obat keluar'!$I$3:$I$6881,'obat keluar'!$G$3:$G$6881,'register harian'!F409,'obat keluar'!$B$3:$B$6881,'register harian'!AR409)</f>
        <v>0</v>
      </c>
      <c r="L409" s="46">
        <f>SUMIFS('obat keluar'!$I$3:$I$6881,'obat keluar'!$G$3:$G$6881,'register harian'!G409,'obat keluar'!$B$3:$B$6881,'register harian'!AS409)</f>
        <v>0</v>
      </c>
      <c r="M409" s="46">
        <f>SUMIFS('obat keluar'!$I$3:$I$6881,'obat keluar'!$G$3:$G$6881,'register harian'!H409,'obat keluar'!$B$3:$B$6881,'register harian'!AT409)</f>
        <v>0</v>
      </c>
      <c r="N409" s="46">
        <f>SUMIFS('obat keluar'!$I$3:$I$6881,'obat keluar'!$G$3:$G$6881,'register harian'!I409,'obat keluar'!$B$3:$B$6881,'register harian'!AU409)</f>
        <v>0</v>
      </c>
      <c r="O409" s="46">
        <f>SUMIFS('obat keluar'!$I$3:$I$6881,'obat keluar'!$G$3:$G$6881,'register harian'!J409,'obat keluar'!$B$3:$B$6881,'register harian'!AV409)</f>
        <v>0</v>
      </c>
      <c r="P409" s="46">
        <f>SUMIFS('obat keluar'!$I$3:$I$6881,'obat keluar'!$G$3:$G$6881,'register harian'!K409,'obat keluar'!$B$3:$B$6881,'register harian'!AW409)</f>
        <v>0</v>
      </c>
      <c r="Q409" s="46">
        <f>SUMIFS('obat keluar'!$I$3:$I$6881,'obat keluar'!$G$3:$G$6881,'register harian'!L409,'obat keluar'!$B$3:$B$6881,'register harian'!AX409)</f>
        <v>0</v>
      </c>
      <c r="R409" s="46">
        <f>SUMIFS('obat keluar'!$I$3:$I$6881,'obat keluar'!$G$3:$G$6881,'register harian'!M409,'obat keluar'!$B$3:$B$6881,'register harian'!AY409)</f>
        <v>0</v>
      </c>
      <c r="S409" s="46">
        <f>SUMIFS('obat keluar'!$I$3:$I$6881,'obat keluar'!$G$3:$G$6881,'register harian'!N409,'obat keluar'!$B$3:$B$6881,'register harian'!AZ409)</f>
        <v>0</v>
      </c>
      <c r="T409" s="46">
        <f>SUMIFS('obat keluar'!$I$3:$I$6881,'obat keluar'!$G$3:$G$6881,'register harian'!O409,'obat keluar'!$B$3:$B$6881,'register harian'!BA409)</f>
        <v>0</v>
      </c>
      <c r="U409" s="46">
        <f>SUMIFS('obat keluar'!$I$3:$I$6881,'obat keluar'!$G$3:$G$6881,'register harian'!P409,'obat keluar'!$B$3:$B$6881,'register harian'!BB409)</f>
        <v>0</v>
      </c>
      <c r="V409" s="46">
        <f>SUMIFS('obat keluar'!$I$3:$I$6881,'obat keluar'!$G$3:$G$6881,'register harian'!Q409,'obat keluar'!$B$3:$B$6881,'register harian'!BC409)</f>
        <v>0</v>
      </c>
      <c r="W409" s="46">
        <f>SUMIFS('obat keluar'!$I$3:$I$6881,'obat keluar'!$G$3:$G$6881,'register harian'!R409,'obat keluar'!$B$3:$B$6881,'register harian'!BD409)</f>
        <v>0</v>
      </c>
      <c r="X409" s="46">
        <f>SUMIFS('obat keluar'!$I$3:$I$6881,'obat keluar'!$G$3:$G$6881,'register harian'!S409,'obat keluar'!$B$3:$B$6881,'register harian'!BE409)</f>
        <v>0</v>
      </c>
      <c r="Y409" s="46">
        <f>SUMIFS('obat keluar'!$I$3:$I$6881,'obat keluar'!$G$3:$G$6881,'register harian'!T409,'obat keluar'!$B$3:$B$6881,'register harian'!BF409)</f>
        <v>0</v>
      </c>
      <c r="Z409" s="46">
        <f>SUMIFS('obat keluar'!$I$3:$I$6881,'obat keluar'!$G$3:$G$6881,'register harian'!U409,'obat keluar'!$B$3:$B$6881,'register harian'!BG409)</f>
        <v>0</v>
      </c>
      <c r="AA409" s="46">
        <f>SUMIFS('obat keluar'!$I$3:$I$6881,'obat keluar'!$G$3:$G$6881,'register harian'!V409,'obat keluar'!$B$3:$B$6881,'register harian'!BH409)</f>
        <v>0</v>
      </c>
      <c r="AB409" s="46">
        <f>SUMIFS('obat keluar'!$I$3:$I$6881,'obat keluar'!$G$3:$G$6881,'register harian'!W409,'obat keluar'!$B$3:$B$6881,'register harian'!BI409)</f>
        <v>0</v>
      </c>
      <c r="AC409" s="46">
        <f>SUMIFS('obat keluar'!$I$3:$I$6881,'obat keluar'!$G$3:$G$6881,'register harian'!X409,'obat keluar'!$B$3:$B$6881,'register harian'!BJ409)</f>
        <v>0</v>
      </c>
      <c r="AD409" s="46">
        <f>SUMIFS('obat keluar'!$I$3:$I$6881,'obat keluar'!$G$3:$G$6881,'register harian'!Y409,'obat keluar'!$B$3:$B$6881,'register harian'!BK409)</f>
        <v>0</v>
      </c>
      <c r="AE409" s="46">
        <f>SUMIFS('obat keluar'!$I$3:$I$6881,'obat keluar'!$G$3:$G$6881,'register harian'!Z409,'obat keluar'!$B$3:$B$6881,'register harian'!BL409)</f>
        <v>0</v>
      </c>
      <c r="AF409" s="46">
        <f>SUMIFS('obat keluar'!$I$3:$I$6881,'obat keluar'!$G$3:$G$6881,'register harian'!AA409,'obat keluar'!$B$3:$B$6881,'register harian'!BM409)</f>
        <v>0</v>
      </c>
      <c r="AG409" s="46">
        <f>SUMIFS('obat keluar'!$I$3:$I$6881,'obat keluar'!$G$3:$G$6881,'register harian'!AB409,'obat keluar'!$B$3:$B$6881,'register harian'!BN409)</f>
        <v>0</v>
      </c>
      <c r="AH409" s="46">
        <f>SUMIFS('obat keluar'!$I$3:$I$6881,'obat keluar'!$G$3:$G$6881,'register harian'!AC409,'obat keluar'!$B$3:$B$6881,'register harian'!BO409)</f>
        <v>0</v>
      </c>
      <c r="AI409" s="46">
        <f>SUMIFS('obat keluar'!$I$3:$I$6881,'obat keluar'!$G$3:$G$6881,'register harian'!AD409,'obat keluar'!$B$3:$B$6881,'register harian'!BP409)</f>
        <v>0</v>
      </c>
      <c r="AJ409" s="46">
        <f>SUMIFS('obat keluar'!$I$3:$I$6881,'obat keluar'!$G$3:$G$6881,'register harian'!AE409,'obat keluar'!$B$3:$B$6881,'register harian'!BQ409)</f>
        <v>0</v>
      </c>
      <c r="AK409" s="46">
        <f>SUMIFS('obat keluar'!$I$3:$I$6881,'obat keluar'!$G$3:$G$6881,'register harian'!AF409,'obat keluar'!$B$3:$B$6881,'register harian'!BR409)</f>
        <v>0</v>
      </c>
      <c r="AL409" s="46">
        <f t="shared" si="14"/>
        <v>0</v>
      </c>
      <c r="AM409" s="46">
        <f t="shared" si="15"/>
        <v>0</v>
      </c>
      <c r="AN409" s="51">
        <v>45200</v>
      </c>
      <c r="AO409" s="51">
        <v>45201</v>
      </c>
      <c r="AP409" s="51">
        <v>45202</v>
      </c>
      <c r="AQ409" s="51">
        <v>45203</v>
      </c>
      <c r="AR409" s="51">
        <v>45204</v>
      </c>
      <c r="AS409" s="51">
        <v>45205</v>
      </c>
      <c r="AT409" s="51">
        <v>45206</v>
      </c>
      <c r="AU409" s="51">
        <v>45207</v>
      </c>
      <c r="AV409" s="51">
        <v>45208</v>
      </c>
      <c r="AW409" s="51">
        <v>45209</v>
      </c>
      <c r="AX409" s="51">
        <v>45210</v>
      </c>
      <c r="AY409" s="51">
        <v>45211</v>
      </c>
      <c r="AZ409" s="51">
        <v>45212</v>
      </c>
      <c r="BA409" s="51">
        <v>45213</v>
      </c>
      <c r="BB409" s="51">
        <v>45214</v>
      </c>
      <c r="BC409" s="51">
        <v>45215</v>
      </c>
      <c r="BD409" s="51">
        <v>45216</v>
      </c>
      <c r="BE409" s="51">
        <v>45217</v>
      </c>
      <c r="BF409" s="51">
        <v>45218</v>
      </c>
      <c r="BG409" s="51">
        <v>45219</v>
      </c>
      <c r="BH409" s="51">
        <v>45220</v>
      </c>
      <c r="BI409" s="51">
        <v>45221</v>
      </c>
      <c r="BJ409" s="51">
        <v>45222</v>
      </c>
      <c r="BK409" s="51">
        <v>45223</v>
      </c>
      <c r="BL409" s="51">
        <v>45224</v>
      </c>
      <c r="BM409" s="51">
        <v>45225</v>
      </c>
      <c r="BN409" s="51">
        <v>45226</v>
      </c>
      <c r="BO409" s="51">
        <v>45227</v>
      </c>
      <c r="BP409" s="51">
        <v>45228</v>
      </c>
      <c r="BQ409" s="51">
        <v>45229</v>
      </c>
      <c r="BR409" s="51">
        <v>45230</v>
      </c>
    </row>
    <row r="410" spans="1:70" x14ac:dyDescent="0.25">
      <c r="A410" s="45">
        <v>404</v>
      </c>
      <c r="B410" s="54" t="s">
        <v>1406</v>
      </c>
      <c r="C410" s="14" t="s">
        <v>843</v>
      </c>
      <c r="D410" s="46">
        <f>'form lplpo'!G472</f>
        <v>0</v>
      </c>
      <c r="E410" s="46">
        <f>'form lplpo'!H472</f>
        <v>0</v>
      </c>
      <c r="F410" s="46"/>
      <c r="G410" s="46">
        <f>SUMIFS('obat keluar'!$I$3:$I$6881,'obat keluar'!$G$3:$G$6881,'register harian'!B410,'obat keluar'!$B$3:$B$6881,'register harian'!AN410)</f>
        <v>0</v>
      </c>
      <c r="H410" s="46">
        <f>SUMIFS('obat keluar'!$I$3:$I$6881,'obat keluar'!$G$3:$G$6881,'register harian'!C410,'obat keluar'!$B$3:$B$6881,'register harian'!AO410)</f>
        <v>0</v>
      </c>
      <c r="I410" s="46">
        <f>SUMIFS('obat keluar'!$I$3:$I$6881,'obat keluar'!$G$3:$G$6881,'register harian'!D410,'obat keluar'!$B$3:$B$6881,'register harian'!AP410)</f>
        <v>0</v>
      </c>
      <c r="J410" s="46">
        <f>SUMIFS('obat keluar'!$I$3:$I$6881,'obat keluar'!$G$3:$G$6881,'register harian'!E410,'obat keluar'!$B$3:$B$6881,'register harian'!AQ410)</f>
        <v>0</v>
      </c>
      <c r="K410" s="46">
        <f>SUMIFS('obat keluar'!$I$3:$I$6881,'obat keluar'!$G$3:$G$6881,'register harian'!F410,'obat keluar'!$B$3:$B$6881,'register harian'!AR410)</f>
        <v>0</v>
      </c>
      <c r="L410" s="46">
        <f>SUMIFS('obat keluar'!$I$3:$I$6881,'obat keluar'!$G$3:$G$6881,'register harian'!G410,'obat keluar'!$B$3:$B$6881,'register harian'!AS410)</f>
        <v>0</v>
      </c>
      <c r="M410" s="46">
        <f>SUMIFS('obat keluar'!$I$3:$I$6881,'obat keluar'!$G$3:$G$6881,'register harian'!H410,'obat keluar'!$B$3:$B$6881,'register harian'!AT410)</f>
        <v>0</v>
      </c>
      <c r="N410" s="46">
        <f>SUMIFS('obat keluar'!$I$3:$I$6881,'obat keluar'!$G$3:$G$6881,'register harian'!I410,'obat keluar'!$B$3:$B$6881,'register harian'!AU410)</f>
        <v>0</v>
      </c>
      <c r="O410" s="46">
        <f>SUMIFS('obat keluar'!$I$3:$I$6881,'obat keluar'!$G$3:$G$6881,'register harian'!J410,'obat keluar'!$B$3:$B$6881,'register harian'!AV410)</f>
        <v>0</v>
      </c>
      <c r="P410" s="46">
        <f>SUMIFS('obat keluar'!$I$3:$I$6881,'obat keluar'!$G$3:$G$6881,'register harian'!K410,'obat keluar'!$B$3:$B$6881,'register harian'!AW410)</f>
        <v>0</v>
      </c>
      <c r="Q410" s="46">
        <f>SUMIFS('obat keluar'!$I$3:$I$6881,'obat keluar'!$G$3:$G$6881,'register harian'!L410,'obat keluar'!$B$3:$B$6881,'register harian'!AX410)</f>
        <v>0</v>
      </c>
      <c r="R410" s="46">
        <f>SUMIFS('obat keluar'!$I$3:$I$6881,'obat keluar'!$G$3:$G$6881,'register harian'!M410,'obat keluar'!$B$3:$B$6881,'register harian'!AY410)</f>
        <v>0</v>
      </c>
      <c r="S410" s="46">
        <f>SUMIFS('obat keluar'!$I$3:$I$6881,'obat keluar'!$G$3:$G$6881,'register harian'!N410,'obat keluar'!$B$3:$B$6881,'register harian'!AZ410)</f>
        <v>0</v>
      </c>
      <c r="T410" s="46">
        <f>SUMIFS('obat keluar'!$I$3:$I$6881,'obat keluar'!$G$3:$G$6881,'register harian'!O410,'obat keluar'!$B$3:$B$6881,'register harian'!BA410)</f>
        <v>0</v>
      </c>
      <c r="U410" s="46">
        <f>SUMIFS('obat keluar'!$I$3:$I$6881,'obat keluar'!$G$3:$G$6881,'register harian'!P410,'obat keluar'!$B$3:$B$6881,'register harian'!BB410)</f>
        <v>0</v>
      </c>
      <c r="V410" s="46">
        <f>SUMIFS('obat keluar'!$I$3:$I$6881,'obat keluar'!$G$3:$G$6881,'register harian'!Q410,'obat keluar'!$B$3:$B$6881,'register harian'!BC410)</f>
        <v>0</v>
      </c>
      <c r="W410" s="46">
        <f>SUMIFS('obat keluar'!$I$3:$I$6881,'obat keluar'!$G$3:$G$6881,'register harian'!R410,'obat keluar'!$B$3:$B$6881,'register harian'!BD410)</f>
        <v>0</v>
      </c>
      <c r="X410" s="46">
        <f>SUMIFS('obat keluar'!$I$3:$I$6881,'obat keluar'!$G$3:$G$6881,'register harian'!S410,'obat keluar'!$B$3:$B$6881,'register harian'!BE410)</f>
        <v>0</v>
      </c>
      <c r="Y410" s="46">
        <f>SUMIFS('obat keluar'!$I$3:$I$6881,'obat keluar'!$G$3:$G$6881,'register harian'!T410,'obat keluar'!$B$3:$B$6881,'register harian'!BF410)</f>
        <v>0</v>
      </c>
      <c r="Z410" s="46">
        <f>SUMIFS('obat keluar'!$I$3:$I$6881,'obat keluar'!$G$3:$G$6881,'register harian'!U410,'obat keluar'!$B$3:$B$6881,'register harian'!BG410)</f>
        <v>0</v>
      </c>
      <c r="AA410" s="46">
        <f>SUMIFS('obat keluar'!$I$3:$I$6881,'obat keluar'!$G$3:$G$6881,'register harian'!V410,'obat keluar'!$B$3:$B$6881,'register harian'!BH410)</f>
        <v>0</v>
      </c>
      <c r="AB410" s="46">
        <f>SUMIFS('obat keluar'!$I$3:$I$6881,'obat keluar'!$G$3:$G$6881,'register harian'!W410,'obat keluar'!$B$3:$B$6881,'register harian'!BI410)</f>
        <v>0</v>
      </c>
      <c r="AC410" s="46">
        <f>SUMIFS('obat keluar'!$I$3:$I$6881,'obat keluar'!$G$3:$G$6881,'register harian'!X410,'obat keluar'!$B$3:$B$6881,'register harian'!BJ410)</f>
        <v>0</v>
      </c>
      <c r="AD410" s="46">
        <f>SUMIFS('obat keluar'!$I$3:$I$6881,'obat keluar'!$G$3:$G$6881,'register harian'!Y410,'obat keluar'!$B$3:$B$6881,'register harian'!BK410)</f>
        <v>0</v>
      </c>
      <c r="AE410" s="46">
        <f>SUMIFS('obat keluar'!$I$3:$I$6881,'obat keluar'!$G$3:$G$6881,'register harian'!Z410,'obat keluar'!$B$3:$B$6881,'register harian'!BL410)</f>
        <v>0</v>
      </c>
      <c r="AF410" s="46">
        <f>SUMIFS('obat keluar'!$I$3:$I$6881,'obat keluar'!$G$3:$G$6881,'register harian'!AA410,'obat keluar'!$B$3:$B$6881,'register harian'!BM410)</f>
        <v>0</v>
      </c>
      <c r="AG410" s="46">
        <f>SUMIFS('obat keluar'!$I$3:$I$6881,'obat keluar'!$G$3:$G$6881,'register harian'!AB410,'obat keluar'!$B$3:$B$6881,'register harian'!BN410)</f>
        <v>0</v>
      </c>
      <c r="AH410" s="46">
        <f>SUMIFS('obat keluar'!$I$3:$I$6881,'obat keluar'!$G$3:$G$6881,'register harian'!AC410,'obat keluar'!$B$3:$B$6881,'register harian'!BO410)</f>
        <v>0</v>
      </c>
      <c r="AI410" s="46">
        <f>SUMIFS('obat keluar'!$I$3:$I$6881,'obat keluar'!$G$3:$G$6881,'register harian'!AD410,'obat keluar'!$B$3:$B$6881,'register harian'!BP410)</f>
        <v>0</v>
      </c>
      <c r="AJ410" s="46">
        <f>SUMIFS('obat keluar'!$I$3:$I$6881,'obat keluar'!$G$3:$G$6881,'register harian'!AE410,'obat keluar'!$B$3:$B$6881,'register harian'!BQ410)</f>
        <v>0</v>
      </c>
      <c r="AK410" s="46">
        <f>SUMIFS('obat keluar'!$I$3:$I$6881,'obat keluar'!$G$3:$G$6881,'register harian'!AF410,'obat keluar'!$B$3:$B$6881,'register harian'!BR410)</f>
        <v>0</v>
      </c>
      <c r="AL410" s="46">
        <f t="shared" si="14"/>
        <v>0</v>
      </c>
      <c r="AM410" s="46">
        <f t="shared" si="15"/>
        <v>0</v>
      </c>
      <c r="AN410" s="51">
        <v>45200</v>
      </c>
      <c r="AO410" s="51">
        <v>45201</v>
      </c>
      <c r="AP410" s="51">
        <v>45202</v>
      </c>
      <c r="AQ410" s="51">
        <v>45203</v>
      </c>
      <c r="AR410" s="51">
        <v>45204</v>
      </c>
      <c r="AS410" s="51">
        <v>45205</v>
      </c>
      <c r="AT410" s="51">
        <v>45206</v>
      </c>
      <c r="AU410" s="51">
        <v>45207</v>
      </c>
      <c r="AV410" s="51">
        <v>45208</v>
      </c>
      <c r="AW410" s="51">
        <v>45209</v>
      </c>
      <c r="AX410" s="51">
        <v>45210</v>
      </c>
      <c r="AY410" s="51">
        <v>45211</v>
      </c>
      <c r="AZ410" s="51">
        <v>45212</v>
      </c>
      <c r="BA410" s="51">
        <v>45213</v>
      </c>
      <c r="BB410" s="51">
        <v>45214</v>
      </c>
      <c r="BC410" s="51">
        <v>45215</v>
      </c>
      <c r="BD410" s="51">
        <v>45216</v>
      </c>
      <c r="BE410" s="51">
        <v>45217</v>
      </c>
      <c r="BF410" s="51">
        <v>45218</v>
      </c>
      <c r="BG410" s="51">
        <v>45219</v>
      </c>
      <c r="BH410" s="51">
        <v>45220</v>
      </c>
      <c r="BI410" s="51">
        <v>45221</v>
      </c>
      <c r="BJ410" s="51">
        <v>45222</v>
      </c>
      <c r="BK410" s="51">
        <v>45223</v>
      </c>
      <c r="BL410" s="51">
        <v>45224</v>
      </c>
      <c r="BM410" s="51">
        <v>45225</v>
      </c>
      <c r="BN410" s="51">
        <v>45226</v>
      </c>
      <c r="BO410" s="51">
        <v>45227</v>
      </c>
      <c r="BP410" s="51">
        <v>45228</v>
      </c>
      <c r="BQ410" s="51">
        <v>45229</v>
      </c>
      <c r="BR410" s="51">
        <v>45230</v>
      </c>
    </row>
    <row r="411" spans="1:70" x14ac:dyDescent="0.25">
      <c r="A411" s="45">
        <v>405</v>
      </c>
      <c r="B411" s="54" t="s">
        <v>1499</v>
      </c>
      <c r="C411" s="14" t="s">
        <v>845</v>
      </c>
      <c r="D411" s="46">
        <f>'form lplpo'!G473</f>
        <v>0</v>
      </c>
      <c r="E411" s="46">
        <f>'form lplpo'!H473</f>
        <v>0</v>
      </c>
      <c r="F411" s="46"/>
      <c r="G411" s="46">
        <f>SUMIFS('obat keluar'!$I$3:$I$6881,'obat keluar'!$G$3:$G$6881,'register harian'!B411,'obat keluar'!$B$3:$B$6881,'register harian'!AN411)</f>
        <v>0</v>
      </c>
      <c r="H411" s="46">
        <f>SUMIFS('obat keluar'!$I$3:$I$6881,'obat keluar'!$G$3:$G$6881,'register harian'!C411,'obat keluar'!$B$3:$B$6881,'register harian'!AO411)</f>
        <v>0</v>
      </c>
      <c r="I411" s="46">
        <f>SUMIFS('obat keluar'!$I$3:$I$6881,'obat keluar'!$G$3:$G$6881,'register harian'!D411,'obat keluar'!$B$3:$B$6881,'register harian'!AP411)</f>
        <v>0</v>
      </c>
      <c r="J411" s="46">
        <f>SUMIFS('obat keluar'!$I$3:$I$6881,'obat keluar'!$G$3:$G$6881,'register harian'!E411,'obat keluar'!$B$3:$B$6881,'register harian'!AQ411)</f>
        <v>0</v>
      </c>
      <c r="K411" s="46">
        <f>SUMIFS('obat keluar'!$I$3:$I$6881,'obat keluar'!$G$3:$G$6881,'register harian'!F411,'obat keluar'!$B$3:$B$6881,'register harian'!AR411)</f>
        <v>0</v>
      </c>
      <c r="L411" s="46">
        <f>SUMIFS('obat keluar'!$I$3:$I$6881,'obat keluar'!$G$3:$G$6881,'register harian'!G411,'obat keluar'!$B$3:$B$6881,'register harian'!AS411)</f>
        <v>0</v>
      </c>
      <c r="M411" s="46">
        <f>SUMIFS('obat keluar'!$I$3:$I$6881,'obat keluar'!$G$3:$G$6881,'register harian'!H411,'obat keluar'!$B$3:$B$6881,'register harian'!AT411)</f>
        <v>0</v>
      </c>
      <c r="N411" s="46">
        <f>SUMIFS('obat keluar'!$I$3:$I$6881,'obat keluar'!$G$3:$G$6881,'register harian'!I411,'obat keluar'!$B$3:$B$6881,'register harian'!AU411)</f>
        <v>0</v>
      </c>
      <c r="O411" s="46">
        <f>SUMIFS('obat keluar'!$I$3:$I$6881,'obat keluar'!$G$3:$G$6881,'register harian'!J411,'obat keluar'!$B$3:$B$6881,'register harian'!AV411)</f>
        <v>0</v>
      </c>
      <c r="P411" s="46">
        <f>SUMIFS('obat keluar'!$I$3:$I$6881,'obat keluar'!$G$3:$G$6881,'register harian'!K411,'obat keluar'!$B$3:$B$6881,'register harian'!AW411)</f>
        <v>0</v>
      </c>
      <c r="Q411" s="46">
        <f>SUMIFS('obat keluar'!$I$3:$I$6881,'obat keluar'!$G$3:$G$6881,'register harian'!L411,'obat keluar'!$B$3:$B$6881,'register harian'!AX411)</f>
        <v>0</v>
      </c>
      <c r="R411" s="46">
        <f>SUMIFS('obat keluar'!$I$3:$I$6881,'obat keluar'!$G$3:$G$6881,'register harian'!M411,'obat keluar'!$B$3:$B$6881,'register harian'!AY411)</f>
        <v>0</v>
      </c>
      <c r="S411" s="46">
        <f>SUMIFS('obat keluar'!$I$3:$I$6881,'obat keluar'!$G$3:$G$6881,'register harian'!N411,'obat keluar'!$B$3:$B$6881,'register harian'!AZ411)</f>
        <v>0</v>
      </c>
      <c r="T411" s="46">
        <f>SUMIFS('obat keluar'!$I$3:$I$6881,'obat keluar'!$G$3:$G$6881,'register harian'!O411,'obat keluar'!$B$3:$B$6881,'register harian'!BA411)</f>
        <v>0</v>
      </c>
      <c r="U411" s="46">
        <f>SUMIFS('obat keluar'!$I$3:$I$6881,'obat keluar'!$G$3:$G$6881,'register harian'!P411,'obat keluar'!$B$3:$B$6881,'register harian'!BB411)</f>
        <v>0</v>
      </c>
      <c r="V411" s="46">
        <f>SUMIFS('obat keluar'!$I$3:$I$6881,'obat keluar'!$G$3:$G$6881,'register harian'!Q411,'obat keluar'!$B$3:$B$6881,'register harian'!BC411)</f>
        <v>0</v>
      </c>
      <c r="W411" s="46">
        <f>SUMIFS('obat keluar'!$I$3:$I$6881,'obat keluar'!$G$3:$G$6881,'register harian'!R411,'obat keluar'!$B$3:$B$6881,'register harian'!BD411)</f>
        <v>0</v>
      </c>
      <c r="X411" s="46">
        <f>SUMIFS('obat keluar'!$I$3:$I$6881,'obat keluar'!$G$3:$G$6881,'register harian'!S411,'obat keluar'!$B$3:$B$6881,'register harian'!BE411)</f>
        <v>0</v>
      </c>
      <c r="Y411" s="46">
        <f>SUMIFS('obat keluar'!$I$3:$I$6881,'obat keluar'!$G$3:$G$6881,'register harian'!T411,'obat keluar'!$B$3:$B$6881,'register harian'!BF411)</f>
        <v>0</v>
      </c>
      <c r="Z411" s="46">
        <f>SUMIFS('obat keluar'!$I$3:$I$6881,'obat keluar'!$G$3:$G$6881,'register harian'!U411,'obat keluar'!$B$3:$B$6881,'register harian'!BG411)</f>
        <v>0</v>
      </c>
      <c r="AA411" s="46">
        <f>SUMIFS('obat keluar'!$I$3:$I$6881,'obat keluar'!$G$3:$G$6881,'register harian'!V411,'obat keluar'!$B$3:$B$6881,'register harian'!BH411)</f>
        <v>0</v>
      </c>
      <c r="AB411" s="46">
        <f>SUMIFS('obat keluar'!$I$3:$I$6881,'obat keluar'!$G$3:$G$6881,'register harian'!W411,'obat keluar'!$B$3:$B$6881,'register harian'!BI411)</f>
        <v>0</v>
      </c>
      <c r="AC411" s="46">
        <f>SUMIFS('obat keluar'!$I$3:$I$6881,'obat keluar'!$G$3:$G$6881,'register harian'!X411,'obat keluar'!$B$3:$B$6881,'register harian'!BJ411)</f>
        <v>0</v>
      </c>
      <c r="AD411" s="46">
        <f>SUMIFS('obat keluar'!$I$3:$I$6881,'obat keluar'!$G$3:$G$6881,'register harian'!Y411,'obat keluar'!$B$3:$B$6881,'register harian'!BK411)</f>
        <v>0</v>
      </c>
      <c r="AE411" s="46">
        <f>SUMIFS('obat keluar'!$I$3:$I$6881,'obat keluar'!$G$3:$G$6881,'register harian'!Z411,'obat keluar'!$B$3:$B$6881,'register harian'!BL411)</f>
        <v>0</v>
      </c>
      <c r="AF411" s="46">
        <f>SUMIFS('obat keluar'!$I$3:$I$6881,'obat keluar'!$G$3:$G$6881,'register harian'!AA411,'obat keluar'!$B$3:$B$6881,'register harian'!BM411)</f>
        <v>0</v>
      </c>
      <c r="AG411" s="46">
        <f>SUMIFS('obat keluar'!$I$3:$I$6881,'obat keluar'!$G$3:$G$6881,'register harian'!AB411,'obat keluar'!$B$3:$B$6881,'register harian'!BN411)</f>
        <v>0</v>
      </c>
      <c r="AH411" s="46">
        <f>SUMIFS('obat keluar'!$I$3:$I$6881,'obat keluar'!$G$3:$G$6881,'register harian'!AC411,'obat keluar'!$B$3:$B$6881,'register harian'!BO411)</f>
        <v>0</v>
      </c>
      <c r="AI411" s="46">
        <f>SUMIFS('obat keluar'!$I$3:$I$6881,'obat keluar'!$G$3:$G$6881,'register harian'!AD411,'obat keluar'!$B$3:$B$6881,'register harian'!BP411)</f>
        <v>0</v>
      </c>
      <c r="AJ411" s="46">
        <f>SUMIFS('obat keluar'!$I$3:$I$6881,'obat keluar'!$G$3:$G$6881,'register harian'!AE411,'obat keluar'!$B$3:$B$6881,'register harian'!BQ411)</f>
        <v>0</v>
      </c>
      <c r="AK411" s="46">
        <f>SUMIFS('obat keluar'!$I$3:$I$6881,'obat keluar'!$G$3:$G$6881,'register harian'!AF411,'obat keluar'!$B$3:$B$6881,'register harian'!BR411)</f>
        <v>0</v>
      </c>
      <c r="AL411" s="46">
        <f t="shared" si="14"/>
        <v>0</v>
      </c>
      <c r="AM411" s="46">
        <f t="shared" si="15"/>
        <v>0</v>
      </c>
      <c r="AN411" s="51">
        <v>45200</v>
      </c>
      <c r="AO411" s="51">
        <v>45201</v>
      </c>
      <c r="AP411" s="51">
        <v>45202</v>
      </c>
      <c r="AQ411" s="51">
        <v>45203</v>
      </c>
      <c r="AR411" s="51">
        <v>45204</v>
      </c>
      <c r="AS411" s="51">
        <v>45205</v>
      </c>
      <c r="AT411" s="51">
        <v>45206</v>
      </c>
      <c r="AU411" s="51">
        <v>45207</v>
      </c>
      <c r="AV411" s="51">
        <v>45208</v>
      </c>
      <c r="AW411" s="51">
        <v>45209</v>
      </c>
      <c r="AX411" s="51">
        <v>45210</v>
      </c>
      <c r="AY411" s="51">
        <v>45211</v>
      </c>
      <c r="AZ411" s="51">
        <v>45212</v>
      </c>
      <c r="BA411" s="51">
        <v>45213</v>
      </c>
      <c r="BB411" s="51">
        <v>45214</v>
      </c>
      <c r="BC411" s="51">
        <v>45215</v>
      </c>
      <c r="BD411" s="51">
        <v>45216</v>
      </c>
      <c r="BE411" s="51">
        <v>45217</v>
      </c>
      <c r="BF411" s="51">
        <v>45218</v>
      </c>
      <c r="BG411" s="51">
        <v>45219</v>
      </c>
      <c r="BH411" s="51">
        <v>45220</v>
      </c>
      <c r="BI411" s="51">
        <v>45221</v>
      </c>
      <c r="BJ411" s="51">
        <v>45222</v>
      </c>
      <c r="BK411" s="51">
        <v>45223</v>
      </c>
      <c r="BL411" s="51">
        <v>45224</v>
      </c>
      <c r="BM411" s="51">
        <v>45225</v>
      </c>
      <c r="BN411" s="51">
        <v>45226</v>
      </c>
      <c r="BO411" s="51">
        <v>45227</v>
      </c>
      <c r="BP411" s="51">
        <v>45228</v>
      </c>
      <c r="BQ411" s="51">
        <v>45229</v>
      </c>
      <c r="BR411" s="51">
        <v>45230</v>
      </c>
    </row>
    <row r="412" spans="1:70" x14ac:dyDescent="0.25">
      <c r="A412" s="45">
        <v>406</v>
      </c>
      <c r="B412" s="57" t="s">
        <v>1184</v>
      </c>
      <c r="C412" s="26" t="s">
        <v>847</v>
      </c>
      <c r="D412" s="46">
        <f>'form lplpo'!G476</f>
        <v>972</v>
      </c>
      <c r="E412" s="46">
        <f>'form lplpo'!H476</f>
        <v>0</v>
      </c>
      <c r="F412" s="46"/>
      <c r="G412" s="46">
        <f>SUMIFS('obat keluar'!$I$3:$I$6881,'obat keluar'!$G$3:$G$6881,'register harian'!B412,'obat keluar'!$B$3:$B$6881,'register harian'!AN412)</f>
        <v>0</v>
      </c>
      <c r="H412" s="46">
        <f>SUMIFS('obat keluar'!$I$3:$I$6881,'obat keluar'!$G$3:$G$6881,'register harian'!C412,'obat keluar'!$B$3:$B$6881,'register harian'!AO412)</f>
        <v>0</v>
      </c>
      <c r="I412" s="46">
        <f>SUMIFS('obat keluar'!$I$3:$I$6881,'obat keluar'!$G$3:$G$6881,'register harian'!D412,'obat keluar'!$B$3:$B$6881,'register harian'!AP412)</f>
        <v>0</v>
      </c>
      <c r="J412" s="46">
        <f>SUMIFS('obat keluar'!$I$3:$I$6881,'obat keluar'!$G$3:$G$6881,'register harian'!E412,'obat keluar'!$B$3:$B$6881,'register harian'!AQ412)</f>
        <v>0</v>
      </c>
      <c r="K412" s="46">
        <f>SUMIFS('obat keluar'!$I$3:$I$6881,'obat keluar'!$G$3:$G$6881,'register harian'!F412,'obat keluar'!$B$3:$B$6881,'register harian'!AR412)</f>
        <v>0</v>
      </c>
      <c r="L412" s="46">
        <f>SUMIFS('obat keluar'!$I$3:$I$6881,'obat keluar'!$G$3:$G$6881,'register harian'!G412,'obat keluar'!$B$3:$B$6881,'register harian'!AS412)</f>
        <v>0</v>
      </c>
      <c r="M412" s="46">
        <f>SUMIFS('obat keluar'!$I$3:$I$6881,'obat keluar'!$G$3:$G$6881,'register harian'!H412,'obat keluar'!$B$3:$B$6881,'register harian'!AT412)</f>
        <v>0</v>
      </c>
      <c r="N412" s="46">
        <f>SUMIFS('obat keluar'!$I$3:$I$6881,'obat keluar'!$G$3:$G$6881,'register harian'!I412,'obat keluar'!$B$3:$B$6881,'register harian'!AU412)</f>
        <v>0</v>
      </c>
      <c r="O412" s="46">
        <f>SUMIFS('obat keluar'!$I$3:$I$6881,'obat keluar'!$G$3:$G$6881,'register harian'!J412,'obat keluar'!$B$3:$B$6881,'register harian'!AV412)</f>
        <v>0</v>
      </c>
      <c r="P412" s="46">
        <f>SUMIFS('obat keluar'!$I$3:$I$6881,'obat keluar'!$G$3:$G$6881,'register harian'!K412,'obat keluar'!$B$3:$B$6881,'register harian'!AW412)</f>
        <v>0</v>
      </c>
      <c r="Q412" s="46">
        <f>SUMIFS('obat keluar'!$I$3:$I$6881,'obat keluar'!$G$3:$G$6881,'register harian'!L412,'obat keluar'!$B$3:$B$6881,'register harian'!AX412)</f>
        <v>0</v>
      </c>
      <c r="R412" s="46">
        <f>SUMIFS('obat keluar'!$I$3:$I$6881,'obat keluar'!$G$3:$G$6881,'register harian'!M412,'obat keluar'!$B$3:$B$6881,'register harian'!AY412)</f>
        <v>0</v>
      </c>
      <c r="S412" s="46">
        <f>SUMIFS('obat keluar'!$I$3:$I$6881,'obat keluar'!$G$3:$G$6881,'register harian'!N412,'obat keluar'!$B$3:$B$6881,'register harian'!AZ412)</f>
        <v>0</v>
      </c>
      <c r="T412" s="46">
        <f>SUMIFS('obat keluar'!$I$3:$I$6881,'obat keluar'!$G$3:$G$6881,'register harian'!O412,'obat keluar'!$B$3:$B$6881,'register harian'!BA412)</f>
        <v>0</v>
      </c>
      <c r="U412" s="46">
        <f>SUMIFS('obat keluar'!$I$3:$I$6881,'obat keluar'!$G$3:$G$6881,'register harian'!P412,'obat keluar'!$B$3:$B$6881,'register harian'!BB412)</f>
        <v>0</v>
      </c>
      <c r="V412" s="46">
        <f>SUMIFS('obat keluar'!$I$3:$I$6881,'obat keluar'!$G$3:$G$6881,'register harian'!Q412,'obat keluar'!$B$3:$B$6881,'register harian'!BC412)</f>
        <v>0</v>
      </c>
      <c r="W412" s="46">
        <f>SUMIFS('obat keluar'!$I$3:$I$6881,'obat keluar'!$G$3:$G$6881,'register harian'!R412,'obat keluar'!$B$3:$B$6881,'register harian'!BD412)</f>
        <v>0</v>
      </c>
      <c r="X412" s="46">
        <f>SUMIFS('obat keluar'!$I$3:$I$6881,'obat keluar'!$G$3:$G$6881,'register harian'!S412,'obat keluar'!$B$3:$B$6881,'register harian'!BE412)</f>
        <v>0</v>
      </c>
      <c r="Y412" s="46">
        <f>SUMIFS('obat keluar'!$I$3:$I$6881,'obat keluar'!$G$3:$G$6881,'register harian'!T412,'obat keluar'!$B$3:$B$6881,'register harian'!BF412)</f>
        <v>0</v>
      </c>
      <c r="Z412" s="46">
        <f>SUMIFS('obat keluar'!$I$3:$I$6881,'obat keluar'!$G$3:$G$6881,'register harian'!U412,'obat keluar'!$B$3:$B$6881,'register harian'!BG412)</f>
        <v>0</v>
      </c>
      <c r="AA412" s="46">
        <f>SUMIFS('obat keluar'!$I$3:$I$6881,'obat keluar'!$G$3:$G$6881,'register harian'!V412,'obat keluar'!$B$3:$B$6881,'register harian'!BH412)</f>
        <v>0</v>
      </c>
      <c r="AB412" s="46">
        <f>SUMIFS('obat keluar'!$I$3:$I$6881,'obat keluar'!$G$3:$G$6881,'register harian'!W412,'obat keluar'!$B$3:$B$6881,'register harian'!BI412)</f>
        <v>0</v>
      </c>
      <c r="AC412" s="46">
        <f>SUMIFS('obat keluar'!$I$3:$I$6881,'obat keluar'!$G$3:$G$6881,'register harian'!X412,'obat keluar'!$B$3:$B$6881,'register harian'!BJ412)</f>
        <v>0</v>
      </c>
      <c r="AD412" s="46">
        <f>SUMIFS('obat keluar'!$I$3:$I$6881,'obat keluar'!$G$3:$G$6881,'register harian'!Y412,'obat keluar'!$B$3:$B$6881,'register harian'!BK412)</f>
        <v>0</v>
      </c>
      <c r="AE412" s="46">
        <f>SUMIFS('obat keluar'!$I$3:$I$6881,'obat keluar'!$G$3:$G$6881,'register harian'!Z412,'obat keluar'!$B$3:$B$6881,'register harian'!BL412)</f>
        <v>0</v>
      </c>
      <c r="AF412" s="46">
        <f>SUMIFS('obat keluar'!$I$3:$I$6881,'obat keluar'!$G$3:$G$6881,'register harian'!AA412,'obat keluar'!$B$3:$B$6881,'register harian'!BM412)</f>
        <v>0</v>
      </c>
      <c r="AG412" s="46">
        <f>SUMIFS('obat keluar'!$I$3:$I$6881,'obat keluar'!$G$3:$G$6881,'register harian'!AB412,'obat keluar'!$B$3:$B$6881,'register harian'!BN412)</f>
        <v>0</v>
      </c>
      <c r="AH412" s="46">
        <f>SUMIFS('obat keluar'!$I$3:$I$6881,'obat keluar'!$G$3:$G$6881,'register harian'!AC412,'obat keluar'!$B$3:$B$6881,'register harian'!BO412)</f>
        <v>0</v>
      </c>
      <c r="AI412" s="46">
        <f>SUMIFS('obat keluar'!$I$3:$I$6881,'obat keluar'!$G$3:$G$6881,'register harian'!AD412,'obat keluar'!$B$3:$B$6881,'register harian'!BP412)</f>
        <v>0</v>
      </c>
      <c r="AJ412" s="46">
        <f>SUMIFS('obat keluar'!$I$3:$I$6881,'obat keluar'!$G$3:$G$6881,'register harian'!AE412,'obat keluar'!$B$3:$B$6881,'register harian'!BQ412)</f>
        <v>0</v>
      </c>
      <c r="AK412" s="46">
        <f>SUMIFS('obat keluar'!$I$3:$I$6881,'obat keluar'!$G$3:$G$6881,'register harian'!AF412,'obat keluar'!$B$3:$B$6881,'register harian'!BR412)</f>
        <v>0</v>
      </c>
      <c r="AL412" s="46">
        <f t="shared" si="14"/>
        <v>0</v>
      </c>
      <c r="AM412" s="46">
        <f t="shared" si="15"/>
        <v>0</v>
      </c>
      <c r="AN412" s="51">
        <v>45200</v>
      </c>
      <c r="AO412" s="51">
        <v>45201</v>
      </c>
      <c r="AP412" s="51">
        <v>45202</v>
      </c>
      <c r="AQ412" s="51">
        <v>45203</v>
      </c>
      <c r="AR412" s="51">
        <v>45204</v>
      </c>
      <c r="AS412" s="51">
        <v>45205</v>
      </c>
      <c r="AT412" s="51">
        <v>45206</v>
      </c>
      <c r="AU412" s="51">
        <v>45207</v>
      </c>
      <c r="AV412" s="51">
        <v>45208</v>
      </c>
      <c r="AW412" s="51">
        <v>45209</v>
      </c>
      <c r="AX412" s="51">
        <v>45210</v>
      </c>
      <c r="AY412" s="51">
        <v>45211</v>
      </c>
      <c r="AZ412" s="51">
        <v>45212</v>
      </c>
      <c r="BA412" s="51">
        <v>45213</v>
      </c>
      <c r="BB412" s="51">
        <v>45214</v>
      </c>
      <c r="BC412" s="51">
        <v>45215</v>
      </c>
      <c r="BD412" s="51">
        <v>45216</v>
      </c>
      <c r="BE412" s="51">
        <v>45217</v>
      </c>
      <c r="BF412" s="51">
        <v>45218</v>
      </c>
      <c r="BG412" s="51">
        <v>45219</v>
      </c>
      <c r="BH412" s="51">
        <v>45220</v>
      </c>
      <c r="BI412" s="51">
        <v>45221</v>
      </c>
      <c r="BJ412" s="51">
        <v>45222</v>
      </c>
      <c r="BK412" s="51">
        <v>45223</v>
      </c>
      <c r="BL412" s="51">
        <v>45224</v>
      </c>
      <c r="BM412" s="51">
        <v>45225</v>
      </c>
      <c r="BN412" s="51">
        <v>45226</v>
      </c>
      <c r="BO412" s="51">
        <v>45227</v>
      </c>
      <c r="BP412" s="51">
        <v>45228</v>
      </c>
      <c r="BQ412" s="51">
        <v>45229</v>
      </c>
      <c r="BR412" s="51">
        <v>45230</v>
      </c>
    </row>
    <row r="413" spans="1:70" x14ac:dyDescent="0.25">
      <c r="A413" s="45">
        <v>407</v>
      </c>
      <c r="B413" s="57" t="s">
        <v>1095</v>
      </c>
      <c r="C413" s="26" t="s">
        <v>849</v>
      </c>
      <c r="D413" s="46">
        <f>'form lplpo'!G477</f>
        <v>1206</v>
      </c>
      <c r="E413" s="46">
        <f>'form lplpo'!H477</f>
        <v>0</v>
      </c>
      <c r="F413" s="46"/>
      <c r="G413" s="46">
        <f>SUMIFS('obat keluar'!$I$3:$I$6881,'obat keluar'!$G$3:$G$6881,'register harian'!B413,'obat keluar'!$B$3:$B$6881,'register harian'!AN413)</f>
        <v>0</v>
      </c>
      <c r="H413" s="46">
        <f>SUMIFS('obat keluar'!$I$3:$I$6881,'obat keluar'!$G$3:$G$6881,'register harian'!C413,'obat keluar'!$B$3:$B$6881,'register harian'!AO413)</f>
        <v>0</v>
      </c>
      <c r="I413" s="46">
        <f>SUMIFS('obat keluar'!$I$3:$I$6881,'obat keluar'!$G$3:$G$6881,'register harian'!D413,'obat keluar'!$B$3:$B$6881,'register harian'!AP413)</f>
        <v>0</v>
      </c>
      <c r="J413" s="46">
        <f>SUMIFS('obat keluar'!$I$3:$I$6881,'obat keluar'!$G$3:$G$6881,'register harian'!E413,'obat keluar'!$B$3:$B$6881,'register harian'!AQ413)</f>
        <v>0</v>
      </c>
      <c r="K413" s="46">
        <f>SUMIFS('obat keluar'!$I$3:$I$6881,'obat keluar'!$G$3:$G$6881,'register harian'!F413,'obat keluar'!$B$3:$B$6881,'register harian'!AR413)</f>
        <v>0</v>
      </c>
      <c r="L413" s="46">
        <f>SUMIFS('obat keluar'!$I$3:$I$6881,'obat keluar'!$G$3:$G$6881,'register harian'!G413,'obat keluar'!$B$3:$B$6881,'register harian'!AS413)</f>
        <v>0</v>
      </c>
      <c r="M413" s="46">
        <f>SUMIFS('obat keluar'!$I$3:$I$6881,'obat keluar'!$G$3:$G$6881,'register harian'!H413,'obat keluar'!$B$3:$B$6881,'register harian'!AT413)</f>
        <v>0</v>
      </c>
      <c r="N413" s="46">
        <f>SUMIFS('obat keluar'!$I$3:$I$6881,'obat keluar'!$G$3:$G$6881,'register harian'!I413,'obat keluar'!$B$3:$B$6881,'register harian'!AU413)</f>
        <v>0</v>
      </c>
      <c r="O413" s="46">
        <f>SUMIFS('obat keluar'!$I$3:$I$6881,'obat keluar'!$G$3:$G$6881,'register harian'!J413,'obat keluar'!$B$3:$B$6881,'register harian'!AV413)</f>
        <v>0</v>
      </c>
      <c r="P413" s="46">
        <f>SUMIFS('obat keluar'!$I$3:$I$6881,'obat keluar'!$G$3:$G$6881,'register harian'!K413,'obat keluar'!$B$3:$B$6881,'register harian'!AW413)</f>
        <v>0</v>
      </c>
      <c r="Q413" s="46">
        <f>SUMIFS('obat keluar'!$I$3:$I$6881,'obat keluar'!$G$3:$G$6881,'register harian'!L413,'obat keluar'!$B$3:$B$6881,'register harian'!AX413)</f>
        <v>0</v>
      </c>
      <c r="R413" s="46">
        <f>SUMIFS('obat keluar'!$I$3:$I$6881,'obat keluar'!$G$3:$G$6881,'register harian'!M413,'obat keluar'!$B$3:$B$6881,'register harian'!AY413)</f>
        <v>0</v>
      </c>
      <c r="S413" s="46">
        <f>SUMIFS('obat keluar'!$I$3:$I$6881,'obat keluar'!$G$3:$G$6881,'register harian'!N413,'obat keluar'!$B$3:$B$6881,'register harian'!AZ413)</f>
        <v>0</v>
      </c>
      <c r="T413" s="46">
        <f>SUMIFS('obat keluar'!$I$3:$I$6881,'obat keluar'!$G$3:$G$6881,'register harian'!O413,'obat keluar'!$B$3:$B$6881,'register harian'!BA413)</f>
        <v>0</v>
      </c>
      <c r="U413" s="46">
        <f>SUMIFS('obat keluar'!$I$3:$I$6881,'obat keluar'!$G$3:$G$6881,'register harian'!P413,'obat keluar'!$B$3:$B$6881,'register harian'!BB413)</f>
        <v>0</v>
      </c>
      <c r="V413" s="46">
        <f>SUMIFS('obat keluar'!$I$3:$I$6881,'obat keluar'!$G$3:$G$6881,'register harian'!Q413,'obat keluar'!$B$3:$B$6881,'register harian'!BC413)</f>
        <v>0</v>
      </c>
      <c r="W413" s="46">
        <f>SUMIFS('obat keluar'!$I$3:$I$6881,'obat keluar'!$G$3:$G$6881,'register harian'!R413,'obat keluar'!$B$3:$B$6881,'register harian'!BD413)</f>
        <v>0</v>
      </c>
      <c r="X413" s="46">
        <f>SUMIFS('obat keluar'!$I$3:$I$6881,'obat keluar'!$G$3:$G$6881,'register harian'!S413,'obat keluar'!$B$3:$B$6881,'register harian'!BE413)</f>
        <v>0</v>
      </c>
      <c r="Y413" s="46">
        <f>SUMIFS('obat keluar'!$I$3:$I$6881,'obat keluar'!$G$3:$G$6881,'register harian'!T413,'obat keluar'!$B$3:$B$6881,'register harian'!BF413)</f>
        <v>0</v>
      </c>
      <c r="Z413" s="46">
        <f>SUMIFS('obat keluar'!$I$3:$I$6881,'obat keluar'!$G$3:$G$6881,'register harian'!U413,'obat keluar'!$B$3:$B$6881,'register harian'!BG413)</f>
        <v>0</v>
      </c>
      <c r="AA413" s="46">
        <f>SUMIFS('obat keluar'!$I$3:$I$6881,'obat keluar'!$G$3:$G$6881,'register harian'!V413,'obat keluar'!$B$3:$B$6881,'register harian'!BH413)</f>
        <v>0</v>
      </c>
      <c r="AB413" s="46">
        <f>SUMIFS('obat keluar'!$I$3:$I$6881,'obat keluar'!$G$3:$G$6881,'register harian'!W413,'obat keluar'!$B$3:$B$6881,'register harian'!BI413)</f>
        <v>0</v>
      </c>
      <c r="AC413" s="46">
        <f>SUMIFS('obat keluar'!$I$3:$I$6881,'obat keluar'!$G$3:$G$6881,'register harian'!X413,'obat keluar'!$B$3:$B$6881,'register harian'!BJ413)</f>
        <v>0</v>
      </c>
      <c r="AD413" s="46">
        <f>SUMIFS('obat keluar'!$I$3:$I$6881,'obat keluar'!$G$3:$G$6881,'register harian'!Y413,'obat keluar'!$B$3:$B$6881,'register harian'!BK413)</f>
        <v>0</v>
      </c>
      <c r="AE413" s="46">
        <f>SUMIFS('obat keluar'!$I$3:$I$6881,'obat keluar'!$G$3:$G$6881,'register harian'!Z413,'obat keluar'!$B$3:$B$6881,'register harian'!BL413)</f>
        <v>0</v>
      </c>
      <c r="AF413" s="46">
        <f>SUMIFS('obat keluar'!$I$3:$I$6881,'obat keluar'!$G$3:$G$6881,'register harian'!AA413,'obat keluar'!$B$3:$B$6881,'register harian'!BM413)</f>
        <v>0</v>
      </c>
      <c r="AG413" s="46">
        <f>SUMIFS('obat keluar'!$I$3:$I$6881,'obat keluar'!$G$3:$G$6881,'register harian'!AB413,'obat keluar'!$B$3:$B$6881,'register harian'!BN413)</f>
        <v>0</v>
      </c>
      <c r="AH413" s="46">
        <f>SUMIFS('obat keluar'!$I$3:$I$6881,'obat keluar'!$G$3:$G$6881,'register harian'!AC413,'obat keluar'!$B$3:$B$6881,'register harian'!BO413)</f>
        <v>0</v>
      </c>
      <c r="AI413" s="46">
        <f>SUMIFS('obat keluar'!$I$3:$I$6881,'obat keluar'!$G$3:$G$6881,'register harian'!AD413,'obat keluar'!$B$3:$B$6881,'register harian'!BP413)</f>
        <v>0</v>
      </c>
      <c r="AJ413" s="46">
        <f>SUMIFS('obat keluar'!$I$3:$I$6881,'obat keluar'!$G$3:$G$6881,'register harian'!AE413,'obat keluar'!$B$3:$B$6881,'register harian'!BQ413)</f>
        <v>0</v>
      </c>
      <c r="AK413" s="46">
        <f>SUMIFS('obat keluar'!$I$3:$I$6881,'obat keluar'!$G$3:$G$6881,'register harian'!AF413,'obat keluar'!$B$3:$B$6881,'register harian'!BR413)</f>
        <v>0</v>
      </c>
      <c r="AL413" s="46">
        <f t="shared" si="14"/>
        <v>0</v>
      </c>
      <c r="AM413" s="46">
        <f t="shared" si="15"/>
        <v>0</v>
      </c>
      <c r="AN413" s="51">
        <v>45200</v>
      </c>
      <c r="AO413" s="51">
        <v>45201</v>
      </c>
      <c r="AP413" s="51">
        <v>45202</v>
      </c>
      <c r="AQ413" s="51">
        <v>45203</v>
      </c>
      <c r="AR413" s="51">
        <v>45204</v>
      </c>
      <c r="AS413" s="51">
        <v>45205</v>
      </c>
      <c r="AT413" s="51">
        <v>45206</v>
      </c>
      <c r="AU413" s="51">
        <v>45207</v>
      </c>
      <c r="AV413" s="51">
        <v>45208</v>
      </c>
      <c r="AW413" s="51">
        <v>45209</v>
      </c>
      <c r="AX413" s="51">
        <v>45210</v>
      </c>
      <c r="AY413" s="51">
        <v>45211</v>
      </c>
      <c r="AZ413" s="51">
        <v>45212</v>
      </c>
      <c r="BA413" s="51">
        <v>45213</v>
      </c>
      <c r="BB413" s="51">
        <v>45214</v>
      </c>
      <c r="BC413" s="51">
        <v>45215</v>
      </c>
      <c r="BD413" s="51">
        <v>45216</v>
      </c>
      <c r="BE413" s="51">
        <v>45217</v>
      </c>
      <c r="BF413" s="51">
        <v>45218</v>
      </c>
      <c r="BG413" s="51">
        <v>45219</v>
      </c>
      <c r="BH413" s="51">
        <v>45220</v>
      </c>
      <c r="BI413" s="51">
        <v>45221</v>
      </c>
      <c r="BJ413" s="51">
        <v>45222</v>
      </c>
      <c r="BK413" s="51">
        <v>45223</v>
      </c>
      <c r="BL413" s="51">
        <v>45224</v>
      </c>
      <c r="BM413" s="51">
        <v>45225</v>
      </c>
      <c r="BN413" s="51">
        <v>45226</v>
      </c>
      <c r="BO413" s="51">
        <v>45227</v>
      </c>
      <c r="BP413" s="51">
        <v>45228</v>
      </c>
      <c r="BQ413" s="51">
        <v>45229</v>
      </c>
      <c r="BR413" s="51">
        <v>45230</v>
      </c>
    </row>
    <row r="414" spans="1:70" x14ac:dyDescent="0.25">
      <c r="A414" s="45">
        <v>408</v>
      </c>
      <c r="B414" s="57" t="s">
        <v>1257</v>
      </c>
      <c r="C414" s="26" t="s">
        <v>851</v>
      </c>
      <c r="D414" s="46">
        <f>'form lplpo'!G478</f>
        <v>0</v>
      </c>
      <c r="E414" s="46">
        <f>'form lplpo'!H478</f>
        <v>0</v>
      </c>
      <c r="F414" s="46"/>
      <c r="G414" s="46">
        <f>SUMIFS('obat keluar'!$I$3:$I$6881,'obat keluar'!$G$3:$G$6881,'register harian'!B414,'obat keluar'!$B$3:$B$6881,'register harian'!AN414)</f>
        <v>0</v>
      </c>
      <c r="H414" s="46">
        <f>SUMIFS('obat keluar'!$I$3:$I$6881,'obat keluar'!$G$3:$G$6881,'register harian'!C414,'obat keluar'!$B$3:$B$6881,'register harian'!AO414)</f>
        <v>0</v>
      </c>
      <c r="I414" s="46">
        <f>SUMIFS('obat keluar'!$I$3:$I$6881,'obat keluar'!$G$3:$G$6881,'register harian'!D414,'obat keluar'!$B$3:$B$6881,'register harian'!AP414)</f>
        <v>0</v>
      </c>
      <c r="J414" s="46">
        <f>SUMIFS('obat keluar'!$I$3:$I$6881,'obat keluar'!$G$3:$G$6881,'register harian'!E414,'obat keluar'!$B$3:$B$6881,'register harian'!AQ414)</f>
        <v>0</v>
      </c>
      <c r="K414" s="46">
        <f>SUMIFS('obat keluar'!$I$3:$I$6881,'obat keluar'!$G$3:$G$6881,'register harian'!F414,'obat keluar'!$B$3:$B$6881,'register harian'!AR414)</f>
        <v>0</v>
      </c>
      <c r="L414" s="46">
        <f>SUMIFS('obat keluar'!$I$3:$I$6881,'obat keluar'!$G$3:$G$6881,'register harian'!G414,'obat keluar'!$B$3:$B$6881,'register harian'!AS414)</f>
        <v>0</v>
      </c>
      <c r="M414" s="46">
        <f>SUMIFS('obat keluar'!$I$3:$I$6881,'obat keluar'!$G$3:$G$6881,'register harian'!H414,'obat keluar'!$B$3:$B$6881,'register harian'!AT414)</f>
        <v>0</v>
      </c>
      <c r="N414" s="46">
        <f>SUMIFS('obat keluar'!$I$3:$I$6881,'obat keluar'!$G$3:$G$6881,'register harian'!I414,'obat keluar'!$B$3:$B$6881,'register harian'!AU414)</f>
        <v>0</v>
      </c>
      <c r="O414" s="46">
        <f>SUMIFS('obat keluar'!$I$3:$I$6881,'obat keluar'!$G$3:$G$6881,'register harian'!J414,'obat keluar'!$B$3:$B$6881,'register harian'!AV414)</f>
        <v>0</v>
      </c>
      <c r="P414" s="46">
        <f>SUMIFS('obat keluar'!$I$3:$I$6881,'obat keluar'!$G$3:$G$6881,'register harian'!K414,'obat keluar'!$B$3:$B$6881,'register harian'!AW414)</f>
        <v>0</v>
      </c>
      <c r="Q414" s="46">
        <f>SUMIFS('obat keluar'!$I$3:$I$6881,'obat keluar'!$G$3:$G$6881,'register harian'!L414,'obat keluar'!$B$3:$B$6881,'register harian'!AX414)</f>
        <v>0</v>
      </c>
      <c r="R414" s="46">
        <f>SUMIFS('obat keluar'!$I$3:$I$6881,'obat keluar'!$G$3:$G$6881,'register harian'!M414,'obat keluar'!$B$3:$B$6881,'register harian'!AY414)</f>
        <v>0</v>
      </c>
      <c r="S414" s="46">
        <f>SUMIFS('obat keluar'!$I$3:$I$6881,'obat keluar'!$G$3:$G$6881,'register harian'!N414,'obat keluar'!$B$3:$B$6881,'register harian'!AZ414)</f>
        <v>0</v>
      </c>
      <c r="T414" s="46">
        <f>SUMIFS('obat keluar'!$I$3:$I$6881,'obat keluar'!$G$3:$G$6881,'register harian'!O414,'obat keluar'!$B$3:$B$6881,'register harian'!BA414)</f>
        <v>0</v>
      </c>
      <c r="U414" s="46">
        <f>SUMIFS('obat keluar'!$I$3:$I$6881,'obat keluar'!$G$3:$G$6881,'register harian'!P414,'obat keluar'!$B$3:$B$6881,'register harian'!BB414)</f>
        <v>0</v>
      </c>
      <c r="V414" s="46">
        <f>SUMIFS('obat keluar'!$I$3:$I$6881,'obat keluar'!$G$3:$G$6881,'register harian'!Q414,'obat keluar'!$B$3:$B$6881,'register harian'!BC414)</f>
        <v>0</v>
      </c>
      <c r="W414" s="46">
        <f>SUMIFS('obat keluar'!$I$3:$I$6881,'obat keluar'!$G$3:$G$6881,'register harian'!R414,'obat keluar'!$B$3:$B$6881,'register harian'!BD414)</f>
        <v>0</v>
      </c>
      <c r="X414" s="46">
        <f>SUMIFS('obat keluar'!$I$3:$I$6881,'obat keluar'!$G$3:$G$6881,'register harian'!S414,'obat keluar'!$B$3:$B$6881,'register harian'!BE414)</f>
        <v>0</v>
      </c>
      <c r="Y414" s="46">
        <f>SUMIFS('obat keluar'!$I$3:$I$6881,'obat keluar'!$G$3:$G$6881,'register harian'!T414,'obat keluar'!$B$3:$B$6881,'register harian'!BF414)</f>
        <v>0</v>
      </c>
      <c r="Z414" s="46">
        <f>SUMIFS('obat keluar'!$I$3:$I$6881,'obat keluar'!$G$3:$G$6881,'register harian'!U414,'obat keluar'!$B$3:$B$6881,'register harian'!BG414)</f>
        <v>0</v>
      </c>
      <c r="AA414" s="46">
        <f>SUMIFS('obat keluar'!$I$3:$I$6881,'obat keluar'!$G$3:$G$6881,'register harian'!V414,'obat keluar'!$B$3:$B$6881,'register harian'!BH414)</f>
        <v>0</v>
      </c>
      <c r="AB414" s="46">
        <f>SUMIFS('obat keluar'!$I$3:$I$6881,'obat keluar'!$G$3:$G$6881,'register harian'!W414,'obat keluar'!$B$3:$B$6881,'register harian'!BI414)</f>
        <v>0</v>
      </c>
      <c r="AC414" s="46">
        <f>SUMIFS('obat keluar'!$I$3:$I$6881,'obat keluar'!$G$3:$G$6881,'register harian'!X414,'obat keluar'!$B$3:$B$6881,'register harian'!BJ414)</f>
        <v>0</v>
      </c>
      <c r="AD414" s="46">
        <f>SUMIFS('obat keluar'!$I$3:$I$6881,'obat keluar'!$G$3:$G$6881,'register harian'!Y414,'obat keluar'!$B$3:$B$6881,'register harian'!BK414)</f>
        <v>0</v>
      </c>
      <c r="AE414" s="46">
        <f>SUMIFS('obat keluar'!$I$3:$I$6881,'obat keluar'!$G$3:$G$6881,'register harian'!Z414,'obat keluar'!$B$3:$B$6881,'register harian'!BL414)</f>
        <v>0</v>
      </c>
      <c r="AF414" s="46">
        <f>SUMIFS('obat keluar'!$I$3:$I$6881,'obat keluar'!$G$3:$G$6881,'register harian'!AA414,'obat keluar'!$B$3:$B$6881,'register harian'!BM414)</f>
        <v>0</v>
      </c>
      <c r="AG414" s="46">
        <f>SUMIFS('obat keluar'!$I$3:$I$6881,'obat keluar'!$G$3:$G$6881,'register harian'!AB414,'obat keluar'!$B$3:$B$6881,'register harian'!BN414)</f>
        <v>0</v>
      </c>
      <c r="AH414" s="46">
        <f>SUMIFS('obat keluar'!$I$3:$I$6881,'obat keluar'!$G$3:$G$6881,'register harian'!AC414,'obat keluar'!$B$3:$B$6881,'register harian'!BO414)</f>
        <v>0</v>
      </c>
      <c r="AI414" s="46">
        <f>SUMIFS('obat keluar'!$I$3:$I$6881,'obat keluar'!$G$3:$G$6881,'register harian'!AD414,'obat keluar'!$B$3:$B$6881,'register harian'!BP414)</f>
        <v>0</v>
      </c>
      <c r="AJ414" s="46">
        <f>SUMIFS('obat keluar'!$I$3:$I$6881,'obat keluar'!$G$3:$G$6881,'register harian'!AE414,'obat keluar'!$B$3:$B$6881,'register harian'!BQ414)</f>
        <v>0</v>
      </c>
      <c r="AK414" s="46">
        <f>SUMIFS('obat keluar'!$I$3:$I$6881,'obat keluar'!$G$3:$G$6881,'register harian'!AF414,'obat keluar'!$B$3:$B$6881,'register harian'!BR414)</f>
        <v>0</v>
      </c>
      <c r="AL414" s="46">
        <f t="shared" si="14"/>
        <v>0</v>
      </c>
      <c r="AM414" s="46">
        <f t="shared" si="15"/>
        <v>0</v>
      </c>
      <c r="AN414" s="51">
        <v>45200</v>
      </c>
      <c r="AO414" s="51">
        <v>45201</v>
      </c>
      <c r="AP414" s="51">
        <v>45202</v>
      </c>
      <c r="AQ414" s="51">
        <v>45203</v>
      </c>
      <c r="AR414" s="51">
        <v>45204</v>
      </c>
      <c r="AS414" s="51">
        <v>45205</v>
      </c>
      <c r="AT414" s="51">
        <v>45206</v>
      </c>
      <c r="AU414" s="51">
        <v>45207</v>
      </c>
      <c r="AV414" s="51">
        <v>45208</v>
      </c>
      <c r="AW414" s="51">
        <v>45209</v>
      </c>
      <c r="AX414" s="51">
        <v>45210</v>
      </c>
      <c r="AY414" s="51">
        <v>45211</v>
      </c>
      <c r="AZ414" s="51">
        <v>45212</v>
      </c>
      <c r="BA414" s="51">
        <v>45213</v>
      </c>
      <c r="BB414" s="51">
        <v>45214</v>
      </c>
      <c r="BC414" s="51">
        <v>45215</v>
      </c>
      <c r="BD414" s="51">
        <v>45216</v>
      </c>
      <c r="BE414" s="51">
        <v>45217</v>
      </c>
      <c r="BF414" s="51">
        <v>45218</v>
      </c>
      <c r="BG414" s="51">
        <v>45219</v>
      </c>
      <c r="BH414" s="51">
        <v>45220</v>
      </c>
      <c r="BI414" s="51">
        <v>45221</v>
      </c>
      <c r="BJ414" s="51">
        <v>45222</v>
      </c>
      <c r="BK414" s="51">
        <v>45223</v>
      </c>
      <c r="BL414" s="51">
        <v>45224</v>
      </c>
      <c r="BM414" s="51">
        <v>45225</v>
      </c>
      <c r="BN414" s="51">
        <v>45226</v>
      </c>
      <c r="BO414" s="51">
        <v>45227</v>
      </c>
      <c r="BP414" s="51">
        <v>45228</v>
      </c>
      <c r="BQ414" s="51">
        <v>45229</v>
      </c>
      <c r="BR414" s="51">
        <v>45230</v>
      </c>
    </row>
    <row r="415" spans="1:70" x14ac:dyDescent="0.25">
      <c r="A415" s="45">
        <v>409</v>
      </c>
      <c r="B415" s="55" t="s">
        <v>1259</v>
      </c>
      <c r="C415" s="15" t="s">
        <v>853</v>
      </c>
      <c r="D415" s="46">
        <f>'form lplpo'!G479</f>
        <v>500</v>
      </c>
      <c r="E415" s="46">
        <f>'form lplpo'!H479</f>
        <v>0</v>
      </c>
      <c r="F415" s="46"/>
      <c r="G415" s="46">
        <f>SUMIFS('obat keluar'!$I$3:$I$6881,'obat keluar'!$G$3:$G$6881,'register harian'!B415,'obat keluar'!$B$3:$B$6881,'register harian'!AN415)</f>
        <v>0</v>
      </c>
      <c r="H415" s="46">
        <f>SUMIFS('obat keluar'!$I$3:$I$6881,'obat keluar'!$G$3:$G$6881,'register harian'!C415,'obat keluar'!$B$3:$B$6881,'register harian'!AO415)</f>
        <v>0</v>
      </c>
      <c r="I415" s="46">
        <f>SUMIFS('obat keluar'!$I$3:$I$6881,'obat keluar'!$G$3:$G$6881,'register harian'!D415,'obat keluar'!$B$3:$B$6881,'register harian'!AP415)</f>
        <v>0</v>
      </c>
      <c r="J415" s="46">
        <f>SUMIFS('obat keluar'!$I$3:$I$6881,'obat keluar'!$G$3:$G$6881,'register harian'!E415,'obat keluar'!$B$3:$B$6881,'register harian'!AQ415)</f>
        <v>0</v>
      </c>
      <c r="K415" s="46">
        <f>SUMIFS('obat keluar'!$I$3:$I$6881,'obat keluar'!$G$3:$G$6881,'register harian'!F415,'obat keluar'!$B$3:$B$6881,'register harian'!AR415)</f>
        <v>0</v>
      </c>
      <c r="L415" s="46">
        <f>SUMIFS('obat keluar'!$I$3:$I$6881,'obat keluar'!$G$3:$G$6881,'register harian'!G415,'obat keluar'!$B$3:$B$6881,'register harian'!AS415)</f>
        <v>0</v>
      </c>
      <c r="M415" s="46">
        <f>SUMIFS('obat keluar'!$I$3:$I$6881,'obat keluar'!$G$3:$G$6881,'register harian'!H415,'obat keluar'!$B$3:$B$6881,'register harian'!AT415)</f>
        <v>0</v>
      </c>
      <c r="N415" s="46">
        <f>SUMIFS('obat keluar'!$I$3:$I$6881,'obat keluar'!$G$3:$G$6881,'register harian'!I415,'obat keluar'!$B$3:$B$6881,'register harian'!AU415)</f>
        <v>0</v>
      </c>
      <c r="O415" s="46">
        <f>SUMIFS('obat keluar'!$I$3:$I$6881,'obat keluar'!$G$3:$G$6881,'register harian'!J415,'obat keluar'!$B$3:$B$6881,'register harian'!AV415)</f>
        <v>0</v>
      </c>
      <c r="P415" s="46">
        <f>SUMIFS('obat keluar'!$I$3:$I$6881,'obat keluar'!$G$3:$G$6881,'register harian'!K415,'obat keluar'!$B$3:$B$6881,'register harian'!AW415)</f>
        <v>0</v>
      </c>
      <c r="Q415" s="46">
        <f>SUMIFS('obat keluar'!$I$3:$I$6881,'obat keluar'!$G$3:$G$6881,'register harian'!L415,'obat keluar'!$B$3:$B$6881,'register harian'!AX415)</f>
        <v>0</v>
      </c>
      <c r="R415" s="46">
        <f>SUMIFS('obat keluar'!$I$3:$I$6881,'obat keluar'!$G$3:$G$6881,'register harian'!M415,'obat keluar'!$B$3:$B$6881,'register harian'!AY415)</f>
        <v>0</v>
      </c>
      <c r="S415" s="46">
        <f>SUMIFS('obat keluar'!$I$3:$I$6881,'obat keluar'!$G$3:$G$6881,'register harian'!N415,'obat keluar'!$B$3:$B$6881,'register harian'!AZ415)</f>
        <v>0</v>
      </c>
      <c r="T415" s="46">
        <f>SUMIFS('obat keluar'!$I$3:$I$6881,'obat keluar'!$G$3:$G$6881,'register harian'!O415,'obat keluar'!$B$3:$B$6881,'register harian'!BA415)</f>
        <v>0</v>
      </c>
      <c r="U415" s="46">
        <f>SUMIFS('obat keluar'!$I$3:$I$6881,'obat keluar'!$G$3:$G$6881,'register harian'!P415,'obat keluar'!$B$3:$B$6881,'register harian'!BB415)</f>
        <v>0</v>
      </c>
      <c r="V415" s="46">
        <f>SUMIFS('obat keluar'!$I$3:$I$6881,'obat keluar'!$G$3:$G$6881,'register harian'!Q415,'obat keluar'!$B$3:$B$6881,'register harian'!BC415)</f>
        <v>0</v>
      </c>
      <c r="W415" s="46">
        <f>SUMIFS('obat keluar'!$I$3:$I$6881,'obat keluar'!$G$3:$G$6881,'register harian'!R415,'obat keluar'!$B$3:$B$6881,'register harian'!BD415)</f>
        <v>0</v>
      </c>
      <c r="X415" s="46">
        <f>SUMIFS('obat keluar'!$I$3:$I$6881,'obat keluar'!$G$3:$G$6881,'register harian'!S415,'obat keluar'!$B$3:$B$6881,'register harian'!BE415)</f>
        <v>0</v>
      </c>
      <c r="Y415" s="46">
        <f>SUMIFS('obat keluar'!$I$3:$I$6881,'obat keluar'!$G$3:$G$6881,'register harian'!T415,'obat keluar'!$B$3:$B$6881,'register harian'!BF415)</f>
        <v>0</v>
      </c>
      <c r="Z415" s="46">
        <f>SUMIFS('obat keluar'!$I$3:$I$6881,'obat keluar'!$G$3:$G$6881,'register harian'!U415,'obat keluar'!$B$3:$B$6881,'register harian'!BG415)</f>
        <v>0</v>
      </c>
      <c r="AA415" s="46">
        <f>SUMIFS('obat keluar'!$I$3:$I$6881,'obat keluar'!$G$3:$G$6881,'register harian'!V415,'obat keluar'!$B$3:$B$6881,'register harian'!BH415)</f>
        <v>0</v>
      </c>
      <c r="AB415" s="46">
        <f>SUMIFS('obat keluar'!$I$3:$I$6881,'obat keluar'!$G$3:$G$6881,'register harian'!W415,'obat keluar'!$B$3:$B$6881,'register harian'!BI415)</f>
        <v>0</v>
      </c>
      <c r="AC415" s="46">
        <f>SUMIFS('obat keluar'!$I$3:$I$6881,'obat keluar'!$G$3:$G$6881,'register harian'!X415,'obat keluar'!$B$3:$B$6881,'register harian'!BJ415)</f>
        <v>0</v>
      </c>
      <c r="AD415" s="46">
        <f>SUMIFS('obat keluar'!$I$3:$I$6881,'obat keluar'!$G$3:$G$6881,'register harian'!Y415,'obat keluar'!$B$3:$B$6881,'register harian'!BK415)</f>
        <v>0</v>
      </c>
      <c r="AE415" s="46">
        <f>SUMIFS('obat keluar'!$I$3:$I$6881,'obat keluar'!$G$3:$G$6881,'register harian'!Z415,'obat keluar'!$B$3:$B$6881,'register harian'!BL415)</f>
        <v>0</v>
      </c>
      <c r="AF415" s="46">
        <f>SUMIFS('obat keluar'!$I$3:$I$6881,'obat keluar'!$G$3:$G$6881,'register harian'!AA415,'obat keluar'!$B$3:$B$6881,'register harian'!BM415)</f>
        <v>0</v>
      </c>
      <c r="AG415" s="46">
        <f>SUMIFS('obat keluar'!$I$3:$I$6881,'obat keluar'!$G$3:$G$6881,'register harian'!AB415,'obat keluar'!$B$3:$B$6881,'register harian'!BN415)</f>
        <v>0</v>
      </c>
      <c r="AH415" s="46">
        <f>SUMIFS('obat keluar'!$I$3:$I$6881,'obat keluar'!$G$3:$G$6881,'register harian'!AC415,'obat keluar'!$B$3:$B$6881,'register harian'!BO415)</f>
        <v>0</v>
      </c>
      <c r="AI415" s="46">
        <f>SUMIFS('obat keluar'!$I$3:$I$6881,'obat keluar'!$G$3:$G$6881,'register harian'!AD415,'obat keluar'!$B$3:$B$6881,'register harian'!BP415)</f>
        <v>0</v>
      </c>
      <c r="AJ415" s="46">
        <f>SUMIFS('obat keluar'!$I$3:$I$6881,'obat keluar'!$G$3:$G$6881,'register harian'!AE415,'obat keluar'!$B$3:$B$6881,'register harian'!BQ415)</f>
        <v>0</v>
      </c>
      <c r="AK415" s="46">
        <f>SUMIFS('obat keluar'!$I$3:$I$6881,'obat keluar'!$G$3:$G$6881,'register harian'!AF415,'obat keluar'!$B$3:$B$6881,'register harian'!BR415)</f>
        <v>0</v>
      </c>
      <c r="AL415" s="46">
        <f t="shared" si="14"/>
        <v>0</v>
      </c>
      <c r="AM415" s="46">
        <f t="shared" si="15"/>
        <v>0</v>
      </c>
      <c r="AN415" s="51">
        <v>45200</v>
      </c>
      <c r="AO415" s="51">
        <v>45201</v>
      </c>
      <c r="AP415" s="51">
        <v>45202</v>
      </c>
      <c r="AQ415" s="51">
        <v>45203</v>
      </c>
      <c r="AR415" s="51">
        <v>45204</v>
      </c>
      <c r="AS415" s="51">
        <v>45205</v>
      </c>
      <c r="AT415" s="51">
        <v>45206</v>
      </c>
      <c r="AU415" s="51">
        <v>45207</v>
      </c>
      <c r="AV415" s="51">
        <v>45208</v>
      </c>
      <c r="AW415" s="51">
        <v>45209</v>
      </c>
      <c r="AX415" s="51">
        <v>45210</v>
      </c>
      <c r="AY415" s="51">
        <v>45211</v>
      </c>
      <c r="AZ415" s="51">
        <v>45212</v>
      </c>
      <c r="BA415" s="51">
        <v>45213</v>
      </c>
      <c r="BB415" s="51">
        <v>45214</v>
      </c>
      <c r="BC415" s="51">
        <v>45215</v>
      </c>
      <c r="BD415" s="51">
        <v>45216</v>
      </c>
      <c r="BE415" s="51">
        <v>45217</v>
      </c>
      <c r="BF415" s="51">
        <v>45218</v>
      </c>
      <c r="BG415" s="51">
        <v>45219</v>
      </c>
      <c r="BH415" s="51">
        <v>45220</v>
      </c>
      <c r="BI415" s="51">
        <v>45221</v>
      </c>
      <c r="BJ415" s="51">
        <v>45222</v>
      </c>
      <c r="BK415" s="51">
        <v>45223</v>
      </c>
      <c r="BL415" s="51">
        <v>45224</v>
      </c>
      <c r="BM415" s="51">
        <v>45225</v>
      </c>
      <c r="BN415" s="51">
        <v>45226</v>
      </c>
      <c r="BO415" s="51">
        <v>45227</v>
      </c>
      <c r="BP415" s="51">
        <v>45228</v>
      </c>
      <c r="BQ415" s="51">
        <v>45229</v>
      </c>
      <c r="BR415" s="51">
        <v>45230</v>
      </c>
    </row>
    <row r="416" spans="1:70" x14ac:dyDescent="0.25">
      <c r="A416" s="45">
        <v>410</v>
      </c>
      <c r="B416" s="55" t="s">
        <v>1305</v>
      </c>
      <c r="C416" s="15" t="s">
        <v>855</v>
      </c>
      <c r="D416" s="46">
        <f>'form lplpo'!G480</f>
        <v>0</v>
      </c>
      <c r="E416" s="46">
        <f>'form lplpo'!H480</f>
        <v>0</v>
      </c>
      <c r="F416" s="46"/>
      <c r="G416" s="46">
        <f>SUMIFS('obat keluar'!$I$3:$I$6881,'obat keluar'!$G$3:$G$6881,'register harian'!B416,'obat keluar'!$B$3:$B$6881,'register harian'!AN416)</f>
        <v>0</v>
      </c>
      <c r="H416" s="46">
        <f>SUMIFS('obat keluar'!$I$3:$I$6881,'obat keluar'!$G$3:$G$6881,'register harian'!C416,'obat keluar'!$B$3:$B$6881,'register harian'!AO416)</f>
        <v>0</v>
      </c>
      <c r="I416" s="46">
        <f>SUMIFS('obat keluar'!$I$3:$I$6881,'obat keluar'!$G$3:$G$6881,'register harian'!D416,'obat keluar'!$B$3:$B$6881,'register harian'!AP416)</f>
        <v>0</v>
      </c>
      <c r="J416" s="46">
        <f>SUMIFS('obat keluar'!$I$3:$I$6881,'obat keluar'!$G$3:$G$6881,'register harian'!E416,'obat keluar'!$B$3:$B$6881,'register harian'!AQ416)</f>
        <v>0</v>
      </c>
      <c r="K416" s="46">
        <f>SUMIFS('obat keluar'!$I$3:$I$6881,'obat keluar'!$G$3:$G$6881,'register harian'!F416,'obat keluar'!$B$3:$B$6881,'register harian'!AR416)</f>
        <v>0</v>
      </c>
      <c r="L416" s="46">
        <f>SUMIFS('obat keluar'!$I$3:$I$6881,'obat keluar'!$G$3:$G$6881,'register harian'!G416,'obat keluar'!$B$3:$B$6881,'register harian'!AS416)</f>
        <v>0</v>
      </c>
      <c r="M416" s="46">
        <f>SUMIFS('obat keluar'!$I$3:$I$6881,'obat keluar'!$G$3:$G$6881,'register harian'!H416,'obat keluar'!$B$3:$B$6881,'register harian'!AT416)</f>
        <v>0</v>
      </c>
      <c r="N416" s="46">
        <f>SUMIFS('obat keluar'!$I$3:$I$6881,'obat keluar'!$G$3:$G$6881,'register harian'!I416,'obat keluar'!$B$3:$B$6881,'register harian'!AU416)</f>
        <v>0</v>
      </c>
      <c r="O416" s="46">
        <f>SUMIFS('obat keluar'!$I$3:$I$6881,'obat keluar'!$G$3:$G$6881,'register harian'!J416,'obat keluar'!$B$3:$B$6881,'register harian'!AV416)</f>
        <v>0</v>
      </c>
      <c r="P416" s="46">
        <f>SUMIFS('obat keluar'!$I$3:$I$6881,'obat keluar'!$G$3:$G$6881,'register harian'!K416,'obat keluar'!$B$3:$B$6881,'register harian'!AW416)</f>
        <v>0</v>
      </c>
      <c r="Q416" s="46">
        <f>SUMIFS('obat keluar'!$I$3:$I$6881,'obat keluar'!$G$3:$G$6881,'register harian'!L416,'obat keluar'!$B$3:$B$6881,'register harian'!AX416)</f>
        <v>0</v>
      </c>
      <c r="R416" s="46">
        <f>SUMIFS('obat keluar'!$I$3:$I$6881,'obat keluar'!$G$3:$G$6881,'register harian'!M416,'obat keluar'!$B$3:$B$6881,'register harian'!AY416)</f>
        <v>0</v>
      </c>
      <c r="S416" s="46">
        <f>SUMIFS('obat keluar'!$I$3:$I$6881,'obat keluar'!$G$3:$G$6881,'register harian'!N416,'obat keluar'!$B$3:$B$6881,'register harian'!AZ416)</f>
        <v>0</v>
      </c>
      <c r="T416" s="46">
        <f>SUMIFS('obat keluar'!$I$3:$I$6881,'obat keluar'!$G$3:$G$6881,'register harian'!O416,'obat keluar'!$B$3:$B$6881,'register harian'!BA416)</f>
        <v>0</v>
      </c>
      <c r="U416" s="46">
        <f>SUMIFS('obat keluar'!$I$3:$I$6881,'obat keluar'!$G$3:$G$6881,'register harian'!P416,'obat keluar'!$B$3:$B$6881,'register harian'!BB416)</f>
        <v>0</v>
      </c>
      <c r="V416" s="46">
        <f>SUMIFS('obat keluar'!$I$3:$I$6881,'obat keluar'!$G$3:$G$6881,'register harian'!Q416,'obat keluar'!$B$3:$B$6881,'register harian'!BC416)</f>
        <v>0</v>
      </c>
      <c r="W416" s="46">
        <f>SUMIFS('obat keluar'!$I$3:$I$6881,'obat keluar'!$G$3:$G$6881,'register harian'!R416,'obat keluar'!$B$3:$B$6881,'register harian'!BD416)</f>
        <v>0</v>
      </c>
      <c r="X416" s="46">
        <f>SUMIFS('obat keluar'!$I$3:$I$6881,'obat keluar'!$G$3:$G$6881,'register harian'!S416,'obat keluar'!$B$3:$B$6881,'register harian'!BE416)</f>
        <v>0</v>
      </c>
      <c r="Y416" s="46">
        <f>SUMIFS('obat keluar'!$I$3:$I$6881,'obat keluar'!$G$3:$G$6881,'register harian'!T416,'obat keluar'!$B$3:$B$6881,'register harian'!BF416)</f>
        <v>0</v>
      </c>
      <c r="Z416" s="46">
        <f>SUMIFS('obat keluar'!$I$3:$I$6881,'obat keluar'!$G$3:$G$6881,'register harian'!U416,'obat keluar'!$B$3:$B$6881,'register harian'!BG416)</f>
        <v>0</v>
      </c>
      <c r="AA416" s="46">
        <f>SUMIFS('obat keluar'!$I$3:$I$6881,'obat keluar'!$G$3:$G$6881,'register harian'!V416,'obat keluar'!$B$3:$B$6881,'register harian'!BH416)</f>
        <v>0</v>
      </c>
      <c r="AB416" s="46">
        <f>SUMIFS('obat keluar'!$I$3:$I$6881,'obat keluar'!$G$3:$G$6881,'register harian'!W416,'obat keluar'!$B$3:$B$6881,'register harian'!BI416)</f>
        <v>0</v>
      </c>
      <c r="AC416" s="46">
        <f>SUMIFS('obat keluar'!$I$3:$I$6881,'obat keluar'!$G$3:$G$6881,'register harian'!X416,'obat keluar'!$B$3:$B$6881,'register harian'!BJ416)</f>
        <v>0</v>
      </c>
      <c r="AD416" s="46">
        <f>SUMIFS('obat keluar'!$I$3:$I$6881,'obat keluar'!$G$3:$G$6881,'register harian'!Y416,'obat keluar'!$B$3:$B$6881,'register harian'!BK416)</f>
        <v>0</v>
      </c>
      <c r="AE416" s="46">
        <f>SUMIFS('obat keluar'!$I$3:$I$6881,'obat keluar'!$G$3:$G$6881,'register harian'!Z416,'obat keluar'!$B$3:$B$6881,'register harian'!BL416)</f>
        <v>0</v>
      </c>
      <c r="AF416" s="46">
        <f>SUMIFS('obat keluar'!$I$3:$I$6881,'obat keluar'!$G$3:$G$6881,'register harian'!AA416,'obat keluar'!$B$3:$B$6881,'register harian'!BM416)</f>
        <v>0</v>
      </c>
      <c r="AG416" s="46">
        <f>SUMIFS('obat keluar'!$I$3:$I$6881,'obat keluar'!$G$3:$G$6881,'register harian'!AB416,'obat keluar'!$B$3:$B$6881,'register harian'!BN416)</f>
        <v>0</v>
      </c>
      <c r="AH416" s="46">
        <f>SUMIFS('obat keluar'!$I$3:$I$6881,'obat keluar'!$G$3:$G$6881,'register harian'!AC416,'obat keluar'!$B$3:$B$6881,'register harian'!BO416)</f>
        <v>0</v>
      </c>
      <c r="AI416" s="46">
        <f>SUMIFS('obat keluar'!$I$3:$I$6881,'obat keluar'!$G$3:$G$6881,'register harian'!AD416,'obat keluar'!$B$3:$B$6881,'register harian'!BP416)</f>
        <v>0</v>
      </c>
      <c r="AJ416" s="46">
        <f>SUMIFS('obat keluar'!$I$3:$I$6881,'obat keluar'!$G$3:$G$6881,'register harian'!AE416,'obat keluar'!$B$3:$B$6881,'register harian'!BQ416)</f>
        <v>0</v>
      </c>
      <c r="AK416" s="46">
        <f>SUMIFS('obat keluar'!$I$3:$I$6881,'obat keluar'!$G$3:$G$6881,'register harian'!AF416,'obat keluar'!$B$3:$B$6881,'register harian'!BR416)</f>
        <v>0</v>
      </c>
      <c r="AL416" s="46">
        <f t="shared" si="14"/>
        <v>0</v>
      </c>
      <c r="AM416" s="46">
        <f t="shared" si="15"/>
        <v>0</v>
      </c>
      <c r="AN416" s="51">
        <v>45200</v>
      </c>
      <c r="AO416" s="51">
        <v>45201</v>
      </c>
      <c r="AP416" s="51">
        <v>45202</v>
      </c>
      <c r="AQ416" s="51">
        <v>45203</v>
      </c>
      <c r="AR416" s="51">
        <v>45204</v>
      </c>
      <c r="AS416" s="51">
        <v>45205</v>
      </c>
      <c r="AT416" s="51">
        <v>45206</v>
      </c>
      <c r="AU416" s="51">
        <v>45207</v>
      </c>
      <c r="AV416" s="51">
        <v>45208</v>
      </c>
      <c r="AW416" s="51">
        <v>45209</v>
      </c>
      <c r="AX416" s="51">
        <v>45210</v>
      </c>
      <c r="AY416" s="51">
        <v>45211</v>
      </c>
      <c r="AZ416" s="51">
        <v>45212</v>
      </c>
      <c r="BA416" s="51">
        <v>45213</v>
      </c>
      <c r="BB416" s="51">
        <v>45214</v>
      </c>
      <c r="BC416" s="51">
        <v>45215</v>
      </c>
      <c r="BD416" s="51">
        <v>45216</v>
      </c>
      <c r="BE416" s="51">
        <v>45217</v>
      </c>
      <c r="BF416" s="51">
        <v>45218</v>
      </c>
      <c r="BG416" s="51">
        <v>45219</v>
      </c>
      <c r="BH416" s="51">
        <v>45220</v>
      </c>
      <c r="BI416" s="51">
        <v>45221</v>
      </c>
      <c r="BJ416" s="51">
        <v>45222</v>
      </c>
      <c r="BK416" s="51">
        <v>45223</v>
      </c>
      <c r="BL416" s="51">
        <v>45224</v>
      </c>
      <c r="BM416" s="51">
        <v>45225</v>
      </c>
      <c r="BN416" s="51">
        <v>45226</v>
      </c>
      <c r="BO416" s="51">
        <v>45227</v>
      </c>
      <c r="BP416" s="51">
        <v>45228</v>
      </c>
      <c r="BQ416" s="51">
        <v>45229</v>
      </c>
      <c r="BR416" s="51">
        <v>45230</v>
      </c>
    </row>
    <row r="417" spans="1:70" x14ac:dyDescent="0.25">
      <c r="A417" s="45">
        <v>411</v>
      </c>
      <c r="B417" s="55" t="s">
        <v>1468</v>
      </c>
      <c r="C417" s="15" t="s">
        <v>857</v>
      </c>
      <c r="D417" s="46">
        <f>'form lplpo'!G481</f>
        <v>1000</v>
      </c>
      <c r="E417" s="46">
        <f>'form lplpo'!H481</f>
        <v>0</v>
      </c>
      <c r="F417" s="46"/>
      <c r="G417" s="46">
        <f>SUMIFS('obat keluar'!$I$3:$I$6881,'obat keluar'!$G$3:$G$6881,'register harian'!B417,'obat keluar'!$B$3:$B$6881,'register harian'!AN417)</f>
        <v>0</v>
      </c>
      <c r="H417" s="46">
        <f>SUMIFS('obat keluar'!$I$3:$I$6881,'obat keluar'!$G$3:$G$6881,'register harian'!C417,'obat keluar'!$B$3:$B$6881,'register harian'!AO417)</f>
        <v>0</v>
      </c>
      <c r="I417" s="46">
        <f>SUMIFS('obat keluar'!$I$3:$I$6881,'obat keluar'!$G$3:$G$6881,'register harian'!D417,'obat keluar'!$B$3:$B$6881,'register harian'!AP417)</f>
        <v>0</v>
      </c>
      <c r="J417" s="46">
        <f>SUMIFS('obat keluar'!$I$3:$I$6881,'obat keluar'!$G$3:$G$6881,'register harian'!E417,'obat keluar'!$B$3:$B$6881,'register harian'!AQ417)</f>
        <v>0</v>
      </c>
      <c r="K417" s="46">
        <f>SUMIFS('obat keluar'!$I$3:$I$6881,'obat keluar'!$G$3:$G$6881,'register harian'!F417,'obat keluar'!$B$3:$B$6881,'register harian'!AR417)</f>
        <v>0</v>
      </c>
      <c r="L417" s="46">
        <f>SUMIFS('obat keluar'!$I$3:$I$6881,'obat keluar'!$G$3:$G$6881,'register harian'!G417,'obat keluar'!$B$3:$B$6881,'register harian'!AS417)</f>
        <v>0</v>
      </c>
      <c r="M417" s="46">
        <f>SUMIFS('obat keluar'!$I$3:$I$6881,'obat keluar'!$G$3:$G$6881,'register harian'!H417,'obat keluar'!$B$3:$B$6881,'register harian'!AT417)</f>
        <v>0</v>
      </c>
      <c r="N417" s="46">
        <f>SUMIFS('obat keluar'!$I$3:$I$6881,'obat keluar'!$G$3:$G$6881,'register harian'!I417,'obat keluar'!$B$3:$B$6881,'register harian'!AU417)</f>
        <v>0</v>
      </c>
      <c r="O417" s="46">
        <f>SUMIFS('obat keluar'!$I$3:$I$6881,'obat keluar'!$G$3:$G$6881,'register harian'!J417,'obat keluar'!$B$3:$B$6881,'register harian'!AV417)</f>
        <v>0</v>
      </c>
      <c r="P417" s="46">
        <f>SUMIFS('obat keluar'!$I$3:$I$6881,'obat keluar'!$G$3:$G$6881,'register harian'!K417,'obat keluar'!$B$3:$B$6881,'register harian'!AW417)</f>
        <v>0</v>
      </c>
      <c r="Q417" s="46">
        <f>SUMIFS('obat keluar'!$I$3:$I$6881,'obat keluar'!$G$3:$G$6881,'register harian'!L417,'obat keluar'!$B$3:$B$6881,'register harian'!AX417)</f>
        <v>0</v>
      </c>
      <c r="R417" s="46">
        <f>SUMIFS('obat keluar'!$I$3:$I$6881,'obat keluar'!$G$3:$G$6881,'register harian'!M417,'obat keluar'!$B$3:$B$6881,'register harian'!AY417)</f>
        <v>0</v>
      </c>
      <c r="S417" s="46">
        <f>SUMIFS('obat keluar'!$I$3:$I$6881,'obat keluar'!$G$3:$G$6881,'register harian'!N417,'obat keluar'!$B$3:$B$6881,'register harian'!AZ417)</f>
        <v>0</v>
      </c>
      <c r="T417" s="46">
        <f>SUMIFS('obat keluar'!$I$3:$I$6881,'obat keluar'!$G$3:$G$6881,'register harian'!O417,'obat keluar'!$B$3:$B$6881,'register harian'!BA417)</f>
        <v>0</v>
      </c>
      <c r="U417" s="46">
        <f>SUMIFS('obat keluar'!$I$3:$I$6881,'obat keluar'!$G$3:$G$6881,'register harian'!P417,'obat keluar'!$B$3:$B$6881,'register harian'!BB417)</f>
        <v>0</v>
      </c>
      <c r="V417" s="46">
        <f>SUMIFS('obat keluar'!$I$3:$I$6881,'obat keluar'!$G$3:$G$6881,'register harian'!Q417,'obat keluar'!$B$3:$B$6881,'register harian'!BC417)</f>
        <v>0</v>
      </c>
      <c r="W417" s="46">
        <f>SUMIFS('obat keluar'!$I$3:$I$6881,'obat keluar'!$G$3:$G$6881,'register harian'!R417,'obat keluar'!$B$3:$B$6881,'register harian'!BD417)</f>
        <v>0</v>
      </c>
      <c r="X417" s="46">
        <f>SUMIFS('obat keluar'!$I$3:$I$6881,'obat keluar'!$G$3:$G$6881,'register harian'!S417,'obat keluar'!$B$3:$B$6881,'register harian'!BE417)</f>
        <v>0</v>
      </c>
      <c r="Y417" s="46">
        <f>SUMIFS('obat keluar'!$I$3:$I$6881,'obat keluar'!$G$3:$G$6881,'register harian'!T417,'obat keluar'!$B$3:$B$6881,'register harian'!BF417)</f>
        <v>0</v>
      </c>
      <c r="Z417" s="46">
        <f>SUMIFS('obat keluar'!$I$3:$I$6881,'obat keluar'!$G$3:$G$6881,'register harian'!U417,'obat keluar'!$B$3:$B$6881,'register harian'!BG417)</f>
        <v>0</v>
      </c>
      <c r="AA417" s="46">
        <f>SUMIFS('obat keluar'!$I$3:$I$6881,'obat keluar'!$G$3:$G$6881,'register harian'!V417,'obat keluar'!$B$3:$B$6881,'register harian'!BH417)</f>
        <v>0</v>
      </c>
      <c r="AB417" s="46">
        <f>SUMIFS('obat keluar'!$I$3:$I$6881,'obat keluar'!$G$3:$G$6881,'register harian'!W417,'obat keluar'!$B$3:$B$6881,'register harian'!BI417)</f>
        <v>0</v>
      </c>
      <c r="AC417" s="46">
        <f>SUMIFS('obat keluar'!$I$3:$I$6881,'obat keluar'!$G$3:$G$6881,'register harian'!X417,'obat keluar'!$B$3:$B$6881,'register harian'!BJ417)</f>
        <v>0</v>
      </c>
      <c r="AD417" s="46">
        <f>SUMIFS('obat keluar'!$I$3:$I$6881,'obat keluar'!$G$3:$G$6881,'register harian'!Y417,'obat keluar'!$B$3:$B$6881,'register harian'!BK417)</f>
        <v>0</v>
      </c>
      <c r="AE417" s="46">
        <f>SUMIFS('obat keluar'!$I$3:$I$6881,'obat keluar'!$G$3:$G$6881,'register harian'!Z417,'obat keluar'!$B$3:$B$6881,'register harian'!BL417)</f>
        <v>0</v>
      </c>
      <c r="AF417" s="46">
        <f>SUMIFS('obat keluar'!$I$3:$I$6881,'obat keluar'!$G$3:$G$6881,'register harian'!AA417,'obat keluar'!$B$3:$B$6881,'register harian'!BM417)</f>
        <v>0</v>
      </c>
      <c r="AG417" s="46">
        <f>SUMIFS('obat keluar'!$I$3:$I$6881,'obat keluar'!$G$3:$G$6881,'register harian'!AB417,'obat keluar'!$B$3:$B$6881,'register harian'!BN417)</f>
        <v>0</v>
      </c>
      <c r="AH417" s="46">
        <f>SUMIFS('obat keluar'!$I$3:$I$6881,'obat keluar'!$G$3:$G$6881,'register harian'!AC417,'obat keluar'!$B$3:$B$6881,'register harian'!BO417)</f>
        <v>0</v>
      </c>
      <c r="AI417" s="46">
        <f>SUMIFS('obat keluar'!$I$3:$I$6881,'obat keluar'!$G$3:$G$6881,'register harian'!AD417,'obat keluar'!$B$3:$B$6881,'register harian'!BP417)</f>
        <v>0</v>
      </c>
      <c r="AJ417" s="46">
        <f>SUMIFS('obat keluar'!$I$3:$I$6881,'obat keluar'!$G$3:$G$6881,'register harian'!AE417,'obat keluar'!$B$3:$B$6881,'register harian'!BQ417)</f>
        <v>0</v>
      </c>
      <c r="AK417" s="46">
        <f>SUMIFS('obat keluar'!$I$3:$I$6881,'obat keluar'!$G$3:$G$6881,'register harian'!AF417,'obat keluar'!$B$3:$B$6881,'register harian'!BR417)</f>
        <v>0</v>
      </c>
      <c r="AL417" s="46">
        <f t="shared" si="14"/>
        <v>0</v>
      </c>
      <c r="AM417" s="46">
        <f t="shared" si="15"/>
        <v>0</v>
      </c>
      <c r="AN417" s="51">
        <v>45200</v>
      </c>
      <c r="AO417" s="51">
        <v>45201</v>
      </c>
      <c r="AP417" s="51">
        <v>45202</v>
      </c>
      <c r="AQ417" s="51">
        <v>45203</v>
      </c>
      <c r="AR417" s="51">
        <v>45204</v>
      </c>
      <c r="AS417" s="51">
        <v>45205</v>
      </c>
      <c r="AT417" s="51">
        <v>45206</v>
      </c>
      <c r="AU417" s="51">
        <v>45207</v>
      </c>
      <c r="AV417" s="51">
        <v>45208</v>
      </c>
      <c r="AW417" s="51">
        <v>45209</v>
      </c>
      <c r="AX417" s="51">
        <v>45210</v>
      </c>
      <c r="AY417" s="51">
        <v>45211</v>
      </c>
      <c r="AZ417" s="51">
        <v>45212</v>
      </c>
      <c r="BA417" s="51">
        <v>45213</v>
      </c>
      <c r="BB417" s="51">
        <v>45214</v>
      </c>
      <c r="BC417" s="51">
        <v>45215</v>
      </c>
      <c r="BD417" s="51">
        <v>45216</v>
      </c>
      <c r="BE417" s="51">
        <v>45217</v>
      </c>
      <c r="BF417" s="51">
        <v>45218</v>
      </c>
      <c r="BG417" s="51">
        <v>45219</v>
      </c>
      <c r="BH417" s="51">
        <v>45220</v>
      </c>
      <c r="BI417" s="51">
        <v>45221</v>
      </c>
      <c r="BJ417" s="51">
        <v>45222</v>
      </c>
      <c r="BK417" s="51">
        <v>45223</v>
      </c>
      <c r="BL417" s="51">
        <v>45224</v>
      </c>
      <c r="BM417" s="51">
        <v>45225</v>
      </c>
      <c r="BN417" s="51">
        <v>45226</v>
      </c>
      <c r="BO417" s="51">
        <v>45227</v>
      </c>
      <c r="BP417" s="51">
        <v>45228</v>
      </c>
      <c r="BQ417" s="51">
        <v>45229</v>
      </c>
      <c r="BR417" s="51">
        <v>45230</v>
      </c>
    </row>
    <row r="418" spans="1:70" x14ac:dyDescent="0.25">
      <c r="A418" s="45">
        <v>412</v>
      </c>
      <c r="B418" s="55" t="s">
        <v>1495</v>
      </c>
      <c r="C418" s="15" t="s">
        <v>859</v>
      </c>
      <c r="D418" s="46">
        <f>'form lplpo'!G482</f>
        <v>0</v>
      </c>
      <c r="E418" s="46">
        <f>'form lplpo'!H482</f>
        <v>0</v>
      </c>
      <c r="F418" s="46"/>
      <c r="G418" s="46">
        <f>SUMIFS('obat keluar'!$I$3:$I$6881,'obat keluar'!$G$3:$G$6881,'register harian'!B418,'obat keluar'!$B$3:$B$6881,'register harian'!AN418)</f>
        <v>0</v>
      </c>
      <c r="H418" s="46">
        <f>SUMIFS('obat keluar'!$I$3:$I$6881,'obat keluar'!$G$3:$G$6881,'register harian'!C418,'obat keluar'!$B$3:$B$6881,'register harian'!AO418)</f>
        <v>0</v>
      </c>
      <c r="I418" s="46">
        <f>SUMIFS('obat keluar'!$I$3:$I$6881,'obat keluar'!$G$3:$G$6881,'register harian'!D418,'obat keluar'!$B$3:$B$6881,'register harian'!AP418)</f>
        <v>0</v>
      </c>
      <c r="J418" s="46">
        <f>SUMIFS('obat keluar'!$I$3:$I$6881,'obat keluar'!$G$3:$G$6881,'register harian'!E418,'obat keluar'!$B$3:$B$6881,'register harian'!AQ418)</f>
        <v>0</v>
      </c>
      <c r="K418" s="46">
        <f>SUMIFS('obat keluar'!$I$3:$I$6881,'obat keluar'!$G$3:$G$6881,'register harian'!F418,'obat keluar'!$B$3:$B$6881,'register harian'!AR418)</f>
        <v>0</v>
      </c>
      <c r="L418" s="46">
        <f>SUMIFS('obat keluar'!$I$3:$I$6881,'obat keluar'!$G$3:$G$6881,'register harian'!G418,'obat keluar'!$B$3:$B$6881,'register harian'!AS418)</f>
        <v>0</v>
      </c>
      <c r="M418" s="46">
        <f>SUMIFS('obat keluar'!$I$3:$I$6881,'obat keluar'!$G$3:$G$6881,'register harian'!H418,'obat keluar'!$B$3:$B$6881,'register harian'!AT418)</f>
        <v>0</v>
      </c>
      <c r="N418" s="46">
        <f>SUMIFS('obat keluar'!$I$3:$I$6881,'obat keluar'!$G$3:$G$6881,'register harian'!I418,'obat keluar'!$B$3:$B$6881,'register harian'!AU418)</f>
        <v>0</v>
      </c>
      <c r="O418" s="46">
        <f>SUMIFS('obat keluar'!$I$3:$I$6881,'obat keluar'!$G$3:$G$6881,'register harian'!J418,'obat keluar'!$B$3:$B$6881,'register harian'!AV418)</f>
        <v>0</v>
      </c>
      <c r="P418" s="46">
        <f>SUMIFS('obat keluar'!$I$3:$I$6881,'obat keluar'!$G$3:$G$6881,'register harian'!K418,'obat keluar'!$B$3:$B$6881,'register harian'!AW418)</f>
        <v>0</v>
      </c>
      <c r="Q418" s="46">
        <f>SUMIFS('obat keluar'!$I$3:$I$6881,'obat keluar'!$G$3:$G$6881,'register harian'!L418,'obat keluar'!$B$3:$B$6881,'register harian'!AX418)</f>
        <v>0</v>
      </c>
      <c r="R418" s="46">
        <f>SUMIFS('obat keluar'!$I$3:$I$6881,'obat keluar'!$G$3:$G$6881,'register harian'!M418,'obat keluar'!$B$3:$B$6881,'register harian'!AY418)</f>
        <v>0</v>
      </c>
      <c r="S418" s="46">
        <f>SUMIFS('obat keluar'!$I$3:$I$6881,'obat keluar'!$G$3:$G$6881,'register harian'!N418,'obat keluar'!$B$3:$B$6881,'register harian'!AZ418)</f>
        <v>0</v>
      </c>
      <c r="T418" s="46">
        <f>SUMIFS('obat keluar'!$I$3:$I$6881,'obat keluar'!$G$3:$G$6881,'register harian'!O418,'obat keluar'!$B$3:$B$6881,'register harian'!BA418)</f>
        <v>0</v>
      </c>
      <c r="U418" s="46">
        <f>SUMIFS('obat keluar'!$I$3:$I$6881,'obat keluar'!$G$3:$G$6881,'register harian'!P418,'obat keluar'!$B$3:$B$6881,'register harian'!BB418)</f>
        <v>0</v>
      </c>
      <c r="V418" s="46">
        <f>SUMIFS('obat keluar'!$I$3:$I$6881,'obat keluar'!$G$3:$G$6881,'register harian'!Q418,'obat keluar'!$B$3:$B$6881,'register harian'!BC418)</f>
        <v>0</v>
      </c>
      <c r="W418" s="46">
        <f>SUMIFS('obat keluar'!$I$3:$I$6881,'obat keluar'!$G$3:$G$6881,'register harian'!R418,'obat keluar'!$B$3:$B$6881,'register harian'!BD418)</f>
        <v>0</v>
      </c>
      <c r="X418" s="46">
        <f>SUMIFS('obat keluar'!$I$3:$I$6881,'obat keluar'!$G$3:$G$6881,'register harian'!S418,'obat keluar'!$B$3:$B$6881,'register harian'!BE418)</f>
        <v>0</v>
      </c>
      <c r="Y418" s="46">
        <f>SUMIFS('obat keluar'!$I$3:$I$6881,'obat keluar'!$G$3:$G$6881,'register harian'!T418,'obat keluar'!$B$3:$B$6881,'register harian'!BF418)</f>
        <v>0</v>
      </c>
      <c r="Z418" s="46">
        <f>SUMIFS('obat keluar'!$I$3:$I$6881,'obat keluar'!$G$3:$G$6881,'register harian'!U418,'obat keluar'!$B$3:$B$6881,'register harian'!BG418)</f>
        <v>0</v>
      </c>
      <c r="AA418" s="46">
        <f>SUMIFS('obat keluar'!$I$3:$I$6881,'obat keluar'!$G$3:$G$6881,'register harian'!V418,'obat keluar'!$B$3:$B$6881,'register harian'!BH418)</f>
        <v>0</v>
      </c>
      <c r="AB418" s="46">
        <f>SUMIFS('obat keluar'!$I$3:$I$6881,'obat keluar'!$G$3:$G$6881,'register harian'!W418,'obat keluar'!$B$3:$B$6881,'register harian'!BI418)</f>
        <v>0</v>
      </c>
      <c r="AC418" s="46">
        <f>SUMIFS('obat keluar'!$I$3:$I$6881,'obat keluar'!$G$3:$G$6881,'register harian'!X418,'obat keluar'!$B$3:$B$6881,'register harian'!BJ418)</f>
        <v>0</v>
      </c>
      <c r="AD418" s="46">
        <f>SUMIFS('obat keluar'!$I$3:$I$6881,'obat keluar'!$G$3:$G$6881,'register harian'!Y418,'obat keluar'!$B$3:$B$6881,'register harian'!BK418)</f>
        <v>0</v>
      </c>
      <c r="AE418" s="46">
        <f>SUMIFS('obat keluar'!$I$3:$I$6881,'obat keluar'!$G$3:$G$6881,'register harian'!Z418,'obat keluar'!$B$3:$B$6881,'register harian'!BL418)</f>
        <v>0</v>
      </c>
      <c r="AF418" s="46">
        <f>SUMIFS('obat keluar'!$I$3:$I$6881,'obat keluar'!$G$3:$G$6881,'register harian'!AA418,'obat keluar'!$B$3:$B$6881,'register harian'!BM418)</f>
        <v>0</v>
      </c>
      <c r="AG418" s="46">
        <f>SUMIFS('obat keluar'!$I$3:$I$6881,'obat keluar'!$G$3:$G$6881,'register harian'!AB418,'obat keluar'!$B$3:$B$6881,'register harian'!BN418)</f>
        <v>0</v>
      </c>
      <c r="AH418" s="46">
        <f>SUMIFS('obat keluar'!$I$3:$I$6881,'obat keluar'!$G$3:$G$6881,'register harian'!AC418,'obat keluar'!$B$3:$B$6881,'register harian'!BO418)</f>
        <v>0</v>
      </c>
      <c r="AI418" s="46">
        <f>SUMIFS('obat keluar'!$I$3:$I$6881,'obat keluar'!$G$3:$G$6881,'register harian'!AD418,'obat keluar'!$B$3:$B$6881,'register harian'!BP418)</f>
        <v>0</v>
      </c>
      <c r="AJ418" s="46">
        <f>SUMIFS('obat keluar'!$I$3:$I$6881,'obat keluar'!$G$3:$G$6881,'register harian'!AE418,'obat keluar'!$B$3:$B$6881,'register harian'!BQ418)</f>
        <v>0</v>
      </c>
      <c r="AK418" s="46">
        <f>SUMIFS('obat keluar'!$I$3:$I$6881,'obat keluar'!$G$3:$G$6881,'register harian'!AF418,'obat keluar'!$B$3:$B$6881,'register harian'!BR418)</f>
        <v>0</v>
      </c>
      <c r="AL418" s="46">
        <f t="shared" si="14"/>
        <v>0</v>
      </c>
      <c r="AM418" s="46">
        <f t="shared" si="15"/>
        <v>0</v>
      </c>
      <c r="AN418" s="51">
        <v>45200</v>
      </c>
      <c r="AO418" s="51">
        <v>45201</v>
      </c>
      <c r="AP418" s="51">
        <v>45202</v>
      </c>
      <c r="AQ418" s="51">
        <v>45203</v>
      </c>
      <c r="AR418" s="51">
        <v>45204</v>
      </c>
      <c r="AS418" s="51">
        <v>45205</v>
      </c>
      <c r="AT418" s="51">
        <v>45206</v>
      </c>
      <c r="AU418" s="51">
        <v>45207</v>
      </c>
      <c r="AV418" s="51">
        <v>45208</v>
      </c>
      <c r="AW418" s="51">
        <v>45209</v>
      </c>
      <c r="AX418" s="51">
        <v>45210</v>
      </c>
      <c r="AY418" s="51">
        <v>45211</v>
      </c>
      <c r="AZ418" s="51">
        <v>45212</v>
      </c>
      <c r="BA418" s="51">
        <v>45213</v>
      </c>
      <c r="BB418" s="51">
        <v>45214</v>
      </c>
      <c r="BC418" s="51">
        <v>45215</v>
      </c>
      <c r="BD418" s="51">
        <v>45216</v>
      </c>
      <c r="BE418" s="51">
        <v>45217</v>
      </c>
      <c r="BF418" s="51">
        <v>45218</v>
      </c>
      <c r="BG418" s="51">
        <v>45219</v>
      </c>
      <c r="BH418" s="51">
        <v>45220</v>
      </c>
      <c r="BI418" s="51">
        <v>45221</v>
      </c>
      <c r="BJ418" s="51">
        <v>45222</v>
      </c>
      <c r="BK418" s="51">
        <v>45223</v>
      </c>
      <c r="BL418" s="51">
        <v>45224</v>
      </c>
      <c r="BM418" s="51">
        <v>45225</v>
      </c>
      <c r="BN418" s="51">
        <v>45226</v>
      </c>
      <c r="BO418" s="51">
        <v>45227</v>
      </c>
      <c r="BP418" s="51">
        <v>45228</v>
      </c>
      <c r="BQ418" s="51">
        <v>45229</v>
      </c>
      <c r="BR418" s="51">
        <v>45230</v>
      </c>
    </row>
    <row r="419" spans="1:70" x14ac:dyDescent="0.25">
      <c r="A419" s="45">
        <v>413</v>
      </c>
      <c r="B419" s="55" t="s">
        <v>1260</v>
      </c>
      <c r="C419" s="15" t="s">
        <v>861</v>
      </c>
      <c r="D419" s="46">
        <f>'form lplpo'!G483</f>
        <v>9</v>
      </c>
      <c r="E419" s="46">
        <f>'form lplpo'!H483</f>
        <v>0</v>
      </c>
      <c r="F419" s="46"/>
      <c r="G419" s="46">
        <f>SUMIFS('obat keluar'!$I$3:$I$6881,'obat keluar'!$G$3:$G$6881,'register harian'!B419,'obat keluar'!$B$3:$B$6881,'register harian'!AN419)</f>
        <v>0</v>
      </c>
      <c r="H419" s="46">
        <f>SUMIFS('obat keluar'!$I$3:$I$6881,'obat keluar'!$G$3:$G$6881,'register harian'!C419,'obat keluar'!$B$3:$B$6881,'register harian'!AO419)</f>
        <v>0</v>
      </c>
      <c r="I419" s="46">
        <f>SUMIFS('obat keluar'!$I$3:$I$6881,'obat keluar'!$G$3:$G$6881,'register harian'!D419,'obat keluar'!$B$3:$B$6881,'register harian'!AP419)</f>
        <v>0</v>
      </c>
      <c r="J419" s="46">
        <f>SUMIFS('obat keluar'!$I$3:$I$6881,'obat keluar'!$G$3:$G$6881,'register harian'!E419,'obat keluar'!$B$3:$B$6881,'register harian'!AQ419)</f>
        <v>0</v>
      </c>
      <c r="K419" s="46">
        <f>SUMIFS('obat keluar'!$I$3:$I$6881,'obat keluar'!$G$3:$G$6881,'register harian'!F419,'obat keluar'!$B$3:$B$6881,'register harian'!AR419)</f>
        <v>0</v>
      </c>
      <c r="L419" s="46">
        <f>SUMIFS('obat keluar'!$I$3:$I$6881,'obat keluar'!$G$3:$G$6881,'register harian'!G419,'obat keluar'!$B$3:$B$6881,'register harian'!AS419)</f>
        <v>0</v>
      </c>
      <c r="M419" s="46">
        <f>SUMIFS('obat keluar'!$I$3:$I$6881,'obat keluar'!$G$3:$G$6881,'register harian'!H419,'obat keluar'!$B$3:$B$6881,'register harian'!AT419)</f>
        <v>0</v>
      </c>
      <c r="N419" s="46">
        <f>SUMIFS('obat keluar'!$I$3:$I$6881,'obat keluar'!$G$3:$G$6881,'register harian'!I419,'obat keluar'!$B$3:$B$6881,'register harian'!AU419)</f>
        <v>0</v>
      </c>
      <c r="O419" s="46">
        <f>SUMIFS('obat keluar'!$I$3:$I$6881,'obat keluar'!$G$3:$G$6881,'register harian'!J419,'obat keluar'!$B$3:$B$6881,'register harian'!AV419)</f>
        <v>0</v>
      </c>
      <c r="P419" s="46">
        <f>SUMIFS('obat keluar'!$I$3:$I$6881,'obat keluar'!$G$3:$G$6881,'register harian'!K419,'obat keluar'!$B$3:$B$6881,'register harian'!AW419)</f>
        <v>0</v>
      </c>
      <c r="Q419" s="46">
        <f>SUMIFS('obat keluar'!$I$3:$I$6881,'obat keluar'!$G$3:$G$6881,'register harian'!L419,'obat keluar'!$B$3:$B$6881,'register harian'!AX419)</f>
        <v>0</v>
      </c>
      <c r="R419" s="46">
        <f>SUMIFS('obat keluar'!$I$3:$I$6881,'obat keluar'!$G$3:$G$6881,'register harian'!M419,'obat keluar'!$B$3:$B$6881,'register harian'!AY419)</f>
        <v>0</v>
      </c>
      <c r="S419" s="46">
        <f>SUMIFS('obat keluar'!$I$3:$I$6881,'obat keluar'!$G$3:$G$6881,'register harian'!N419,'obat keluar'!$B$3:$B$6881,'register harian'!AZ419)</f>
        <v>0</v>
      </c>
      <c r="T419" s="46">
        <f>SUMIFS('obat keluar'!$I$3:$I$6881,'obat keluar'!$G$3:$G$6881,'register harian'!O419,'obat keluar'!$B$3:$B$6881,'register harian'!BA419)</f>
        <v>0</v>
      </c>
      <c r="U419" s="46">
        <f>SUMIFS('obat keluar'!$I$3:$I$6881,'obat keluar'!$G$3:$G$6881,'register harian'!P419,'obat keluar'!$B$3:$B$6881,'register harian'!BB419)</f>
        <v>0</v>
      </c>
      <c r="V419" s="46">
        <f>SUMIFS('obat keluar'!$I$3:$I$6881,'obat keluar'!$G$3:$G$6881,'register harian'!Q419,'obat keluar'!$B$3:$B$6881,'register harian'!BC419)</f>
        <v>0</v>
      </c>
      <c r="W419" s="46">
        <f>SUMIFS('obat keluar'!$I$3:$I$6881,'obat keluar'!$G$3:$G$6881,'register harian'!R419,'obat keluar'!$B$3:$B$6881,'register harian'!BD419)</f>
        <v>0</v>
      </c>
      <c r="X419" s="46">
        <f>SUMIFS('obat keluar'!$I$3:$I$6881,'obat keluar'!$G$3:$G$6881,'register harian'!S419,'obat keluar'!$B$3:$B$6881,'register harian'!BE419)</f>
        <v>0</v>
      </c>
      <c r="Y419" s="46">
        <f>SUMIFS('obat keluar'!$I$3:$I$6881,'obat keluar'!$G$3:$G$6881,'register harian'!T419,'obat keluar'!$B$3:$B$6881,'register harian'!BF419)</f>
        <v>0</v>
      </c>
      <c r="Z419" s="46">
        <f>SUMIFS('obat keluar'!$I$3:$I$6881,'obat keluar'!$G$3:$G$6881,'register harian'!U419,'obat keluar'!$B$3:$B$6881,'register harian'!BG419)</f>
        <v>0</v>
      </c>
      <c r="AA419" s="46">
        <f>SUMIFS('obat keluar'!$I$3:$I$6881,'obat keluar'!$G$3:$G$6881,'register harian'!V419,'obat keluar'!$B$3:$B$6881,'register harian'!BH419)</f>
        <v>0</v>
      </c>
      <c r="AB419" s="46">
        <f>SUMIFS('obat keluar'!$I$3:$I$6881,'obat keluar'!$G$3:$G$6881,'register harian'!W419,'obat keluar'!$B$3:$B$6881,'register harian'!BI419)</f>
        <v>0</v>
      </c>
      <c r="AC419" s="46">
        <f>SUMIFS('obat keluar'!$I$3:$I$6881,'obat keluar'!$G$3:$G$6881,'register harian'!X419,'obat keluar'!$B$3:$B$6881,'register harian'!BJ419)</f>
        <v>0</v>
      </c>
      <c r="AD419" s="46">
        <f>SUMIFS('obat keluar'!$I$3:$I$6881,'obat keluar'!$G$3:$G$6881,'register harian'!Y419,'obat keluar'!$B$3:$B$6881,'register harian'!BK419)</f>
        <v>0</v>
      </c>
      <c r="AE419" s="46">
        <f>SUMIFS('obat keluar'!$I$3:$I$6881,'obat keluar'!$G$3:$G$6881,'register harian'!Z419,'obat keluar'!$B$3:$B$6881,'register harian'!BL419)</f>
        <v>0</v>
      </c>
      <c r="AF419" s="46">
        <f>SUMIFS('obat keluar'!$I$3:$I$6881,'obat keluar'!$G$3:$G$6881,'register harian'!AA419,'obat keluar'!$B$3:$B$6881,'register harian'!BM419)</f>
        <v>0</v>
      </c>
      <c r="AG419" s="46">
        <f>SUMIFS('obat keluar'!$I$3:$I$6881,'obat keluar'!$G$3:$G$6881,'register harian'!AB419,'obat keluar'!$B$3:$B$6881,'register harian'!BN419)</f>
        <v>0</v>
      </c>
      <c r="AH419" s="46">
        <f>SUMIFS('obat keluar'!$I$3:$I$6881,'obat keluar'!$G$3:$G$6881,'register harian'!AC419,'obat keluar'!$B$3:$B$6881,'register harian'!BO419)</f>
        <v>0</v>
      </c>
      <c r="AI419" s="46">
        <f>SUMIFS('obat keluar'!$I$3:$I$6881,'obat keluar'!$G$3:$G$6881,'register harian'!AD419,'obat keluar'!$B$3:$B$6881,'register harian'!BP419)</f>
        <v>0</v>
      </c>
      <c r="AJ419" s="46">
        <f>SUMIFS('obat keluar'!$I$3:$I$6881,'obat keluar'!$G$3:$G$6881,'register harian'!AE419,'obat keluar'!$B$3:$B$6881,'register harian'!BQ419)</f>
        <v>0</v>
      </c>
      <c r="AK419" s="46">
        <f>SUMIFS('obat keluar'!$I$3:$I$6881,'obat keluar'!$G$3:$G$6881,'register harian'!AF419,'obat keluar'!$B$3:$B$6881,'register harian'!BR419)</f>
        <v>0</v>
      </c>
      <c r="AL419" s="46">
        <f t="shared" si="14"/>
        <v>0</v>
      </c>
      <c r="AM419" s="46">
        <f t="shared" si="15"/>
        <v>0</v>
      </c>
      <c r="AN419" s="51">
        <v>45200</v>
      </c>
      <c r="AO419" s="51">
        <v>45201</v>
      </c>
      <c r="AP419" s="51">
        <v>45202</v>
      </c>
      <c r="AQ419" s="51">
        <v>45203</v>
      </c>
      <c r="AR419" s="51">
        <v>45204</v>
      </c>
      <c r="AS419" s="51">
        <v>45205</v>
      </c>
      <c r="AT419" s="51">
        <v>45206</v>
      </c>
      <c r="AU419" s="51">
        <v>45207</v>
      </c>
      <c r="AV419" s="51">
        <v>45208</v>
      </c>
      <c r="AW419" s="51">
        <v>45209</v>
      </c>
      <c r="AX419" s="51">
        <v>45210</v>
      </c>
      <c r="AY419" s="51">
        <v>45211</v>
      </c>
      <c r="AZ419" s="51">
        <v>45212</v>
      </c>
      <c r="BA419" s="51">
        <v>45213</v>
      </c>
      <c r="BB419" s="51">
        <v>45214</v>
      </c>
      <c r="BC419" s="51">
        <v>45215</v>
      </c>
      <c r="BD419" s="51">
        <v>45216</v>
      </c>
      <c r="BE419" s="51">
        <v>45217</v>
      </c>
      <c r="BF419" s="51">
        <v>45218</v>
      </c>
      <c r="BG419" s="51">
        <v>45219</v>
      </c>
      <c r="BH419" s="51">
        <v>45220</v>
      </c>
      <c r="BI419" s="51">
        <v>45221</v>
      </c>
      <c r="BJ419" s="51">
        <v>45222</v>
      </c>
      <c r="BK419" s="51">
        <v>45223</v>
      </c>
      <c r="BL419" s="51">
        <v>45224</v>
      </c>
      <c r="BM419" s="51">
        <v>45225</v>
      </c>
      <c r="BN419" s="51">
        <v>45226</v>
      </c>
      <c r="BO419" s="51">
        <v>45227</v>
      </c>
      <c r="BP419" s="51">
        <v>45228</v>
      </c>
      <c r="BQ419" s="51">
        <v>45229</v>
      </c>
      <c r="BR419" s="51">
        <v>45230</v>
      </c>
    </row>
    <row r="420" spans="1:70" x14ac:dyDescent="0.25">
      <c r="A420" s="45">
        <v>414</v>
      </c>
      <c r="B420" s="54" t="s">
        <v>1409</v>
      </c>
      <c r="C420" s="14" t="s">
        <v>863</v>
      </c>
      <c r="D420" s="46">
        <f>'form lplpo'!G484</f>
        <v>300</v>
      </c>
      <c r="E420" s="46">
        <f>'form lplpo'!H484</f>
        <v>0</v>
      </c>
      <c r="F420" s="46"/>
      <c r="G420" s="46">
        <f>SUMIFS('obat keluar'!$I$3:$I$6881,'obat keluar'!$G$3:$G$6881,'register harian'!B420,'obat keluar'!$B$3:$B$6881,'register harian'!AN420)</f>
        <v>0</v>
      </c>
      <c r="H420" s="46">
        <f>SUMIFS('obat keluar'!$I$3:$I$6881,'obat keluar'!$G$3:$G$6881,'register harian'!C420,'obat keluar'!$B$3:$B$6881,'register harian'!AO420)</f>
        <v>0</v>
      </c>
      <c r="I420" s="46">
        <f>SUMIFS('obat keluar'!$I$3:$I$6881,'obat keluar'!$G$3:$G$6881,'register harian'!D420,'obat keluar'!$B$3:$B$6881,'register harian'!AP420)</f>
        <v>0</v>
      </c>
      <c r="J420" s="46">
        <f>SUMIFS('obat keluar'!$I$3:$I$6881,'obat keluar'!$G$3:$G$6881,'register harian'!E420,'obat keluar'!$B$3:$B$6881,'register harian'!AQ420)</f>
        <v>0</v>
      </c>
      <c r="K420" s="46">
        <f>SUMIFS('obat keluar'!$I$3:$I$6881,'obat keluar'!$G$3:$G$6881,'register harian'!F420,'obat keluar'!$B$3:$B$6881,'register harian'!AR420)</f>
        <v>0</v>
      </c>
      <c r="L420" s="46">
        <f>SUMIFS('obat keluar'!$I$3:$I$6881,'obat keluar'!$G$3:$G$6881,'register harian'!G420,'obat keluar'!$B$3:$B$6881,'register harian'!AS420)</f>
        <v>0</v>
      </c>
      <c r="M420" s="46">
        <f>SUMIFS('obat keluar'!$I$3:$I$6881,'obat keluar'!$G$3:$G$6881,'register harian'!H420,'obat keluar'!$B$3:$B$6881,'register harian'!AT420)</f>
        <v>0</v>
      </c>
      <c r="N420" s="46">
        <f>SUMIFS('obat keluar'!$I$3:$I$6881,'obat keluar'!$G$3:$G$6881,'register harian'!I420,'obat keluar'!$B$3:$B$6881,'register harian'!AU420)</f>
        <v>0</v>
      </c>
      <c r="O420" s="46">
        <f>SUMIFS('obat keluar'!$I$3:$I$6881,'obat keluar'!$G$3:$G$6881,'register harian'!J420,'obat keluar'!$B$3:$B$6881,'register harian'!AV420)</f>
        <v>0</v>
      </c>
      <c r="P420" s="46">
        <f>SUMIFS('obat keluar'!$I$3:$I$6881,'obat keluar'!$G$3:$G$6881,'register harian'!K420,'obat keluar'!$B$3:$B$6881,'register harian'!AW420)</f>
        <v>0</v>
      </c>
      <c r="Q420" s="46">
        <f>SUMIFS('obat keluar'!$I$3:$I$6881,'obat keluar'!$G$3:$G$6881,'register harian'!L420,'obat keluar'!$B$3:$B$6881,'register harian'!AX420)</f>
        <v>0</v>
      </c>
      <c r="R420" s="46">
        <f>SUMIFS('obat keluar'!$I$3:$I$6881,'obat keluar'!$G$3:$G$6881,'register harian'!M420,'obat keluar'!$B$3:$B$6881,'register harian'!AY420)</f>
        <v>0</v>
      </c>
      <c r="S420" s="46">
        <f>SUMIFS('obat keluar'!$I$3:$I$6881,'obat keluar'!$G$3:$G$6881,'register harian'!N420,'obat keluar'!$B$3:$B$6881,'register harian'!AZ420)</f>
        <v>0</v>
      </c>
      <c r="T420" s="46">
        <f>SUMIFS('obat keluar'!$I$3:$I$6881,'obat keluar'!$G$3:$G$6881,'register harian'!O420,'obat keluar'!$B$3:$B$6881,'register harian'!BA420)</f>
        <v>0</v>
      </c>
      <c r="U420" s="46">
        <f>SUMIFS('obat keluar'!$I$3:$I$6881,'obat keluar'!$G$3:$G$6881,'register harian'!P420,'obat keluar'!$B$3:$B$6881,'register harian'!BB420)</f>
        <v>0</v>
      </c>
      <c r="V420" s="46">
        <f>SUMIFS('obat keluar'!$I$3:$I$6881,'obat keluar'!$G$3:$G$6881,'register harian'!Q420,'obat keluar'!$B$3:$B$6881,'register harian'!BC420)</f>
        <v>0</v>
      </c>
      <c r="W420" s="46">
        <f>SUMIFS('obat keluar'!$I$3:$I$6881,'obat keluar'!$G$3:$G$6881,'register harian'!R420,'obat keluar'!$B$3:$B$6881,'register harian'!BD420)</f>
        <v>0</v>
      </c>
      <c r="X420" s="46">
        <f>SUMIFS('obat keluar'!$I$3:$I$6881,'obat keluar'!$G$3:$G$6881,'register harian'!S420,'obat keluar'!$B$3:$B$6881,'register harian'!BE420)</f>
        <v>0</v>
      </c>
      <c r="Y420" s="46">
        <f>SUMIFS('obat keluar'!$I$3:$I$6881,'obat keluar'!$G$3:$G$6881,'register harian'!T420,'obat keluar'!$B$3:$B$6881,'register harian'!BF420)</f>
        <v>0</v>
      </c>
      <c r="Z420" s="46">
        <f>SUMIFS('obat keluar'!$I$3:$I$6881,'obat keluar'!$G$3:$G$6881,'register harian'!U420,'obat keluar'!$B$3:$B$6881,'register harian'!BG420)</f>
        <v>0</v>
      </c>
      <c r="AA420" s="46">
        <f>SUMIFS('obat keluar'!$I$3:$I$6881,'obat keluar'!$G$3:$G$6881,'register harian'!V420,'obat keluar'!$B$3:$B$6881,'register harian'!BH420)</f>
        <v>0</v>
      </c>
      <c r="AB420" s="46">
        <f>SUMIFS('obat keluar'!$I$3:$I$6881,'obat keluar'!$G$3:$G$6881,'register harian'!W420,'obat keluar'!$B$3:$B$6881,'register harian'!BI420)</f>
        <v>0</v>
      </c>
      <c r="AC420" s="46">
        <f>SUMIFS('obat keluar'!$I$3:$I$6881,'obat keluar'!$G$3:$G$6881,'register harian'!X420,'obat keluar'!$B$3:$B$6881,'register harian'!BJ420)</f>
        <v>0</v>
      </c>
      <c r="AD420" s="46">
        <f>SUMIFS('obat keluar'!$I$3:$I$6881,'obat keluar'!$G$3:$G$6881,'register harian'!Y420,'obat keluar'!$B$3:$B$6881,'register harian'!BK420)</f>
        <v>0</v>
      </c>
      <c r="AE420" s="46">
        <f>SUMIFS('obat keluar'!$I$3:$I$6881,'obat keluar'!$G$3:$G$6881,'register harian'!Z420,'obat keluar'!$B$3:$B$6881,'register harian'!BL420)</f>
        <v>0</v>
      </c>
      <c r="AF420" s="46">
        <f>SUMIFS('obat keluar'!$I$3:$I$6881,'obat keluar'!$G$3:$G$6881,'register harian'!AA420,'obat keluar'!$B$3:$B$6881,'register harian'!BM420)</f>
        <v>0</v>
      </c>
      <c r="AG420" s="46">
        <f>SUMIFS('obat keluar'!$I$3:$I$6881,'obat keluar'!$G$3:$G$6881,'register harian'!AB420,'obat keluar'!$B$3:$B$6881,'register harian'!BN420)</f>
        <v>0</v>
      </c>
      <c r="AH420" s="46">
        <f>SUMIFS('obat keluar'!$I$3:$I$6881,'obat keluar'!$G$3:$G$6881,'register harian'!AC420,'obat keluar'!$B$3:$B$6881,'register harian'!BO420)</f>
        <v>0</v>
      </c>
      <c r="AI420" s="46">
        <f>SUMIFS('obat keluar'!$I$3:$I$6881,'obat keluar'!$G$3:$G$6881,'register harian'!AD420,'obat keluar'!$B$3:$B$6881,'register harian'!BP420)</f>
        <v>0</v>
      </c>
      <c r="AJ420" s="46">
        <f>SUMIFS('obat keluar'!$I$3:$I$6881,'obat keluar'!$G$3:$G$6881,'register harian'!AE420,'obat keluar'!$B$3:$B$6881,'register harian'!BQ420)</f>
        <v>0</v>
      </c>
      <c r="AK420" s="46">
        <f>SUMIFS('obat keluar'!$I$3:$I$6881,'obat keluar'!$G$3:$G$6881,'register harian'!AF420,'obat keluar'!$B$3:$B$6881,'register harian'!BR420)</f>
        <v>0</v>
      </c>
      <c r="AL420" s="46">
        <f t="shared" si="14"/>
        <v>0</v>
      </c>
      <c r="AM420" s="46">
        <f t="shared" si="15"/>
        <v>0</v>
      </c>
      <c r="AN420" s="51">
        <v>45200</v>
      </c>
      <c r="AO420" s="51">
        <v>45201</v>
      </c>
      <c r="AP420" s="51">
        <v>45202</v>
      </c>
      <c r="AQ420" s="51">
        <v>45203</v>
      </c>
      <c r="AR420" s="51">
        <v>45204</v>
      </c>
      <c r="AS420" s="51">
        <v>45205</v>
      </c>
      <c r="AT420" s="51">
        <v>45206</v>
      </c>
      <c r="AU420" s="51">
        <v>45207</v>
      </c>
      <c r="AV420" s="51">
        <v>45208</v>
      </c>
      <c r="AW420" s="51">
        <v>45209</v>
      </c>
      <c r="AX420" s="51">
        <v>45210</v>
      </c>
      <c r="AY420" s="51">
        <v>45211</v>
      </c>
      <c r="AZ420" s="51">
        <v>45212</v>
      </c>
      <c r="BA420" s="51">
        <v>45213</v>
      </c>
      <c r="BB420" s="51">
        <v>45214</v>
      </c>
      <c r="BC420" s="51">
        <v>45215</v>
      </c>
      <c r="BD420" s="51">
        <v>45216</v>
      </c>
      <c r="BE420" s="51">
        <v>45217</v>
      </c>
      <c r="BF420" s="51">
        <v>45218</v>
      </c>
      <c r="BG420" s="51">
        <v>45219</v>
      </c>
      <c r="BH420" s="51">
        <v>45220</v>
      </c>
      <c r="BI420" s="51">
        <v>45221</v>
      </c>
      <c r="BJ420" s="51">
        <v>45222</v>
      </c>
      <c r="BK420" s="51">
        <v>45223</v>
      </c>
      <c r="BL420" s="51">
        <v>45224</v>
      </c>
      <c r="BM420" s="51">
        <v>45225</v>
      </c>
      <c r="BN420" s="51">
        <v>45226</v>
      </c>
      <c r="BO420" s="51">
        <v>45227</v>
      </c>
      <c r="BP420" s="51">
        <v>45228</v>
      </c>
      <c r="BQ420" s="51">
        <v>45229</v>
      </c>
      <c r="BR420" s="51">
        <v>45230</v>
      </c>
    </row>
    <row r="421" spans="1:70" x14ac:dyDescent="0.25">
      <c r="A421" s="45">
        <v>415</v>
      </c>
      <c r="B421" s="54" t="s">
        <v>1466</v>
      </c>
      <c r="C421" s="14" t="s">
        <v>865</v>
      </c>
      <c r="D421" s="46">
        <f>'form lplpo'!G485</f>
        <v>1887</v>
      </c>
      <c r="E421" s="46">
        <f>'form lplpo'!H485</f>
        <v>0</v>
      </c>
      <c r="F421" s="46"/>
      <c r="G421" s="46">
        <f>SUMIFS('obat keluar'!$I$3:$I$6881,'obat keluar'!$G$3:$G$6881,'register harian'!B421,'obat keluar'!$B$3:$B$6881,'register harian'!AN421)</f>
        <v>0</v>
      </c>
      <c r="H421" s="46">
        <f>SUMIFS('obat keluar'!$I$3:$I$6881,'obat keluar'!$G$3:$G$6881,'register harian'!C421,'obat keluar'!$B$3:$B$6881,'register harian'!AO421)</f>
        <v>0</v>
      </c>
      <c r="I421" s="46">
        <f>SUMIFS('obat keluar'!$I$3:$I$6881,'obat keluar'!$G$3:$G$6881,'register harian'!D421,'obat keluar'!$B$3:$B$6881,'register harian'!AP421)</f>
        <v>0</v>
      </c>
      <c r="J421" s="46">
        <f>SUMIFS('obat keluar'!$I$3:$I$6881,'obat keluar'!$G$3:$G$6881,'register harian'!E421,'obat keluar'!$B$3:$B$6881,'register harian'!AQ421)</f>
        <v>0</v>
      </c>
      <c r="K421" s="46">
        <f>SUMIFS('obat keluar'!$I$3:$I$6881,'obat keluar'!$G$3:$G$6881,'register harian'!F421,'obat keluar'!$B$3:$B$6881,'register harian'!AR421)</f>
        <v>0</v>
      </c>
      <c r="L421" s="46">
        <f>SUMIFS('obat keluar'!$I$3:$I$6881,'obat keluar'!$G$3:$G$6881,'register harian'!G421,'obat keluar'!$B$3:$B$6881,'register harian'!AS421)</f>
        <v>0</v>
      </c>
      <c r="M421" s="46">
        <f>SUMIFS('obat keluar'!$I$3:$I$6881,'obat keluar'!$G$3:$G$6881,'register harian'!H421,'obat keluar'!$B$3:$B$6881,'register harian'!AT421)</f>
        <v>0</v>
      </c>
      <c r="N421" s="46">
        <f>SUMIFS('obat keluar'!$I$3:$I$6881,'obat keluar'!$G$3:$G$6881,'register harian'!I421,'obat keluar'!$B$3:$B$6881,'register harian'!AU421)</f>
        <v>0</v>
      </c>
      <c r="O421" s="46">
        <f>SUMIFS('obat keluar'!$I$3:$I$6881,'obat keluar'!$G$3:$G$6881,'register harian'!J421,'obat keluar'!$B$3:$B$6881,'register harian'!AV421)</f>
        <v>0</v>
      </c>
      <c r="P421" s="46">
        <f>SUMIFS('obat keluar'!$I$3:$I$6881,'obat keluar'!$G$3:$G$6881,'register harian'!K421,'obat keluar'!$B$3:$B$6881,'register harian'!AW421)</f>
        <v>0</v>
      </c>
      <c r="Q421" s="46">
        <f>SUMIFS('obat keluar'!$I$3:$I$6881,'obat keluar'!$G$3:$G$6881,'register harian'!L421,'obat keluar'!$B$3:$B$6881,'register harian'!AX421)</f>
        <v>0</v>
      </c>
      <c r="R421" s="46">
        <f>SUMIFS('obat keluar'!$I$3:$I$6881,'obat keluar'!$G$3:$G$6881,'register harian'!M421,'obat keluar'!$B$3:$B$6881,'register harian'!AY421)</f>
        <v>0</v>
      </c>
      <c r="S421" s="46">
        <f>SUMIFS('obat keluar'!$I$3:$I$6881,'obat keluar'!$G$3:$G$6881,'register harian'!N421,'obat keluar'!$B$3:$B$6881,'register harian'!AZ421)</f>
        <v>0</v>
      </c>
      <c r="T421" s="46">
        <f>SUMIFS('obat keluar'!$I$3:$I$6881,'obat keluar'!$G$3:$G$6881,'register harian'!O421,'obat keluar'!$B$3:$B$6881,'register harian'!BA421)</f>
        <v>0</v>
      </c>
      <c r="U421" s="46">
        <f>SUMIFS('obat keluar'!$I$3:$I$6881,'obat keluar'!$G$3:$G$6881,'register harian'!P421,'obat keluar'!$B$3:$B$6881,'register harian'!BB421)</f>
        <v>0</v>
      </c>
      <c r="V421" s="46">
        <f>SUMIFS('obat keluar'!$I$3:$I$6881,'obat keluar'!$G$3:$G$6881,'register harian'!Q421,'obat keluar'!$B$3:$B$6881,'register harian'!BC421)</f>
        <v>0</v>
      </c>
      <c r="W421" s="46">
        <f>SUMIFS('obat keluar'!$I$3:$I$6881,'obat keluar'!$G$3:$G$6881,'register harian'!R421,'obat keluar'!$B$3:$B$6881,'register harian'!BD421)</f>
        <v>0</v>
      </c>
      <c r="X421" s="46">
        <f>SUMIFS('obat keluar'!$I$3:$I$6881,'obat keluar'!$G$3:$G$6881,'register harian'!S421,'obat keluar'!$B$3:$B$6881,'register harian'!BE421)</f>
        <v>0</v>
      </c>
      <c r="Y421" s="46">
        <f>SUMIFS('obat keluar'!$I$3:$I$6881,'obat keluar'!$G$3:$G$6881,'register harian'!T421,'obat keluar'!$B$3:$B$6881,'register harian'!BF421)</f>
        <v>0</v>
      </c>
      <c r="Z421" s="46">
        <f>SUMIFS('obat keluar'!$I$3:$I$6881,'obat keluar'!$G$3:$G$6881,'register harian'!U421,'obat keluar'!$B$3:$B$6881,'register harian'!BG421)</f>
        <v>0</v>
      </c>
      <c r="AA421" s="46">
        <f>SUMIFS('obat keluar'!$I$3:$I$6881,'obat keluar'!$G$3:$G$6881,'register harian'!V421,'obat keluar'!$B$3:$B$6881,'register harian'!BH421)</f>
        <v>0</v>
      </c>
      <c r="AB421" s="46">
        <f>SUMIFS('obat keluar'!$I$3:$I$6881,'obat keluar'!$G$3:$G$6881,'register harian'!W421,'obat keluar'!$B$3:$B$6881,'register harian'!BI421)</f>
        <v>0</v>
      </c>
      <c r="AC421" s="46">
        <f>SUMIFS('obat keluar'!$I$3:$I$6881,'obat keluar'!$G$3:$G$6881,'register harian'!X421,'obat keluar'!$B$3:$B$6881,'register harian'!BJ421)</f>
        <v>0</v>
      </c>
      <c r="AD421" s="46">
        <f>SUMIFS('obat keluar'!$I$3:$I$6881,'obat keluar'!$G$3:$G$6881,'register harian'!Y421,'obat keluar'!$B$3:$B$6881,'register harian'!BK421)</f>
        <v>0</v>
      </c>
      <c r="AE421" s="46">
        <f>SUMIFS('obat keluar'!$I$3:$I$6881,'obat keluar'!$G$3:$G$6881,'register harian'!Z421,'obat keluar'!$B$3:$B$6881,'register harian'!BL421)</f>
        <v>0</v>
      </c>
      <c r="AF421" s="46">
        <f>SUMIFS('obat keluar'!$I$3:$I$6881,'obat keluar'!$G$3:$G$6881,'register harian'!AA421,'obat keluar'!$B$3:$B$6881,'register harian'!BM421)</f>
        <v>0</v>
      </c>
      <c r="AG421" s="46">
        <f>SUMIFS('obat keluar'!$I$3:$I$6881,'obat keluar'!$G$3:$G$6881,'register harian'!AB421,'obat keluar'!$B$3:$B$6881,'register harian'!BN421)</f>
        <v>0</v>
      </c>
      <c r="AH421" s="46">
        <f>SUMIFS('obat keluar'!$I$3:$I$6881,'obat keluar'!$G$3:$G$6881,'register harian'!AC421,'obat keluar'!$B$3:$B$6881,'register harian'!BO421)</f>
        <v>0</v>
      </c>
      <c r="AI421" s="46">
        <f>SUMIFS('obat keluar'!$I$3:$I$6881,'obat keluar'!$G$3:$G$6881,'register harian'!AD421,'obat keluar'!$B$3:$B$6881,'register harian'!BP421)</f>
        <v>0</v>
      </c>
      <c r="AJ421" s="46">
        <f>SUMIFS('obat keluar'!$I$3:$I$6881,'obat keluar'!$G$3:$G$6881,'register harian'!AE421,'obat keluar'!$B$3:$B$6881,'register harian'!BQ421)</f>
        <v>0</v>
      </c>
      <c r="AK421" s="46">
        <f>SUMIFS('obat keluar'!$I$3:$I$6881,'obat keluar'!$G$3:$G$6881,'register harian'!AF421,'obat keluar'!$B$3:$B$6881,'register harian'!BR421)</f>
        <v>0</v>
      </c>
      <c r="AL421" s="46">
        <f t="shared" si="14"/>
        <v>0</v>
      </c>
      <c r="AM421" s="46">
        <f t="shared" si="15"/>
        <v>0</v>
      </c>
      <c r="AN421" s="51">
        <v>45200</v>
      </c>
      <c r="AO421" s="51">
        <v>45201</v>
      </c>
      <c r="AP421" s="51">
        <v>45202</v>
      </c>
      <c r="AQ421" s="51">
        <v>45203</v>
      </c>
      <c r="AR421" s="51">
        <v>45204</v>
      </c>
      <c r="AS421" s="51">
        <v>45205</v>
      </c>
      <c r="AT421" s="51">
        <v>45206</v>
      </c>
      <c r="AU421" s="51">
        <v>45207</v>
      </c>
      <c r="AV421" s="51">
        <v>45208</v>
      </c>
      <c r="AW421" s="51">
        <v>45209</v>
      </c>
      <c r="AX421" s="51">
        <v>45210</v>
      </c>
      <c r="AY421" s="51">
        <v>45211</v>
      </c>
      <c r="AZ421" s="51">
        <v>45212</v>
      </c>
      <c r="BA421" s="51">
        <v>45213</v>
      </c>
      <c r="BB421" s="51">
        <v>45214</v>
      </c>
      <c r="BC421" s="51">
        <v>45215</v>
      </c>
      <c r="BD421" s="51">
        <v>45216</v>
      </c>
      <c r="BE421" s="51">
        <v>45217</v>
      </c>
      <c r="BF421" s="51">
        <v>45218</v>
      </c>
      <c r="BG421" s="51">
        <v>45219</v>
      </c>
      <c r="BH421" s="51">
        <v>45220</v>
      </c>
      <c r="BI421" s="51">
        <v>45221</v>
      </c>
      <c r="BJ421" s="51">
        <v>45222</v>
      </c>
      <c r="BK421" s="51">
        <v>45223</v>
      </c>
      <c r="BL421" s="51">
        <v>45224</v>
      </c>
      <c r="BM421" s="51">
        <v>45225</v>
      </c>
      <c r="BN421" s="51">
        <v>45226</v>
      </c>
      <c r="BO421" s="51">
        <v>45227</v>
      </c>
      <c r="BP421" s="51">
        <v>45228</v>
      </c>
      <c r="BQ421" s="51">
        <v>45229</v>
      </c>
      <c r="BR421" s="51">
        <v>45230</v>
      </c>
    </row>
    <row r="422" spans="1:70" x14ac:dyDescent="0.25">
      <c r="A422" s="45">
        <v>416</v>
      </c>
      <c r="B422" s="54" t="s">
        <v>1256</v>
      </c>
      <c r="C422" s="14" t="s">
        <v>867</v>
      </c>
      <c r="D422" s="46">
        <f>'form lplpo'!G486</f>
        <v>0</v>
      </c>
      <c r="E422" s="46">
        <f>'form lplpo'!H486</f>
        <v>0</v>
      </c>
      <c r="F422" s="46"/>
      <c r="G422" s="46">
        <f>SUMIFS('obat keluar'!$I$3:$I$6881,'obat keluar'!$G$3:$G$6881,'register harian'!B422,'obat keluar'!$B$3:$B$6881,'register harian'!AN422)</f>
        <v>0</v>
      </c>
      <c r="H422" s="46">
        <f>SUMIFS('obat keluar'!$I$3:$I$6881,'obat keluar'!$G$3:$G$6881,'register harian'!C422,'obat keluar'!$B$3:$B$6881,'register harian'!AO422)</f>
        <v>0</v>
      </c>
      <c r="I422" s="46">
        <f>SUMIFS('obat keluar'!$I$3:$I$6881,'obat keluar'!$G$3:$G$6881,'register harian'!D422,'obat keluar'!$B$3:$B$6881,'register harian'!AP422)</f>
        <v>0</v>
      </c>
      <c r="J422" s="46">
        <f>SUMIFS('obat keluar'!$I$3:$I$6881,'obat keluar'!$G$3:$G$6881,'register harian'!E422,'obat keluar'!$B$3:$B$6881,'register harian'!AQ422)</f>
        <v>0</v>
      </c>
      <c r="K422" s="46">
        <f>SUMIFS('obat keluar'!$I$3:$I$6881,'obat keluar'!$G$3:$G$6881,'register harian'!F422,'obat keluar'!$B$3:$B$6881,'register harian'!AR422)</f>
        <v>0</v>
      </c>
      <c r="L422" s="46">
        <f>SUMIFS('obat keluar'!$I$3:$I$6881,'obat keluar'!$G$3:$G$6881,'register harian'!G422,'obat keluar'!$B$3:$B$6881,'register harian'!AS422)</f>
        <v>0</v>
      </c>
      <c r="M422" s="46">
        <f>SUMIFS('obat keluar'!$I$3:$I$6881,'obat keluar'!$G$3:$G$6881,'register harian'!H422,'obat keluar'!$B$3:$B$6881,'register harian'!AT422)</f>
        <v>0</v>
      </c>
      <c r="N422" s="46">
        <f>SUMIFS('obat keluar'!$I$3:$I$6881,'obat keluar'!$G$3:$G$6881,'register harian'!I422,'obat keluar'!$B$3:$B$6881,'register harian'!AU422)</f>
        <v>0</v>
      </c>
      <c r="O422" s="46">
        <f>SUMIFS('obat keluar'!$I$3:$I$6881,'obat keluar'!$G$3:$G$6881,'register harian'!J422,'obat keluar'!$B$3:$B$6881,'register harian'!AV422)</f>
        <v>0</v>
      </c>
      <c r="P422" s="46">
        <f>SUMIFS('obat keluar'!$I$3:$I$6881,'obat keluar'!$G$3:$G$6881,'register harian'!K422,'obat keluar'!$B$3:$B$6881,'register harian'!AW422)</f>
        <v>0</v>
      </c>
      <c r="Q422" s="46">
        <f>SUMIFS('obat keluar'!$I$3:$I$6881,'obat keluar'!$G$3:$G$6881,'register harian'!L422,'obat keluar'!$B$3:$B$6881,'register harian'!AX422)</f>
        <v>0</v>
      </c>
      <c r="R422" s="46">
        <f>SUMIFS('obat keluar'!$I$3:$I$6881,'obat keluar'!$G$3:$G$6881,'register harian'!M422,'obat keluar'!$B$3:$B$6881,'register harian'!AY422)</f>
        <v>0</v>
      </c>
      <c r="S422" s="46">
        <f>SUMIFS('obat keluar'!$I$3:$I$6881,'obat keluar'!$G$3:$G$6881,'register harian'!N422,'obat keluar'!$B$3:$B$6881,'register harian'!AZ422)</f>
        <v>0</v>
      </c>
      <c r="T422" s="46">
        <f>SUMIFS('obat keluar'!$I$3:$I$6881,'obat keluar'!$G$3:$G$6881,'register harian'!O422,'obat keluar'!$B$3:$B$6881,'register harian'!BA422)</f>
        <v>0</v>
      </c>
      <c r="U422" s="46">
        <f>SUMIFS('obat keluar'!$I$3:$I$6881,'obat keluar'!$G$3:$G$6881,'register harian'!P422,'obat keluar'!$B$3:$B$6881,'register harian'!BB422)</f>
        <v>0</v>
      </c>
      <c r="V422" s="46">
        <f>SUMIFS('obat keluar'!$I$3:$I$6881,'obat keluar'!$G$3:$G$6881,'register harian'!Q422,'obat keluar'!$B$3:$B$6881,'register harian'!BC422)</f>
        <v>0</v>
      </c>
      <c r="W422" s="46">
        <f>SUMIFS('obat keluar'!$I$3:$I$6881,'obat keluar'!$G$3:$G$6881,'register harian'!R422,'obat keluar'!$B$3:$B$6881,'register harian'!BD422)</f>
        <v>0</v>
      </c>
      <c r="X422" s="46">
        <f>SUMIFS('obat keluar'!$I$3:$I$6881,'obat keluar'!$G$3:$G$6881,'register harian'!S422,'obat keluar'!$B$3:$B$6881,'register harian'!BE422)</f>
        <v>0</v>
      </c>
      <c r="Y422" s="46">
        <f>SUMIFS('obat keluar'!$I$3:$I$6881,'obat keluar'!$G$3:$G$6881,'register harian'!T422,'obat keluar'!$B$3:$B$6881,'register harian'!BF422)</f>
        <v>0</v>
      </c>
      <c r="Z422" s="46">
        <f>SUMIFS('obat keluar'!$I$3:$I$6881,'obat keluar'!$G$3:$G$6881,'register harian'!U422,'obat keluar'!$B$3:$B$6881,'register harian'!BG422)</f>
        <v>0</v>
      </c>
      <c r="AA422" s="46">
        <f>SUMIFS('obat keluar'!$I$3:$I$6881,'obat keluar'!$G$3:$G$6881,'register harian'!V422,'obat keluar'!$B$3:$B$6881,'register harian'!BH422)</f>
        <v>0</v>
      </c>
      <c r="AB422" s="46">
        <f>SUMIFS('obat keluar'!$I$3:$I$6881,'obat keluar'!$G$3:$G$6881,'register harian'!W422,'obat keluar'!$B$3:$B$6881,'register harian'!BI422)</f>
        <v>0</v>
      </c>
      <c r="AC422" s="46">
        <f>SUMIFS('obat keluar'!$I$3:$I$6881,'obat keluar'!$G$3:$G$6881,'register harian'!X422,'obat keluar'!$B$3:$B$6881,'register harian'!BJ422)</f>
        <v>0</v>
      </c>
      <c r="AD422" s="46">
        <f>SUMIFS('obat keluar'!$I$3:$I$6881,'obat keluar'!$G$3:$G$6881,'register harian'!Y422,'obat keluar'!$B$3:$B$6881,'register harian'!BK422)</f>
        <v>0</v>
      </c>
      <c r="AE422" s="46">
        <f>SUMIFS('obat keluar'!$I$3:$I$6881,'obat keluar'!$G$3:$G$6881,'register harian'!Z422,'obat keluar'!$B$3:$B$6881,'register harian'!BL422)</f>
        <v>0</v>
      </c>
      <c r="AF422" s="46">
        <f>SUMIFS('obat keluar'!$I$3:$I$6881,'obat keluar'!$G$3:$G$6881,'register harian'!AA422,'obat keluar'!$B$3:$B$6881,'register harian'!BM422)</f>
        <v>0</v>
      </c>
      <c r="AG422" s="46">
        <f>SUMIFS('obat keluar'!$I$3:$I$6881,'obat keluar'!$G$3:$G$6881,'register harian'!AB422,'obat keluar'!$B$3:$B$6881,'register harian'!BN422)</f>
        <v>0</v>
      </c>
      <c r="AH422" s="46">
        <f>SUMIFS('obat keluar'!$I$3:$I$6881,'obat keluar'!$G$3:$G$6881,'register harian'!AC422,'obat keluar'!$B$3:$B$6881,'register harian'!BO422)</f>
        <v>0</v>
      </c>
      <c r="AI422" s="46">
        <f>SUMIFS('obat keluar'!$I$3:$I$6881,'obat keluar'!$G$3:$G$6881,'register harian'!AD422,'obat keluar'!$B$3:$B$6881,'register harian'!BP422)</f>
        <v>0</v>
      </c>
      <c r="AJ422" s="46">
        <f>SUMIFS('obat keluar'!$I$3:$I$6881,'obat keluar'!$G$3:$G$6881,'register harian'!AE422,'obat keluar'!$B$3:$B$6881,'register harian'!BQ422)</f>
        <v>0</v>
      </c>
      <c r="AK422" s="46">
        <f>SUMIFS('obat keluar'!$I$3:$I$6881,'obat keluar'!$G$3:$G$6881,'register harian'!AF422,'obat keluar'!$B$3:$B$6881,'register harian'!BR422)</f>
        <v>0</v>
      </c>
      <c r="AL422" s="46">
        <f t="shared" si="14"/>
        <v>0</v>
      </c>
      <c r="AM422" s="46">
        <f t="shared" si="15"/>
        <v>0</v>
      </c>
      <c r="AN422" s="51">
        <v>45200</v>
      </c>
      <c r="AO422" s="51">
        <v>45201</v>
      </c>
      <c r="AP422" s="51">
        <v>45202</v>
      </c>
      <c r="AQ422" s="51">
        <v>45203</v>
      </c>
      <c r="AR422" s="51">
        <v>45204</v>
      </c>
      <c r="AS422" s="51">
        <v>45205</v>
      </c>
      <c r="AT422" s="51">
        <v>45206</v>
      </c>
      <c r="AU422" s="51">
        <v>45207</v>
      </c>
      <c r="AV422" s="51">
        <v>45208</v>
      </c>
      <c r="AW422" s="51">
        <v>45209</v>
      </c>
      <c r="AX422" s="51">
        <v>45210</v>
      </c>
      <c r="AY422" s="51">
        <v>45211</v>
      </c>
      <c r="AZ422" s="51">
        <v>45212</v>
      </c>
      <c r="BA422" s="51">
        <v>45213</v>
      </c>
      <c r="BB422" s="51">
        <v>45214</v>
      </c>
      <c r="BC422" s="51">
        <v>45215</v>
      </c>
      <c r="BD422" s="51">
        <v>45216</v>
      </c>
      <c r="BE422" s="51">
        <v>45217</v>
      </c>
      <c r="BF422" s="51">
        <v>45218</v>
      </c>
      <c r="BG422" s="51">
        <v>45219</v>
      </c>
      <c r="BH422" s="51">
        <v>45220</v>
      </c>
      <c r="BI422" s="51">
        <v>45221</v>
      </c>
      <c r="BJ422" s="51">
        <v>45222</v>
      </c>
      <c r="BK422" s="51">
        <v>45223</v>
      </c>
      <c r="BL422" s="51">
        <v>45224</v>
      </c>
      <c r="BM422" s="51">
        <v>45225</v>
      </c>
      <c r="BN422" s="51">
        <v>45226</v>
      </c>
      <c r="BO422" s="51">
        <v>45227</v>
      </c>
      <c r="BP422" s="51">
        <v>45228</v>
      </c>
      <c r="BQ422" s="51">
        <v>45229</v>
      </c>
      <c r="BR422" s="51">
        <v>45230</v>
      </c>
    </row>
    <row r="423" spans="1:70" x14ac:dyDescent="0.25">
      <c r="A423" s="45">
        <v>417</v>
      </c>
      <c r="B423" s="54" t="s">
        <v>1167</v>
      </c>
      <c r="C423" s="14" t="s">
        <v>869</v>
      </c>
      <c r="D423" s="46">
        <f>'form lplpo'!G487</f>
        <v>0</v>
      </c>
      <c r="E423" s="46">
        <f>'form lplpo'!H487</f>
        <v>0</v>
      </c>
      <c r="F423" s="46"/>
      <c r="G423" s="46">
        <f>SUMIFS('obat keluar'!$I$3:$I$6881,'obat keluar'!$G$3:$G$6881,'register harian'!B423,'obat keluar'!$B$3:$B$6881,'register harian'!AN423)</f>
        <v>0</v>
      </c>
      <c r="H423" s="46">
        <f>SUMIFS('obat keluar'!$I$3:$I$6881,'obat keluar'!$G$3:$G$6881,'register harian'!C423,'obat keluar'!$B$3:$B$6881,'register harian'!AO423)</f>
        <v>0</v>
      </c>
      <c r="I423" s="46">
        <f>SUMIFS('obat keluar'!$I$3:$I$6881,'obat keluar'!$G$3:$G$6881,'register harian'!D423,'obat keluar'!$B$3:$B$6881,'register harian'!AP423)</f>
        <v>0</v>
      </c>
      <c r="J423" s="46">
        <f>SUMIFS('obat keluar'!$I$3:$I$6881,'obat keluar'!$G$3:$G$6881,'register harian'!E423,'obat keluar'!$B$3:$B$6881,'register harian'!AQ423)</f>
        <v>0</v>
      </c>
      <c r="K423" s="46">
        <f>SUMIFS('obat keluar'!$I$3:$I$6881,'obat keluar'!$G$3:$G$6881,'register harian'!F423,'obat keluar'!$B$3:$B$6881,'register harian'!AR423)</f>
        <v>0</v>
      </c>
      <c r="L423" s="46">
        <f>SUMIFS('obat keluar'!$I$3:$I$6881,'obat keluar'!$G$3:$G$6881,'register harian'!G423,'obat keluar'!$B$3:$B$6881,'register harian'!AS423)</f>
        <v>0</v>
      </c>
      <c r="M423" s="46">
        <f>SUMIFS('obat keluar'!$I$3:$I$6881,'obat keluar'!$G$3:$G$6881,'register harian'!H423,'obat keluar'!$B$3:$B$6881,'register harian'!AT423)</f>
        <v>0</v>
      </c>
      <c r="N423" s="46">
        <f>SUMIFS('obat keluar'!$I$3:$I$6881,'obat keluar'!$G$3:$G$6881,'register harian'!I423,'obat keluar'!$B$3:$B$6881,'register harian'!AU423)</f>
        <v>0</v>
      </c>
      <c r="O423" s="46">
        <f>SUMIFS('obat keluar'!$I$3:$I$6881,'obat keluar'!$G$3:$G$6881,'register harian'!J423,'obat keluar'!$B$3:$B$6881,'register harian'!AV423)</f>
        <v>0</v>
      </c>
      <c r="P423" s="46">
        <f>SUMIFS('obat keluar'!$I$3:$I$6881,'obat keluar'!$G$3:$G$6881,'register harian'!K423,'obat keluar'!$B$3:$B$6881,'register harian'!AW423)</f>
        <v>0</v>
      </c>
      <c r="Q423" s="46">
        <f>SUMIFS('obat keluar'!$I$3:$I$6881,'obat keluar'!$G$3:$G$6881,'register harian'!L423,'obat keluar'!$B$3:$B$6881,'register harian'!AX423)</f>
        <v>0</v>
      </c>
      <c r="R423" s="46">
        <f>SUMIFS('obat keluar'!$I$3:$I$6881,'obat keluar'!$G$3:$G$6881,'register harian'!M423,'obat keluar'!$B$3:$B$6881,'register harian'!AY423)</f>
        <v>0</v>
      </c>
      <c r="S423" s="46">
        <f>SUMIFS('obat keluar'!$I$3:$I$6881,'obat keluar'!$G$3:$G$6881,'register harian'!N423,'obat keluar'!$B$3:$B$6881,'register harian'!AZ423)</f>
        <v>0</v>
      </c>
      <c r="T423" s="46">
        <f>SUMIFS('obat keluar'!$I$3:$I$6881,'obat keluar'!$G$3:$G$6881,'register harian'!O423,'obat keluar'!$B$3:$B$6881,'register harian'!BA423)</f>
        <v>0</v>
      </c>
      <c r="U423" s="46">
        <f>SUMIFS('obat keluar'!$I$3:$I$6881,'obat keluar'!$G$3:$G$6881,'register harian'!P423,'obat keluar'!$B$3:$B$6881,'register harian'!BB423)</f>
        <v>0</v>
      </c>
      <c r="V423" s="46">
        <f>SUMIFS('obat keluar'!$I$3:$I$6881,'obat keluar'!$G$3:$G$6881,'register harian'!Q423,'obat keluar'!$B$3:$B$6881,'register harian'!BC423)</f>
        <v>0</v>
      </c>
      <c r="W423" s="46">
        <f>SUMIFS('obat keluar'!$I$3:$I$6881,'obat keluar'!$G$3:$G$6881,'register harian'!R423,'obat keluar'!$B$3:$B$6881,'register harian'!BD423)</f>
        <v>0</v>
      </c>
      <c r="X423" s="46">
        <f>SUMIFS('obat keluar'!$I$3:$I$6881,'obat keluar'!$G$3:$G$6881,'register harian'!S423,'obat keluar'!$B$3:$B$6881,'register harian'!BE423)</f>
        <v>0</v>
      </c>
      <c r="Y423" s="46">
        <f>SUMIFS('obat keluar'!$I$3:$I$6881,'obat keluar'!$G$3:$G$6881,'register harian'!T423,'obat keluar'!$B$3:$B$6881,'register harian'!BF423)</f>
        <v>0</v>
      </c>
      <c r="Z423" s="46">
        <f>SUMIFS('obat keluar'!$I$3:$I$6881,'obat keluar'!$G$3:$G$6881,'register harian'!U423,'obat keluar'!$B$3:$B$6881,'register harian'!BG423)</f>
        <v>0</v>
      </c>
      <c r="AA423" s="46">
        <f>SUMIFS('obat keluar'!$I$3:$I$6881,'obat keluar'!$G$3:$G$6881,'register harian'!V423,'obat keluar'!$B$3:$B$6881,'register harian'!BH423)</f>
        <v>0</v>
      </c>
      <c r="AB423" s="46">
        <f>SUMIFS('obat keluar'!$I$3:$I$6881,'obat keluar'!$G$3:$G$6881,'register harian'!W423,'obat keluar'!$B$3:$B$6881,'register harian'!BI423)</f>
        <v>0</v>
      </c>
      <c r="AC423" s="46">
        <f>SUMIFS('obat keluar'!$I$3:$I$6881,'obat keluar'!$G$3:$G$6881,'register harian'!X423,'obat keluar'!$B$3:$B$6881,'register harian'!BJ423)</f>
        <v>0</v>
      </c>
      <c r="AD423" s="46">
        <f>SUMIFS('obat keluar'!$I$3:$I$6881,'obat keluar'!$G$3:$G$6881,'register harian'!Y423,'obat keluar'!$B$3:$B$6881,'register harian'!BK423)</f>
        <v>0</v>
      </c>
      <c r="AE423" s="46">
        <f>SUMIFS('obat keluar'!$I$3:$I$6881,'obat keluar'!$G$3:$G$6881,'register harian'!Z423,'obat keluar'!$B$3:$B$6881,'register harian'!BL423)</f>
        <v>0</v>
      </c>
      <c r="AF423" s="46">
        <f>SUMIFS('obat keluar'!$I$3:$I$6881,'obat keluar'!$G$3:$G$6881,'register harian'!AA423,'obat keluar'!$B$3:$B$6881,'register harian'!BM423)</f>
        <v>0</v>
      </c>
      <c r="AG423" s="46">
        <f>SUMIFS('obat keluar'!$I$3:$I$6881,'obat keluar'!$G$3:$G$6881,'register harian'!AB423,'obat keluar'!$B$3:$B$6881,'register harian'!BN423)</f>
        <v>0</v>
      </c>
      <c r="AH423" s="46">
        <f>SUMIFS('obat keluar'!$I$3:$I$6881,'obat keluar'!$G$3:$G$6881,'register harian'!AC423,'obat keluar'!$B$3:$B$6881,'register harian'!BO423)</f>
        <v>0</v>
      </c>
      <c r="AI423" s="46">
        <f>SUMIFS('obat keluar'!$I$3:$I$6881,'obat keluar'!$G$3:$G$6881,'register harian'!AD423,'obat keluar'!$B$3:$B$6881,'register harian'!BP423)</f>
        <v>0</v>
      </c>
      <c r="AJ423" s="46">
        <f>SUMIFS('obat keluar'!$I$3:$I$6881,'obat keluar'!$G$3:$G$6881,'register harian'!AE423,'obat keluar'!$B$3:$B$6881,'register harian'!BQ423)</f>
        <v>0</v>
      </c>
      <c r="AK423" s="46">
        <f>SUMIFS('obat keluar'!$I$3:$I$6881,'obat keluar'!$G$3:$G$6881,'register harian'!AF423,'obat keluar'!$B$3:$B$6881,'register harian'!BR423)</f>
        <v>0</v>
      </c>
      <c r="AL423" s="46">
        <f t="shared" si="14"/>
        <v>0</v>
      </c>
      <c r="AM423" s="46">
        <f t="shared" si="15"/>
        <v>0</v>
      </c>
      <c r="AN423" s="51">
        <v>45200</v>
      </c>
      <c r="AO423" s="51">
        <v>45201</v>
      </c>
      <c r="AP423" s="51">
        <v>45202</v>
      </c>
      <c r="AQ423" s="51">
        <v>45203</v>
      </c>
      <c r="AR423" s="51">
        <v>45204</v>
      </c>
      <c r="AS423" s="51">
        <v>45205</v>
      </c>
      <c r="AT423" s="51">
        <v>45206</v>
      </c>
      <c r="AU423" s="51">
        <v>45207</v>
      </c>
      <c r="AV423" s="51">
        <v>45208</v>
      </c>
      <c r="AW423" s="51">
        <v>45209</v>
      </c>
      <c r="AX423" s="51">
        <v>45210</v>
      </c>
      <c r="AY423" s="51">
        <v>45211</v>
      </c>
      <c r="AZ423" s="51">
        <v>45212</v>
      </c>
      <c r="BA423" s="51">
        <v>45213</v>
      </c>
      <c r="BB423" s="51">
        <v>45214</v>
      </c>
      <c r="BC423" s="51">
        <v>45215</v>
      </c>
      <c r="BD423" s="51">
        <v>45216</v>
      </c>
      <c r="BE423" s="51">
        <v>45217</v>
      </c>
      <c r="BF423" s="51">
        <v>45218</v>
      </c>
      <c r="BG423" s="51">
        <v>45219</v>
      </c>
      <c r="BH423" s="51">
        <v>45220</v>
      </c>
      <c r="BI423" s="51">
        <v>45221</v>
      </c>
      <c r="BJ423" s="51">
        <v>45222</v>
      </c>
      <c r="BK423" s="51">
        <v>45223</v>
      </c>
      <c r="BL423" s="51">
        <v>45224</v>
      </c>
      <c r="BM423" s="51">
        <v>45225</v>
      </c>
      <c r="BN423" s="51">
        <v>45226</v>
      </c>
      <c r="BO423" s="51">
        <v>45227</v>
      </c>
      <c r="BP423" s="51">
        <v>45228</v>
      </c>
      <c r="BQ423" s="51">
        <v>45229</v>
      </c>
      <c r="BR423" s="51">
        <v>45230</v>
      </c>
    </row>
    <row r="424" spans="1:70" x14ac:dyDescent="0.25">
      <c r="A424" s="45">
        <v>418</v>
      </c>
      <c r="B424" s="54" t="s">
        <v>1169</v>
      </c>
      <c r="C424" s="14" t="s">
        <v>871</v>
      </c>
      <c r="D424" s="46">
        <f>'form lplpo'!G488</f>
        <v>250</v>
      </c>
      <c r="E424" s="46">
        <f>'form lplpo'!H488</f>
        <v>0</v>
      </c>
      <c r="F424" s="46"/>
      <c r="G424" s="46">
        <f>SUMIFS('obat keluar'!$I$3:$I$6881,'obat keluar'!$G$3:$G$6881,'register harian'!B424,'obat keluar'!$B$3:$B$6881,'register harian'!AN424)</f>
        <v>0</v>
      </c>
      <c r="H424" s="46">
        <f>SUMIFS('obat keluar'!$I$3:$I$6881,'obat keluar'!$G$3:$G$6881,'register harian'!C424,'obat keluar'!$B$3:$B$6881,'register harian'!AO424)</f>
        <v>0</v>
      </c>
      <c r="I424" s="46">
        <f>SUMIFS('obat keluar'!$I$3:$I$6881,'obat keluar'!$G$3:$G$6881,'register harian'!D424,'obat keluar'!$B$3:$B$6881,'register harian'!AP424)</f>
        <v>0</v>
      </c>
      <c r="J424" s="46">
        <f>SUMIFS('obat keluar'!$I$3:$I$6881,'obat keluar'!$G$3:$G$6881,'register harian'!E424,'obat keluar'!$B$3:$B$6881,'register harian'!AQ424)</f>
        <v>0</v>
      </c>
      <c r="K424" s="46">
        <f>SUMIFS('obat keluar'!$I$3:$I$6881,'obat keluar'!$G$3:$G$6881,'register harian'!F424,'obat keluar'!$B$3:$B$6881,'register harian'!AR424)</f>
        <v>0</v>
      </c>
      <c r="L424" s="46">
        <f>SUMIFS('obat keluar'!$I$3:$I$6881,'obat keluar'!$G$3:$G$6881,'register harian'!G424,'obat keluar'!$B$3:$B$6881,'register harian'!AS424)</f>
        <v>0</v>
      </c>
      <c r="M424" s="46">
        <f>SUMIFS('obat keluar'!$I$3:$I$6881,'obat keluar'!$G$3:$G$6881,'register harian'!H424,'obat keluar'!$B$3:$B$6881,'register harian'!AT424)</f>
        <v>0</v>
      </c>
      <c r="N424" s="46">
        <f>SUMIFS('obat keluar'!$I$3:$I$6881,'obat keluar'!$G$3:$G$6881,'register harian'!I424,'obat keluar'!$B$3:$B$6881,'register harian'!AU424)</f>
        <v>0</v>
      </c>
      <c r="O424" s="46">
        <f>SUMIFS('obat keluar'!$I$3:$I$6881,'obat keluar'!$G$3:$G$6881,'register harian'!J424,'obat keluar'!$B$3:$B$6881,'register harian'!AV424)</f>
        <v>0</v>
      </c>
      <c r="P424" s="46">
        <f>SUMIFS('obat keluar'!$I$3:$I$6881,'obat keluar'!$G$3:$G$6881,'register harian'!K424,'obat keluar'!$B$3:$B$6881,'register harian'!AW424)</f>
        <v>0</v>
      </c>
      <c r="Q424" s="46">
        <f>SUMIFS('obat keluar'!$I$3:$I$6881,'obat keluar'!$G$3:$G$6881,'register harian'!L424,'obat keluar'!$B$3:$B$6881,'register harian'!AX424)</f>
        <v>0</v>
      </c>
      <c r="R424" s="46">
        <f>SUMIFS('obat keluar'!$I$3:$I$6881,'obat keluar'!$G$3:$G$6881,'register harian'!M424,'obat keluar'!$B$3:$B$6881,'register harian'!AY424)</f>
        <v>0</v>
      </c>
      <c r="S424" s="46">
        <f>SUMIFS('obat keluar'!$I$3:$I$6881,'obat keluar'!$G$3:$G$6881,'register harian'!N424,'obat keluar'!$B$3:$B$6881,'register harian'!AZ424)</f>
        <v>0</v>
      </c>
      <c r="T424" s="46">
        <f>SUMIFS('obat keluar'!$I$3:$I$6881,'obat keluar'!$G$3:$G$6881,'register harian'!O424,'obat keluar'!$B$3:$B$6881,'register harian'!BA424)</f>
        <v>0</v>
      </c>
      <c r="U424" s="46">
        <f>SUMIFS('obat keluar'!$I$3:$I$6881,'obat keluar'!$G$3:$G$6881,'register harian'!P424,'obat keluar'!$B$3:$B$6881,'register harian'!BB424)</f>
        <v>0</v>
      </c>
      <c r="V424" s="46">
        <f>SUMIFS('obat keluar'!$I$3:$I$6881,'obat keluar'!$G$3:$G$6881,'register harian'!Q424,'obat keluar'!$B$3:$B$6881,'register harian'!BC424)</f>
        <v>0</v>
      </c>
      <c r="W424" s="46">
        <f>SUMIFS('obat keluar'!$I$3:$I$6881,'obat keluar'!$G$3:$G$6881,'register harian'!R424,'obat keluar'!$B$3:$B$6881,'register harian'!BD424)</f>
        <v>0</v>
      </c>
      <c r="X424" s="46">
        <f>SUMIFS('obat keluar'!$I$3:$I$6881,'obat keluar'!$G$3:$G$6881,'register harian'!S424,'obat keluar'!$B$3:$B$6881,'register harian'!BE424)</f>
        <v>0</v>
      </c>
      <c r="Y424" s="46">
        <f>SUMIFS('obat keluar'!$I$3:$I$6881,'obat keluar'!$G$3:$G$6881,'register harian'!T424,'obat keluar'!$B$3:$B$6881,'register harian'!BF424)</f>
        <v>0</v>
      </c>
      <c r="Z424" s="46">
        <f>SUMIFS('obat keluar'!$I$3:$I$6881,'obat keluar'!$G$3:$G$6881,'register harian'!U424,'obat keluar'!$B$3:$B$6881,'register harian'!BG424)</f>
        <v>0</v>
      </c>
      <c r="AA424" s="46">
        <f>SUMIFS('obat keluar'!$I$3:$I$6881,'obat keluar'!$G$3:$G$6881,'register harian'!V424,'obat keluar'!$B$3:$B$6881,'register harian'!BH424)</f>
        <v>0</v>
      </c>
      <c r="AB424" s="46">
        <f>SUMIFS('obat keluar'!$I$3:$I$6881,'obat keluar'!$G$3:$G$6881,'register harian'!W424,'obat keluar'!$B$3:$B$6881,'register harian'!BI424)</f>
        <v>0</v>
      </c>
      <c r="AC424" s="46">
        <f>SUMIFS('obat keluar'!$I$3:$I$6881,'obat keluar'!$G$3:$G$6881,'register harian'!X424,'obat keluar'!$B$3:$B$6881,'register harian'!BJ424)</f>
        <v>0</v>
      </c>
      <c r="AD424" s="46">
        <f>SUMIFS('obat keluar'!$I$3:$I$6881,'obat keluar'!$G$3:$G$6881,'register harian'!Y424,'obat keluar'!$B$3:$B$6881,'register harian'!BK424)</f>
        <v>0</v>
      </c>
      <c r="AE424" s="46">
        <f>SUMIFS('obat keluar'!$I$3:$I$6881,'obat keluar'!$G$3:$G$6881,'register harian'!Z424,'obat keluar'!$B$3:$B$6881,'register harian'!BL424)</f>
        <v>0</v>
      </c>
      <c r="AF424" s="46">
        <f>SUMIFS('obat keluar'!$I$3:$I$6881,'obat keluar'!$G$3:$G$6881,'register harian'!AA424,'obat keluar'!$B$3:$B$6881,'register harian'!BM424)</f>
        <v>0</v>
      </c>
      <c r="AG424" s="46">
        <f>SUMIFS('obat keluar'!$I$3:$I$6881,'obat keluar'!$G$3:$G$6881,'register harian'!AB424,'obat keluar'!$B$3:$B$6881,'register harian'!BN424)</f>
        <v>0</v>
      </c>
      <c r="AH424" s="46">
        <f>SUMIFS('obat keluar'!$I$3:$I$6881,'obat keluar'!$G$3:$G$6881,'register harian'!AC424,'obat keluar'!$B$3:$B$6881,'register harian'!BO424)</f>
        <v>0</v>
      </c>
      <c r="AI424" s="46">
        <f>SUMIFS('obat keluar'!$I$3:$I$6881,'obat keluar'!$G$3:$G$6881,'register harian'!AD424,'obat keluar'!$B$3:$B$6881,'register harian'!BP424)</f>
        <v>0</v>
      </c>
      <c r="AJ424" s="46">
        <f>SUMIFS('obat keluar'!$I$3:$I$6881,'obat keluar'!$G$3:$G$6881,'register harian'!AE424,'obat keluar'!$B$3:$B$6881,'register harian'!BQ424)</f>
        <v>0</v>
      </c>
      <c r="AK424" s="46">
        <f>SUMIFS('obat keluar'!$I$3:$I$6881,'obat keluar'!$G$3:$G$6881,'register harian'!AF424,'obat keluar'!$B$3:$B$6881,'register harian'!BR424)</f>
        <v>0</v>
      </c>
      <c r="AL424" s="46">
        <f t="shared" si="14"/>
        <v>0</v>
      </c>
      <c r="AM424" s="46">
        <f t="shared" si="15"/>
        <v>0</v>
      </c>
      <c r="AN424" s="51">
        <v>45200</v>
      </c>
      <c r="AO424" s="51">
        <v>45201</v>
      </c>
      <c r="AP424" s="51">
        <v>45202</v>
      </c>
      <c r="AQ424" s="51">
        <v>45203</v>
      </c>
      <c r="AR424" s="51">
        <v>45204</v>
      </c>
      <c r="AS424" s="51">
        <v>45205</v>
      </c>
      <c r="AT424" s="51">
        <v>45206</v>
      </c>
      <c r="AU424" s="51">
        <v>45207</v>
      </c>
      <c r="AV424" s="51">
        <v>45208</v>
      </c>
      <c r="AW424" s="51">
        <v>45209</v>
      </c>
      <c r="AX424" s="51">
        <v>45210</v>
      </c>
      <c r="AY424" s="51">
        <v>45211</v>
      </c>
      <c r="AZ424" s="51">
        <v>45212</v>
      </c>
      <c r="BA424" s="51">
        <v>45213</v>
      </c>
      <c r="BB424" s="51">
        <v>45214</v>
      </c>
      <c r="BC424" s="51">
        <v>45215</v>
      </c>
      <c r="BD424" s="51">
        <v>45216</v>
      </c>
      <c r="BE424" s="51">
        <v>45217</v>
      </c>
      <c r="BF424" s="51">
        <v>45218</v>
      </c>
      <c r="BG424" s="51">
        <v>45219</v>
      </c>
      <c r="BH424" s="51">
        <v>45220</v>
      </c>
      <c r="BI424" s="51">
        <v>45221</v>
      </c>
      <c r="BJ424" s="51">
        <v>45222</v>
      </c>
      <c r="BK424" s="51">
        <v>45223</v>
      </c>
      <c r="BL424" s="51">
        <v>45224</v>
      </c>
      <c r="BM424" s="51">
        <v>45225</v>
      </c>
      <c r="BN424" s="51">
        <v>45226</v>
      </c>
      <c r="BO424" s="51">
        <v>45227</v>
      </c>
      <c r="BP424" s="51">
        <v>45228</v>
      </c>
      <c r="BQ424" s="51">
        <v>45229</v>
      </c>
      <c r="BR424" s="51">
        <v>45230</v>
      </c>
    </row>
    <row r="425" spans="1:70" x14ac:dyDescent="0.25">
      <c r="A425" s="45">
        <v>419</v>
      </c>
      <c r="B425" s="54" t="s">
        <v>1185</v>
      </c>
      <c r="C425" s="14" t="s">
        <v>873</v>
      </c>
      <c r="D425" s="46">
        <f>'form lplpo'!G489</f>
        <v>53</v>
      </c>
      <c r="E425" s="46">
        <f>'form lplpo'!H489</f>
        <v>0</v>
      </c>
      <c r="F425" s="46"/>
      <c r="G425" s="46">
        <f>SUMIFS('obat keluar'!$I$3:$I$6881,'obat keluar'!$G$3:$G$6881,'register harian'!B425,'obat keluar'!$B$3:$B$6881,'register harian'!AN425)</f>
        <v>0</v>
      </c>
      <c r="H425" s="46">
        <f>SUMIFS('obat keluar'!$I$3:$I$6881,'obat keluar'!$G$3:$G$6881,'register harian'!C425,'obat keluar'!$B$3:$B$6881,'register harian'!AO425)</f>
        <v>0</v>
      </c>
      <c r="I425" s="46">
        <f>SUMIFS('obat keluar'!$I$3:$I$6881,'obat keluar'!$G$3:$G$6881,'register harian'!D425,'obat keluar'!$B$3:$B$6881,'register harian'!AP425)</f>
        <v>0</v>
      </c>
      <c r="J425" s="46">
        <f>SUMIFS('obat keluar'!$I$3:$I$6881,'obat keluar'!$G$3:$G$6881,'register harian'!E425,'obat keluar'!$B$3:$B$6881,'register harian'!AQ425)</f>
        <v>0</v>
      </c>
      <c r="K425" s="46">
        <f>SUMIFS('obat keluar'!$I$3:$I$6881,'obat keluar'!$G$3:$G$6881,'register harian'!F425,'obat keluar'!$B$3:$B$6881,'register harian'!AR425)</f>
        <v>0</v>
      </c>
      <c r="L425" s="46">
        <f>SUMIFS('obat keluar'!$I$3:$I$6881,'obat keluar'!$G$3:$G$6881,'register harian'!G425,'obat keluar'!$B$3:$B$6881,'register harian'!AS425)</f>
        <v>0</v>
      </c>
      <c r="M425" s="46">
        <f>SUMIFS('obat keluar'!$I$3:$I$6881,'obat keluar'!$G$3:$G$6881,'register harian'!H425,'obat keluar'!$B$3:$B$6881,'register harian'!AT425)</f>
        <v>0</v>
      </c>
      <c r="N425" s="46">
        <f>SUMIFS('obat keluar'!$I$3:$I$6881,'obat keluar'!$G$3:$G$6881,'register harian'!I425,'obat keluar'!$B$3:$B$6881,'register harian'!AU425)</f>
        <v>0</v>
      </c>
      <c r="O425" s="46">
        <f>SUMIFS('obat keluar'!$I$3:$I$6881,'obat keluar'!$G$3:$G$6881,'register harian'!J425,'obat keluar'!$B$3:$B$6881,'register harian'!AV425)</f>
        <v>0</v>
      </c>
      <c r="P425" s="46">
        <f>SUMIFS('obat keluar'!$I$3:$I$6881,'obat keluar'!$G$3:$G$6881,'register harian'!K425,'obat keluar'!$B$3:$B$6881,'register harian'!AW425)</f>
        <v>0</v>
      </c>
      <c r="Q425" s="46">
        <f>SUMIFS('obat keluar'!$I$3:$I$6881,'obat keluar'!$G$3:$G$6881,'register harian'!L425,'obat keluar'!$B$3:$B$6881,'register harian'!AX425)</f>
        <v>0</v>
      </c>
      <c r="R425" s="46">
        <f>SUMIFS('obat keluar'!$I$3:$I$6881,'obat keluar'!$G$3:$G$6881,'register harian'!M425,'obat keluar'!$B$3:$B$6881,'register harian'!AY425)</f>
        <v>0</v>
      </c>
      <c r="S425" s="46">
        <f>SUMIFS('obat keluar'!$I$3:$I$6881,'obat keluar'!$G$3:$G$6881,'register harian'!N425,'obat keluar'!$B$3:$B$6881,'register harian'!AZ425)</f>
        <v>0</v>
      </c>
      <c r="T425" s="46">
        <f>SUMIFS('obat keluar'!$I$3:$I$6881,'obat keluar'!$G$3:$G$6881,'register harian'!O425,'obat keluar'!$B$3:$B$6881,'register harian'!BA425)</f>
        <v>0</v>
      </c>
      <c r="U425" s="46">
        <f>SUMIFS('obat keluar'!$I$3:$I$6881,'obat keluar'!$G$3:$G$6881,'register harian'!P425,'obat keluar'!$B$3:$B$6881,'register harian'!BB425)</f>
        <v>0</v>
      </c>
      <c r="V425" s="46">
        <f>SUMIFS('obat keluar'!$I$3:$I$6881,'obat keluar'!$G$3:$G$6881,'register harian'!Q425,'obat keluar'!$B$3:$B$6881,'register harian'!BC425)</f>
        <v>0</v>
      </c>
      <c r="W425" s="46">
        <f>SUMIFS('obat keluar'!$I$3:$I$6881,'obat keluar'!$G$3:$G$6881,'register harian'!R425,'obat keluar'!$B$3:$B$6881,'register harian'!BD425)</f>
        <v>0</v>
      </c>
      <c r="X425" s="46">
        <f>SUMIFS('obat keluar'!$I$3:$I$6881,'obat keluar'!$G$3:$G$6881,'register harian'!S425,'obat keluar'!$B$3:$B$6881,'register harian'!BE425)</f>
        <v>0</v>
      </c>
      <c r="Y425" s="46">
        <f>SUMIFS('obat keluar'!$I$3:$I$6881,'obat keluar'!$G$3:$G$6881,'register harian'!T425,'obat keluar'!$B$3:$B$6881,'register harian'!BF425)</f>
        <v>0</v>
      </c>
      <c r="Z425" s="46">
        <f>SUMIFS('obat keluar'!$I$3:$I$6881,'obat keluar'!$G$3:$G$6881,'register harian'!U425,'obat keluar'!$B$3:$B$6881,'register harian'!BG425)</f>
        <v>0</v>
      </c>
      <c r="AA425" s="46">
        <f>SUMIFS('obat keluar'!$I$3:$I$6881,'obat keluar'!$G$3:$G$6881,'register harian'!V425,'obat keluar'!$B$3:$B$6881,'register harian'!BH425)</f>
        <v>0</v>
      </c>
      <c r="AB425" s="46">
        <f>SUMIFS('obat keluar'!$I$3:$I$6881,'obat keluar'!$G$3:$G$6881,'register harian'!W425,'obat keluar'!$B$3:$B$6881,'register harian'!BI425)</f>
        <v>0</v>
      </c>
      <c r="AC425" s="46">
        <f>SUMIFS('obat keluar'!$I$3:$I$6881,'obat keluar'!$G$3:$G$6881,'register harian'!X425,'obat keluar'!$B$3:$B$6881,'register harian'!BJ425)</f>
        <v>0</v>
      </c>
      <c r="AD425" s="46">
        <f>SUMIFS('obat keluar'!$I$3:$I$6881,'obat keluar'!$G$3:$G$6881,'register harian'!Y425,'obat keluar'!$B$3:$B$6881,'register harian'!BK425)</f>
        <v>0</v>
      </c>
      <c r="AE425" s="46">
        <f>SUMIFS('obat keluar'!$I$3:$I$6881,'obat keluar'!$G$3:$G$6881,'register harian'!Z425,'obat keluar'!$B$3:$B$6881,'register harian'!BL425)</f>
        <v>0</v>
      </c>
      <c r="AF425" s="46">
        <f>SUMIFS('obat keluar'!$I$3:$I$6881,'obat keluar'!$G$3:$G$6881,'register harian'!AA425,'obat keluar'!$B$3:$B$6881,'register harian'!BM425)</f>
        <v>0</v>
      </c>
      <c r="AG425" s="46">
        <f>SUMIFS('obat keluar'!$I$3:$I$6881,'obat keluar'!$G$3:$G$6881,'register harian'!AB425,'obat keluar'!$B$3:$B$6881,'register harian'!BN425)</f>
        <v>0</v>
      </c>
      <c r="AH425" s="46">
        <f>SUMIFS('obat keluar'!$I$3:$I$6881,'obat keluar'!$G$3:$G$6881,'register harian'!AC425,'obat keluar'!$B$3:$B$6881,'register harian'!BO425)</f>
        <v>0</v>
      </c>
      <c r="AI425" s="46">
        <f>SUMIFS('obat keluar'!$I$3:$I$6881,'obat keluar'!$G$3:$G$6881,'register harian'!AD425,'obat keluar'!$B$3:$B$6881,'register harian'!BP425)</f>
        <v>0</v>
      </c>
      <c r="AJ425" s="46">
        <f>SUMIFS('obat keluar'!$I$3:$I$6881,'obat keluar'!$G$3:$G$6881,'register harian'!AE425,'obat keluar'!$B$3:$B$6881,'register harian'!BQ425)</f>
        <v>0</v>
      </c>
      <c r="AK425" s="46">
        <f>SUMIFS('obat keluar'!$I$3:$I$6881,'obat keluar'!$G$3:$G$6881,'register harian'!AF425,'obat keluar'!$B$3:$B$6881,'register harian'!BR425)</f>
        <v>0</v>
      </c>
      <c r="AL425" s="46">
        <f t="shared" si="14"/>
        <v>0</v>
      </c>
      <c r="AM425" s="46">
        <f t="shared" si="15"/>
        <v>0</v>
      </c>
      <c r="AN425" s="51">
        <v>45200</v>
      </c>
      <c r="AO425" s="51">
        <v>45201</v>
      </c>
      <c r="AP425" s="51">
        <v>45202</v>
      </c>
      <c r="AQ425" s="51">
        <v>45203</v>
      </c>
      <c r="AR425" s="51">
        <v>45204</v>
      </c>
      <c r="AS425" s="51">
        <v>45205</v>
      </c>
      <c r="AT425" s="51">
        <v>45206</v>
      </c>
      <c r="AU425" s="51">
        <v>45207</v>
      </c>
      <c r="AV425" s="51">
        <v>45208</v>
      </c>
      <c r="AW425" s="51">
        <v>45209</v>
      </c>
      <c r="AX425" s="51">
        <v>45210</v>
      </c>
      <c r="AY425" s="51">
        <v>45211</v>
      </c>
      <c r="AZ425" s="51">
        <v>45212</v>
      </c>
      <c r="BA425" s="51">
        <v>45213</v>
      </c>
      <c r="BB425" s="51">
        <v>45214</v>
      </c>
      <c r="BC425" s="51">
        <v>45215</v>
      </c>
      <c r="BD425" s="51">
        <v>45216</v>
      </c>
      <c r="BE425" s="51">
        <v>45217</v>
      </c>
      <c r="BF425" s="51">
        <v>45218</v>
      </c>
      <c r="BG425" s="51">
        <v>45219</v>
      </c>
      <c r="BH425" s="51">
        <v>45220</v>
      </c>
      <c r="BI425" s="51">
        <v>45221</v>
      </c>
      <c r="BJ425" s="51">
        <v>45222</v>
      </c>
      <c r="BK425" s="51">
        <v>45223</v>
      </c>
      <c r="BL425" s="51">
        <v>45224</v>
      </c>
      <c r="BM425" s="51">
        <v>45225</v>
      </c>
      <c r="BN425" s="51">
        <v>45226</v>
      </c>
      <c r="BO425" s="51">
        <v>45227</v>
      </c>
      <c r="BP425" s="51">
        <v>45228</v>
      </c>
      <c r="BQ425" s="51">
        <v>45229</v>
      </c>
      <c r="BR425" s="51">
        <v>45230</v>
      </c>
    </row>
    <row r="426" spans="1:70" x14ac:dyDescent="0.25">
      <c r="A426" s="45">
        <v>420</v>
      </c>
      <c r="B426" s="54" t="s">
        <v>1286</v>
      </c>
      <c r="C426" s="14" t="s">
        <v>875</v>
      </c>
      <c r="D426" s="46">
        <f>'form lplpo'!G490</f>
        <v>0</v>
      </c>
      <c r="E426" s="46">
        <f>'form lplpo'!H490</f>
        <v>0</v>
      </c>
      <c r="F426" s="46"/>
      <c r="G426" s="46">
        <f>SUMIFS('obat keluar'!$I$3:$I$6881,'obat keluar'!$G$3:$G$6881,'register harian'!B426,'obat keluar'!$B$3:$B$6881,'register harian'!AN426)</f>
        <v>0</v>
      </c>
      <c r="H426" s="46">
        <f>SUMIFS('obat keluar'!$I$3:$I$6881,'obat keluar'!$G$3:$G$6881,'register harian'!C426,'obat keluar'!$B$3:$B$6881,'register harian'!AO426)</f>
        <v>0</v>
      </c>
      <c r="I426" s="46">
        <f>SUMIFS('obat keluar'!$I$3:$I$6881,'obat keluar'!$G$3:$G$6881,'register harian'!D426,'obat keluar'!$B$3:$B$6881,'register harian'!AP426)</f>
        <v>0</v>
      </c>
      <c r="J426" s="46">
        <f>SUMIFS('obat keluar'!$I$3:$I$6881,'obat keluar'!$G$3:$G$6881,'register harian'!E426,'obat keluar'!$B$3:$B$6881,'register harian'!AQ426)</f>
        <v>0</v>
      </c>
      <c r="K426" s="46">
        <f>SUMIFS('obat keluar'!$I$3:$I$6881,'obat keluar'!$G$3:$G$6881,'register harian'!F426,'obat keluar'!$B$3:$B$6881,'register harian'!AR426)</f>
        <v>0</v>
      </c>
      <c r="L426" s="46">
        <f>SUMIFS('obat keluar'!$I$3:$I$6881,'obat keluar'!$G$3:$G$6881,'register harian'!G426,'obat keluar'!$B$3:$B$6881,'register harian'!AS426)</f>
        <v>0</v>
      </c>
      <c r="M426" s="46">
        <f>SUMIFS('obat keluar'!$I$3:$I$6881,'obat keluar'!$G$3:$G$6881,'register harian'!H426,'obat keluar'!$B$3:$B$6881,'register harian'!AT426)</f>
        <v>0</v>
      </c>
      <c r="N426" s="46">
        <f>SUMIFS('obat keluar'!$I$3:$I$6881,'obat keluar'!$G$3:$G$6881,'register harian'!I426,'obat keluar'!$B$3:$B$6881,'register harian'!AU426)</f>
        <v>0</v>
      </c>
      <c r="O426" s="46">
        <f>SUMIFS('obat keluar'!$I$3:$I$6881,'obat keluar'!$G$3:$G$6881,'register harian'!J426,'obat keluar'!$B$3:$B$6881,'register harian'!AV426)</f>
        <v>0</v>
      </c>
      <c r="P426" s="46">
        <f>SUMIFS('obat keluar'!$I$3:$I$6881,'obat keluar'!$G$3:$G$6881,'register harian'!K426,'obat keluar'!$B$3:$B$6881,'register harian'!AW426)</f>
        <v>0</v>
      </c>
      <c r="Q426" s="46">
        <f>SUMIFS('obat keluar'!$I$3:$I$6881,'obat keluar'!$G$3:$G$6881,'register harian'!L426,'obat keluar'!$B$3:$B$6881,'register harian'!AX426)</f>
        <v>0</v>
      </c>
      <c r="R426" s="46">
        <f>SUMIFS('obat keluar'!$I$3:$I$6881,'obat keluar'!$G$3:$G$6881,'register harian'!M426,'obat keluar'!$B$3:$B$6881,'register harian'!AY426)</f>
        <v>0</v>
      </c>
      <c r="S426" s="46">
        <f>SUMIFS('obat keluar'!$I$3:$I$6881,'obat keluar'!$G$3:$G$6881,'register harian'!N426,'obat keluar'!$B$3:$B$6881,'register harian'!AZ426)</f>
        <v>0</v>
      </c>
      <c r="T426" s="46">
        <f>SUMIFS('obat keluar'!$I$3:$I$6881,'obat keluar'!$G$3:$G$6881,'register harian'!O426,'obat keluar'!$B$3:$B$6881,'register harian'!BA426)</f>
        <v>0</v>
      </c>
      <c r="U426" s="46">
        <f>SUMIFS('obat keluar'!$I$3:$I$6881,'obat keluar'!$G$3:$G$6881,'register harian'!P426,'obat keluar'!$B$3:$B$6881,'register harian'!BB426)</f>
        <v>0</v>
      </c>
      <c r="V426" s="46">
        <f>SUMIFS('obat keluar'!$I$3:$I$6881,'obat keluar'!$G$3:$G$6881,'register harian'!Q426,'obat keluar'!$B$3:$B$6881,'register harian'!BC426)</f>
        <v>0</v>
      </c>
      <c r="W426" s="46">
        <f>SUMIFS('obat keluar'!$I$3:$I$6881,'obat keluar'!$G$3:$G$6881,'register harian'!R426,'obat keluar'!$B$3:$B$6881,'register harian'!BD426)</f>
        <v>0</v>
      </c>
      <c r="X426" s="46">
        <f>SUMIFS('obat keluar'!$I$3:$I$6881,'obat keluar'!$G$3:$G$6881,'register harian'!S426,'obat keluar'!$B$3:$B$6881,'register harian'!BE426)</f>
        <v>0</v>
      </c>
      <c r="Y426" s="46">
        <f>SUMIFS('obat keluar'!$I$3:$I$6881,'obat keluar'!$G$3:$G$6881,'register harian'!T426,'obat keluar'!$B$3:$B$6881,'register harian'!BF426)</f>
        <v>0</v>
      </c>
      <c r="Z426" s="46">
        <f>SUMIFS('obat keluar'!$I$3:$I$6881,'obat keluar'!$G$3:$G$6881,'register harian'!U426,'obat keluar'!$B$3:$B$6881,'register harian'!BG426)</f>
        <v>0</v>
      </c>
      <c r="AA426" s="46">
        <f>SUMIFS('obat keluar'!$I$3:$I$6881,'obat keluar'!$G$3:$G$6881,'register harian'!V426,'obat keluar'!$B$3:$B$6881,'register harian'!BH426)</f>
        <v>0</v>
      </c>
      <c r="AB426" s="46">
        <f>SUMIFS('obat keluar'!$I$3:$I$6881,'obat keluar'!$G$3:$G$6881,'register harian'!W426,'obat keluar'!$B$3:$B$6881,'register harian'!BI426)</f>
        <v>0</v>
      </c>
      <c r="AC426" s="46">
        <f>SUMIFS('obat keluar'!$I$3:$I$6881,'obat keluar'!$G$3:$G$6881,'register harian'!X426,'obat keluar'!$B$3:$B$6881,'register harian'!BJ426)</f>
        <v>0</v>
      </c>
      <c r="AD426" s="46">
        <f>SUMIFS('obat keluar'!$I$3:$I$6881,'obat keluar'!$G$3:$G$6881,'register harian'!Y426,'obat keluar'!$B$3:$B$6881,'register harian'!BK426)</f>
        <v>0</v>
      </c>
      <c r="AE426" s="46">
        <f>SUMIFS('obat keluar'!$I$3:$I$6881,'obat keluar'!$G$3:$G$6881,'register harian'!Z426,'obat keluar'!$B$3:$B$6881,'register harian'!BL426)</f>
        <v>0</v>
      </c>
      <c r="AF426" s="46">
        <f>SUMIFS('obat keluar'!$I$3:$I$6881,'obat keluar'!$G$3:$G$6881,'register harian'!AA426,'obat keluar'!$B$3:$B$6881,'register harian'!BM426)</f>
        <v>0</v>
      </c>
      <c r="AG426" s="46">
        <f>SUMIFS('obat keluar'!$I$3:$I$6881,'obat keluar'!$G$3:$G$6881,'register harian'!AB426,'obat keluar'!$B$3:$B$6881,'register harian'!BN426)</f>
        <v>0</v>
      </c>
      <c r="AH426" s="46">
        <f>SUMIFS('obat keluar'!$I$3:$I$6881,'obat keluar'!$G$3:$G$6881,'register harian'!AC426,'obat keluar'!$B$3:$B$6881,'register harian'!BO426)</f>
        <v>0</v>
      </c>
      <c r="AI426" s="46">
        <f>SUMIFS('obat keluar'!$I$3:$I$6881,'obat keluar'!$G$3:$G$6881,'register harian'!AD426,'obat keluar'!$B$3:$B$6881,'register harian'!BP426)</f>
        <v>0</v>
      </c>
      <c r="AJ426" s="46">
        <f>SUMIFS('obat keluar'!$I$3:$I$6881,'obat keluar'!$G$3:$G$6881,'register harian'!AE426,'obat keluar'!$B$3:$B$6881,'register harian'!BQ426)</f>
        <v>0</v>
      </c>
      <c r="AK426" s="46">
        <f>SUMIFS('obat keluar'!$I$3:$I$6881,'obat keluar'!$G$3:$G$6881,'register harian'!AF426,'obat keluar'!$B$3:$B$6881,'register harian'!BR426)</f>
        <v>0</v>
      </c>
      <c r="AL426" s="46">
        <f t="shared" si="14"/>
        <v>0</v>
      </c>
      <c r="AM426" s="46">
        <f t="shared" si="15"/>
        <v>0</v>
      </c>
      <c r="AN426" s="51">
        <v>45200</v>
      </c>
      <c r="AO426" s="51">
        <v>45201</v>
      </c>
      <c r="AP426" s="51">
        <v>45202</v>
      </c>
      <c r="AQ426" s="51">
        <v>45203</v>
      </c>
      <c r="AR426" s="51">
        <v>45204</v>
      </c>
      <c r="AS426" s="51">
        <v>45205</v>
      </c>
      <c r="AT426" s="51">
        <v>45206</v>
      </c>
      <c r="AU426" s="51">
        <v>45207</v>
      </c>
      <c r="AV426" s="51">
        <v>45208</v>
      </c>
      <c r="AW426" s="51">
        <v>45209</v>
      </c>
      <c r="AX426" s="51">
        <v>45210</v>
      </c>
      <c r="AY426" s="51">
        <v>45211</v>
      </c>
      <c r="AZ426" s="51">
        <v>45212</v>
      </c>
      <c r="BA426" s="51">
        <v>45213</v>
      </c>
      <c r="BB426" s="51">
        <v>45214</v>
      </c>
      <c r="BC426" s="51">
        <v>45215</v>
      </c>
      <c r="BD426" s="51">
        <v>45216</v>
      </c>
      <c r="BE426" s="51">
        <v>45217</v>
      </c>
      <c r="BF426" s="51">
        <v>45218</v>
      </c>
      <c r="BG426" s="51">
        <v>45219</v>
      </c>
      <c r="BH426" s="51">
        <v>45220</v>
      </c>
      <c r="BI426" s="51">
        <v>45221</v>
      </c>
      <c r="BJ426" s="51">
        <v>45222</v>
      </c>
      <c r="BK426" s="51">
        <v>45223</v>
      </c>
      <c r="BL426" s="51">
        <v>45224</v>
      </c>
      <c r="BM426" s="51">
        <v>45225</v>
      </c>
      <c r="BN426" s="51">
        <v>45226</v>
      </c>
      <c r="BO426" s="51">
        <v>45227</v>
      </c>
      <c r="BP426" s="51">
        <v>45228</v>
      </c>
      <c r="BQ426" s="51">
        <v>45229</v>
      </c>
      <c r="BR426" s="51">
        <v>45230</v>
      </c>
    </row>
    <row r="427" spans="1:70" x14ac:dyDescent="0.25">
      <c r="A427" s="45">
        <v>421</v>
      </c>
      <c r="B427" s="54" t="s">
        <v>1220</v>
      </c>
      <c r="C427" s="14" t="s">
        <v>74</v>
      </c>
      <c r="D427" s="46">
        <f>'form lplpo'!G491</f>
        <v>450</v>
      </c>
      <c r="E427" s="46">
        <f>'form lplpo'!H491</f>
        <v>0</v>
      </c>
      <c r="F427" s="46"/>
      <c r="G427" s="46">
        <f>SUMIFS('obat keluar'!$I$3:$I$6881,'obat keluar'!$G$3:$G$6881,'register harian'!B427,'obat keluar'!$B$3:$B$6881,'register harian'!AN427)</f>
        <v>0</v>
      </c>
      <c r="H427" s="46">
        <f>SUMIFS('obat keluar'!$I$3:$I$6881,'obat keluar'!$G$3:$G$6881,'register harian'!C427,'obat keluar'!$B$3:$B$6881,'register harian'!AO427)</f>
        <v>0</v>
      </c>
      <c r="I427" s="46">
        <f>SUMIFS('obat keluar'!$I$3:$I$6881,'obat keluar'!$G$3:$G$6881,'register harian'!D427,'obat keluar'!$B$3:$B$6881,'register harian'!AP427)</f>
        <v>0</v>
      </c>
      <c r="J427" s="46">
        <f>SUMIFS('obat keluar'!$I$3:$I$6881,'obat keluar'!$G$3:$G$6881,'register harian'!E427,'obat keluar'!$B$3:$B$6881,'register harian'!AQ427)</f>
        <v>0</v>
      </c>
      <c r="K427" s="46">
        <f>SUMIFS('obat keluar'!$I$3:$I$6881,'obat keluar'!$G$3:$G$6881,'register harian'!F427,'obat keluar'!$B$3:$B$6881,'register harian'!AR427)</f>
        <v>0</v>
      </c>
      <c r="L427" s="46">
        <f>SUMIFS('obat keluar'!$I$3:$I$6881,'obat keluar'!$G$3:$G$6881,'register harian'!G427,'obat keluar'!$B$3:$B$6881,'register harian'!AS427)</f>
        <v>0</v>
      </c>
      <c r="M427" s="46">
        <f>SUMIFS('obat keluar'!$I$3:$I$6881,'obat keluar'!$G$3:$G$6881,'register harian'!H427,'obat keluar'!$B$3:$B$6881,'register harian'!AT427)</f>
        <v>0</v>
      </c>
      <c r="N427" s="46">
        <f>SUMIFS('obat keluar'!$I$3:$I$6881,'obat keluar'!$G$3:$G$6881,'register harian'!I427,'obat keluar'!$B$3:$B$6881,'register harian'!AU427)</f>
        <v>0</v>
      </c>
      <c r="O427" s="46">
        <f>SUMIFS('obat keluar'!$I$3:$I$6881,'obat keluar'!$G$3:$G$6881,'register harian'!J427,'obat keluar'!$B$3:$B$6881,'register harian'!AV427)</f>
        <v>0</v>
      </c>
      <c r="P427" s="46">
        <f>SUMIFS('obat keluar'!$I$3:$I$6881,'obat keluar'!$G$3:$G$6881,'register harian'!K427,'obat keluar'!$B$3:$B$6881,'register harian'!AW427)</f>
        <v>0</v>
      </c>
      <c r="Q427" s="46">
        <f>SUMIFS('obat keluar'!$I$3:$I$6881,'obat keluar'!$G$3:$G$6881,'register harian'!L427,'obat keluar'!$B$3:$B$6881,'register harian'!AX427)</f>
        <v>0</v>
      </c>
      <c r="R427" s="46">
        <f>SUMIFS('obat keluar'!$I$3:$I$6881,'obat keluar'!$G$3:$G$6881,'register harian'!M427,'obat keluar'!$B$3:$B$6881,'register harian'!AY427)</f>
        <v>0</v>
      </c>
      <c r="S427" s="46">
        <f>SUMIFS('obat keluar'!$I$3:$I$6881,'obat keluar'!$G$3:$G$6881,'register harian'!N427,'obat keluar'!$B$3:$B$6881,'register harian'!AZ427)</f>
        <v>0</v>
      </c>
      <c r="T427" s="46">
        <f>SUMIFS('obat keluar'!$I$3:$I$6881,'obat keluar'!$G$3:$G$6881,'register harian'!O427,'obat keluar'!$B$3:$B$6881,'register harian'!BA427)</f>
        <v>0</v>
      </c>
      <c r="U427" s="46">
        <f>SUMIFS('obat keluar'!$I$3:$I$6881,'obat keluar'!$G$3:$G$6881,'register harian'!P427,'obat keluar'!$B$3:$B$6881,'register harian'!BB427)</f>
        <v>0</v>
      </c>
      <c r="V427" s="46">
        <f>SUMIFS('obat keluar'!$I$3:$I$6881,'obat keluar'!$G$3:$G$6881,'register harian'!Q427,'obat keluar'!$B$3:$B$6881,'register harian'!BC427)</f>
        <v>0</v>
      </c>
      <c r="W427" s="46">
        <f>SUMIFS('obat keluar'!$I$3:$I$6881,'obat keluar'!$G$3:$G$6881,'register harian'!R427,'obat keluar'!$B$3:$B$6881,'register harian'!BD427)</f>
        <v>0</v>
      </c>
      <c r="X427" s="46">
        <f>SUMIFS('obat keluar'!$I$3:$I$6881,'obat keluar'!$G$3:$G$6881,'register harian'!S427,'obat keluar'!$B$3:$B$6881,'register harian'!BE427)</f>
        <v>0</v>
      </c>
      <c r="Y427" s="46">
        <f>SUMIFS('obat keluar'!$I$3:$I$6881,'obat keluar'!$G$3:$G$6881,'register harian'!T427,'obat keluar'!$B$3:$B$6881,'register harian'!BF427)</f>
        <v>0</v>
      </c>
      <c r="Z427" s="46">
        <f>SUMIFS('obat keluar'!$I$3:$I$6881,'obat keluar'!$G$3:$G$6881,'register harian'!U427,'obat keluar'!$B$3:$B$6881,'register harian'!BG427)</f>
        <v>0</v>
      </c>
      <c r="AA427" s="46">
        <f>SUMIFS('obat keluar'!$I$3:$I$6881,'obat keluar'!$G$3:$G$6881,'register harian'!V427,'obat keluar'!$B$3:$B$6881,'register harian'!BH427)</f>
        <v>0</v>
      </c>
      <c r="AB427" s="46">
        <f>SUMIFS('obat keluar'!$I$3:$I$6881,'obat keluar'!$G$3:$G$6881,'register harian'!W427,'obat keluar'!$B$3:$B$6881,'register harian'!BI427)</f>
        <v>0</v>
      </c>
      <c r="AC427" s="46">
        <f>SUMIFS('obat keluar'!$I$3:$I$6881,'obat keluar'!$G$3:$G$6881,'register harian'!X427,'obat keluar'!$B$3:$B$6881,'register harian'!BJ427)</f>
        <v>0</v>
      </c>
      <c r="AD427" s="46">
        <f>SUMIFS('obat keluar'!$I$3:$I$6881,'obat keluar'!$G$3:$G$6881,'register harian'!Y427,'obat keluar'!$B$3:$B$6881,'register harian'!BK427)</f>
        <v>0</v>
      </c>
      <c r="AE427" s="46">
        <f>SUMIFS('obat keluar'!$I$3:$I$6881,'obat keluar'!$G$3:$G$6881,'register harian'!Z427,'obat keluar'!$B$3:$B$6881,'register harian'!BL427)</f>
        <v>0</v>
      </c>
      <c r="AF427" s="46">
        <f>SUMIFS('obat keluar'!$I$3:$I$6881,'obat keluar'!$G$3:$G$6881,'register harian'!AA427,'obat keluar'!$B$3:$B$6881,'register harian'!BM427)</f>
        <v>0</v>
      </c>
      <c r="AG427" s="46">
        <f>SUMIFS('obat keluar'!$I$3:$I$6881,'obat keluar'!$G$3:$G$6881,'register harian'!AB427,'obat keluar'!$B$3:$B$6881,'register harian'!BN427)</f>
        <v>0</v>
      </c>
      <c r="AH427" s="46">
        <f>SUMIFS('obat keluar'!$I$3:$I$6881,'obat keluar'!$G$3:$G$6881,'register harian'!AC427,'obat keluar'!$B$3:$B$6881,'register harian'!BO427)</f>
        <v>0</v>
      </c>
      <c r="AI427" s="46">
        <f>SUMIFS('obat keluar'!$I$3:$I$6881,'obat keluar'!$G$3:$G$6881,'register harian'!AD427,'obat keluar'!$B$3:$B$6881,'register harian'!BP427)</f>
        <v>0</v>
      </c>
      <c r="AJ427" s="46">
        <f>SUMIFS('obat keluar'!$I$3:$I$6881,'obat keluar'!$G$3:$G$6881,'register harian'!AE427,'obat keluar'!$B$3:$B$6881,'register harian'!BQ427)</f>
        <v>0</v>
      </c>
      <c r="AK427" s="46">
        <f>SUMIFS('obat keluar'!$I$3:$I$6881,'obat keluar'!$G$3:$G$6881,'register harian'!AF427,'obat keluar'!$B$3:$B$6881,'register harian'!BR427)</f>
        <v>0</v>
      </c>
      <c r="AL427" s="46">
        <f t="shared" si="14"/>
        <v>0</v>
      </c>
      <c r="AM427" s="46">
        <f t="shared" si="15"/>
        <v>0</v>
      </c>
      <c r="AN427" s="51">
        <v>45200</v>
      </c>
      <c r="AO427" s="51">
        <v>45201</v>
      </c>
      <c r="AP427" s="51">
        <v>45202</v>
      </c>
      <c r="AQ427" s="51">
        <v>45203</v>
      </c>
      <c r="AR427" s="51">
        <v>45204</v>
      </c>
      <c r="AS427" s="51">
        <v>45205</v>
      </c>
      <c r="AT427" s="51">
        <v>45206</v>
      </c>
      <c r="AU427" s="51">
        <v>45207</v>
      </c>
      <c r="AV427" s="51">
        <v>45208</v>
      </c>
      <c r="AW427" s="51">
        <v>45209</v>
      </c>
      <c r="AX427" s="51">
        <v>45210</v>
      </c>
      <c r="AY427" s="51">
        <v>45211</v>
      </c>
      <c r="AZ427" s="51">
        <v>45212</v>
      </c>
      <c r="BA427" s="51">
        <v>45213</v>
      </c>
      <c r="BB427" s="51">
        <v>45214</v>
      </c>
      <c r="BC427" s="51">
        <v>45215</v>
      </c>
      <c r="BD427" s="51">
        <v>45216</v>
      </c>
      <c r="BE427" s="51">
        <v>45217</v>
      </c>
      <c r="BF427" s="51">
        <v>45218</v>
      </c>
      <c r="BG427" s="51">
        <v>45219</v>
      </c>
      <c r="BH427" s="51">
        <v>45220</v>
      </c>
      <c r="BI427" s="51">
        <v>45221</v>
      </c>
      <c r="BJ427" s="51">
        <v>45222</v>
      </c>
      <c r="BK427" s="51">
        <v>45223</v>
      </c>
      <c r="BL427" s="51">
        <v>45224</v>
      </c>
      <c r="BM427" s="51">
        <v>45225</v>
      </c>
      <c r="BN427" s="51">
        <v>45226</v>
      </c>
      <c r="BO427" s="51">
        <v>45227</v>
      </c>
      <c r="BP427" s="51">
        <v>45228</v>
      </c>
      <c r="BQ427" s="51">
        <v>45229</v>
      </c>
      <c r="BR427" s="51">
        <v>45230</v>
      </c>
    </row>
    <row r="428" spans="1:70" x14ac:dyDescent="0.25">
      <c r="A428" s="45">
        <v>422</v>
      </c>
      <c r="B428" s="54" t="s">
        <v>1370</v>
      </c>
      <c r="C428" s="14" t="s">
        <v>160</v>
      </c>
      <c r="D428" s="46">
        <f>'form lplpo'!G496</f>
        <v>0</v>
      </c>
      <c r="E428" s="46">
        <f>'form lplpo'!H496</f>
        <v>0</v>
      </c>
      <c r="F428" s="46"/>
      <c r="G428" s="46">
        <f>SUMIFS('obat keluar'!$I$3:$I$6881,'obat keluar'!$G$3:$G$6881,'register harian'!B428,'obat keluar'!$B$3:$B$6881,'register harian'!AN428)</f>
        <v>0</v>
      </c>
      <c r="H428" s="46">
        <f>SUMIFS('obat keluar'!$I$3:$I$6881,'obat keluar'!$G$3:$G$6881,'register harian'!C428,'obat keluar'!$B$3:$B$6881,'register harian'!AO428)</f>
        <v>0</v>
      </c>
      <c r="I428" s="46">
        <f>SUMIFS('obat keluar'!$I$3:$I$6881,'obat keluar'!$G$3:$G$6881,'register harian'!D428,'obat keluar'!$B$3:$B$6881,'register harian'!AP428)</f>
        <v>0</v>
      </c>
      <c r="J428" s="46">
        <f>SUMIFS('obat keluar'!$I$3:$I$6881,'obat keluar'!$G$3:$G$6881,'register harian'!E428,'obat keluar'!$B$3:$B$6881,'register harian'!AQ428)</f>
        <v>0</v>
      </c>
      <c r="K428" s="46">
        <f>SUMIFS('obat keluar'!$I$3:$I$6881,'obat keluar'!$G$3:$G$6881,'register harian'!F428,'obat keluar'!$B$3:$B$6881,'register harian'!AR428)</f>
        <v>0</v>
      </c>
      <c r="L428" s="46">
        <f>SUMIFS('obat keluar'!$I$3:$I$6881,'obat keluar'!$G$3:$G$6881,'register harian'!G428,'obat keluar'!$B$3:$B$6881,'register harian'!AS428)</f>
        <v>0</v>
      </c>
      <c r="M428" s="46">
        <f>SUMIFS('obat keluar'!$I$3:$I$6881,'obat keluar'!$G$3:$G$6881,'register harian'!H428,'obat keluar'!$B$3:$B$6881,'register harian'!AT428)</f>
        <v>0</v>
      </c>
      <c r="N428" s="46">
        <f>SUMIFS('obat keluar'!$I$3:$I$6881,'obat keluar'!$G$3:$G$6881,'register harian'!I428,'obat keluar'!$B$3:$B$6881,'register harian'!AU428)</f>
        <v>0</v>
      </c>
      <c r="O428" s="46">
        <f>SUMIFS('obat keluar'!$I$3:$I$6881,'obat keluar'!$G$3:$G$6881,'register harian'!J428,'obat keluar'!$B$3:$B$6881,'register harian'!AV428)</f>
        <v>0</v>
      </c>
      <c r="P428" s="46">
        <f>SUMIFS('obat keluar'!$I$3:$I$6881,'obat keluar'!$G$3:$G$6881,'register harian'!K428,'obat keluar'!$B$3:$B$6881,'register harian'!AW428)</f>
        <v>0</v>
      </c>
      <c r="Q428" s="46">
        <f>SUMIFS('obat keluar'!$I$3:$I$6881,'obat keluar'!$G$3:$G$6881,'register harian'!L428,'obat keluar'!$B$3:$B$6881,'register harian'!AX428)</f>
        <v>0</v>
      </c>
      <c r="R428" s="46">
        <f>SUMIFS('obat keluar'!$I$3:$I$6881,'obat keluar'!$G$3:$G$6881,'register harian'!M428,'obat keluar'!$B$3:$B$6881,'register harian'!AY428)</f>
        <v>0</v>
      </c>
      <c r="S428" s="46">
        <f>SUMIFS('obat keluar'!$I$3:$I$6881,'obat keluar'!$G$3:$G$6881,'register harian'!N428,'obat keluar'!$B$3:$B$6881,'register harian'!AZ428)</f>
        <v>0</v>
      </c>
      <c r="T428" s="46">
        <f>SUMIFS('obat keluar'!$I$3:$I$6881,'obat keluar'!$G$3:$G$6881,'register harian'!O428,'obat keluar'!$B$3:$B$6881,'register harian'!BA428)</f>
        <v>0</v>
      </c>
      <c r="U428" s="46">
        <f>SUMIFS('obat keluar'!$I$3:$I$6881,'obat keluar'!$G$3:$G$6881,'register harian'!P428,'obat keluar'!$B$3:$B$6881,'register harian'!BB428)</f>
        <v>0</v>
      </c>
      <c r="V428" s="46">
        <f>SUMIFS('obat keluar'!$I$3:$I$6881,'obat keluar'!$G$3:$G$6881,'register harian'!Q428,'obat keluar'!$B$3:$B$6881,'register harian'!BC428)</f>
        <v>0</v>
      </c>
      <c r="W428" s="46">
        <f>SUMIFS('obat keluar'!$I$3:$I$6881,'obat keluar'!$G$3:$G$6881,'register harian'!R428,'obat keluar'!$B$3:$B$6881,'register harian'!BD428)</f>
        <v>0</v>
      </c>
      <c r="X428" s="46">
        <f>SUMIFS('obat keluar'!$I$3:$I$6881,'obat keluar'!$G$3:$G$6881,'register harian'!S428,'obat keluar'!$B$3:$B$6881,'register harian'!BE428)</f>
        <v>0</v>
      </c>
      <c r="Y428" s="46">
        <f>SUMIFS('obat keluar'!$I$3:$I$6881,'obat keluar'!$G$3:$G$6881,'register harian'!T428,'obat keluar'!$B$3:$B$6881,'register harian'!BF428)</f>
        <v>0</v>
      </c>
      <c r="Z428" s="46">
        <f>SUMIFS('obat keluar'!$I$3:$I$6881,'obat keluar'!$G$3:$G$6881,'register harian'!U428,'obat keluar'!$B$3:$B$6881,'register harian'!BG428)</f>
        <v>0</v>
      </c>
      <c r="AA428" s="46">
        <f>SUMIFS('obat keluar'!$I$3:$I$6881,'obat keluar'!$G$3:$G$6881,'register harian'!V428,'obat keluar'!$B$3:$B$6881,'register harian'!BH428)</f>
        <v>0</v>
      </c>
      <c r="AB428" s="46">
        <f>SUMIFS('obat keluar'!$I$3:$I$6881,'obat keluar'!$G$3:$G$6881,'register harian'!W428,'obat keluar'!$B$3:$B$6881,'register harian'!BI428)</f>
        <v>0</v>
      </c>
      <c r="AC428" s="46">
        <f>SUMIFS('obat keluar'!$I$3:$I$6881,'obat keluar'!$G$3:$G$6881,'register harian'!X428,'obat keluar'!$B$3:$B$6881,'register harian'!BJ428)</f>
        <v>0</v>
      </c>
      <c r="AD428" s="46">
        <f>SUMIFS('obat keluar'!$I$3:$I$6881,'obat keluar'!$G$3:$G$6881,'register harian'!Y428,'obat keluar'!$B$3:$B$6881,'register harian'!BK428)</f>
        <v>0</v>
      </c>
      <c r="AE428" s="46">
        <f>SUMIFS('obat keluar'!$I$3:$I$6881,'obat keluar'!$G$3:$G$6881,'register harian'!Z428,'obat keluar'!$B$3:$B$6881,'register harian'!BL428)</f>
        <v>0</v>
      </c>
      <c r="AF428" s="46">
        <f>SUMIFS('obat keluar'!$I$3:$I$6881,'obat keluar'!$G$3:$G$6881,'register harian'!AA428,'obat keluar'!$B$3:$B$6881,'register harian'!BM428)</f>
        <v>0</v>
      </c>
      <c r="AG428" s="46">
        <f>SUMIFS('obat keluar'!$I$3:$I$6881,'obat keluar'!$G$3:$G$6881,'register harian'!AB428,'obat keluar'!$B$3:$B$6881,'register harian'!BN428)</f>
        <v>0</v>
      </c>
      <c r="AH428" s="46">
        <f>SUMIFS('obat keluar'!$I$3:$I$6881,'obat keluar'!$G$3:$G$6881,'register harian'!AC428,'obat keluar'!$B$3:$B$6881,'register harian'!BO428)</f>
        <v>0</v>
      </c>
      <c r="AI428" s="46">
        <f>SUMIFS('obat keluar'!$I$3:$I$6881,'obat keluar'!$G$3:$G$6881,'register harian'!AD428,'obat keluar'!$B$3:$B$6881,'register harian'!BP428)</f>
        <v>0</v>
      </c>
      <c r="AJ428" s="46">
        <f>SUMIFS('obat keluar'!$I$3:$I$6881,'obat keluar'!$G$3:$G$6881,'register harian'!AE428,'obat keluar'!$B$3:$B$6881,'register harian'!BQ428)</f>
        <v>0</v>
      </c>
      <c r="AK428" s="46">
        <f>SUMIFS('obat keluar'!$I$3:$I$6881,'obat keluar'!$G$3:$G$6881,'register harian'!AF428,'obat keluar'!$B$3:$B$6881,'register harian'!BR428)</f>
        <v>0</v>
      </c>
      <c r="AL428" s="46">
        <f t="shared" si="14"/>
        <v>0</v>
      </c>
      <c r="AM428" s="46">
        <f t="shared" si="15"/>
        <v>0</v>
      </c>
      <c r="AN428" s="51">
        <v>45200</v>
      </c>
      <c r="AO428" s="51">
        <v>45201</v>
      </c>
      <c r="AP428" s="51">
        <v>45202</v>
      </c>
      <c r="AQ428" s="51">
        <v>45203</v>
      </c>
      <c r="AR428" s="51">
        <v>45204</v>
      </c>
      <c r="AS428" s="51">
        <v>45205</v>
      </c>
      <c r="AT428" s="51">
        <v>45206</v>
      </c>
      <c r="AU428" s="51">
        <v>45207</v>
      </c>
      <c r="AV428" s="51">
        <v>45208</v>
      </c>
      <c r="AW428" s="51">
        <v>45209</v>
      </c>
      <c r="AX428" s="51">
        <v>45210</v>
      </c>
      <c r="AY428" s="51">
        <v>45211</v>
      </c>
      <c r="AZ428" s="51">
        <v>45212</v>
      </c>
      <c r="BA428" s="51">
        <v>45213</v>
      </c>
      <c r="BB428" s="51">
        <v>45214</v>
      </c>
      <c r="BC428" s="51">
        <v>45215</v>
      </c>
      <c r="BD428" s="51">
        <v>45216</v>
      </c>
      <c r="BE428" s="51">
        <v>45217</v>
      </c>
      <c r="BF428" s="51">
        <v>45218</v>
      </c>
      <c r="BG428" s="51">
        <v>45219</v>
      </c>
      <c r="BH428" s="51">
        <v>45220</v>
      </c>
      <c r="BI428" s="51">
        <v>45221</v>
      </c>
      <c r="BJ428" s="51">
        <v>45222</v>
      </c>
      <c r="BK428" s="51">
        <v>45223</v>
      </c>
      <c r="BL428" s="51">
        <v>45224</v>
      </c>
      <c r="BM428" s="51">
        <v>45225</v>
      </c>
      <c r="BN428" s="51">
        <v>45226</v>
      </c>
      <c r="BO428" s="51">
        <v>45227</v>
      </c>
      <c r="BP428" s="51">
        <v>45228</v>
      </c>
      <c r="BQ428" s="51">
        <v>45229</v>
      </c>
      <c r="BR428" s="51">
        <v>45230</v>
      </c>
    </row>
    <row r="429" spans="1:70" x14ac:dyDescent="0.25">
      <c r="A429" s="45">
        <v>423</v>
      </c>
      <c r="B429" s="54" t="s">
        <v>1338</v>
      </c>
      <c r="C429" s="14" t="s">
        <v>145</v>
      </c>
      <c r="D429" s="46">
        <f>'form lplpo'!G497</f>
        <v>0</v>
      </c>
      <c r="E429" s="46">
        <f>'form lplpo'!H497</f>
        <v>0</v>
      </c>
      <c r="F429" s="46"/>
      <c r="G429" s="46">
        <f>SUMIFS('obat keluar'!$I$3:$I$6881,'obat keluar'!$G$3:$G$6881,'register harian'!B429,'obat keluar'!$B$3:$B$6881,'register harian'!AN429)</f>
        <v>0</v>
      </c>
      <c r="H429" s="46">
        <f>SUMIFS('obat keluar'!$I$3:$I$6881,'obat keluar'!$G$3:$G$6881,'register harian'!C429,'obat keluar'!$B$3:$B$6881,'register harian'!AO429)</f>
        <v>0</v>
      </c>
      <c r="I429" s="46">
        <f>SUMIFS('obat keluar'!$I$3:$I$6881,'obat keluar'!$G$3:$G$6881,'register harian'!D429,'obat keluar'!$B$3:$B$6881,'register harian'!AP429)</f>
        <v>0</v>
      </c>
      <c r="J429" s="46">
        <f>SUMIFS('obat keluar'!$I$3:$I$6881,'obat keluar'!$G$3:$G$6881,'register harian'!E429,'obat keluar'!$B$3:$B$6881,'register harian'!AQ429)</f>
        <v>0</v>
      </c>
      <c r="K429" s="46">
        <f>SUMIFS('obat keluar'!$I$3:$I$6881,'obat keluar'!$G$3:$G$6881,'register harian'!F429,'obat keluar'!$B$3:$B$6881,'register harian'!AR429)</f>
        <v>0</v>
      </c>
      <c r="L429" s="46">
        <f>SUMIFS('obat keluar'!$I$3:$I$6881,'obat keluar'!$G$3:$G$6881,'register harian'!G429,'obat keluar'!$B$3:$B$6881,'register harian'!AS429)</f>
        <v>0</v>
      </c>
      <c r="M429" s="46">
        <f>SUMIFS('obat keluar'!$I$3:$I$6881,'obat keluar'!$G$3:$G$6881,'register harian'!H429,'obat keluar'!$B$3:$B$6881,'register harian'!AT429)</f>
        <v>0</v>
      </c>
      <c r="N429" s="46">
        <f>SUMIFS('obat keluar'!$I$3:$I$6881,'obat keluar'!$G$3:$G$6881,'register harian'!I429,'obat keluar'!$B$3:$B$6881,'register harian'!AU429)</f>
        <v>0</v>
      </c>
      <c r="O429" s="46">
        <f>SUMIFS('obat keluar'!$I$3:$I$6881,'obat keluar'!$G$3:$G$6881,'register harian'!J429,'obat keluar'!$B$3:$B$6881,'register harian'!AV429)</f>
        <v>0</v>
      </c>
      <c r="P429" s="46">
        <f>SUMIFS('obat keluar'!$I$3:$I$6881,'obat keluar'!$G$3:$G$6881,'register harian'!K429,'obat keluar'!$B$3:$B$6881,'register harian'!AW429)</f>
        <v>0</v>
      </c>
      <c r="Q429" s="46">
        <f>SUMIFS('obat keluar'!$I$3:$I$6881,'obat keluar'!$G$3:$G$6881,'register harian'!L429,'obat keluar'!$B$3:$B$6881,'register harian'!AX429)</f>
        <v>0</v>
      </c>
      <c r="R429" s="46">
        <f>SUMIFS('obat keluar'!$I$3:$I$6881,'obat keluar'!$G$3:$G$6881,'register harian'!M429,'obat keluar'!$B$3:$B$6881,'register harian'!AY429)</f>
        <v>0</v>
      </c>
      <c r="S429" s="46">
        <f>SUMIFS('obat keluar'!$I$3:$I$6881,'obat keluar'!$G$3:$G$6881,'register harian'!N429,'obat keluar'!$B$3:$B$6881,'register harian'!AZ429)</f>
        <v>0</v>
      </c>
      <c r="T429" s="46">
        <f>SUMIFS('obat keluar'!$I$3:$I$6881,'obat keluar'!$G$3:$G$6881,'register harian'!O429,'obat keluar'!$B$3:$B$6881,'register harian'!BA429)</f>
        <v>0</v>
      </c>
      <c r="U429" s="46">
        <f>SUMIFS('obat keluar'!$I$3:$I$6881,'obat keluar'!$G$3:$G$6881,'register harian'!P429,'obat keluar'!$B$3:$B$6881,'register harian'!BB429)</f>
        <v>0</v>
      </c>
      <c r="V429" s="46">
        <f>SUMIFS('obat keluar'!$I$3:$I$6881,'obat keluar'!$G$3:$G$6881,'register harian'!Q429,'obat keluar'!$B$3:$B$6881,'register harian'!BC429)</f>
        <v>0</v>
      </c>
      <c r="W429" s="46">
        <f>SUMIFS('obat keluar'!$I$3:$I$6881,'obat keluar'!$G$3:$G$6881,'register harian'!R429,'obat keluar'!$B$3:$B$6881,'register harian'!BD429)</f>
        <v>0</v>
      </c>
      <c r="X429" s="46">
        <f>SUMIFS('obat keluar'!$I$3:$I$6881,'obat keluar'!$G$3:$G$6881,'register harian'!S429,'obat keluar'!$B$3:$B$6881,'register harian'!BE429)</f>
        <v>0</v>
      </c>
      <c r="Y429" s="46">
        <f>SUMIFS('obat keluar'!$I$3:$I$6881,'obat keluar'!$G$3:$G$6881,'register harian'!T429,'obat keluar'!$B$3:$B$6881,'register harian'!BF429)</f>
        <v>0</v>
      </c>
      <c r="Z429" s="46">
        <f>SUMIFS('obat keluar'!$I$3:$I$6881,'obat keluar'!$G$3:$G$6881,'register harian'!U429,'obat keluar'!$B$3:$B$6881,'register harian'!BG429)</f>
        <v>0</v>
      </c>
      <c r="AA429" s="46">
        <f>SUMIFS('obat keluar'!$I$3:$I$6881,'obat keluar'!$G$3:$G$6881,'register harian'!V429,'obat keluar'!$B$3:$B$6881,'register harian'!BH429)</f>
        <v>0</v>
      </c>
      <c r="AB429" s="46">
        <f>SUMIFS('obat keluar'!$I$3:$I$6881,'obat keluar'!$G$3:$G$6881,'register harian'!W429,'obat keluar'!$B$3:$B$6881,'register harian'!BI429)</f>
        <v>0</v>
      </c>
      <c r="AC429" s="46">
        <f>SUMIFS('obat keluar'!$I$3:$I$6881,'obat keluar'!$G$3:$G$6881,'register harian'!X429,'obat keluar'!$B$3:$B$6881,'register harian'!BJ429)</f>
        <v>0</v>
      </c>
      <c r="AD429" s="46">
        <f>SUMIFS('obat keluar'!$I$3:$I$6881,'obat keluar'!$G$3:$G$6881,'register harian'!Y429,'obat keluar'!$B$3:$B$6881,'register harian'!BK429)</f>
        <v>0</v>
      </c>
      <c r="AE429" s="46">
        <f>SUMIFS('obat keluar'!$I$3:$I$6881,'obat keluar'!$G$3:$G$6881,'register harian'!Z429,'obat keluar'!$B$3:$B$6881,'register harian'!BL429)</f>
        <v>0</v>
      </c>
      <c r="AF429" s="46">
        <f>SUMIFS('obat keluar'!$I$3:$I$6881,'obat keluar'!$G$3:$G$6881,'register harian'!AA429,'obat keluar'!$B$3:$B$6881,'register harian'!BM429)</f>
        <v>0</v>
      </c>
      <c r="AG429" s="46">
        <f>SUMIFS('obat keluar'!$I$3:$I$6881,'obat keluar'!$G$3:$G$6881,'register harian'!AB429,'obat keluar'!$B$3:$B$6881,'register harian'!BN429)</f>
        <v>0</v>
      </c>
      <c r="AH429" s="46">
        <f>SUMIFS('obat keluar'!$I$3:$I$6881,'obat keluar'!$G$3:$G$6881,'register harian'!AC429,'obat keluar'!$B$3:$B$6881,'register harian'!BO429)</f>
        <v>0</v>
      </c>
      <c r="AI429" s="46">
        <f>SUMIFS('obat keluar'!$I$3:$I$6881,'obat keluar'!$G$3:$G$6881,'register harian'!AD429,'obat keluar'!$B$3:$B$6881,'register harian'!BP429)</f>
        <v>0</v>
      </c>
      <c r="AJ429" s="46">
        <f>SUMIFS('obat keluar'!$I$3:$I$6881,'obat keluar'!$G$3:$G$6881,'register harian'!AE429,'obat keluar'!$B$3:$B$6881,'register harian'!BQ429)</f>
        <v>0</v>
      </c>
      <c r="AK429" s="46">
        <f>SUMIFS('obat keluar'!$I$3:$I$6881,'obat keluar'!$G$3:$G$6881,'register harian'!AF429,'obat keluar'!$B$3:$B$6881,'register harian'!BR429)</f>
        <v>0</v>
      </c>
      <c r="AL429" s="46">
        <f t="shared" si="14"/>
        <v>0</v>
      </c>
      <c r="AM429" s="46">
        <f t="shared" si="15"/>
        <v>0</v>
      </c>
      <c r="AN429" s="51">
        <v>45200</v>
      </c>
      <c r="AO429" s="51">
        <v>45201</v>
      </c>
      <c r="AP429" s="51">
        <v>45202</v>
      </c>
      <c r="AQ429" s="51">
        <v>45203</v>
      </c>
      <c r="AR429" s="51">
        <v>45204</v>
      </c>
      <c r="AS429" s="51">
        <v>45205</v>
      </c>
      <c r="AT429" s="51">
        <v>45206</v>
      </c>
      <c r="AU429" s="51">
        <v>45207</v>
      </c>
      <c r="AV429" s="51">
        <v>45208</v>
      </c>
      <c r="AW429" s="51">
        <v>45209</v>
      </c>
      <c r="AX429" s="51">
        <v>45210</v>
      </c>
      <c r="AY429" s="51">
        <v>45211</v>
      </c>
      <c r="AZ429" s="51">
        <v>45212</v>
      </c>
      <c r="BA429" s="51">
        <v>45213</v>
      </c>
      <c r="BB429" s="51">
        <v>45214</v>
      </c>
      <c r="BC429" s="51">
        <v>45215</v>
      </c>
      <c r="BD429" s="51">
        <v>45216</v>
      </c>
      <c r="BE429" s="51">
        <v>45217</v>
      </c>
      <c r="BF429" s="51">
        <v>45218</v>
      </c>
      <c r="BG429" s="51">
        <v>45219</v>
      </c>
      <c r="BH429" s="51">
        <v>45220</v>
      </c>
      <c r="BI429" s="51">
        <v>45221</v>
      </c>
      <c r="BJ429" s="51">
        <v>45222</v>
      </c>
      <c r="BK429" s="51">
        <v>45223</v>
      </c>
      <c r="BL429" s="51">
        <v>45224</v>
      </c>
      <c r="BM429" s="51">
        <v>45225</v>
      </c>
      <c r="BN429" s="51">
        <v>45226</v>
      </c>
      <c r="BO429" s="51">
        <v>45227</v>
      </c>
      <c r="BP429" s="51">
        <v>45228</v>
      </c>
      <c r="BQ429" s="51">
        <v>45229</v>
      </c>
      <c r="BR429" s="51">
        <v>45230</v>
      </c>
    </row>
    <row r="430" spans="1:70" x14ac:dyDescent="0.25">
      <c r="A430" s="45">
        <v>424</v>
      </c>
      <c r="B430" s="54" t="s">
        <v>1345</v>
      </c>
      <c r="C430" s="14" t="s">
        <v>880</v>
      </c>
      <c r="D430" s="46">
        <f>'form lplpo'!G498</f>
        <v>5</v>
      </c>
      <c r="E430" s="46">
        <f>'form lplpo'!H498</f>
        <v>0</v>
      </c>
      <c r="F430" s="46"/>
      <c r="G430" s="46">
        <f>SUMIFS('obat keluar'!$I$3:$I$6881,'obat keluar'!$G$3:$G$6881,'register harian'!B430,'obat keluar'!$B$3:$B$6881,'register harian'!AN430)</f>
        <v>0</v>
      </c>
      <c r="H430" s="46">
        <f>SUMIFS('obat keluar'!$I$3:$I$6881,'obat keluar'!$G$3:$G$6881,'register harian'!C430,'obat keluar'!$B$3:$B$6881,'register harian'!AO430)</f>
        <v>0</v>
      </c>
      <c r="I430" s="46">
        <f>SUMIFS('obat keluar'!$I$3:$I$6881,'obat keluar'!$G$3:$G$6881,'register harian'!D430,'obat keluar'!$B$3:$B$6881,'register harian'!AP430)</f>
        <v>0</v>
      </c>
      <c r="J430" s="46">
        <f>SUMIFS('obat keluar'!$I$3:$I$6881,'obat keluar'!$G$3:$G$6881,'register harian'!E430,'obat keluar'!$B$3:$B$6881,'register harian'!AQ430)</f>
        <v>0</v>
      </c>
      <c r="K430" s="46">
        <f>SUMIFS('obat keluar'!$I$3:$I$6881,'obat keluar'!$G$3:$G$6881,'register harian'!F430,'obat keluar'!$B$3:$B$6881,'register harian'!AR430)</f>
        <v>0</v>
      </c>
      <c r="L430" s="46">
        <f>SUMIFS('obat keluar'!$I$3:$I$6881,'obat keluar'!$G$3:$G$6881,'register harian'!G430,'obat keluar'!$B$3:$B$6881,'register harian'!AS430)</f>
        <v>0</v>
      </c>
      <c r="M430" s="46">
        <f>SUMIFS('obat keluar'!$I$3:$I$6881,'obat keluar'!$G$3:$G$6881,'register harian'!H430,'obat keluar'!$B$3:$B$6881,'register harian'!AT430)</f>
        <v>0</v>
      </c>
      <c r="N430" s="46">
        <f>SUMIFS('obat keluar'!$I$3:$I$6881,'obat keluar'!$G$3:$G$6881,'register harian'!I430,'obat keluar'!$B$3:$B$6881,'register harian'!AU430)</f>
        <v>0</v>
      </c>
      <c r="O430" s="46">
        <f>SUMIFS('obat keluar'!$I$3:$I$6881,'obat keluar'!$G$3:$G$6881,'register harian'!J430,'obat keluar'!$B$3:$B$6881,'register harian'!AV430)</f>
        <v>0</v>
      </c>
      <c r="P430" s="46">
        <f>SUMIFS('obat keluar'!$I$3:$I$6881,'obat keluar'!$G$3:$G$6881,'register harian'!K430,'obat keluar'!$B$3:$B$6881,'register harian'!AW430)</f>
        <v>0</v>
      </c>
      <c r="Q430" s="46">
        <f>SUMIFS('obat keluar'!$I$3:$I$6881,'obat keluar'!$G$3:$G$6881,'register harian'!L430,'obat keluar'!$B$3:$B$6881,'register harian'!AX430)</f>
        <v>0</v>
      </c>
      <c r="R430" s="46">
        <f>SUMIFS('obat keluar'!$I$3:$I$6881,'obat keluar'!$G$3:$G$6881,'register harian'!M430,'obat keluar'!$B$3:$B$6881,'register harian'!AY430)</f>
        <v>0</v>
      </c>
      <c r="S430" s="46">
        <f>SUMIFS('obat keluar'!$I$3:$I$6881,'obat keluar'!$G$3:$G$6881,'register harian'!N430,'obat keluar'!$B$3:$B$6881,'register harian'!AZ430)</f>
        <v>0</v>
      </c>
      <c r="T430" s="46">
        <f>SUMIFS('obat keluar'!$I$3:$I$6881,'obat keluar'!$G$3:$G$6881,'register harian'!O430,'obat keluar'!$B$3:$B$6881,'register harian'!BA430)</f>
        <v>0</v>
      </c>
      <c r="U430" s="46">
        <f>SUMIFS('obat keluar'!$I$3:$I$6881,'obat keluar'!$G$3:$G$6881,'register harian'!P430,'obat keluar'!$B$3:$B$6881,'register harian'!BB430)</f>
        <v>0</v>
      </c>
      <c r="V430" s="46">
        <f>SUMIFS('obat keluar'!$I$3:$I$6881,'obat keluar'!$G$3:$G$6881,'register harian'!Q430,'obat keluar'!$B$3:$B$6881,'register harian'!BC430)</f>
        <v>0</v>
      </c>
      <c r="W430" s="46">
        <f>SUMIFS('obat keluar'!$I$3:$I$6881,'obat keluar'!$G$3:$G$6881,'register harian'!R430,'obat keluar'!$B$3:$B$6881,'register harian'!BD430)</f>
        <v>0</v>
      </c>
      <c r="X430" s="46">
        <f>SUMIFS('obat keluar'!$I$3:$I$6881,'obat keluar'!$G$3:$G$6881,'register harian'!S430,'obat keluar'!$B$3:$B$6881,'register harian'!BE430)</f>
        <v>0</v>
      </c>
      <c r="Y430" s="46">
        <f>SUMIFS('obat keluar'!$I$3:$I$6881,'obat keluar'!$G$3:$G$6881,'register harian'!T430,'obat keluar'!$B$3:$B$6881,'register harian'!BF430)</f>
        <v>0</v>
      </c>
      <c r="Z430" s="46">
        <f>SUMIFS('obat keluar'!$I$3:$I$6881,'obat keluar'!$G$3:$G$6881,'register harian'!U430,'obat keluar'!$B$3:$B$6881,'register harian'!BG430)</f>
        <v>0</v>
      </c>
      <c r="AA430" s="46">
        <f>SUMIFS('obat keluar'!$I$3:$I$6881,'obat keluar'!$G$3:$G$6881,'register harian'!V430,'obat keluar'!$B$3:$B$6881,'register harian'!BH430)</f>
        <v>0</v>
      </c>
      <c r="AB430" s="46">
        <f>SUMIFS('obat keluar'!$I$3:$I$6881,'obat keluar'!$G$3:$G$6881,'register harian'!W430,'obat keluar'!$B$3:$B$6881,'register harian'!BI430)</f>
        <v>0</v>
      </c>
      <c r="AC430" s="46">
        <f>SUMIFS('obat keluar'!$I$3:$I$6881,'obat keluar'!$G$3:$G$6881,'register harian'!X430,'obat keluar'!$B$3:$B$6881,'register harian'!BJ430)</f>
        <v>0</v>
      </c>
      <c r="AD430" s="46">
        <f>SUMIFS('obat keluar'!$I$3:$I$6881,'obat keluar'!$G$3:$G$6881,'register harian'!Y430,'obat keluar'!$B$3:$B$6881,'register harian'!BK430)</f>
        <v>0</v>
      </c>
      <c r="AE430" s="46">
        <f>SUMIFS('obat keluar'!$I$3:$I$6881,'obat keluar'!$G$3:$G$6881,'register harian'!Z430,'obat keluar'!$B$3:$B$6881,'register harian'!BL430)</f>
        <v>0</v>
      </c>
      <c r="AF430" s="46">
        <f>SUMIFS('obat keluar'!$I$3:$I$6881,'obat keluar'!$G$3:$G$6881,'register harian'!AA430,'obat keluar'!$B$3:$B$6881,'register harian'!BM430)</f>
        <v>0</v>
      </c>
      <c r="AG430" s="46">
        <f>SUMIFS('obat keluar'!$I$3:$I$6881,'obat keluar'!$G$3:$G$6881,'register harian'!AB430,'obat keluar'!$B$3:$B$6881,'register harian'!BN430)</f>
        <v>0</v>
      </c>
      <c r="AH430" s="46">
        <f>SUMIFS('obat keluar'!$I$3:$I$6881,'obat keluar'!$G$3:$G$6881,'register harian'!AC430,'obat keluar'!$B$3:$B$6881,'register harian'!BO430)</f>
        <v>0</v>
      </c>
      <c r="AI430" s="46">
        <f>SUMIFS('obat keluar'!$I$3:$I$6881,'obat keluar'!$G$3:$G$6881,'register harian'!AD430,'obat keluar'!$B$3:$B$6881,'register harian'!BP430)</f>
        <v>0</v>
      </c>
      <c r="AJ430" s="46">
        <f>SUMIFS('obat keluar'!$I$3:$I$6881,'obat keluar'!$G$3:$G$6881,'register harian'!AE430,'obat keluar'!$B$3:$B$6881,'register harian'!BQ430)</f>
        <v>0</v>
      </c>
      <c r="AK430" s="46">
        <f>SUMIFS('obat keluar'!$I$3:$I$6881,'obat keluar'!$G$3:$G$6881,'register harian'!AF430,'obat keluar'!$B$3:$B$6881,'register harian'!BR430)</f>
        <v>0</v>
      </c>
      <c r="AL430" s="46">
        <f t="shared" si="14"/>
        <v>0</v>
      </c>
      <c r="AM430" s="46">
        <f t="shared" si="15"/>
        <v>0</v>
      </c>
      <c r="AN430" s="51">
        <v>45200</v>
      </c>
      <c r="AO430" s="51">
        <v>45201</v>
      </c>
      <c r="AP430" s="51">
        <v>45202</v>
      </c>
      <c r="AQ430" s="51">
        <v>45203</v>
      </c>
      <c r="AR430" s="51">
        <v>45204</v>
      </c>
      <c r="AS430" s="51">
        <v>45205</v>
      </c>
      <c r="AT430" s="51">
        <v>45206</v>
      </c>
      <c r="AU430" s="51">
        <v>45207</v>
      </c>
      <c r="AV430" s="51">
        <v>45208</v>
      </c>
      <c r="AW430" s="51">
        <v>45209</v>
      </c>
      <c r="AX430" s="51">
        <v>45210</v>
      </c>
      <c r="AY430" s="51">
        <v>45211</v>
      </c>
      <c r="AZ430" s="51">
        <v>45212</v>
      </c>
      <c r="BA430" s="51">
        <v>45213</v>
      </c>
      <c r="BB430" s="51">
        <v>45214</v>
      </c>
      <c r="BC430" s="51">
        <v>45215</v>
      </c>
      <c r="BD430" s="51">
        <v>45216</v>
      </c>
      <c r="BE430" s="51">
        <v>45217</v>
      </c>
      <c r="BF430" s="51">
        <v>45218</v>
      </c>
      <c r="BG430" s="51">
        <v>45219</v>
      </c>
      <c r="BH430" s="51">
        <v>45220</v>
      </c>
      <c r="BI430" s="51">
        <v>45221</v>
      </c>
      <c r="BJ430" s="51">
        <v>45222</v>
      </c>
      <c r="BK430" s="51">
        <v>45223</v>
      </c>
      <c r="BL430" s="51">
        <v>45224</v>
      </c>
      <c r="BM430" s="51">
        <v>45225</v>
      </c>
      <c r="BN430" s="51">
        <v>45226</v>
      </c>
      <c r="BO430" s="51">
        <v>45227</v>
      </c>
      <c r="BP430" s="51">
        <v>45228</v>
      </c>
      <c r="BQ430" s="51">
        <v>45229</v>
      </c>
      <c r="BR430" s="51">
        <v>45230</v>
      </c>
    </row>
    <row r="431" spans="1:70" x14ac:dyDescent="0.25">
      <c r="A431" s="45">
        <v>425</v>
      </c>
      <c r="B431" s="54" t="s">
        <v>1346</v>
      </c>
      <c r="C431" s="14" t="s">
        <v>882</v>
      </c>
      <c r="D431" s="46">
        <f>'form lplpo'!G499</f>
        <v>10</v>
      </c>
      <c r="E431" s="46">
        <f>'form lplpo'!H499</f>
        <v>0</v>
      </c>
      <c r="F431" s="46"/>
      <c r="G431" s="46">
        <f>SUMIFS('obat keluar'!$I$3:$I$6881,'obat keluar'!$G$3:$G$6881,'register harian'!B431,'obat keluar'!$B$3:$B$6881,'register harian'!AN431)</f>
        <v>0</v>
      </c>
      <c r="H431" s="46">
        <f>SUMIFS('obat keluar'!$I$3:$I$6881,'obat keluar'!$G$3:$G$6881,'register harian'!C431,'obat keluar'!$B$3:$B$6881,'register harian'!AO431)</f>
        <v>0</v>
      </c>
      <c r="I431" s="46">
        <f>SUMIFS('obat keluar'!$I$3:$I$6881,'obat keluar'!$G$3:$G$6881,'register harian'!D431,'obat keluar'!$B$3:$B$6881,'register harian'!AP431)</f>
        <v>0</v>
      </c>
      <c r="J431" s="46">
        <f>SUMIFS('obat keluar'!$I$3:$I$6881,'obat keluar'!$G$3:$G$6881,'register harian'!E431,'obat keluar'!$B$3:$B$6881,'register harian'!AQ431)</f>
        <v>0</v>
      </c>
      <c r="K431" s="46">
        <f>SUMIFS('obat keluar'!$I$3:$I$6881,'obat keluar'!$G$3:$G$6881,'register harian'!F431,'obat keluar'!$B$3:$B$6881,'register harian'!AR431)</f>
        <v>0</v>
      </c>
      <c r="L431" s="46">
        <f>SUMIFS('obat keluar'!$I$3:$I$6881,'obat keluar'!$G$3:$G$6881,'register harian'!G431,'obat keluar'!$B$3:$B$6881,'register harian'!AS431)</f>
        <v>0</v>
      </c>
      <c r="M431" s="46">
        <f>SUMIFS('obat keluar'!$I$3:$I$6881,'obat keluar'!$G$3:$G$6881,'register harian'!H431,'obat keluar'!$B$3:$B$6881,'register harian'!AT431)</f>
        <v>0</v>
      </c>
      <c r="N431" s="46">
        <f>SUMIFS('obat keluar'!$I$3:$I$6881,'obat keluar'!$G$3:$G$6881,'register harian'!I431,'obat keluar'!$B$3:$B$6881,'register harian'!AU431)</f>
        <v>0</v>
      </c>
      <c r="O431" s="46">
        <f>SUMIFS('obat keluar'!$I$3:$I$6881,'obat keluar'!$G$3:$G$6881,'register harian'!J431,'obat keluar'!$B$3:$B$6881,'register harian'!AV431)</f>
        <v>0</v>
      </c>
      <c r="P431" s="46">
        <f>SUMIFS('obat keluar'!$I$3:$I$6881,'obat keluar'!$G$3:$G$6881,'register harian'!K431,'obat keluar'!$B$3:$B$6881,'register harian'!AW431)</f>
        <v>0</v>
      </c>
      <c r="Q431" s="46">
        <f>SUMIFS('obat keluar'!$I$3:$I$6881,'obat keluar'!$G$3:$G$6881,'register harian'!L431,'obat keluar'!$B$3:$B$6881,'register harian'!AX431)</f>
        <v>0</v>
      </c>
      <c r="R431" s="46">
        <f>SUMIFS('obat keluar'!$I$3:$I$6881,'obat keluar'!$G$3:$G$6881,'register harian'!M431,'obat keluar'!$B$3:$B$6881,'register harian'!AY431)</f>
        <v>0</v>
      </c>
      <c r="S431" s="46">
        <f>SUMIFS('obat keluar'!$I$3:$I$6881,'obat keluar'!$G$3:$G$6881,'register harian'!N431,'obat keluar'!$B$3:$B$6881,'register harian'!AZ431)</f>
        <v>0</v>
      </c>
      <c r="T431" s="46">
        <f>SUMIFS('obat keluar'!$I$3:$I$6881,'obat keluar'!$G$3:$G$6881,'register harian'!O431,'obat keluar'!$B$3:$B$6881,'register harian'!BA431)</f>
        <v>0</v>
      </c>
      <c r="U431" s="46">
        <f>SUMIFS('obat keluar'!$I$3:$I$6881,'obat keluar'!$G$3:$G$6881,'register harian'!P431,'obat keluar'!$B$3:$B$6881,'register harian'!BB431)</f>
        <v>0</v>
      </c>
      <c r="V431" s="46">
        <f>SUMIFS('obat keluar'!$I$3:$I$6881,'obat keluar'!$G$3:$G$6881,'register harian'!Q431,'obat keluar'!$B$3:$B$6881,'register harian'!BC431)</f>
        <v>0</v>
      </c>
      <c r="W431" s="46">
        <f>SUMIFS('obat keluar'!$I$3:$I$6881,'obat keluar'!$G$3:$G$6881,'register harian'!R431,'obat keluar'!$B$3:$B$6881,'register harian'!BD431)</f>
        <v>0</v>
      </c>
      <c r="X431" s="46">
        <f>SUMIFS('obat keluar'!$I$3:$I$6881,'obat keluar'!$G$3:$G$6881,'register harian'!S431,'obat keluar'!$B$3:$B$6881,'register harian'!BE431)</f>
        <v>0</v>
      </c>
      <c r="Y431" s="46">
        <f>SUMIFS('obat keluar'!$I$3:$I$6881,'obat keluar'!$G$3:$G$6881,'register harian'!T431,'obat keluar'!$B$3:$B$6881,'register harian'!BF431)</f>
        <v>0</v>
      </c>
      <c r="Z431" s="46">
        <f>SUMIFS('obat keluar'!$I$3:$I$6881,'obat keluar'!$G$3:$G$6881,'register harian'!U431,'obat keluar'!$B$3:$B$6881,'register harian'!BG431)</f>
        <v>0</v>
      </c>
      <c r="AA431" s="46">
        <f>SUMIFS('obat keluar'!$I$3:$I$6881,'obat keluar'!$G$3:$G$6881,'register harian'!V431,'obat keluar'!$B$3:$B$6881,'register harian'!BH431)</f>
        <v>0</v>
      </c>
      <c r="AB431" s="46">
        <f>SUMIFS('obat keluar'!$I$3:$I$6881,'obat keluar'!$G$3:$G$6881,'register harian'!W431,'obat keluar'!$B$3:$B$6881,'register harian'!BI431)</f>
        <v>0</v>
      </c>
      <c r="AC431" s="46">
        <f>SUMIFS('obat keluar'!$I$3:$I$6881,'obat keluar'!$G$3:$G$6881,'register harian'!X431,'obat keluar'!$B$3:$B$6881,'register harian'!BJ431)</f>
        <v>0</v>
      </c>
      <c r="AD431" s="46">
        <f>SUMIFS('obat keluar'!$I$3:$I$6881,'obat keluar'!$G$3:$G$6881,'register harian'!Y431,'obat keluar'!$B$3:$B$6881,'register harian'!BK431)</f>
        <v>0</v>
      </c>
      <c r="AE431" s="46">
        <f>SUMIFS('obat keluar'!$I$3:$I$6881,'obat keluar'!$G$3:$G$6881,'register harian'!Z431,'obat keluar'!$B$3:$B$6881,'register harian'!BL431)</f>
        <v>0</v>
      </c>
      <c r="AF431" s="46">
        <f>SUMIFS('obat keluar'!$I$3:$I$6881,'obat keluar'!$G$3:$G$6881,'register harian'!AA431,'obat keluar'!$B$3:$B$6881,'register harian'!BM431)</f>
        <v>0</v>
      </c>
      <c r="AG431" s="46">
        <f>SUMIFS('obat keluar'!$I$3:$I$6881,'obat keluar'!$G$3:$G$6881,'register harian'!AB431,'obat keluar'!$B$3:$B$6881,'register harian'!BN431)</f>
        <v>0</v>
      </c>
      <c r="AH431" s="46">
        <f>SUMIFS('obat keluar'!$I$3:$I$6881,'obat keluar'!$G$3:$G$6881,'register harian'!AC431,'obat keluar'!$B$3:$B$6881,'register harian'!BO431)</f>
        <v>0</v>
      </c>
      <c r="AI431" s="46">
        <f>SUMIFS('obat keluar'!$I$3:$I$6881,'obat keluar'!$G$3:$G$6881,'register harian'!AD431,'obat keluar'!$B$3:$B$6881,'register harian'!BP431)</f>
        <v>0</v>
      </c>
      <c r="AJ431" s="46">
        <f>SUMIFS('obat keluar'!$I$3:$I$6881,'obat keluar'!$G$3:$G$6881,'register harian'!AE431,'obat keluar'!$B$3:$B$6881,'register harian'!BQ431)</f>
        <v>0</v>
      </c>
      <c r="AK431" s="46">
        <f>SUMIFS('obat keluar'!$I$3:$I$6881,'obat keluar'!$G$3:$G$6881,'register harian'!AF431,'obat keluar'!$B$3:$B$6881,'register harian'!BR431)</f>
        <v>0</v>
      </c>
      <c r="AL431" s="46">
        <f t="shared" si="14"/>
        <v>0</v>
      </c>
      <c r="AM431" s="46">
        <f t="shared" si="15"/>
        <v>0</v>
      </c>
      <c r="AN431" s="51">
        <v>45200</v>
      </c>
      <c r="AO431" s="51">
        <v>45201</v>
      </c>
      <c r="AP431" s="51">
        <v>45202</v>
      </c>
      <c r="AQ431" s="51">
        <v>45203</v>
      </c>
      <c r="AR431" s="51">
        <v>45204</v>
      </c>
      <c r="AS431" s="51">
        <v>45205</v>
      </c>
      <c r="AT431" s="51">
        <v>45206</v>
      </c>
      <c r="AU431" s="51">
        <v>45207</v>
      </c>
      <c r="AV431" s="51">
        <v>45208</v>
      </c>
      <c r="AW431" s="51">
        <v>45209</v>
      </c>
      <c r="AX431" s="51">
        <v>45210</v>
      </c>
      <c r="AY431" s="51">
        <v>45211</v>
      </c>
      <c r="AZ431" s="51">
        <v>45212</v>
      </c>
      <c r="BA431" s="51">
        <v>45213</v>
      </c>
      <c r="BB431" s="51">
        <v>45214</v>
      </c>
      <c r="BC431" s="51">
        <v>45215</v>
      </c>
      <c r="BD431" s="51">
        <v>45216</v>
      </c>
      <c r="BE431" s="51">
        <v>45217</v>
      </c>
      <c r="BF431" s="51">
        <v>45218</v>
      </c>
      <c r="BG431" s="51">
        <v>45219</v>
      </c>
      <c r="BH431" s="51">
        <v>45220</v>
      </c>
      <c r="BI431" s="51">
        <v>45221</v>
      </c>
      <c r="BJ431" s="51">
        <v>45222</v>
      </c>
      <c r="BK431" s="51">
        <v>45223</v>
      </c>
      <c r="BL431" s="51">
        <v>45224</v>
      </c>
      <c r="BM431" s="51">
        <v>45225</v>
      </c>
      <c r="BN431" s="51">
        <v>45226</v>
      </c>
      <c r="BO431" s="51">
        <v>45227</v>
      </c>
      <c r="BP431" s="51">
        <v>45228</v>
      </c>
      <c r="BQ431" s="51">
        <v>45229</v>
      </c>
      <c r="BR431" s="51">
        <v>45230</v>
      </c>
    </row>
    <row r="432" spans="1:70" x14ac:dyDescent="0.25">
      <c r="A432" s="45">
        <v>426</v>
      </c>
      <c r="B432" s="57" t="s">
        <v>1148</v>
      </c>
      <c r="C432" s="26" t="s">
        <v>884</v>
      </c>
      <c r="D432" s="46">
        <f>'form lplpo'!G500</f>
        <v>0</v>
      </c>
      <c r="E432" s="46">
        <f>'form lplpo'!H500</f>
        <v>0</v>
      </c>
      <c r="F432" s="46"/>
      <c r="G432" s="46">
        <f>SUMIFS('obat keluar'!$I$3:$I$6881,'obat keluar'!$G$3:$G$6881,'register harian'!B432,'obat keluar'!$B$3:$B$6881,'register harian'!AN432)</f>
        <v>0</v>
      </c>
      <c r="H432" s="46">
        <f>SUMIFS('obat keluar'!$I$3:$I$6881,'obat keluar'!$G$3:$G$6881,'register harian'!C432,'obat keluar'!$B$3:$B$6881,'register harian'!AO432)</f>
        <v>0</v>
      </c>
      <c r="I432" s="46">
        <f>SUMIFS('obat keluar'!$I$3:$I$6881,'obat keluar'!$G$3:$G$6881,'register harian'!D432,'obat keluar'!$B$3:$B$6881,'register harian'!AP432)</f>
        <v>0</v>
      </c>
      <c r="J432" s="46">
        <f>SUMIFS('obat keluar'!$I$3:$I$6881,'obat keluar'!$G$3:$G$6881,'register harian'!E432,'obat keluar'!$B$3:$B$6881,'register harian'!AQ432)</f>
        <v>0</v>
      </c>
      <c r="K432" s="46">
        <f>SUMIFS('obat keluar'!$I$3:$I$6881,'obat keluar'!$G$3:$G$6881,'register harian'!F432,'obat keluar'!$B$3:$B$6881,'register harian'!AR432)</f>
        <v>0</v>
      </c>
      <c r="L432" s="46">
        <f>SUMIFS('obat keluar'!$I$3:$I$6881,'obat keluar'!$G$3:$G$6881,'register harian'!G432,'obat keluar'!$B$3:$B$6881,'register harian'!AS432)</f>
        <v>0</v>
      </c>
      <c r="M432" s="46">
        <f>SUMIFS('obat keluar'!$I$3:$I$6881,'obat keluar'!$G$3:$G$6881,'register harian'!H432,'obat keluar'!$B$3:$B$6881,'register harian'!AT432)</f>
        <v>0</v>
      </c>
      <c r="N432" s="46">
        <f>SUMIFS('obat keluar'!$I$3:$I$6881,'obat keluar'!$G$3:$G$6881,'register harian'!I432,'obat keluar'!$B$3:$B$6881,'register harian'!AU432)</f>
        <v>0</v>
      </c>
      <c r="O432" s="46">
        <f>SUMIFS('obat keluar'!$I$3:$I$6881,'obat keluar'!$G$3:$G$6881,'register harian'!J432,'obat keluar'!$B$3:$B$6881,'register harian'!AV432)</f>
        <v>0</v>
      </c>
      <c r="P432" s="46">
        <f>SUMIFS('obat keluar'!$I$3:$I$6881,'obat keluar'!$G$3:$G$6881,'register harian'!K432,'obat keluar'!$B$3:$B$6881,'register harian'!AW432)</f>
        <v>0</v>
      </c>
      <c r="Q432" s="46">
        <f>SUMIFS('obat keluar'!$I$3:$I$6881,'obat keluar'!$G$3:$G$6881,'register harian'!L432,'obat keluar'!$B$3:$B$6881,'register harian'!AX432)</f>
        <v>0</v>
      </c>
      <c r="R432" s="46">
        <f>SUMIFS('obat keluar'!$I$3:$I$6881,'obat keluar'!$G$3:$G$6881,'register harian'!M432,'obat keluar'!$B$3:$B$6881,'register harian'!AY432)</f>
        <v>0</v>
      </c>
      <c r="S432" s="46">
        <f>SUMIFS('obat keluar'!$I$3:$I$6881,'obat keluar'!$G$3:$G$6881,'register harian'!N432,'obat keluar'!$B$3:$B$6881,'register harian'!AZ432)</f>
        <v>0</v>
      </c>
      <c r="T432" s="46">
        <f>SUMIFS('obat keluar'!$I$3:$I$6881,'obat keluar'!$G$3:$G$6881,'register harian'!O432,'obat keluar'!$B$3:$B$6881,'register harian'!BA432)</f>
        <v>0</v>
      </c>
      <c r="U432" s="46">
        <f>SUMIFS('obat keluar'!$I$3:$I$6881,'obat keluar'!$G$3:$G$6881,'register harian'!P432,'obat keluar'!$B$3:$B$6881,'register harian'!BB432)</f>
        <v>0</v>
      </c>
      <c r="V432" s="46">
        <f>SUMIFS('obat keluar'!$I$3:$I$6881,'obat keluar'!$G$3:$G$6881,'register harian'!Q432,'obat keluar'!$B$3:$B$6881,'register harian'!BC432)</f>
        <v>0</v>
      </c>
      <c r="W432" s="46">
        <f>SUMIFS('obat keluar'!$I$3:$I$6881,'obat keluar'!$G$3:$G$6881,'register harian'!R432,'obat keluar'!$B$3:$B$6881,'register harian'!BD432)</f>
        <v>0</v>
      </c>
      <c r="X432" s="46">
        <f>SUMIFS('obat keluar'!$I$3:$I$6881,'obat keluar'!$G$3:$G$6881,'register harian'!S432,'obat keluar'!$B$3:$B$6881,'register harian'!BE432)</f>
        <v>0</v>
      </c>
      <c r="Y432" s="46">
        <f>SUMIFS('obat keluar'!$I$3:$I$6881,'obat keluar'!$G$3:$G$6881,'register harian'!T432,'obat keluar'!$B$3:$B$6881,'register harian'!BF432)</f>
        <v>0</v>
      </c>
      <c r="Z432" s="46">
        <f>SUMIFS('obat keluar'!$I$3:$I$6881,'obat keluar'!$G$3:$G$6881,'register harian'!U432,'obat keluar'!$B$3:$B$6881,'register harian'!BG432)</f>
        <v>0</v>
      </c>
      <c r="AA432" s="46">
        <f>SUMIFS('obat keluar'!$I$3:$I$6881,'obat keluar'!$G$3:$G$6881,'register harian'!V432,'obat keluar'!$B$3:$B$6881,'register harian'!BH432)</f>
        <v>0</v>
      </c>
      <c r="AB432" s="46">
        <f>SUMIFS('obat keluar'!$I$3:$I$6881,'obat keluar'!$G$3:$G$6881,'register harian'!W432,'obat keluar'!$B$3:$B$6881,'register harian'!BI432)</f>
        <v>0</v>
      </c>
      <c r="AC432" s="46">
        <f>SUMIFS('obat keluar'!$I$3:$I$6881,'obat keluar'!$G$3:$G$6881,'register harian'!X432,'obat keluar'!$B$3:$B$6881,'register harian'!BJ432)</f>
        <v>0</v>
      </c>
      <c r="AD432" s="46">
        <f>SUMIFS('obat keluar'!$I$3:$I$6881,'obat keluar'!$G$3:$G$6881,'register harian'!Y432,'obat keluar'!$B$3:$B$6881,'register harian'!BK432)</f>
        <v>0</v>
      </c>
      <c r="AE432" s="46">
        <f>SUMIFS('obat keluar'!$I$3:$I$6881,'obat keluar'!$G$3:$G$6881,'register harian'!Z432,'obat keluar'!$B$3:$B$6881,'register harian'!BL432)</f>
        <v>0</v>
      </c>
      <c r="AF432" s="46">
        <f>SUMIFS('obat keluar'!$I$3:$I$6881,'obat keluar'!$G$3:$G$6881,'register harian'!AA432,'obat keluar'!$B$3:$B$6881,'register harian'!BM432)</f>
        <v>0</v>
      </c>
      <c r="AG432" s="46">
        <f>SUMIFS('obat keluar'!$I$3:$I$6881,'obat keluar'!$G$3:$G$6881,'register harian'!AB432,'obat keluar'!$B$3:$B$6881,'register harian'!BN432)</f>
        <v>0</v>
      </c>
      <c r="AH432" s="46">
        <f>SUMIFS('obat keluar'!$I$3:$I$6881,'obat keluar'!$G$3:$G$6881,'register harian'!AC432,'obat keluar'!$B$3:$B$6881,'register harian'!BO432)</f>
        <v>0</v>
      </c>
      <c r="AI432" s="46">
        <f>SUMIFS('obat keluar'!$I$3:$I$6881,'obat keluar'!$G$3:$G$6881,'register harian'!AD432,'obat keluar'!$B$3:$B$6881,'register harian'!BP432)</f>
        <v>0</v>
      </c>
      <c r="AJ432" s="46">
        <f>SUMIFS('obat keluar'!$I$3:$I$6881,'obat keluar'!$G$3:$G$6881,'register harian'!AE432,'obat keluar'!$B$3:$B$6881,'register harian'!BQ432)</f>
        <v>0</v>
      </c>
      <c r="AK432" s="46">
        <f>SUMIFS('obat keluar'!$I$3:$I$6881,'obat keluar'!$G$3:$G$6881,'register harian'!AF432,'obat keluar'!$B$3:$B$6881,'register harian'!BR432)</f>
        <v>0</v>
      </c>
      <c r="AL432" s="46">
        <f t="shared" si="14"/>
        <v>0</v>
      </c>
      <c r="AM432" s="46">
        <f t="shared" si="15"/>
        <v>0</v>
      </c>
      <c r="AN432" s="51">
        <v>45200</v>
      </c>
      <c r="AO432" s="51">
        <v>45201</v>
      </c>
      <c r="AP432" s="51">
        <v>45202</v>
      </c>
      <c r="AQ432" s="51">
        <v>45203</v>
      </c>
      <c r="AR432" s="51">
        <v>45204</v>
      </c>
      <c r="AS432" s="51">
        <v>45205</v>
      </c>
      <c r="AT432" s="51">
        <v>45206</v>
      </c>
      <c r="AU432" s="51">
        <v>45207</v>
      </c>
      <c r="AV432" s="51">
        <v>45208</v>
      </c>
      <c r="AW432" s="51">
        <v>45209</v>
      </c>
      <c r="AX432" s="51">
        <v>45210</v>
      </c>
      <c r="AY432" s="51">
        <v>45211</v>
      </c>
      <c r="AZ432" s="51">
        <v>45212</v>
      </c>
      <c r="BA432" s="51">
        <v>45213</v>
      </c>
      <c r="BB432" s="51">
        <v>45214</v>
      </c>
      <c r="BC432" s="51">
        <v>45215</v>
      </c>
      <c r="BD432" s="51">
        <v>45216</v>
      </c>
      <c r="BE432" s="51">
        <v>45217</v>
      </c>
      <c r="BF432" s="51">
        <v>45218</v>
      </c>
      <c r="BG432" s="51">
        <v>45219</v>
      </c>
      <c r="BH432" s="51">
        <v>45220</v>
      </c>
      <c r="BI432" s="51">
        <v>45221</v>
      </c>
      <c r="BJ432" s="51">
        <v>45222</v>
      </c>
      <c r="BK432" s="51">
        <v>45223</v>
      </c>
      <c r="BL432" s="51">
        <v>45224</v>
      </c>
      <c r="BM432" s="51">
        <v>45225</v>
      </c>
      <c r="BN432" s="51">
        <v>45226</v>
      </c>
      <c r="BO432" s="51">
        <v>45227</v>
      </c>
      <c r="BP432" s="51">
        <v>45228</v>
      </c>
      <c r="BQ432" s="51">
        <v>45229</v>
      </c>
      <c r="BR432" s="51">
        <v>45230</v>
      </c>
    </row>
    <row r="433" spans="1:70" x14ac:dyDescent="0.25">
      <c r="A433" s="45">
        <v>427</v>
      </c>
      <c r="B433" s="60" t="s">
        <v>1226</v>
      </c>
      <c r="C433" s="40" t="s">
        <v>886</v>
      </c>
      <c r="D433" s="46">
        <f>'form lplpo'!G501</f>
        <v>10</v>
      </c>
      <c r="E433" s="46">
        <f>'form lplpo'!H501</f>
        <v>0</v>
      </c>
      <c r="F433" s="46"/>
      <c r="G433" s="46">
        <f>SUMIFS('obat keluar'!$I$3:$I$6881,'obat keluar'!$G$3:$G$6881,'register harian'!B433,'obat keluar'!$B$3:$B$6881,'register harian'!AN433)</f>
        <v>0</v>
      </c>
      <c r="H433" s="46">
        <f>SUMIFS('obat keluar'!$I$3:$I$6881,'obat keluar'!$G$3:$G$6881,'register harian'!C433,'obat keluar'!$B$3:$B$6881,'register harian'!AO433)</f>
        <v>0</v>
      </c>
      <c r="I433" s="46">
        <f>SUMIFS('obat keluar'!$I$3:$I$6881,'obat keluar'!$G$3:$G$6881,'register harian'!D433,'obat keluar'!$B$3:$B$6881,'register harian'!AP433)</f>
        <v>0</v>
      </c>
      <c r="J433" s="46">
        <f>SUMIFS('obat keluar'!$I$3:$I$6881,'obat keluar'!$G$3:$G$6881,'register harian'!E433,'obat keluar'!$B$3:$B$6881,'register harian'!AQ433)</f>
        <v>0</v>
      </c>
      <c r="K433" s="46">
        <f>SUMIFS('obat keluar'!$I$3:$I$6881,'obat keluar'!$G$3:$G$6881,'register harian'!F433,'obat keluar'!$B$3:$B$6881,'register harian'!AR433)</f>
        <v>0</v>
      </c>
      <c r="L433" s="46">
        <f>SUMIFS('obat keluar'!$I$3:$I$6881,'obat keluar'!$G$3:$G$6881,'register harian'!G433,'obat keluar'!$B$3:$B$6881,'register harian'!AS433)</f>
        <v>0</v>
      </c>
      <c r="M433" s="46">
        <f>SUMIFS('obat keluar'!$I$3:$I$6881,'obat keluar'!$G$3:$G$6881,'register harian'!H433,'obat keluar'!$B$3:$B$6881,'register harian'!AT433)</f>
        <v>0</v>
      </c>
      <c r="N433" s="46">
        <f>SUMIFS('obat keluar'!$I$3:$I$6881,'obat keluar'!$G$3:$G$6881,'register harian'!I433,'obat keluar'!$B$3:$B$6881,'register harian'!AU433)</f>
        <v>0</v>
      </c>
      <c r="O433" s="46">
        <f>SUMIFS('obat keluar'!$I$3:$I$6881,'obat keluar'!$G$3:$G$6881,'register harian'!J433,'obat keluar'!$B$3:$B$6881,'register harian'!AV433)</f>
        <v>0</v>
      </c>
      <c r="P433" s="46">
        <f>SUMIFS('obat keluar'!$I$3:$I$6881,'obat keluar'!$G$3:$G$6881,'register harian'!K433,'obat keluar'!$B$3:$B$6881,'register harian'!AW433)</f>
        <v>0</v>
      </c>
      <c r="Q433" s="46">
        <f>SUMIFS('obat keluar'!$I$3:$I$6881,'obat keluar'!$G$3:$G$6881,'register harian'!L433,'obat keluar'!$B$3:$B$6881,'register harian'!AX433)</f>
        <v>0</v>
      </c>
      <c r="R433" s="46">
        <f>SUMIFS('obat keluar'!$I$3:$I$6881,'obat keluar'!$G$3:$G$6881,'register harian'!M433,'obat keluar'!$B$3:$B$6881,'register harian'!AY433)</f>
        <v>0</v>
      </c>
      <c r="S433" s="46">
        <f>SUMIFS('obat keluar'!$I$3:$I$6881,'obat keluar'!$G$3:$G$6881,'register harian'!N433,'obat keluar'!$B$3:$B$6881,'register harian'!AZ433)</f>
        <v>0</v>
      </c>
      <c r="T433" s="46">
        <f>SUMIFS('obat keluar'!$I$3:$I$6881,'obat keluar'!$G$3:$G$6881,'register harian'!O433,'obat keluar'!$B$3:$B$6881,'register harian'!BA433)</f>
        <v>0</v>
      </c>
      <c r="U433" s="46">
        <f>SUMIFS('obat keluar'!$I$3:$I$6881,'obat keluar'!$G$3:$G$6881,'register harian'!P433,'obat keluar'!$B$3:$B$6881,'register harian'!BB433)</f>
        <v>0</v>
      </c>
      <c r="V433" s="46">
        <f>SUMIFS('obat keluar'!$I$3:$I$6881,'obat keluar'!$G$3:$G$6881,'register harian'!Q433,'obat keluar'!$B$3:$B$6881,'register harian'!BC433)</f>
        <v>0</v>
      </c>
      <c r="W433" s="46">
        <f>SUMIFS('obat keluar'!$I$3:$I$6881,'obat keluar'!$G$3:$G$6881,'register harian'!R433,'obat keluar'!$B$3:$B$6881,'register harian'!BD433)</f>
        <v>0</v>
      </c>
      <c r="X433" s="46">
        <f>SUMIFS('obat keluar'!$I$3:$I$6881,'obat keluar'!$G$3:$G$6881,'register harian'!S433,'obat keluar'!$B$3:$B$6881,'register harian'!BE433)</f>
        <v>0</v>
      </c>
      <c r="Y433" s="46">
        <f>SUMIFS('obat keluar'!$I$3:$I$6881,'obat keluar'!$G$3:$G$6881,'register harian'!T433,'obat keluar'!$B$3:$B$6881,'register harian'!BF433)</f>
        <v>0</v>
      </c>
      <c r="Z433" s="46">
        <f>SUMIFS('obat keluar'!$I$3:$I$6881,'obat keluar'!$G$3:$G$6881,'register harian'!U433,'obat keluar'!$B$3:$B$6881,'register harian'!BG433)</f>
        <v>0</v>
      </c>
      <c r="AA433" s="46">
        <f>SUMIFS('obat keluar'!$I$3:$I$6881,'obat keluar'!$G$3:$G$6881,'register harian'!V433,'obat keluar'!$B$3:$B$6881,'register harian'!BH433)</f>
        <v>0</v>
      </c>
      <c r="AB433" s="46">
        <f>SUMIFS('obat keluar'!$I$3:$I$6881,'obat keluar'!$G$3:$G$6881,'register harian'!W433,'obat keluar'!$B$3:$B$6881,'register harian'!BI433)</f>
        <v>0</v>
      </c>
      <c r="AC433" s="46">
        <f>SUMIFS('obat keluar'!$I$3:$I$6881,'obat keluar'!$G$3:$G$6881,'register harian'!X433,'obat keluar'!$B$3:$B$6881,'register harian'!BJ433)</f>
        <v>0</v>
      </c>
      <c r="AD433" s="46">
        <f>SUMIFS('obat keluar'!$I$3:$I$6881,'obat keluar'!$G$3:$G$6881,'register harian'!Y433,'obat keluar'!$B$3:$B$6881,'register harian'!BK433)</f>
        <v>0</v>
      </c>
      <c r="AE433" s="46">
        <f>SUMIFS('obat keluar'!$I$3:$I$6881,'obat keluar'!$G$3:$G$6881,'register harian'!Z433,'obat keluar'!$B$3:$B$6881,'register harian'!BL433)</f>
        <v>0</v>
      </c>
      <c r="AF433" s="46">
        <f>SUMIFS('obat keluar'!$I$3:$I$6881,'obat keluar'!$G$3:$G$6881,'register harian'!AA433,'obat keluar'!$B$3:$B$6881,'register harian'!BM433)</f>
        <v>0</v>
      </c>
      <c r="AG433" s="46">
        <f>SUMIFS('obat keluar'!$I$3:$I$6881,'obat keluar'!$G$3:$G$6881,'register harian'!AB433,'obat keluar'!$B$3:$B$6881,'register harian'!BN433)</f>
        <v>0</v>
      </c>
      <c r="AH433" s="46">
        <f>SUMIFS('obat keluar'!$I$3:$I$6881,'obat keluar'!$G$3:$G$6881,'register harian'!AC433,'obat keluar'!$B$3:$B$6881,'register harian'!BO433)</f>
        <v>0</v>
      </c>
      <c r="AI433" s="46">
        <f>SUMIFS('obat keluar'!$I$3:$I$6881,'obat keluar'!$G$3:$G$6881,'register harian'!AD433,'obat keluar'!$B$3:$B$6881,'register harian'!BP433)</f>
        <v>0</v>
      </c>
      <c r="AJ433" s="46">
        <f>SUMIFS('obat keluar'!$I$3:$I$6881,'obat keluar'!$G$3:$G$6881,'register harian'!AE433,'obat keluar'!$B$3:$B$6881,'register harian'!BQ433)</f>
        <v>0</v>
      </c>
      <c r="AK433" s="46">
        <f>SUMIFS('obat keluar'!$I$3:$I$6881,'obat keluar'!$G$3:$G$6881,'register harian'!AF433,'obat keluar'!$B$3:$B$6881,'register harian'!BR433)</f>
        <v>0</v>
      </c>
      <c r="AL433" s="46">
        <f t="shared" si="14"/>
        <v>0</v>
      </c>
      <c r="AM433" s="46">
        <f t="shared" si="15"/>
        <v>0</v>
      </c>
      <c r="AN433" s="51">
        <v>45200</v>
      </c>
      <c r="AO433" s="51">
        <v>45201</v>
      </c>
      <c r="AP433" s="51">
        <v>45202</v>
      </c>
      <c r="AQ433" s="51">
        <v>45203</v>
      </c>
      <c r="AR433" s="51">
        <v>45204</v>
      </c>
      <c r="AS433" s="51">
        <v>45205</v>
      </c>
      <c r="AT433" s="51">
        <v>45206</v>
      </c>
      <c r="AU433" s="51">
        <v>45207</v>
      </c>
      <c r="AV433" s="51">
        <v>45208</v>
      </c>
      <c r="AW433" s="51">
        <v>45209</v>
      </c>
      <c r="AX433" s="51">
        <v>45210</v>
      </c>
      <c r="AY433" s="51">
        <v>45211</v>
      </c>
      <c r="AZ433" s="51">
        <v>45212</v>
      </c>
      <c r="BA433" s="51">
        <v>45213</v>
      </c>
      <c r="BB433" s="51">
        <v>45214</v>
      </c>
      <c r="BC433" s="51">
        <v>45215</v>
      </c>
      <c r="BD433" s="51">
        <v>45216</v>
      </c>
      <c r="BE433" s="51">
        <v>45217</v>
      </c>
      <c r="BF433" s="51">
        <v>45218</v>
      </c>
      <c r="BG433" s="51">
        <v>45219</v>
      </c>
      <c r="BH433" s="51">
        <v>45220</v>
      </c>
      <c r="BI433" s="51">
        <v>45221</v>
      </c>
      <c r="BJ433" s="51">
        <v>45222</v>
      </c>
      <c r="BK433" s="51">
        <v>45223</v>
      </c>
      <c r="BL433" s="51">
        <v>45224</v>
      </c>
      <c r="BM433" s="51">
        <v>45225</v>
      </c>
      <c r="BN433" s="51">
        <v>45226</v>
      </c>
      <c r="BO433" s="51">
        <v>45227</v>
      </c>
      <c r="BP433" s="51">
        <v>45228</v>
      </c>
      <c r="BQ433" s="51">
        <v>45229</v>
      </c>
      <c r="BR433" s="51">
        <v>45230</v>
      </c>
    </row>
    <row r="434" spans="1:70" x14ac:dyDescent="0.25">
      <c r="A434" s="45">
        <v>428</v>
      </c>
      <c r="B434" s="60" t="s">
        <v>1371</v>
      </c>
      <c r="C434" s="40" t="s">
        <v>888</v>
      </c>
      <c r="D434" s="46">
        <f>'form lplpo'!G502</f>
        <v>0</v>
      </c>
      <c r="E434" s="46">
        <f>'form lplpo'!H502</f>
        <v>0</v>
      </c>
      <c r="F434" s="46"/>
      <c r="G434" s="46">
        <f>SUMIFS('obat keluar'!$I$3:$I$6881,'obat keluar'!$G$3:$G$6881,'register harian'!B434,'obat keluar'!$B$3:$B$6881,'register harian'!AN434)</f>
        <v>0</v>
      </c>
      <c r="H434" s="46">
        <f>SUMIFS('obat keluar'!$I$3:$I$6881,'obat keluar'!$G$3:$G$6881,'register harian'!C434,'obat keluar'!$B$3:$B$6881,'register harian'!AO434)</f>
        <v>0</v>
      </c>
      <c r="I434" s="46">
        <f>SUMIFS('obat keluar'!$I$3:$I$6881,'obat keluar'!$G$3:$G$6881,'register harian'!D434,'obat keluar'!$B$3:$B$6881,'register harian'!AP434)</f>
        <v>0</v>
      </c>
      <c r="J434" s="46">
        <f>SUMIFS('obat keluar'!$I$3:$I$6881,'obat keluar'!$G$3:$G$6881,'register harian'!E434,'obat keluar'!$B$3:$B$6881,'register harian'!AQ434)</f>
        <v>0</v>
      </c>
      <c r="K434" s="46">
        <f>SUMIFS('obat keluar'!$I$3:$I$6881,'obat keluar'!$G$3:$G$6881,'register harian'!F434,'obat keluar'!$B$3:$B$6881,'register harian'!AR434)</f>
        <v>0</v>
      </c>
      <c r="L434" s="46">
        <f>SUMIFS('obat keluar'!$I$3:$I$6881,'obat keluar'!$G$3:$G$6881,'register harian'!G434,'obat keluar'!$B$3:$B$6881,'register harian'!AS434)</f>
        <v>0</v>
      </c>
      <c r="M434" s="46">
        <f>SUMIFS('obat keluar'!$I$3:$I$6881,'obat keluar'!$G$3:$G$6881,'register harian'!H434,'obat keluar'!$B$3:$B$6881,'register harian'!AT434)</f>
        <v>0</v>
      </c>
      <c r="N434" s="46">
        <f>SUMIFS('obat keluar'!$I$3:$I$6881,'obat keluar'!$G$3:$G$6881,'register harian'!I434,'obat keluar'!$B$3:$B$6881,'register harian'!AU434)</f>
        <v>0</v>
      </c>
      <c r="O434" s="46">
        <f>SUMIFS('obat keluar'!$I$3:$I$6881,'obat keluar'!$G$3:$G$6881,'register harian'!J434,'obat keluar'!$B$3:$B$6881,'register harian'!AV434)</f>
        <v>0</v>
      </c>
      <c r="P434" s="46">
        <f>SUMIFS('obat keluar'!$I$3:$I$6881,'obat keluar'!$G$3:$G$6881,'register harian'!K434,'obat keluar'!$B$3:$B$6881,'register harian'!AW434)</f>
        <v>0</v>
      </c>
      <c r="Q434" s="46">
        <f>SUMIFS('obat keluar'!$I$3:$I$6881,'obat keluar'!$G$3:$G$6881,'register harian'!L434,'obat keluar'!$B$3:$B$6881,'register harian'!AX434)</f>
        <v>0</v>
      </c>
      <c r="R434" s="46">
        <f>SUMIFS('obat keluar'!$I$3:$I$6881,'obat keluar'!$G$3:$G$6881,'register harian'!M434,'obat keluar'!$B$3:$B$6881,'register harian'!AY434)</f>
        <v>0</v>
      </c>
      <c r="S434" s="46">
        <f>SUMIFS('obat keluar'!$I$3:$I$6881,'obat keluar'!$G$3:$G$6881,'register harian'!N434,'obat keluar'!$B$3:$B$6881,'register harian'!AZ434)</f>
        <v>0</v>
      </c>
      <c r="T434" s="46">
        <f>SUMIFS('obat keluar'!$I$3:$I$6881,'obat keluar'!$G$3:$G$6881,'register harian'!O434,'obat keluar'!$B$3:$B$6881,'register harian'!BA434)</f>
        <v>0</v>
      </c>
      <c r="U434" s="46">
        <f>SUMIFS('obat keluar'!$I$3:$I$6881,'obat keluar'!$G$3:$G$6881,'register harian'!P434,'obat keluar'!$B$3:$B$6881,'register harian'!BB434)</f>
        <v>0</v>
      </c>
      <c r="V434" s="46">
        <f>SUMIFS('obat keluar'!$I$3:$I$6881,'obat keluar'!$G$3:$G$6881,'register harian'!Q434,'obat keluar'!$B$3:$B$6881,'register harian'!BC434)</f>
        <v>0</v>
      </c>
      <c r="W434" s="46">
        <f>SUMIFS('obat keluar'!$I$3:$I$6881,'obat keluar'!$G$3:$G$6881,'register harian'!R434,'obat keluar'!$B$3:$B$6881,'register harian'!BD434)</f>
        <v>0</v>
      </c>
      <c r="X434" s="46">
        <f>SUMIFS('obat keluar'!$I$3:$I$6881,'obat keluar'!$G$3:$G$6881,'register harian'!S434,'obat keluar'!$B$3:$B$6881,'register harian'!BE434)</f>
        <v>0</v>
      </c>
      <c r="Y434" s="46">
        <f>SUMIFS('obat keluar'!$I$3:$I$6881,'obat keluar'!$G$3:$G$6881,'register harian'!T434,'obat keluar'!$B$3:$B$6881,'register harian'!BF434)</f>
        <v>0</v>
      </c>
      <c r="Z434" s="46">
        <f>SUMIFS('obat keluar'!$I$3:$I$6881,'obat keluar'!$G$3:$G$6881,'register harian'!U434,'obat keluar'!$B$3:$B$6881,'register harian'!BG434)</f>
        <v>0</v>
      </c>
      <c r="AA434" s="46">
        <f>SUMIFS('obat keluar'!$I$3:$I$6881,'obat keluar'!$G$3:$G$6881,'register harian'!V434,'obat keluar'!$B$3:$B$6881,'register harian'!BH434)</f>
        <v>0</v>
      </c>
      <c r="AB434" s="46">
        <f>SUMIFS('obat keluar'!$I$3:$I$6881,'obat keluar'!$G$3:$G$6881,'register harian'!W434,'obat keluar'!$B$3:$B$6881,'register harian'!BI434)</f>
        <v>0</v>
      </c>
      <c r="AC434" s="46">
        <f>SUMIFS('obat keluar'!$I$3:$I$6881,'obat keluar'!$G$3:$G$6881,'register harian'!X434,'obat keluar'!$B$3:$B$6881,'register harian'!BJ434)</f>
        <v>0</v>
      </c>
      <c r="AD434" s="46">
        <f>SUMIFS('obat keluar'!$I$3:$I$6881,'obat keluar'!$G$3:$G$6881,'register harian'!Y434,'obat keluar'!$B$3:$B$6881,'register harian'!BK434)</f>
        <v>0</v>
      </c>
      <c r="AE434" s="46">
        <f>SUMIFS('obat keluar'!$I$3:$I$6881,'obat keluar'!$G$3:$G$6881,'register harian'!Z434,'obat keluar'!$B$3:$B$6881,'register harian'!BL434)</f>
        <v>0</v>
      </c>
      <c r="AF434" s="46">
        <f>SUMIFS('obat keluar'!$I$3:$I$6881,'obat keluar'!$G$3:$G$6881,'register harian'!AA434,'obat keluar'!$B$3:$B$6881,'register harian'!BM434)</f>
        <v>0</v>
      </c>
      <c r="AG434" s="46">
        <f>SUMIFS('obat keluar'!$I$3:$I$6881,'obat keluar'!$G$3:$G$6881,'register harian'!AB434,'obat keluar'!$B$3:$B$6881,'register harian'!BN434)</f>
        <v>0</v>
      </c>
      <c r="AH434" s="46">
        <f>SUMIFS('obat keluar'!$I$3:$I$6881,'obat keluar'!$G$3:$G$6881,'register harian'!AC434,'obat keluar'!$B$3:$B$6881,'register harian'!BO434)</f>
        <v>0</v>
      </c>
      <c r="AI434" s="46">
        <f>SUMIFS('obat keluar'!$I$3:$I$6881,'obat keluar'!$G$3:$G$6881,'register harian'!AD434,'obat keluar'!$B$3:$B$6881,'register harian'!BP434)</f>
        <v>0</v>
      </c>
      <c r="AJ434" s="46">
        <f>SUMIFS('obat keluar'!$I$3:$I$6881,'obat keluar'!$G$3:$G$6881,'register harian'!AE434,'obat keluar'!$B$3:$B$6881,'register harian'!BQ434)</f>
        <v>0</v>
      </c>
      <c r="AK434" s="46">
        <f>SUMIFS('obat keluar'!$I$3:$I$6881,'obat keluar'!$G$3:$G$6881,'register harian'!AF434,'obat keluar'!$B$3:$B$6881,'register harian'!BR434)</f>
        <v>0</v>
      </c>
      <c r="AL434" s="46">
        <f t="shared" si="14"/>
        <v>0</v>
      </c>
      <c r="AM434" s="46">
        <f t="shared" si="15"/>
        <v>0</v>
      </c>
      <c r="AN434" s="51">
        <v>45200</v>
      </c>
      <c r="AO434" s="51">
        <v>45201</v>
      </c>
      <c r="AP434" s="51">
        <v>45202</v>
      </c>
      <c r="AQ434" s="51">
        <v>45203</v>
      </c>
      <c r="AR434" s="51">
        <v>45204</v>
      </c>
      <c r="AS434" s="51">
        <v>45205</v>
      </c>
      <c r="AT434" s="51">
        <v>45206</v>
      </c>
      <c r="AU434" s="51">
        <v>45207</v>
      </c>
      <c r="AV434" s="51">
        <v>45208</v>
      </c>
      <c r="AW434" s="51">
        <v>45209</v>
      </c>
      <c r="AX434" s="51">
        <v>45210</v>
      </c>
      <c r="AY434" s="51">
        <v>45211</v>
      </c>
      <c r="AZ434" s="51">
        <v>45212</v>
      </c>
      <c r="BA434" s="51">
        <v>45213</v>
      </c>
      <c r="BB434" s="51">
        <v>45214</v>
      </c>
      <c r="BC434" s="51">
        <v>45215</v>
      </c>
      <c r="BD434" s="51">
        <v>45216</v>
      </c>
      <c r="BE434" s="51">
        <v>45217</v>
      </c>
      <c r="BF434" s="51">
        <v>45218</v>
      </c>
      <c r="BG434" s="51">
        <v>45219</v>
      </c>
      <c r="BH434" s="51">
        <v>45220</v>
      </c>
      <c r="BI434" s="51">
        <v>45221</v>
      </c>
      <c r="BJ434" s="51">
        <v>45222</v>
      </c>
      <c r="BK434" s="51">
        <v>45223</v>
      </c>
      <c r="BL434" s="51">
        <v>45224</v>
      </c>
      <c r="BM434" s="51">
        <v>45225</v>
      </c>
      <c r="BN434" s="51">
        <v>45226</v>
      </c>
      <c r="BO434" s="51">
        <v>45227</v>
      </c>
      <c r="BP434" s="51">
        <v>45228</v>
      </c>
      <c r="BQ434" s="51">
        <v>45229</v>
      </c>
      <c r="BR434" s="51">
        <v>45230</v>
      </c>
    </row>
    <row r="435" spans="1:70" x14ac:dyDescent="0.25">
      <c r="A435" s="45">
        <v>429</v>
      </c>
      <c r="B435" s="60" t="s">
        <v>1103</v>
      </c>
      <c r="C435" s="40" t="s">
        <v>890</v>
      </c>
      <c r="D435" s="46">
        <f>'form lplpo'!G503</f>
        <v>0</v>
      </c>
      <c r="E435" s="46">
        <f>'form lplpo'!H503</f>
        <v>0</v>
      </c>
      <c r="F435" s="46"/>
      <c r="G435" s="46">
        <f>SUMIFS('obat keluar'!$I$3:$I$6881,'obat keluar'!$G$3:$G$6881,'register harian'!B435,'obat keluar'!$B$3:$B$6881,'register harian'!AN435)</f>
        <v>0</v>
      </c>
      <c r="H435" s="46">
        <f>SUMIFS('obat keluar'!$I$3:$I$6881,'obat keluar'!$G$3:$G$6881,'register harian'!C435,'obat keluar'!$B$3:$B$6881,'register harian'!AO435)</f>
        <v>0</v>
      </c>
      <c r="I435" s="46">
        <f>SUMIFS('obat keluar'!$I$3:$I$6881,'obat keluar'!$G$3:$G$6881,'register harian'!D435,'obat keluar'!$B$3:$B$6881,'register harian'!AP435)</f>
        <v>0</v>
      </c>
      <c r="J435" s="46">
        <f>SUMIFS('obat keluar'!$I$3:$I$6881,'obat keluar'!$G$3:$G$6881,'register harian'!E435,'obat keluar'!$B$3:$B$6881,'register harian'!AQ435)</f>
        <v>0</v>
      </c>
      <c r="K435" s="46">
        <f>SUMIFS('obat keluar'!$I$3:$I$6881,'obat keluar'!$G$3:$G$6881,'register harian'!F435,'obat keluar'!$B$3:$B$6881,'register harian'!AR435)</f>
        <v>0</v>
      </c>
      <c r="L435" s="46">
        <f>SUMIFS('obat keluar'!$I$3:$I$6881,'obat keluar'!$G$3:$G$6881,'register harian'!G435,'obat keluar'!$B$3:$B$6881,'register harian'!AS435)</f>
        <v>0</v>
      </c>
      <c r="M435" s="46">
        <f>SUMIFS('obat keluar'!$I$3:$I$6881,'obat keluar'!$G$3:$G$6881,'register harian'!H435,'obat keluar'!$B$3:$B$6881,'register harian'!AT435)</f>
        <v>0</v>
      </c>
      <c r="N435" s="46">
        <f>SUMIFS('obat keluar'!$I$3:$I$6881,'obat keluar'!$G$3:$G$6881,'register harian'!I435,'obat keluar'!$B$3:$B$6881,'register harian'!AU435)</f>
        <v>0</v>
      </c>
      <c r="O435" s="46">
        <f>SUMIFS('obat keluar'!$I$3:$I$6881,'obat keluar'!$G$3:$G$6881,'register harian'!J435,'obat keluar'!$B$3:$B$6881,'register harian'!AV435)</f>
        <v>0</v>
      </c>
      <c r="P435" s="46">
        <f>SUMIFS('obat keluar'!$I$3:$I$6881,'obat keluar'!$G$3:$G$6881,'register harian'!K435,'obat keluar'!$B$3:$B$6881,'register harian'!AW435)</f>
        <v>0</v>
      </c>
      <c r="Q435" s="46">
        <f>SUMIFS('obat keluar'!$I$3:$I$6881,'obat keluar'!$G$3:$G$6881,'register harian'!L435,'obat keluar'!$B$3:$B$6881,'register harian'!AX435)</f>
        <v>0</v>
      </c>
      <c r="R435" s="46">
        <f>SUMIFS('obat keluar'!$I$3:$I$6881,'obat keluar'!$G$3:$G$6881,'register harian'!M435,'obat keluar'!$B$3:$B$6881,'register harian'!AY435)</f>
        <v>0</v>
      </c>
      <c r="S435" s="46">
        <f>SUMIFS('obat keluar'!$I$3:$I$6881,'obat keluar'!$G$3:$G$6881,'register harian'!N435,'obat keluar'!$B$3:$B$6881,'register harian'!AZ435)</f>
        <v>0</v>
      </c>
      <c r="T435" s="46">
        <f>SUMIFS('obat keluar'!$I$3:$I$6881,'obat keluar'!$G$3:$G$6881,'register harian'!O435,'obat keluar'!$B$3:$B$6881,'register harian'!BA435)</f>
        <v>0</v>
      </c>
      <c r="U435" s="46">
        <f>SUMIFS('obat keluar'!$I$3:$I$6881,'obat keluar'!$G$3:$G$6881,'register harian'!P435,'obat keluar'!$B$3:$B$6881,'register harian'!BB435)</f>
        <v>0</v>
      </c>
      <c r="V435" s="46">
        <f>SUMIFS('obat keluar'!$I$3:$I$6881,'obat keluar'!$G$3:$G$6881,'register harian'!Q435,'obat keluar'!$B$3:$B$6881,'register harian'!BC435)</f>
        <v>0</v>
      </c>
      <c r="W435" s="46">
        <f>SUMIFS('obat keluar'!$I$3:$I$6881,'obat keluar'!$G$3:$G$6881,'register harian'!R435,'obat keluar'!$B$3:$B$6881,'register harian'!BD435)</f>
        <v>0</v>
      </c>
      <c r="X435" s="46">
        <f>SUMIFS('obat keluar'!$I$3:$I$6881,'obat keluar'!$G$3:$G$6881,'register harian'!S435,'obat keluar'!$B$3:$B$6881,'register harian'!BE435)</f>
        <v>0</v>
      </c>
      <c r="Y435" s="46">
        <f>SUMIFS('obat keluar'!$I$3:$I$6881,'obat keluar'!$G$3:$G$6881,'register harian'!T435,'obat keluar'!$B$3:$B$6881,'register harian'!BF435)</f>
        <v>0</v>
      </c>
      <c r="Z435" s="46">
        <f>SUMIFS('obat keluar'!$I$3:$I$6881,'obat keluar'!$G$3:$G$6881,'register harian'!U435,'obat keluar'!$B$3:$B$6881,'register harian'!BG435)</f>
        <v>0</v>
      </c>
      <c r="AA435" s="46">
        <f>SUMIFS('obat keluar'!$I$3:$I$6881,'obat keluar'!$G$3:$G$6881,'register harian'!V435,'obat keluar'!$B$3:$B$6881,'register harian'!BH435)</f>
        <v>0</v>
      </c>
      <c r="AB435" s="46">
        <f>SUMIFS('obat keluar'!$I$3:$I$6881,'obat keluar'!$G$3:$G$6881,'register harian'!W435,'obat keluar'!$B$3:$B$6881,'register harian'!BI435)</f>
        <v>0</v>
      </c>
      <c r="AC435" s="46">
        <f>SUMIFS('obat keluar'!$I$3:$I$6881,'obat keluar'!$G$3:$G$6881,'register harian'!X435,'obat keluar'!$B$3:$B$6881,'register harian'!BJ435)</f>
        <v>0</v>
      </c>
      <c r="AD435" s="46">
        <f>SUMIFS('obat keluar'!$I$3:$I$6881,'obat keluar'!$G$3:$G$6881,'register harian'!Y435,'obat keluar'!$B$3:$B$6881,'register harian'!BK435)</f>
        <v>0</v>
      </c>
      <c r="AE435" s="46">
        <f>SUMIFS('obat keluar'!$I$3:$I$6881,'obat keluar'!$G$3:$G$6881,'register harian'!Z435,'obat keluar'!$B$3:$B$6881,'register harian'!BL435)</f>
        <v>0</v>
      </c>
      <c r="AF435" s="46">
        <f>SUMIFS('obat keluar'!$I$3:$I$6881,'obat keluar'!$G$3:$G$6881,'register harian'!AA435,'obat keluar'!$B$3:$B$6881,'register harian'!BM435)</f>
        <v>0</v>
      </c>
      <c r="AG435" s="46">
        <f>SUMIFS('obat keluar'!$I$3:$I$6881,'obat keluar'!$G$3:$G$6881,'register harian'!AB435,'obat keluar'!$B$3:$B$6881,'register harian'!BN435)</f>
        <v>0</v>
      </c>
      <c r="AH435" s="46">
        <f>SUMIFS('obat keluar'!$I$3:$I$6881,'obat keluar'!$G$3:$G$6881,'register harian'!AC435,'obat keluar'!$B$3:$B$6881,'register harian'!BO435)</f>
        <v>0</v>
      </c>
      <c r="AI435" s="46">
        <f>SUMIFS('obat keluar'!$I$3:$I$6881,'obat keluar'!$G$3:$G$6881,'register harian'!AD435,'obat keluar'!$B$3:$B$6881,'register harian'!BP435)</f>
        <v>0</v>
      </c>
      <c r="AJ435" s="46">
        <f>SUMIFS('obat keluar'!$I$3:$I$6881,'obat keluar'!$G$3:$G$6881,'register harian'!AE435,'obat keluar'!$B$3:$B$6881,'register harian'!BQ435)</f>
        <v>0</v>
      </c>
      <c r="AK435" s="46">
        <f>SUMIFS('obat keluar'!$I$3:$I$6881,'obat keluar'!$G$3:$G$6881,'register harian'!AF435,'obat keluar'!$B$3:$B$6881,'register harian'!BR435)</f>
        <v>0</v>
      </c>
      <c r="AL435" s="46">
        <f t="shared" si="14"/>
        <v>0</v>
      </c>
      <c r="AM435" s="46">
        <f t="shared" si="15"/>
        <v>0</v>
      </c>
      <c r="AN435" s="51">
        <v>45200</v>
      </c>
      <c r="AO435" s="51">
        <v>45201</v>
      </c>
      <c r="AP435" s="51">
        <v>45202</v>
      </c>
      <c r="AQ435" s="51">
        <v>45203</v>
      </c>
      <c r="AR435" s="51">
        <v>45204</v>
      </c>
      <c r="AS435" s="51">
        <v>45205</v>
      </c>
      <c r="AT435" s="51">
        <v>45206</v>
      </c>
      <c r="AU435" s="51">
        <v>45207</v>
      </c>
      <c r="AV435" s="51">
        <v>45208</v>
      </c>
      <c r="AW435" s="51">
        <v>45209</v>
      </c>
      <c r="AX435" s="51">
        <v>45210</v>
      </c>
      <c r="AY435" s="51">
        <v>45211</v>
      </c>
      <c r="AZ435" s="51">
        <v>45212</v>
      </c>
      <c r="BA435" s="51">
        <v>45213</v>
      </c>
      <c r="BB435" s="51">
        <v>45214</v>
      </c>
      <c r="BC435" s="51">
        <v>45215</v>
      </c>
      <c r="BD435" s="51">
        <v>45216</v>
      </c>
      <c r="BE435" s="51">
        <v>45217</v>
      </c>
      <c r="BF435" s="51">
        <v>45218</v>
      </c>
      <c r="BG435" s="51">
        <v>45219</v>
      </c>
      <c r="BH435" s="51">
        <v>45220</v>
      </c>
      <c r="BI435" s="51">
        <v>45221</v>
      </c>
      <c r="BJ435" s="51">
        <v>45222</v>
      </c>
      <c r="BK435" s="51">
        <v>45223</v>
      </c>
      <c r="BL435" s="51">
        <v>45224</v>
      </c>
      <c r="BM435" s="51">
        <v>45225</v>
      </c>
      <c r="BN435" s="51">
        <v>45226</v>
      </c>
      <c r="BO435" s="51">
        <v>45227</v>
      </c>
      <c r="BP435" s="51">
        <v>45228</v>
      </c>
      <c r="BQ435" s="51">
        <v>45229</v>
      </c>
      <c r="BR435" s="51">
        <v>45230</v>
      </c>
    </row>
    <row r="436" spans="1:70" x14ac:dyDescent="0.25">
      <c r="A436" s="45">
        <v>430</v>
      </c>
      <c r="B436" s="60" t="s">
        <v>1239</v>
      </c>
      <c r="C436" s="40" t="s">
        <v>892</v>
      </c>
      <c r="D436" s="46">
        <f>'form lplpo'!G504</f>
        <v>0</v>
      </c>
      <c r="E436" s="46">
        <f>'form lplpo'!H504</f>
        <v>0</v>
      </c>
      <c r="F436" s="46"/>
      <c r="G436" s="46">
        <f>SUMIFS('obat keluar'!$I$3:$I$6881,'obat keluar'!$G$3:$G$6881,'register harian'!B436,'obat keluar'!$B$3:$B$6881,'register harian'!AN436)</f>
        <v>0</v>
      </c>
      <c r="H436" s="46">
        <f>SUMIFS('obat keluar'!$I$3:$I$6881,'obat keluar'!$G$3:$G$6881,'register harian'!C436,'obat keluar'!$B$3:$B$6881,'register harian'!AO436)</f>
        <v>0</v>
      </c>
      <c r="I436" s="46">
        <f>SUMIFS('obat keluar'!$I$3:$I$6881,'obat keluar'!$G$3:$G$6881,'register harian'!D436,'obat keluar'!$B$3:$B$6881,'register harian'!AP436)</f>
        <v>0</v>
      </c>
      <c r="J436" s="46">
        <f>SUMIFS('obat keluar'!$I$3:$I$6881,'obat keluar'!$G$3:$G$6881,'register harian'!E436,'obat keluar'!$B$3:$B$6881,'register harian'!AQ436)</f>
        <v>0</v>
      </c>
      <c r="K436" s="46">
        <f>SUMIFS('obat keluar'!$I$3:$I$6881,'obat keluar'!$G$3:$G$6881,'register harian'!F436,'obat keluar'!$B$3:$B$6881,'register harian'!AR436)</f>
        <v>0</v>
      </c>
      <c r="L436" s="46">
        <f>SUMIFS('obat keluar'!$I$3:$I$6881,'obat keluar'!$G$3:$G$6881,'register harian'!G436,'obat keluar'!$B$3:$B$6881,'register harian'!AS436)</f>
        <v>0</v>
      </c>
      <c r="M436" s="46">
        <f>SUMIFS('obat keluar'!$I$3:$I$6881,'obat keluar'!$G$3:$G$6881,'register harian'!H436,'obat keluar'!$B$3:$B$6881,'register harian'!AT436)</f>
        <v>0</v>
      </c>
      <c r="N436" s="46">
        <f>SUMIFS('obat keluar'!$I$3:$I$6881,'obat keluar'!$G$3:$G$6881,'register harian'!I436,'obat keluar'!$B$3:$B$6881,'register harian'!AU436)</f>
        <v>0</v>
      </c>
      <c r="O436" s="46">
        <f>SUMIFS('obat keluar'!$I$3:$I$6881,'obat keluar'!$G$3:$G$6881,'register harian'!J436,'obat keluar'!$B$3:$B$6881,'register harian'!AV436)</f>
        <v>0</v>
      </c>
      <c r="P436" s="46">
        <f>SUMIFS('obat keluar'!$I$3:$I$6881,'obat keluar'!$G$3:$G$6881,'register harian'!K436,'obat keluar'!$B$3:$B$6881,'register harian'!AW436)</f>
        <v>0</v>
      </c>
      <c r="Q436" s="46">
        <f>SUMIFS('obat keluar'!$I$3:$I$6881,'obat keluar'!$G$3:$G$6881,'register harian'!L436,'obat keluar'!$B$3:$B$6881,'register harian'!AX436)</f>
        <v>0</v>
      </c>
      <c r="R436" s="46">
        <f>SUMIFS('obat keluar'!$I$3:$I$6881,'obat keluar'!$G$3:$G$6881,'register harian'!M436,'obat keluar'!$B$3:$B$6881,'register harian'!AY436)</f>
        <v>0</v>
      </c>
      <c r="S436" s="46">
        <f>SUMIFS('obat keluar'!$I$3:$I$6881,'obat keluar'!$G$3:$G$6881,'register harian'!N436,'obat keluar'!$B$3:$B$6881,'register harian'!AZ436)</f>
        <v>0</v>
      </c>
      <c r="T436" s="46">
        <f>SUMIFS('obat keluar'!$I$3:$I$6881,'obat keluar'!$G$3:$G$6881,'register harian'!O436,'obat keluar'!$B$3:$B$6881,'register harian'!BA436)</f>
        <v>0</v>
      </c>
      <c r="U436" s="46">
        <f>SUMIFS('obat keluar'!$I$3:$I$6881,'obat keluar'!$G$3:$G$6881,'register harian'!P436,'obat keluar'!$B$3:$B$6881,'register harian'!BB436)</f>
        <v>0</v>
      </c>
      <c r="V436" s="46">
        <f>SUMIFS('obat keluar'!$I$3:$I$6881,'obat keluar'!$G$3:$G$6881,'register harian'!Q436,'obat keluar'!$B$3:$B$6881,'register harian'!BC436)</f>
        <v>0</v>
      </c>
      <c r="W436" s="46">
        <f>SUMIFS('obat keluar'!$I$3:$I$6881,'obat keluar'!$G$3:$G$6881,'register harian'!R436,'obat keluar'!$B$3:$B$6881,'register harian'!BD436)</f>
        <v>0</v>
      </c>
      <c r="X436" s="46">
        <f>SUMIFS('obat keluar'!$I$3:$I$6881,'obat keluar'!$G$3:$G$6881,'register harian'!S436,'obat keluar'!$B$3:$B$6881,'register harian'!BE436)</f>
        <v>0</v>
      </c>
      <c r="Y436" s="46">
        <f>SUMIFS('obat keluar'!$I$3:$I$6881,'obat keluar'!$G$3:$G$6881,'register harian'!T436,'obat keluar'!$B$3:$B$6881,'register harian'!BF436)</f>
        <v>0</v>
      </c>
      <c r="Z436" s="46">
        <f>SUMIFS('obat keluar'!$I$3:$I$6881,'obat keluar'!$G$3:$G$6881,'register harian'!U436,'obat keluar'!$B$3:$B$6881,'register harian'!BG436)</f>
        <v>0</v>
      </c>
      <c r="AA436" s="46">
        <f>SUMIFS('obat keluar'!$I$3:$I$6881,'obat keluar'!$G$3:$G$6881,'register harian'!V436,'obat keluar'!$B$3:$B$6881,'register harian'!BH436)</f>
        <v>0</v>
      </c>
      <c r="AB436" s="46">
        <f>SUMIFS('obat keluar'!$I$3:$I$6881,'obat keluar'!$G$3:$G$6881,'register harian'!W436,'obat keluar'!$B$3:$B$6881,'register harian'!BI436)</f>
        <v>0</v>
      </c>
      <c r="AC436" s="46">
        <f>SUMIFS('obat keluar'!$I$3:$I$6881,'obat keluar'!$G$3:$G$6881,'register harian'!X436,'obat keluar'!$B$3:$B$6881,'register harian'!BJ436)</f>
        <v>0</v>
      </c>
      <c r="AD436" s="46">
        <f>SUMIFS('obat keluar'!$I$3:$I$6881,'obat keluar'!$G$3:$G$6881,'register harian'!Y436,'obat keluar'!$B$3:$B$6881,'register harian'!BK436)</f>
        <v>0</v>
      </c>
      <c r="AE436" s="46">
        <f>SUMIFS('obat keluar'!$I$3:$I$6881,'obat keluar'!$G$3:$G$6881,'register harian'!Z436,'obat keluar'!$B$3:$B$6881,'register harian'!BL436)</f>
        <v>0</v>
      </c>
      <c r="AF436" s="46">
        <f>SUMIFS('obat keluar'!$I$3:$I$6881,'obat keluar'!$G$3:$G$6881,'register harian'!AA436,'obat keluar'!$B$3:$B$6881,'register harian'!BM436)</f>
        <v>0</v>
      </c>
      <c r="AG436" s="46">
        <f>SUMIFS('obat keluar'!$I$3:$I$6881,'obat keluar'!$G$3:$G$6881,'register harian'!AB436,'obat keluar'!$B$3:$B$6881,'register harian'!BN436)</f>
        <v>0</v>
      </c>
      <c r="AH436" s="46">
        <f>SUMIFS('obat keluar'!$I$3:$I$6881,'obat keluar'!$G$3:$G$6881,'register harian'!AC436,'obat keluar'!$B$3:$B$6881,'register harian'!BO436)</f>
        <v>0</v>
      </c>
      <c r="AI436" s="46">
        <f>SUMIFS('obat keluar'!$I$3:$I$6881,'obat keluar'!$G$3:$G$6881,'register harian'!AD436,'obat keluar'!$B$3:$B$6881,'register harian'!BP436)</f>
        <v>0</v>
      </c>
      <c r="AJ436" s="46">
        <f>SUMIFS('obat keluar'!$I$3:$I$6881,'obat keluar'!$G$3:$G$6881,'register harian'!AE436,'obat keluar'!$B$3:$B$6881,'register harian'!BQ436)</f>
        <v>0</v>
      </c>
      <c r="AK436" s="46">
        <f>SUMIFS('obat keluar'!$I$3:$I$6881,'obat keluar'!$G$3:$G$6881,'register harian'!AF436,'obat keluar'!$B$3:$B$6881,'register harian'!BR436)</f>
        <v>0</v>
      </c>
      <c r="AL436" s="46">
        <f t="shared" si="14"/>
        <v>0</v>
      </c>
      <c r="AM436" s="46">
        <f t="shared" si="15"/>
        <v>0</v>
      </c>
      <c r="AN436" s="51">
        <v>45200</v>
      </c>
      <c r="AO436" s="51">
        <v>45201</v>
      </c>
      <c r="AP436" s="51">
        <v>45202</v>
      </c>
      <c r="AQ436" s="51">
        <v>45203</v>
      </c>
      <c r="AR436" s="51">
        <v>45204</v>
      </c>
      <c r="AS436" s="51">
        <v>45205</v>
      </c>
      <c r="AT436" s="51">
        <v>45206</v>
      </c>
      <c r="AU436" s="51">
        <v>45207</v>
      </c>
      <c r="AV436" s="51">
        <v>45208</v>
      </c>
      <c r="AW436" s="51">
        <v>45209</v>
      </c>
      <c r="AX436" s="51">
        <v>45210</v>
      </c>
      <c r="AY436" s="51">
        <v>45211</v>
      </c>
      <c r="AZ436" s="51">
        <v>45212</v>
      </c>
      <c r="BA436" s="51">
        <v>45213</v>
      </c>
      <c r="BB436" s="51">
        <v>45214</v>
      </c>
      <c r="BC436" s="51">
        <v>45215</v>
      </c>
      <c r="BD436" s="51">
        <v>45216</v>
      </c>
      <c r="BE436" s="51">
        <v>45217</v>
      </c>
      <c r="BF436" s="51">
        <v>45218</v>
      </c>
      <c r="BG436" s="51">
        <v>45219</v>
      </c>
      <c r="BH436" s="51">
        <v>45220</v>
      </c>
      <c r="BI436" s="51">
        <v>45221</v>
      </c>
      <c r="BJ436" s="51">
        <v>45222</v>
      </c>
      <c r="BK436" s="51">
        <v>45223</v>
      </c>
      <c r="BL436" s="51">
        <v>45224</v>
      </c>
      <c r="BM436" s="51">
        <v>45225</v>
      </c>
      <c r="BN436" s="51">
        <v>45226</v>
      </c>
      <c r="BO436" s="51">
        <v>45227</v>
      </c>
      <c r="BP436" s="51">
        <v>45228</v>
      </c>
      <c r="BQ436" s="51">
        <v>45229</v>
      </c>
      <c r="BR436" s="51">
        <v>45230</v>
      </c>
    </row>
    <row r="437" spans="1:70" x14ac:dyDescent="0.25">
      <c r="A437" s="45">
        <v>431</v>
      </c>
      <c r="B437" s="60" t="s">
        <v>1221</v>
      </c>
      <c r="C437" s="40" t="s">
        <v>894</v>
      </c>
      <c r="D437" s="46">
        <f>'form lplpo'!G505</f>
        <v>0</v>
      </c>
      <c r="E437" s="46">
        <f>'form lplpo'!H505</f>
        <v>0</v>
      </c>
      <c r="F437" s="46"/>
      <c r="G437" s="46">
        <f>SUMIFS('obat keluar'!$I$3:$I$6881,'obat keluar'!$G$3:$G$6881,'register harian'!B437,'obat keluar'!$B$3:$B$6881,'register harian'!AN437)</f>
        <v>0</v>
      </c>
      <c r="H437" s="46">
        <f>SUMIFS('obat keluar'!$I$3:$I$6881,'obat keluar'!$G$3:$G$6881,'register harian'!C437,'obat keluar'!$B$3:$B$6881,'register harian'!AO437)</f>
        <v>0</v>
      </c>
      <c r="I437" s="46">
        <f>SUMIFS('obat keluar'!$I$3:$I$6881,'obat keluar'!$G$3:$G$6881,'register harian'!D437,'obat keluar'!$B$3:$B$6881,'register harian'!AP437)</f>
        <v>0</v>
      </c>
      <c r="J437" s="46">
        <f>SUMIFS('obat keluar'!$I$3:$I$6881,'obat keluar'!$G$3:$G$6881,'register harian'!E437,'obat keluar'!$B$3:$B$6881,'register harian'!AQ437)</f>
        <v>0</v>
      </c>
      <c r="K437" s="46">
        <f>SUMIFS('obat keluar'!$I$3:$I$6881,'obat keluar'!$G$3:$G$6881,'register harian'!F437,'obat keluar'!$B$3:$B$6881,'register harian'!AR437)</f>
        <v>0</v>
      </c>
      <c r="L437" s="46">
        <f>SUMIFS('obat keluar'!$I$3:$I$6881,'obat keluar'!$G$3:$G$6881,'register harian'!G437,'obat keluar'!$B$3:$B$6881,'register harian'!AS437)</f>
        <v>0</v>
      </c>
      <c r="M437" s="46">
        <f>SUMIFS('obat keluar'!$I$3:$I$6881,'obat keluar'!$G$3:$G$6881,'register harian'!H437,'obat keluar'!$B$3:$B$6881,'register harian'!AT437)</f>
        <v>0</v>
      </c>
      <c r="N437" s="46">
        <f>SUMIFS('obat keluar'!$I$3:$I$6881,'obat keluar'!$G$3:$G$6881,'register harian'!I437,'obat keluar'!$B$3:$B$6881,'register harian'!AU437)</f>
        <v>0</v>
      </c>
      <c r="O437" s="46">
        <f>SUMIFS('obat keluar'!$I$3:$I$6881,'obat keluar'!$G$3:$G$6881,'register harian'!J437,'obat keluar'!$B$3:$B$6881,'register harian'!AV437)</f>
        <v>0</v>
      </c>
      <c r="P437" s="46">
        <f>SUMIFS('obat keluar'!$I$3:$I$6881,'obat keluar'!$G$3:$G$6881,'register harian'!K437,'obat keluar'!$B$3:$B$6881,'register harian'!AW437)</f>
        <v>0</v>
      </c>
      <c r="Q437" s="46">
        <f>SUMIFS('obat keluar'!$I$3:$I$6881,'obat keluar'!$G$3:$G$6881,'register harian'!L437,'obat keluar'!$B$3:$B$6881,'register harian'!AX437)</f>
        <v>0</v>
      </c>
      <c r="R437" s="46">
        <f>SUMIFS('obat keluar'!$I$3:$I$6881,'obat keluar'!$G$3:$G$6881,'register harian'!M437,'obat keluar'!$B$3:$B$6881,'register harian'!AY437)</f>
        <v>0</v>
      </c>
      <c r="S437" s="46">
        <f>SUMIFS('obat keluar'!$I$3:$I$6881,'obat keluar'!$G$3:$G$6881,'register harian'!N437,'obat keluar'!$B$3:$B$6881,'register harian'!AZ437)</f>
        <v>0</v>
      </c>
      <c r="T437" s="46">
        <f>SUMIFS('obat keluar'!$I$3:$I$6881,'obat keluar'!$G$3:$G$6881,'register harian'!O437,'obat keluar'!$B$3:$B$6881,'register harian'!BA437)</f>
        <v>0</v>
      </c>
      <c r="U437" s="46">
        <f>SUMIFS('obat keluar'!$I$3:$I$6881,'obat keluar'!$G$3:$G$6881,'register harian'!P437,'obat keluar'!$B$3:$B$6881,'register harian'!BB437)</f>
        <v>0</v>
      </c>
      <c r="V437" s="46">
        <f>SUMIFS('obat keluar'!$I$3:$I$6881,'obat keluar'!$G$3:$G$6881,'register harian'!Q437,'obat keluar'!$B$3:$B$6881,'register harian'!BC437)</f>
        <v>0</v>
      </c>
      <c r="W437" s="46">
        <f>SUMIFS('obat keluar'!$I$3:$I$6881,'obat keluar'!$G$3:$G$6881,'register harian'!R437,'obat keluar'!$B$3:$B$6881,'register harian'!BD437)</f>
        <v>0</v>
      </c>
      <c r="X437" s="46">
        <f>SUMIFS('obat keluar'!$I$3:$I$6881,'obat keluar'!$G$3:$G$6881,'register harian'!S437,'obat keluar'!$B$3:$B$6881,'register harian'!BE437)</f>
        <v>0</v>
      </c>
      <c r="Y437" s="46">
        <f>SUMIFS('obat keluar'!$I$3:$I$6881,'obat keluar'!$G$3:$G$6881,'register harian'!T437,'obat keluar'!$B$3:$B$6881,'register harian'!BF437)</f>
        <v>0</v>
      </c>
      <c r="Z437" s="46">
        <f>SUMIFS('obat keluar'!$I$3:$I$6881,'obat keluar'!$G$3:$G$6881,'register harian'!U437,'obat keluar'!$B$3:$B$6881,'register harian'!BG437)</f>
        <v>0</v>
      </c>
      <c r="AA437" s="46">
        <f>SUMIFS('obat keluar'!$I$3:$I$6881,'obat keluar'!$G$3:$G$6881,'register harian'!V437,'obat keluar'!$B$3:$B$6881,'register harian'!BH437)</f>
        <v>0</v>
      </c>
      <c r="AB437" s="46">
        <f>SUMIFS('obat keluar'!$I$3:$I$6881,'obat keluar'!$G$3:$G$6881,'register harian'!W437,'obat keluar'!$B$3:$B$6881,'register harian'!BI437)</f>
        <v>0</v>
      </c>
      <c r="AC437" s="46">
        <f>SUMIFS('obat keluar'!$I$3:$I$6881,'obat keluar'!$G$3:$G$6881,'register harian'!X437,'obat keluar'!$B$3:$B$6881,'register harian'!BJ437)</f>
        <v>0</v>
      </c>
      <c r="AD437" s="46">
        <f>SUMIFS('obat keluar'!$I$3:$I$6881,'obat keluar'!$G$3:$G$6881,'register harian'!Y437,'obat keluar'!$B$3:$B$6881,'register harian'!BK437)</f>
        <v>0</v>
      </c>
      <c r="AE437" s="46">
        <f>SUMIFS('obat keluar'!$I$3:$I$6881,'obat keluar'!$G$3:$G$6881,'register harian'!Z437,'obat keluar'!$B$3:$B$6881,'register harian'!BL437)</f>
        <v>0</v>
      </c>
      <c r="AF437" s="46">
        <f>SUMIFS('obat keluar'!$I$3:$I$6881,'obat keluar'!$G$3:$G$6881,'register harian'!AA437,'obat keluar'!$B$3:$B$6881,'register harian'!BM437)</f>
        <v>0</v>
      </c>
      <c r="AG437" s="46">
        <f>SUMIFS('obat keluar'!$I$3:$I$6881,'obat keluar'!$G$3:$G$6881,'register harian'!AB437,'obat keluar'!$B$3:$B$6881,'register harian'!BN437)</f>
        <v>0</v>
      </c>
      <c r="AH437" s="46">
        <f>SUMIFS('obat keluar'!$I$3:$I$6881,'obat keluar'!$G$3:$G$6881,'register harian'!AC437,'obat keluar'!$B$3:$B$6881,'register harian'!BO437)</f>
        <v>0</v>
      </c>
      <c r="AI437" s="46">
        <f>SUMIFS('obat keluar'!$I$3:$I$6881,'obat keluar'!$G$3:$G$6881,'register harian'!AD437,'obat keluar'!$B$3:$B$6881,'register harian'!BP437)</f>
        <v>0</v>
      </c>
      <c r="AJ437" s="46">
        <f>SUMIFS('obat keluar'!$I$3:$I$6881,'obat keluar'!$G$3:$G$6881,'register harian'!AE437,'obat keluar'!$B$3:$B$6881,'register harian'!BQ437)</f>
        <v>0</v>
      </c>
      <c r="AK437" s="46">
        <f>SUMIFS('obat keluar'!$I$3:$I$6881,'obat keluar'!$G$3:$G$6881,'register harian'!AF437,'obat keluar'!$B$3:$B$6881,'register harian'!BR437)</f>
        <v>0</v>
      </c>
      <c r="AL437" s="46">
        <f t="shared" si="14"/>
        <v>0</v>
      </c>
      <c r="AM437" s="46">
        <f t="shared" si="15"/>
        <v>0</v>
      </c>
      <c r="AN437" s="51">
        <v>45200</v>
      </c>
      <c r="AO437" s="51">
        <v>45201</v>
      </c>
      <c r="AP437" s="51">
        <v>45202</v>
      </c>
      <c r="AQ437" s="51">
        <v>45203</v>
      </c>
      <c r="AR437" s="51">
        <v>45204</v>
      </c>
      <c r="AS437" s="51">
        <v>45205</v>
      </c>
      <c r="AT437" s="51">
        <v>45206</v>
      </c>
      <c r="AU437" s="51">
        <v>45207</v>
      </c>
      <c r="AV437" s="51">
        <v>45208</v>
      </c>
      <c r="AW437" s="51">
        <v>45209</v>
      </c>
      <c r="AX437" s="51">
        <v>45210</v>
      </c>
      <c r="AY437" s="51">
        <v>45211</v>
      </c>
      <c r="AZ437" s="51">
        <v>45212</v>
      </c>
      <c r="BA437" s="51">
        <v>45213</v>
      </c>
      <c r="BB437" s="51">
        <v>45214</v>
      </c>
      <c r="BC437" s="51">
        <v>45215</v>
      </c>
      <c r="BD437" s="51">
        <v>45216</v>
      </c>
      <c r="BE437" s="51">
        <v>45217</v>
      </c>
      <c r="BF437" s="51">
        <v>45218</v>
      </c>
      <c r="BG437" s="51">
        <v>45219</v>
      </c>
      <c r="BH437" s="51">
        <v>45220</v>
      </c>
      <c r="BI437" s="51">
        <v>45221</v>
      </c>
      <c r="BJ437" s="51">
        <v>45222</v>
      </c>
      <c r="BK437" s="51">
        <v>45223</v>
      </c>
      <c r="BL437" s="51">
        <v>45224</v>
      </c>
      <c r="BM437" s="51">
        <v>45225</v>
      </c>
      <c r="BN437" s="51">
        <v>45226</v>
      </c>
      <c r="BO437" s="51">
        <v>45227</v>
      </c>
      <c r="BP437" s="51">
        <v>45228</v>
      </c>
      <c r="BQ437" s="51">
        <v>45229</v>
      </c>
      <c r="BR437" s="51">
        <v>45230</v>
      </c>
    </row>
    <row r="438" spans="1:70" x14ac:dyDescent="0.25">
      <c r="A438" s="45">
        <v>432</v>
      </c>
      <c r="B438" s="60" t="s">
        <v>1186</v>
      </c>
      <c r="C438" s="40" t="s">
        <v>896</v>
      </c>
      <c r="D438" s="46">
        <f>'form lplpo'!G506</f>
        <v>0</v>
      </c>
      <c r="E438" s="46">
        <f>'form lplpo'!H506</f>
        <v>0</v>
      </c>
      <c r="F438" s="46"/>
      <c r="G438" s="46">
        <f>SUMIFS('obat keluar'!$I$3:$I$6881,'obat keluar'!$G$3:$G$6881,'register harian'!B438,'obat keluar'!$B$3:$B$6881,'register harian'!AN438)</f>
        <v>0</v>
      </c>
      <c r="H438" s="46">
        <f>SUMIFS('obat keluar'!$I$3:$I$6881,'obat keluar'!$G$3:$G$6881,'register harian'!C438,'obat keluar'!$B$3:$B$6881,'register harian'!AO438)</f>
        <v>0</v>
      </c>
      <c r="I438" s="46">
        <f>SUMIFS('obat keluar'!$I$3:$I$6881,'obat keluar'!$G$3:$G$6881,'register harian'!D438,'obat keluar'!$B$3:$B$6881,'register harian'!AP438)</f>
        <v>0</v>
      </c>
      <c r="J438" s="46">
        <f>SUMIFS('obat keluar'!$I$3:$I$6881,'obat keluar'!$G$3:$G$6881,'register harian'!E438,'obat keluar'!$B$3:$B$6881,'register harian'!AQ438)</f>
        <v>0</v>
      </c>
      <c r="K438" s="46">
        <f>SUMIFS('obat keluar'!$I$3:$I$6881,'obat keluar'!$G$3:$G$6881,'register harian'!F438,'obat keluar'!$B$3:$B$6881,'register harian'!AR438)</f>
        <v>0</v>
      </c>
      <c r="L438" s="46">
        <f>SUMIFS('obat keluar'!$I$3:$I$6881,'obat keluar'!$G$3:$G$6881,'register harian'!G438,'obat keluar'!$B$3:$B$6881,'register harian'!AS438)</f>
        <v>0</v>
      </c>
      <c r="M438" s="46">
        <f>SUMIFS('obat keluar'!$I$3:$I$6881,'obat keluar'!$G$3:$G$6881,'register harian'!H438,'obat keluar'!$B$3:$B$6881,'register harian'!AT438)</f>
        <v>0</v>
      </c>
      <c r="N438" s="46">
        <f>SUMIFS('obat keluar'!$I$3:$I$6881,'obat keluar'!$G$3:$G$6881,'register harian'!I438,'obat keluar'!$B$3:$B$6881,'register harian'!AU438)</f>
        <v>0</v>
      </c>
      <c r="O438" s="46">
        <f>SUMIFS('obat keluar'!$I$3:$I$6881,'obat keluar'!$G$3:$G$6881,'register harian'!J438,'obat keluar'!$B$3:$B$6881,'register harian'!AV438)</f>
        <v>0</v>
      </c>
      <c r="P438" s="46">
        <f>SUMIFS('obat keluar'!$I$3:$I$6881,'obat keluar'!$G$3:$G$6881,'register harian'!K438,'obat keluar'!$B$3:$B$6881,'register harian'!AW438)</f>
        <v>0</v>
      </c>
      <c r="Q438" s="46">
        <f>SUMIFS('obat keluar'!$I$3:$I$6881,'obat keluar'!$G$3:$G$6881,'register harian'!L438,'obat keluar'!$B$3:$B$6881,'register harian'!AX438)</f>
        <v>0</v>
      </c>
      <c r="R438" s="46">
        <f>SUMIFS('obat keluar'!$I$3:$I$6881,'obat keluar'!$G$3:$G$6881,'register harian'!M438,'obat keluar'!$B$3:$B$6881,'register harian'!AY438)</f>
        <v>0</v>
      </c>
      <c r="S438" s="46">
        <f>SUMIFS('obat keluar'!$I$3:$I$6881,'obat keluar'!$G$3:$G$6881,'register harian'!N438,'obat keluar'!$B$3:$B$6881,'register harian'!AZ438)</f>
        <v>0</v>
      </c>
      <c r="T438" s="46">
        <f>SUMIFS('obat keluar'!$I$3:$I$6881,'obat keluar'!$G$3:$G$6881,'register harian'!O438,'obat keluar'!$B$3:$B$6881,'register harian'!BA438)</f>
        <v>0</v>
      </c>
      <c r="U438" s="46">
        <f>SUMIFS('obat keluar'!$I$3:$I$6881,'obat keluar'!$G$3:$G$6881,'register harian'!P438,'obat keluar'!$B$3:$B$6881,'register harian'!BB438)</f>
        <v>0</v>
      </c>
      <c r="V438" s="46">
        <f>SUMIFS('obat keluar'!$I$3:$I$6881,'obat keluar'!$G$3:$G$6881,'register harian'!Q438,'obat keluar'!$B$3:$B$6881,'register harian'!BC438)</f>
        <v>0</v>
      </c>
      <c r="W438" s="46">
        <f>SUMIFS('obat keluar'!$I$3:$I$6881,'obat keluar'!$G$3:$G$6881,'register harian'!R438,'obat keluar'!$B$3:$B$6881,'register harian'!BD438)</f>
        <v>0</v>
      </c>
      <c r="X438" s="46">
        <f>SUMIFS('obat keluar'!$I$3:$I$6881,'obat keluar'!$G$3:$G$6881,'register harian'!S438,'obat keluar'!$B$3:$B$6881,'register harian'!BE438)</f>
        <v>0</v>
      </c>
      <c r="Y438" s="46">
        <f>SUMIFS('obat keluar'!$I$3:$I$6881,'obat keluar'!$G$3:$G$6881,'register harian'!T438,'obat keluar'!$B$3:$B$6881,'register harian'!BF438)</f>
        <v>0</v>
      </c>
      <c r="Z438" s="46">
        <f>SUMIFS('obat keluar'!$I$3:$I$6881,'obat keluar'!$G$3:$G$6881,'register harian'!U438,'obat keluar'!$B$3:$B$6881,'register harian'!BG438)</f>
        <v>0</v>
      </c>
      <c r="AA438" s="46">
        <f>SUMIFS('obat keluar'!$I$3:$I$6881,'obat keluar'!$G$3:$G$6881,'register harian'!V438,'obat keluar'!$B$3:$B$6881,'register harian'!BH438)</f>
        <v>0</v>
      </c>
      <c r="AB438" s="46">
        <f>SUMIFS('obat keluar'!$I$3:$I$6881,'obat keluar'!$G$3:$G$6881,'register harian'!W438,'obat keluar'!$B$3:$B$6881,'register harian'!BI438)</f>
        <v>0</v>
      </c>
      <c r="AC438" s="46">
        <f>SUMIFS('obat keluar'!$I$3:$I$6881,'obat keluar'!$G$3:$G$6881,'register harian'!X438,'obat keluar'!$B$3:$B$6881,'register harian'!BJ438)</f>
        <v>0</v>
      </c>
      <c r="AD438" s="46">
        <f>SUMIFS('obat keluar'!$I$3:$I$6881,'obat keluar'!$G$3:$G$6881,'register harian'!Y438,'obat keluar'!$B$3:$B$6881,'register harian'!BK438)</f>
        <v>0</v>
      </c>
      <c r="AE438" s="46">
        <f>SUMIFS('obat keluar'!$I$3:$I$6881,'obat keluar'!$G$3:$G$6881,'register harian'!Z438,'obat keluar'!$B$3:$B$6881,'register harian'!BL438)</f>
        <v>0</v>
      </c>
      <c r="AF438" s="46">
        <f>SUMIFS('obat keluar'!$I$3:$I$6881,'obat keluar'!$G$3:$G$6881,'register harian'!AA438,'obat keluar'!$B$3:$B$6881,'register harian'!BM438)</f>
        <v>0</v>
      </c>
      <c r="AG438" s="46">
        <f>SUMIFS('obat keluar'!$I$3:$I$6881,'obat keluar'!$G$3:$G$6881,'register harian'!AB438,'obat keluar'!$B$3:$B$6881,'register harian'!BN438)</f>
        <v>0</v>
      </c>
      <c r="AH438" s="46">
        <f>SUMIFS('obat keluar'!$I$3:$I$6881,'obat keluar'!$G$3:$G$6881,'register harian'!AC438,'obat keluar'!$B$3:$B$6881,'register harian'!BO438)</f>
        <v>0</v>
      </c>
      <c r="AI438" s="46">
        <f>SUMIFS('obat keluar'!$I$3:$I$6881,'obat keluar'!$G$3:$G$6881,'register harian'!AD438,'obat keluar'!$B$3:$B$6881,'register harian'!BP438)</f>
        <v>0</v>
      </c>
      <c r="AJ438" s="46">
        <f>SUMIFS('obat keluar'!$I$3:$I$6881,'obat keluar'!$G$3:$G$6881,'register harian'!AE438,'obat keluar'!$B$3:$B$6881,'register harian'!BQ438)</f>
        <v>0</v>
      </c>
      <c r="AK438" s="46">
        <f>SUMIFS('obat keluar'!$I$3:$I$6881,'obat keluar'!$G$3:$G$6881,'register harian'!AF438,'obat keluar'!$B$3:$B$6881,'register harian'!BR438)</f>
        <v>0</v>
      </c>
      <c r="AL438" s="46">
        <f t="shared" si="14"/>
        <v>0</v>
      </c>
      <c r="AM438" s="46">
        <f t="shared" si="15"/>
        <v>0</v>
      </c>
      <c r="AN438" s="51">
        <v>45200</v>
      </c>
      <c r="AO438" s="51">
        <v>45201</v>
      </c>
      <c r="AP438" s="51">
        <v>45202</v>
      </c>
      <c r="AQ438" s="51">
        <v>45203</v>
      </c>
      <c r="AR438" s="51">
        <v>45204</v>
      </c>
      <c r="AS438" s="51">
        <v>45205</v>
      </c>
      <c r="AT438" s="51">
        <v>45206</v>
      </c>
      <c r="AU438" s="51">
        <v>45207</v>
      </c>
      <c r="AV438" s="51">
        <v>45208</v>
      </c>
      <c r="AW438" s="51">
        <v>45209</v>
      </c>
      <c r="AX438" s="51">
        <v>45210</v>
      </c>
      <c r="AY438" s="51">
        <v>45211</v>
      </c>
      <c r="AZ438" s="51">
        <v>45212</v>
      </c>
      <c r="BA438" s="51">
        <v>45213</v>
      </c>
      <c r="BB438" s="51">
        <v>45214</v>
      </c>
      <c r="BC438" s="51">
        <v>45215</v>
      </c>
      <c r="BD438" s="51">
        <v>45216</v>
      </c>
      <c r="BE438" s="51">
        <v>45217</v>
      </c>
      <c r="BF438" s="51">
        <v>45218</v>
      </c>
      <c r="BG438" s="51">
        <v>45219</v>
      </c>
      <c r="BH438" s="51">
        <v>45220</v>
      </c>
      <c r="BI438" s="51">
        <v>45221</v>
      </c>
      <c r="BJ438" s="51">
        <v>45222</v>
      </c>
      <c r="BK438" s="51">
        <v>45223</v>
      </c>
      <c r="BL438" s="51">
        <v>45224</v>
      </c>
      <c r="BM438" s="51">
        <v>45225</v>
      </c>
      <c r="BN438" s="51">
        <v>45226</v>
      </c>
      <c r="BO438" s="51">
        <v>45227</v>
      </c>
      <c r="BP438" s="51">
        <v>45228</v>
      </c>
      <c r="BQ438" s="51">
        <v>45229</v>
      </c>
      <c r="BR438" s="51">
        <v>45230</v>
      </c>
    </row>
    <row r="439" spans="1:70" x14ac:dyDescent="0.25">
      <c r="A439" s="45">
        <v>433</v>
      </c>
      <c r="B439" s="60" t="s">
        <v>1314</v>
      </c>
      <c r="C439" s="40" t="s">
        <v>898</v>
      </c>
      <c r="D439" s="46">
        <f>'form lplpo'!G507</f>
        <v>0</v>
      </c>
      <c r="E439" s="46">
        <f>'form lplpo'!H507</f>
        <v>0</v>
      </c>
      <c r="F439" s="46"/>
      <c r="G439" s="46">
        <f>SUMIFS('obat keluar'!$I$3:$I$6881,'obat keluar'!$G$3:$G$6881,'register harian'!B439,'obat keluar'!$B$3:$B$6881,'register harian'!AN439)</f>
        <v>0</v>
      </c>
      <c r="H439" s="46">
        <f>SUMIFS('obat keluar'!$I$3:$I$6881,'obat keluar'!$G$3:$G$6881,'register harian'!C439,'obat keluar'!$B$3:$B$6881,'register harian'!AO439)</f>
        <v>0</v>
      </c>
      <c r="I439" s="46">
        <f>SUMIFS('obat keluar'!$I$3:$I$6881,'obat keluar'!$G$3:$G$6881,'register harian'!D439,'obat keluar'!$B$3:$B$6881,'register harian'!AP439)</f>
        <v>0</v>
      </c>
      <c r="J439" s="46">
        <f>SUMIFS('obat keluar'!$I$3:$I$6881,'obat keluar'!$G$3:$G$6881,'register harian'!E439,'obat keluar'!$B$3:$B$6881,'register harian'!AQ439)</f>
        <v>0</v>
      </c>
      <c r="K439" s="46">
        <f>SUMIFS('obat keluar'!$I$3:$I$6881,'obat keluar'!$G$3:$G$6881,'register harian'!F439,'obat keluar'!$B$3:$B$6881,'register harian'!AR439)</f>
        <v>0</v>
      </c>
      <c r="L439" s="46">
        <f>SUMIFS('obat keluar'!$I$3:$I$6881,'obat keluar'!$G$3:$G$6881,'register harian'!G439,'obat keluar'!$B$3:$B$6881,'register harian'!AS439)</f>
        <v>0</v>
      </c>
      <c r="M439" s="46">
        <f>SUMIFS('obat keluar'!$I$3:$I$6881,'obat keluar'!$G$3:$G$6881,'register harian'!H439,'obat keluar'!$B$3:$B$6881,'register harian'!AT439)</f>
        <v>0</v>
      </c>
      <c r="N439" s="46">
        <f>SUMIFS('obat keluar'!$I$3:$I$6881,'obat keluar'!$G$3:$G$6881,'register harian'!I439,'obat keluar'!$B$3:$B$6881,'register harian'!AU439)</f>
        <v>0</v>
      </c>
      <c r="O439" s="46">
        <f>SUMIFS('obat keluar'!$I$3:$I$6881,'obat keluar'!$G$3:$G$6881,'register harian'!J439,'obat keluar'!$B$3:$B$6881,'register harian'!AV439)</f>
        <v>0</v>
      </c>
      <c r="P439" s="46">
        <f>SUMIFS('obat keluar'!$I$3:$I$6881,'obat keluar'!$G$3:$G$6881,'register harian'!K439,'obat keluar'!$B$3:$B$6881,'register harian'!AW439)</f>
        <v>0</v>
      </c>
      <c r="Q439" s="46">
        <f>SUMIFS('obat keluar'!$I$3:$I$6881,'obat keluar'!$G$3:$G$6881,'register harian'!L439,'obat keluar'!$B$3:$B$6881,'register harian'!AX439)</f>
        <v>0</v>
      </c>
      <c r="R439" s="46">
        <f>SUMIFS('obat keluar'!$I$3:$I$6881,'obat keluar'!$G$3:$G$6881,'register harian'!M439,'obat keluar'!$B$3:$B$6881,'register harian'!AY439)</f>
        <v>0</v>
      </c>
      <c r="S439" s="46">
        <f>SUMIFS('obat keluar'!$I$3:$I$6881,'obat keluar'!$G$3:$G$6881,'register harian'!N439,'obat keluar'!$B$3:$B$6881,'register harian'!AZ439)</f>
        <v>0</v>
      </c>
      <c r="T439" s="46">
        <f>SUMIFS('obat keluar'!$I$3:$I$6881,'obat keluar'!$G$3:$G$6881,'register harian'!O439,'obat keluar'!$B$3:$B$6881,'register harian'!BA439)</f>
        <v>0</v>
      </c>
      <c r="U439" s="46">
        <f>SUMIFS('obat keluar'!$I$3:$I$6881,'obat keluar'!$G$3:$G$6881,'register harian'!P439,'obat keluar'!$B$3:$B$6881,'register harian'!BB439)</f>
        <v>0</v>
      </c>
      <c r="V439" s="46">
        <f>SUMIFS('obat keluar'!$I$3:$I$6881,'obat keluar'!$G$3:$G$6881,'register harian'!Q439,'obat keluar'!$B$3:$B$6881,'register harian'!BC439)</f>
        <v>0</v>
      </c>
      <c r="W439" s="46">
        <f>SUMIFS('obat keluar'!$I$3:$I$6881,'obat keluar'!$G$3:$G$6881,'register harian'!R439,'obat keluar'!$B$3:$B$6881,'register harian'!BD439)</f>
        <v>0</v>
      </c>
      <c r="X439" s="46">
        <f>SUMIFS('obat keluar'!$I$3:$I$6881,'obat keluar'!$G$3:$G$6881,'register harian'!S439,'obat keluar'!$B$3:$B$6881,'register harian'!BE439)</f>
        <v>0</v>
      </c>
      <c r="Y439" s="46">
        <f>SUMIFS('obat keluar'!$I$3:$I$6881,'obat keluar'!$G$3:$G$6881,'register harian'!T439,'obat keluar'!$B$3:$B$6881,'register harian'!BF439)</f>
        <v>0</v>
      </c>
      <c r="Z439" s="46">
        <f>SUMIFS('obat keluar'!$I$3:$I$6881,'obat keluar'!$G$3:$G$6881,'register harian'!U439,'obat keluar'!$B$3:$B$6881,'register harian'!BG439)</f>
        <v>0</v>
      </c>
      <c r="AA439" s="46">
        <f>SUMIFS('obat keluar'!$I$3:$I$6881,'obat keluar'!$G$3:$G$6881,'register harian'!V439,'obat keluar'!$B$3:$B$6881,'register harian'!BH439)</f>
        <v>0</v>
      </c>
      <c r="AB439" s="46">
        <f>SUMIFS('obat keluar'!$I$3:$I$6881,'obat keluar'!$G$3:$G$6881,'register harian'!W439,'obat keluar'!$B$3:$B$6881,'register harian'!BI439)</f>
        <v>0</v>
      </c>
      <c r="AC439" s="46">
        <f>SUMIFS('obat keluar'!$I$3:$I$6881,'obat keluar'!$G$3:$G$6881,'register harian'!X439,'obat keluar'!$B$3:$B$6881,'register harian'!BJ439)</f>
        <v>0</v>
      </c>
      <c r="AD439" s="46">
        <f>SUMIFS('obat keluar'!$I$3:$I$6881,'obat keluar'!$G$3:$G$6881,'register harian'!Y439,'obat keluar'!$B$3:$B$6881,'register harian'!BK439)</f>
        <v>0</v>
      </c>
      <c r="AE439" s="46">
        <f>SUMIFS('obat keluar'!$I$3:$I$6881,'obat keluar'!$G$3:$G$6881,'register harian'!Z439,'obat keluar'!$B$3:$B$6881,'register harian'!BL439)</f>
        <v>0</v>
      </c>
      <c r="AF439" s="46">
        <f>SUMIFS('obat keluar'!$I$3:$I$6881,'obat keluar'!$G$3:$G$6881,'register harian'!AA439,'obat keluar'!$B$3:$B$6881,'register harian'!BM439)</f>
        <v>0</v>
      </c>
      <c r="AG439" s="46">
        <f>SUMIFS('obat keluar'!$I$3:$I$6881,'obat keluar'!$G$3:$G$6881,'register harian'!AB439,'obat keluar'!$B$3:$B$6881,'register harian'!BN439)</f>
        <v>0</v>
      </c>
      <c r="AH439" s="46">
        <f>SUMIFS('obat keluar'!$I$3:$I$6881,'obat keluar'!$G$3:$G$6881,'register harian'!AC439,'obat keluar'!$B$3:$B$6881,'register harian'!BO439)</f>
        <v>0</v>
      </c>
      <c r="AI439" s="46">
        <f>SUMIFS('obat keluar'!$I$3:$I$6881,'obat keluar'!$G$3:$G$6881,'register harian'!AD439,'obat keluar'!$B$3:$B$6881,'register harian'!BP439)</f>
        <v>0</v>
      </c>
      <c r="AJ439" s="46">
        <f>SUMIFS('obat keluar'!$I$3:$I$6881,'obat keluar'!$G$3:$G$6881,'register harian'!AE439,'obat keluar'!$B$3:$B$6881,'register harian'!BQ439)</f>
        <v>0</v>
      </c>
      <c r="AK439" s="46">
        <f>SUMIFS('obat keluar'!$I$3:$I$6881,'obat keluar'!$G$3:$G$6881,'register harian'!AF439,'obat keluar'!$B$3:$B$6881,'register harian'!BR439)</f>
        <v>0</v>
      </c>
      <c r="AL439" s="46">
        <f t="shared" si="14"/>
        <v>0</v>
      </c>
      <c r="AM439" s="46">
        <f t="shared" si="15"/>
        <v>0</v>
      </c>
      <c r="AN439" s="51">
        <v>45200</v>
      </c>
      <c r="AO439" s="51">
        <v>45201</v>
      </c>
      <c r="AP439" s="51">
        <v>45202</v>
      </c>
      <c r="AQ439" s="51">
        <v>45203</v>
      </c>
      <c r="AR439" s="51">
        <v>45204</v>
      </c>
      <c r="AS439" s="51">
        <v>45205</v>
      </c>
      <c r="AT439" s="51">
        <v>45206</v>
      </c>
      <c r="AU439" s="51">
        <v>45207</v>
      </c>
      <c r="AV439" s="51">
        <v>45208</v>
      </c>
      <c r="AW439" s="51">
        <v>45209</v>
      </c>
      <c r="AX439" s="51">
        <v>45210</v>
      </c>
      <c r="AY439" s="51">
        <v>45211</v>
      </c>
      <c r="AZ439" s="51">
        <v>45212</v>
      </c>
      <c r="BA439" s="51">
        <v>45213</v>
      </c>
      <c r="BB439" s="51">
        <v>45214</v>
      </c>
      <c r="BC439" s="51">
        <v>45215</v>
      </c>
      <c r="BD439" s="51">
        <v>45216</v>
      </c>
      <c r="BE439" s="51">
        <v>45217</v>
      </c>
      <c r="BF439" s="51">
        <v>45218</v>
      </c>
      <c r="BG439" s="51">
        <v>45219</v>
      </c>
      <c r="BH439" s="51">
        <v>45220</v>
      </c>
      <c r="BI439" s="51">
        <v>45221</v>
      </c>
      <c r="BJ439" s="51">
        <v>45222</v>
      </c>
      <c r="BK439" s="51">
        <v>45223</v>
      </c>
      <c r="BL439" s="51">
        <v>45224</v>
      </c>
      <c r="BM439" s="51">
        <v>45225</v>
      </c>
      <c r="BN439" s="51">
        <v>45226</v>
      </c>
      <c r="BO439" s="51">
        <v>45227</v>
      </c>
      <c r="BP439" s="51">
        <v>45228</v>
      </c>
      <c r="BQ439" s="51">
        <v>45229</v>
      </c>
      <c r="BR439" s="51">
        <v>45230</v>
      </c>
    </row>
    <row r="440" spans="1:70" x14ac:dyDescent="0.25">
      <c r="A440" s="45">
        <v>434</v>
      </c>
      <c r="B440" s="54" t="s">
        <v>1402</v>
      </c>
      <c r="C440" s="14" t="s">
        <v>900</v>
      </c>
      <c r="D440" s="46">
        <f>'form lplpo'!G511</f>
        <v>0</v>
      </c>
      <c r="E440" s="46">
        <f>'form lplpo'!H511</f>
        <v>0</v>
      </c>
      <c r="F440" s="46"/>
      <c r="G440" s="46">
        <f>SUMIFS('obat keluar'!$I$3:$I$6881,'obat keluar'!$G$3:$G$6881,'register harian'!B440,'obat keluar'!$B$3:$B$6881,'register harian'!AN440)</f>
        <v>0</v>
      </c>
      <c r="H440" s="46">
        <f>SUMIFS('obat keluar'!$I$3:$I$6881,'obat keluar'!$G$3:$G$6881,'register harian'!C440,'obat keluar'!$B$3:$B$6881,'register harian'!AO440)</f>
        <v>0</v>
      </c>
      <c r="I440" s="46">
        <f>SUMIFS('obat keluar'!$I$3:$I$6881,'obat keluar'!$G$3:$G$6881,'register harian'!D440,'obat keluar'!$B$3:$B$6881,'register harian'!AP440)</f>
        <v>0</v>
      </c>
      <c r="J440" s="46">
        <f>SUMIFS('obat keluar'!$I$3:$I$6881,'obat keluar'!$G$3:$G$6881,'register harian'!E440,'obat keluar'!$B$3:$B$6881,'register harian'!AQ440)</f>
        <v>0</v>
      </c>
      <c r="K440" s="46">
        <f>SUMIFS('obat keluar'!$I$3:$I$6881,'obat keluar'!$G$3:$G$6881,'register harian'!F440,'obat keluar'!$B$3:$B$6881,'register harian'!AR440)</f>
        <v>0</v>
      </c>
      <c r="L440" s="46">
        <f>SUMIFS('obat keluar'!$I$3:$I$6881,'obat keluar'!$G$3:$G$6881,'register harian'!G440,'obat keluar'!$B$3:$B$6881,'register harian'!AS440)</f>
        <v>0</v>
      </c>
      <c r="M440" s="46">
        <f>SUMIFS('obat keluar'!$I$3:$I$6881,'obat keluar'!$G$3:$G$6881,'register harian'!H440,'obat keluar'!$B$3:$B$6881,'register harian'!AT440)</f>
        <v>0</v>
      </c>
      <c r="N440" s="46">
        <f>SUMIFS('obat keluar'!$I$3:$I$6881,'obat keluar'!$G$3:$G$6881,'register harian'!I440,'obat keluar'!$B$3:$B$6881,'register harian'!AU440)</f>
        <v>0</v>
      </c>
      <c r="O440" s="46">
        <f>SUMIFS('obat keluar'!$I$3:$I$6881,'obat keluar'!$G$3:$G$6881,'register harian'!J440,'obat keluar'!$B$3:$B$6881,'register harian'!AV440)</f>
        <v>0</v>
      </c>
      <c r="P440" s="46">
        <f>SUMIFS('obat keluar'!$I$3:$I$6881,'obat keluar'!$G$3:$G$6881,'register harian'!K440,'obat keluar'!$B$3:$B$6881,'register harian'!AW440)</f>
        <v>0</v>
      </c>
      <c r="Q440" s="46">
        <f>SUMIFS('obat keluar'!$I$3:$I$6881,'obat keluar'!$G$3:$G$6881,'register harian'!L440,'obat keluar'!$B$3:$B$6881,'register harian'!AX440)</f>
        <v>0</v>
      </c>
      <c r="R440" s="46">
        <f>SUMIFS('obat keluar'!$I$3:$I$6881,'obat keluar'!$G$3:$G$6881,'register harian'!M440,'obat keluar'!$B$3:$B$6881,'register harian'!AY440)</f>
        <v>0</v>
      </c>
      <c r="S440" s="46">
        <f>SUMIFS('obat keluar'!$I$3:$I$6881,'obat keluar'!$G$3:$G$6881,'register harian'!N440,'obat keluar'!$B$3:$B$6881,'register harian'!AZ440)</f>
        <v>0</v>
      </c>
      <c r="T440" s="46">
        <f>SUMIFS('obat keluar'!$I$3:$I$6881,'obat keluar'!$G$3:$G$6881,'register harian'!O440,'obat keluar'!$B$3:$B$6881,'register harian'!BA440)</f>
        <v>0</v>
      </c>
      <c r="U440" s="46">
        <f>SUMIFS('obat keluar'!$I$3:$I$6881,'obat keluar'!$G$3:$G$6881,'register harian'!P440,'obat keluar'!$B$3:$B$6881,'register harian'!BB440)</f>
        <v>0</v>
      </c>
      <c r="V440" s="46">
        <f>SUMIFS('obat keluar'!$I$3:$I$6881,'obat keluar'!$G$3:$G$6881,'register harian'!Q440,'obat keluar'!$B$3:$B$6881,'register harian'!BC440)</f>
        <v>0</v>
      </c>
      <c r="W440" s="46">
        <f>SUMIFS('obat keluar'!$I$3:$I$6881,'obat keluar'!$G$3:$G$6881,'register harian'!R440,'obat keluar'!$B$3:$B$6881,'register harian'!BD440)</f>
        <v>0</v>
      </c>
      <c r="X440" s="46">
        <f>SUMIFS('obat keluar'!$I$3:$I$6881,'obat keluar'!$G$3:$G$6881,'register harian'!S440,'obat keluar'!$B$3:$B$6881,'register harian'!BE440)</f>
        <v>0</v>
      </c>
      <c r="Y440" s="46">
        <f>SUMIFS('obat keluar'!$I$3:$I$6881,'obat keluar'!$G$3:$G$6881,'register harian'!T440,'obat keluar'!$B$3:$B$6881,'register harian'!BF440)</f>
        <v>0</v>
      </c>
      <c r="Z440" s="46">
        <f>SUMIFS('obat keluar'!$I$3:$I$6881,'obat keluar'!$G$3:$G$6881,'register harian'!U440,'obat keluar'!$B$3:$B$6881,'register harian'!BG440)</f>
        <v>0</v>
      </c>
      <c r="AA440" s="46">
        <f>SUMIFS('obat keluar'!$I$3:$I$6881,'obat keluar'!$G$3:$G$6881,'register harian'!V440,'obat keluar'!$B$3:$B$6881,'register harian'!BH440)</f>
        <v>0</v>
      </c>
      <c r="AB440" s="46">
        <f>SUMIFS('obat keluar'!$I$3:$I$6881,'obat keluar'!$G$3:$G$6881,'register harian'!W440,'obat keluar'!$B$3:$B$6881,'register harian'!BI440)</f>
        <v>0</v>
      </c>
      <c r="AC440" s="46">
        <f>SUMIFS('obat keluar'!$I$3:$I$6881,'obat keluar'!$G$3:$G$6881,'register harian'!X440,'obat keluar'!$B$3:$B$6881,'register harian'!BJ440)</f>
        <v>0</v>
      </c>
      <c r="AD440" s="46">
        <f>SUMIFS('obat keluar'!$I$3:$I$6881,'obat keluar'!$G$3:$G$6881,'register harian'!Y440,'obat keluar'!$B$3:$B$6881,'register harian'!BK440)</f>
        <v>0</v>
      </c>
      <c r="AE440" s="46">
        <f>SUMIFS('obat keluar'!$I$3:$I$6881,'obat keluar'!$G$3:$G$6881,'register harian'!Z440,'obat keluar'!$B$3:$B$6881,'register harian'!BL440)</f>
        <v>0</v>
      </c>
      <c r="AF440" s="46">
        <f>SUMIFS('obat keluar'!$I$3:$I$6881,'obat keluar'!$G$3:$G$6881,'register harian'!AA440,'obat keluar'!$B$3:$B$6881,'register harian'!BM440)</f>
        <v>0</v>
      </c>
      <c r="AG440" s="46">
        <f>SUMIFS('obat keluar'!$I$3:$I$6881,'obat keluar'!$G$3:$G$6881,'register harian'!AB440,'obat keluar'!$B$3:$B$6881,'register harian'!BN440)</f>
        <v>0</v>
      </c>
      <c r="AH440" s="46">
        <f>SUMIFS('obat keluar'!$I$3:$I$6881,'obat keluar'!$G$3:$G$6881,'register harian'!AC440,'obat keluar'!$B$3:$B$6881,'register harian'!BO440)</f>
        <v>0</v>
      </c>
      <c r="AI440" s="46">
        <f>SUMIFS('obat keluar'!$I$3:$I$6881,'obat keluar'!$G$3:$G$6881,'register harian'!AD440,'obat keluar'!$B$3:$B$6881,'register harian'!BP440)</f>
        <v>0</v>
      </c>
      <c r="AJ440" s="46">
        <f>SUMIFS('obat keluar'!$I$3:$I$6881,'obat keluar'!$G$3:$G$6881,'register harian'!AE440,'obat keluar'!$B$3:$B$6881,'register harian'!BQ440)</f>
        <v>0</v>
      </c>
      <c r="AK440" s="46">
        <f>SUMIFS('obat keluar'!$I$3:$I$6881,'obat keluar'!$G$3:$G$6881,'register harian'!AF440,'obat keluar'!$B$3:$B$6881,'register harian'!BR440)</f>
        <v>0</v>
      </c>
      <c r="AL440" s="46">
        <f t="shared" si="14"/>
        <v>0</v>
      </c>
      <c r="AM440" s="46">
        <f t="shared" si="15"/>
        <v>0</v>
      </c>
      <c r="AN440" s="51">
        <v>45200</v>
      </c>
      <c r="AO440" s="51">
        <v>45201</v>
      </c>
      <c r="AP440" s="51">
        <v>45202</v>
      </c>
      <c r="AQ440" s="51">
        <v>45203</v>
      </c>
      <c r="AR440" s="51">
        <v>45204</v>
      </c>
      <c r="AS440" s="51">
        <v>45205</v>
      </c>
      <c r="AT440" s="51">
        <v>45206</v>
      </c>
      <c r="AU440" s="51">
        <v>45207</v>
      </c>
      <c r="AV440" s="51">
        <v>45208</v>
      </c>
      <c r="AW440" s="51">
        <v>45209</v>
      </c>
      <c r="AX440" s="51">
        <v>45210</v>
      </c>
      <c r="AY440" s="51">
        <v>45211</v>
      </c>
      <c r="AZ440" s="51">
        <v>45212</v>
      </c>
      <c r="BA440" s="51">
        <v>45213</v>
      </c>
      <c r="BB440" s="51">
        <v>45214</v>
      </c>
      <c r="BC440" s="51">
        <v>45215</v>
      </c>
      <c r="BD440" s="51">
        <v>45216</v>
      </c>
      <c r="BE440" s="51">
        <v>45217</v>
      </c>
      <c r="BF440" s="51">
        <v>45218</v>
      </c>
      <c r="BG440" s="51">
        <v>45219</v>
      </c>
      <c r="BH440" s="51">
        <v>45220</v>
      </c>
      <c r="BI440" s="51">
        <v>45221</v>
      </c>
      <c r="BJ440" s="51">
        <v>45222</v>
      </c>
      <c r="BK440" s="51">
        <v>45223</v>
      </c>
      <c r="BL440" s="51">
        <v>45224</v>
      </c>
      <c r="BM440" s="51">
        <v>45225</v>
      </c>
      <c r="BN440" s="51">
        <v>45226</v>
      </c>
      <c r="BO440" s="51">
        <v>45227</v>
      </c>
      <c r="BP440" s="51">
        <v>45228</v>
      </c>
      <c r="BQ440" s="51">
        <v>45229</v>
      </c>
      <c r="BR440" s="51">
        <v>45230</v>
      </c>
    </row>
    <row r="441" spans="1:70" x14ac:dyDescent="0.25">
      <c r="A441" s="45">
        <v>435</v>
      </c>
      <c r="B441" s="54" t="s">
        <v>1403</v>
      </c>
      <c r="C441" s="14" t="s">
        <v>902</v>
      </c>
      <c r="D441" s="46">
        <f>'form lplpo'!G512</f>
        <v>0</v>
      </c>
      <c r="E441" s="46">
        <f>'form lplpo'!H512</f>
        <v>0</v>
      </c>
      <c r="F441" s="46"/>
      <c r="G441" s="46">
        <f>SUMIFS('obat keluar'!$I$3:$I$6881,'obat keluar'!$G$3:$G$6881,'register harian'!B441,'obat keluar'!$B$3:$B$6881,'register harian'!AN441)</f>
        <v>0</v>
      </c>
      <c r="H441" s="46">
        <f>SUMIFS('obat keluar'!$I$3:$I$6881,'obat keluar'!$G$3:$G$6881,'register harian'!C441,'obat keluar'!$B$3:$B$6881,'register harian'!AO441)</f>
        <v>0</v>
      </c>
      <c r="I441" s="46">
        <f>SUMIFS('obat keluar'!$I$3:$I$6881,'obat keluar'!$G$3:$G$6881,'register harian'!D441,'obat keluar'!$B$3:$B$6881,'register harian'!AP441)</f>
        <v>0</v>
      </c>
      <c r="J441" s="46">
        <f>SUMIFS('obat keluar'!$I$3:$I$6881,'obat keluar'!$G$3:$G$6881,'register harian'!E441,'obat keluar'!$B$3:$B$6881,'register harian'!AQ441)</f>
        <v>0</v>
      </c>
      <c r="K441" s="46">
        <f>SUMIFS('obat keluar'!$I$3:$I$6881,'obat keluar'!$G$3:$G$6881,'register harian'!F441,'obat keluar'!$B$3:$B$6881,'register harian'!AR441)</f>
        <v>0</v>
      </c>
      <c r="L441" s="46">
        <f>SUMIFS('obat keluar'!$I$3:$I$6881,'obat keluar'!$G$3:$G$6881,'register harian'!G441,'obat keluar'!$B$3:$B$6881,'register harian'!AS441)</f>
        <v>0</v>
      </c>
      <c r="M441" s="46">
        <f>SUMIFS('obat keluar'!$I$3:$I$6881,'obat keluar'!$G$3:$G$6881,'register harian'!H441,'obat keluar'!$B$3:$B$6881,'register harian'!AT441)</f>
        <v>0</v>
      </c>
      <c r="N441" s="46">
        <f>SUMIFS('obat keluar'!$I$3:$I$6881,'obat keluar'!$G$3:$G$6881,'register harian'!I441,'obat keluar'!$B$3:$B$6881,'register harian'!AU441)</f>
        <v>0</v>
      </c>
      <c r="O441" s="46">
        <f>SUMIFS('obat keluar'!$I$3:$I$6881,'obat keluar'!$G$3:$G$6881,'register harian'!J441,'obat keluar'!$B$3:$B$6881,'register harian'!AV441)</f>
        <v>0</v>
      </c>
      <c r="P441" s="46">
        <f>SUMIFS('obat keluar'!$I$3:$I$6881,'obat keluar'!$G$3:$G$6881,'register harian'!K441,'obat keluar'!$B$3:$B$6881,'register harian'!AW441)</f>
        <v>0</v>
      </c>
      <c r="Q441" s="46">
        <f>SUMIFS('obat keluar'!$I$3:$I$6881,'obat keluar'!$G$3:$G$6881,'register harian'!L441,'obat keluar'!$B$3:$B$6881,'register harian'!AX441)</f>
        <v>0</v>
      </c>
      <c r="R441" s="46">
        <f>SUMIFS('obat keluar'!$I$3:$I$6881,'obat keluar'!$G$3:$G$6881,'register harian'!M441,'obat keluar'!$B$3:$B$6881,'register harian'!AY441)</f>
        <v>0</v>
      </c>
      <c r="S441" s="46">
        <f>SUMIFS('obat keluar'!$I$3:$I$6881,'obat keluar'!$G$3:$G$6881,'register harian'!N441,'obat keluar'!$B$3:$B$6881,'register harian'!AZ441)</f>
        <v>0</v>
      </c>
      <c r="T441" s="46">
        <f>SUMIFS('obat keluar'!$I$3:$I$6881,'obat keluar'!$G$3:$G$6881,'register harian'!O441,'obat keluar'!$B$3:$B$6881,'register harian'!BA441)</f>
        <v>0</v>
      </c>
      <c r="U441" s="46">
        <f>SUMIFS('obat keluar'!$I$3:$I$6881,'obat keluar'!$G$3:$G$6881,'register harian'!P441,'obat keluar'!$B$3:$B$6881,'register harian'!BB441)</f>
        <v>0</v>
      </c>
      <c r="V441" s="46">
        <f>SUMIFS('obat keluar'!$I$3:$I$6881,'obat keluar'!$G$3:$G$6881,'register harian'!Q441,'obat keluar'!$B$3:$B$6881,'register harian'!BC441)</f>
        <v>0</v>
      </c>
      <c r="W441" s="46">
        <f>SUMIFS('obat keluar'!$I$3:$I$6881,'obat keluar'!$G$3:$G$6881,'register harian'!R441,'obat keluar'!$B$3:$B$6881,'register harian'!BD441)</f>
        <v>0</v>
      </c>
      <c r="X441" s="46">
        <f>SUMIFS('obat keluar'!$I$3:$I$6881,'obat keluar'!$G$3:$G$6881,'register harian'!S441,'obat keluar'!$B$3:$B$6881,'register harian'!BE441)</f>
        <v>0</v>
      </c>
      <c r="Y441" s="46">
        <f>SUMIFS('obat keluar'!$I$3:$I$6881,'obat keluar'!$G$3:$G$6881,'register harian'!T441,'obat keluar'!$B$3:$B$6881,'register harian'!BF441)</f>
        <v>0</v>
      </c>
      <c r="Z441" s="46">
        <f>SUMIFS('obat keluar'!$I$3:$I$6881,'obat keluar'!$G$3:$G$6881,'register harian'!U441,'obat keluar'!$B$3:$B$6881,'register harian'!BG441)</f>
        <v>0</v>
      </c>
      <c r="AA441" s="46">
        <f>SUMIFS('obat keluar'!$I$3:$I$6881,'obat keluar'!$G$3:$G$6881,'register harian'!V441,'obat keluar'!$B$3:$B$6881,'register harian'!BH441)</f>
        <v>0</v>
      </c>
      <c r="AB441" s="46">
        <f>SUMIFS('obat keluar'!$I$3:$I$6881,'obat keluar'!$G$3:$G$6881,'register harian'!W441,'obat keluar'!$B$3:$B$6881,'register harian'!BI441)</f>
        <v>0</v>
      </c>
      <c r="AC441" s="46">
        <f>SUMIFS('obat keluar'!$I$3:$I$6881,'obat keluar'!$G$3:$G$6881,'register harian'!X441,'obat keluar'!$B$3:$B$6881,'register harian'!BJ441)</f>
        <v>0</v>
      </c>
      <c r="AD441" s="46">
        <f>SUMIFS('obat keluar'!$I$3:$I$6881,'obat keluar'!$G$3:$G$6881,'register harian'!Y441,'obat keluar'!$B$3:$B$6881,'register harian'!BK441)</f>
        <v>0</v>
      </c>
      <c r="AE441" s="46">
        <f>SUMIFS('obat keluar'!$I$3:$I$6881,'obat keluar'!$G$3:$G$6881,'register harian'!Z441,'obat keluar'!$B$3:$B$6881,'register harian'!BL441)</f>
        <v>0</v>
      </c>
      <c r="AF441" s="46">
        <f>SUMIFS('obat keluar'!$I$3:$I$6881,'obat keluar'!$G$3:$G$6881,'register harian'!AA441,'obat keluar'!$B$3:$B$6881,'register harian'!BM441)</f>
        <v>0</v>
      </c>
      <c r="AG441" s="46">
        <f>SUMIFS('obat keluar'!$I$3:$I$6881,'obat keluar'!$G$3:$G$6881,'register harian'!AB441,'obat keluar'!$B$3:$B$6881,'register harian'!BN441)</f>
        <v>0</v>
      </c>
      <c r="AH441" s="46">
        <f>SUMIFS('obat keluar'!$I$3:$I$6881,'obat keluar'!$G$3:$G$6881,'register harian'!AC441,'obat keluar'!$B$3:$B$6881,'register harian'!BO441)</f>
        <v>0</v>
      </c>
      <c r="AI441" s="46">
        <f>SUMIFS('obat keluar'!$I$3:$I$6881,'obat keluar'!$G$3:$G$6881,'register harian'!AD441,'obat keluar'!$B$3:$B$6881,'register harian'!BP441)</f>
        <v>0</v>
      </c>
      <c r="AJ441" s="46">
        <f>SUMIFS('obat keluar'!$I$3:$I$6881,'obat keluar'!$G$3:$G$6881,'register harian'!AE441,'obat keluar'!$B$3:$B$6881,'register harian'!BQ441)</f>
        <v>0</v>
      </c>
      <c r="AK441" s="46">
        <f>SUMIFS('obat keluar'!$I$3:$I$6881,'obat keluar'!$G$3:$G$6881,'register harian'!AF441,'obat keluar'!$B$3:$B$6881,'register harian'!BR441)</f>
        <v>0</v>
      </c>
      <c r="AL441" s="46">
        <f t="shared" si="14"/>
        <v>0</v>
      </c>
      <c r="AM441" s="46">
        <f t="shared" si="15"/>
        <v>0</v>
      </c>
      <c r="AN441" s="51">
        <v>45200</v>
      </c>
      <c r="AO441" s="51">
        <v>45201</v>
      </c>
      <c r="AP441" s="51">
        <v>45202</v>
      </c>
      <c r="AQ441" s="51">
        <v>45203</v>
      </c>
      <c r="AR441" s="51">
        <v>45204</v>
      </c>
      <c r="AS441" s="51">
        <v>45205</v>
      </c>
      <c r="AT441" s="51">
        <v>45206</v>
      </c>
      <c r="AU441" s="51">
        <v>45207</v>
      </c>
      <c r="AV441" s="51">
        <v>45208</v>
      </c>
      <c r="AW441" s="51">
        <v>45209</v>
      </c>
      <c r="AX441" s="51">
        <v>45210</v>
      </c>
      <c r="AY441" s="51">
        <v>45211</v>
      </c>
      <c r="AZ441" s="51">
        <v>45212</v>
      </c>
      <c r="BA441" s="51">
        <v>45213</v>
      </c>
      <c r="BB441" s="51">
        <v>45214</v>
      </c>
      <c r="BC441" s="51">
        <v>45215</v>
      </c>
      <c r="BD441" s="51">
        <v>45216</v>
      </c>
      <c r="BE441" s="51">
        <v>45217</v>
      </c>
      <c r="BF441" s="51">
        <v>45218</v>
      </c>
      <c r="BG441" s="51">
        <v>45219</v>
      </c>
      <c r="BH441" s="51">
        <v>45220</v>
      </c>
      <c r="BI441" s="51">
        <v>45221</v>
      </c>
      <c r="BJ441" s="51">
        <v>45222</v>
      </c>
      <c r="BK441" s="51">
        <v>45223</v>
      </c>
      <c r="BL441" s="51">
        <v>45224</v>
      </c>
      <c r="BM441" s="51">
        <v>45225</v>
      </c>
      <c r="BN441" s="51">
        <v>45226</v>
      </c>
      <c r="BO441" s="51">
        <v>45227</v>
      </c>
      <c r="BP441" s="51">
        <v>45228</v>
      </c>
      <c r="BQ441" s="51">
        <v>45229</v>
      </c>
      <c r="BR441" s="51">
        <v>45230</v>
      </c>
    </row>
    <row r="442" spans="1:70" x14ac:dyDescent="0.25">
      <c r="A442" s="45">
        <v>436</v>
      </c>
      <c r="B442" s="54" t="s">
        <v>1452</v>
      </c>
      <c r="C442" s="14" t="s">
        <v>904</v>
      </c>
      <c r="D442" s="46">
        <f>'form lplpo'!G513</f>
        <v>0</v>
      </c>
      <c r="E442" s="46">
        <f>'form lplpo'!H513</f>
        <v>0</v>
      </c>
      <c r="F442" s="46"/>
      <c r="G442" s="46">
        <f>SUMIFS('obat keluar'!$I$3:$I$6881,'obat keluar'!$G$3:$G$6881,'register harian'!B442,'obat keluar'!$B$3:$B$6881,'register harian'!AN442)</f>
        <v>0</v>
      </c>
      <c r="H442" s="46">
        <f>SUMIFS('obat keluar'!$I$3:$I$6881,'obat keluar'!$G$3:$G$6881,'register harian'!C442,'obat keluar'!$B$3:$B$6881,'register harian'!AO442)</f>
        <v>0</v>
      </c>
      <c r="I442" s="46">
        <f>SUMIFS('obat keluar'!$I$3:$I$6881,'obat keluar'!$G$3:$G$6881,'register harian'!D442,'obat keluar'!$B$3:$B$6881,'register harian'!AP442)</f>
        <v>0</v>
      </c>
      <c r="J442" s="46">
        <f>SUMIFS('obat keluar'!$I$3:$I$6881,'obat keluar'!$G$3:$G$6881,'register harian'!E442,'obat keluar'!$B$3:$B$6881,'register harian'!AQ442)</f>
        <v>0</v>
      </c>
      <c r="K442" s="46">
        <f>SUMIFS('obat keluar'!$I$3:$I$6881,'obat keluar'!$G$3:$G$6881,'register harian'!F442,'obat keluar'!$B$3:$B$6881,'register harian'!AR442)</f>
        <v>0</v>
      </c>
      <c r="L442" s="46">
        <f>SUMIFS('obat keluar'!$I$3:$I$6881,'obat keluar'!$G$3:$G$6881,'register harian'!G442,'obat keluar'!$B$3:$B$6881,'register harian'!AS442)</f>
        <v>0</v>
      </c>
      <c r="M442" s="46">
        <f>SUMIFS('obat keluar'!$I$3:$I$6881,'obat keluar'!$G$3:$G$6881,'register harian'!H442,'obat keluar'!$B$3:$B$6881,'register harian'!AT442)</f>
        <v>0</v>
      </c>
      <c r="N442" s="46">
        <f>SUMIFS('obat keluar'!$I$3:$I$6881,'obat keluar'!$G$3:$G$6881,'register harian'!I442,'obat keluar'!$B$3:$B$6881,'register harian'!AU442)</f>
        <v>0</v>
      </c>
      <c r="O442" s="46">
        <f>SUMIFS('obat keluar'!$I$3:$I$6881,'obat keluar'!$G$3:$G$6881,'register harian'!J442,'obat keluar'!$B$3:$B$6881,'register harian'!AV442)</f>
        <v>0</v>
      </c>
      <c r="P442" s="46">
        <f>SUMIFS('obat keluar'!$I$3:$I$6881,'obat keluar'!$G$3:$G$6881,'register harian'!K442,'obat keluar'!$B$3:$B$6881,'register harian'!AW442)</f>
        <v>0</v>
      </c>
      <c r="Q442" s="46">
        <f>SUMIFS('obat keluar'!$I$3:$I$6881,'obat keluar'!$G$3:$G$6881,'register harian'!L442,'obat keluar'!$B$3:$B$6881,'register harian'!AX442)</f>
        <v>0</v>
      </c>
      <c r="R442" s="46">
        <f>SUMIFS('obat keluar'!$I$3:$I$6881,'obat keluar'!$G$3:$G$6881,'register harian'!M442,'obat keluar'!$B$3:$B$6881,'register harian'!AY442)</f>
        <v>0</v>
      </c>
      <c r="S442" s="46">
        <f>SUMIFS('obat keluar'!$I$3:$I$6881,'obat keluar'!$G$3:$G$6881,'register harian'!N442,'obat keluar'!$B$3:$B$6881,'register harian'!AZ442)</f>
        <v>0</v>
      </c>
      <c r="T442" s="46">
        <f>SUMIFS('obat keluar'!$I$3:$I$6881,'obat keluar'!$G$3:$G$6881,'register harian'!O442,'obat keluar'!$B$3:$B$6881,'register harian'!BA442)</f>
        <v>0</v>
      </c>
      <c r="U442" s="46">
        <f>SUMIFS('obat keluar'!$I$3:$I$6881,'obat keluar'!$G$3:$G$6881,'register harian'!P442,'obat keluar'!$B$3:$B$6881,'register harian'!BB442)</f>
        <v>0</v>
      </c>
      <c r="V442" s="46">
        <f>SUMIFS('obat keluar'!$I$3:$I$6881,'obat keluar'!$G$3:$G$6881,'register harian'!Q442,'obat keluar'!$B$3:$B$6881,'register harian'!BC442)</f>
        <v>0</v>
      </c>
      <c r="W442" s="46">
        <f>SUMIFS('obat keluar'!$I$3:$I$6881,'obat keluar'!$G$3:$G$6881,'register harian'!R442,'obat keluar'!$B$3:$B$6881,'register harian'!BD442)</f>
        <v>0</v>
      </c>
      <c r="X442" s="46">
        <f>SUMIFS('obat keluar'!$I$3:$I$6881,'obat keluar'!$G$3:$G$6881,'register harian'!S442,'obat keluar'!$B$3:$B$6881,'register harian'!BE442)</f>
        <v>0</v>
      </c>
      <c r="Y442" s="46">
        <f>SUMIFS('obat keluar'!$I$3:$I$6881,'obat keluar'!$G$3:$G$6881,'register harian'!T442,'obat keluar'!$B$3:$B$6881,'register harian'!BF442)</f>
        <v>0</v>
      </c>
      <c r="Z442" s="46">
        <f>SUMIFS('obat keluar'!$I$3:$I$6881,'obat keluar'!$G$3:$G$6881,'register harian'!U442,'obat keluar'!$B$3:$B$6881,'register harian'!BG442)</f>
        <v>0</v>
      </c>
      <c r="AA442" s="46">
        <f>SUMIFS('obat keluar'!$I$3:$I$6881,'obat keluar'!$G$3:$G$6881,'register harian'!V442,'obat keluar'!$B$3:$B$6881,'register harian'!BH442)</f>
        <v>0</v>
      </c>
      <c r="AB442" s="46">
        <f>SUMIFS('obat keluar'!$I$3:$I$6881,'obat keluar'!$G$3:$G$6881,'register harian'!W442,'obat keluar'!$B$3:$B$6881,'register harian'!BI442)</f>
        <v>0</v>
      </c>
      <c r="AC442" s="46">
        <f>SUMIFS('obat keluar'!$I$3:$I$6881,'obat keluar'!$G$3:$G$6881,'register harian'!X442,'obat keluar'!$B$3:$B$6881,'register harian'!BJ442)</f>
        <v>0</v>
      </c>
      <c r="AD442" s="46">
        <f>SUMIFS('obat keluar'!$I$3:$I$6881,'obat keluar'!$G$3:$G$6881,'register harian'!Y442,'obat keluar'!$B$3:$B$6881,'register harian'!BK442)</f>
        <v>0</v>
      </c>
      <c r="AE442" s="46">
        <f>SUMIFS('obat keluar'!$I$3:$I$6881,'obat keluar'!$G$3:$G$6881,'register harian'!Z442,'obat keluar'!$B$3:$B$6881,'register harian'!BL442)</f>
        <v>0</v>
      </c>
      <c r="AF442" s="46">
        <f>SUMIFS('obat keluar'!$I$3:$I$6881,'obat keluar'!$G$3:$G$6881,'register harian'!AA442,'obat keluar'!$B$3:$B$6881,'register harian'!BM442)</f>
        <v>0</v>
      </c>
      <c r="AG442" s="46">
        <f>SUMIFS('obat keluar'!$I$3:$I$6881,'obat keluar'!$G$3:$G$6881,'register harian'!AB442,'obat keluar'!$B$3:$B$6881,'register harian'!BN442)</f>
        <v>0</v>
      </c>
      <c r="AH442" s="46">
        <f>SUMIFS('obat keluar'!$I$3:$I$6881,'obat keluar'!$G$3:$G$6881,'register harian'!AC442,'obat keluar'!$B$3:$B$6881,'register harian'!BO442)</f>
        <v>0</v>
      </c>
      <c r="AI442" s="46">
        <f>SUMIFS('obat keluar'!$I$3:$I$6881,'obat keluar'!$G$3:$G$6881,'register harian'!AD442,'obat keluar'!$B$3:$B$6881,'register harian'!BP442)</f>
        <v>0</v>
      </c>
      <c r="AJ442" s="46">
        <f>SUMIFS('obat keluar'!$I$3:$I$6881,'obat keluar'!$G$3:$G$6881,'register harian'!AE442,'obat keluar'!$B$3:$B$6881,'register harian'!BQ442)</f>
        <v>0</v>
      </c>
      <c r="AK442" s="46">
        <f>SUMIFS('obat keluar'!$I$3:$I$6881,'obat keluar'!$G$3:$G$6881,'register harian'!AF442,'obat keluar'!$B$3:$B$6881,'register harian'!BR442)</f>
        <v>0</v>
      </c>
      <c r="AL442" s="46">
        <f t="shared" si="14"/>
        <v>0</v>
      </c>
      <c r="AM442" s="46">
        <f t="shared" si="15"/>
        <v>0</v>
      </c>
      <c r="AN442" s="51">
        <v>45200</v>
      </c>
      <c r="AO442" s="51">
        <v>45201</v>
      </c>
      <c r="AP442" s="51">
        <v>45202</v>
      </c>
      <c r="AQ442" s="51">
        <v>45203</v>
      </c>
      <c r="AR442" s="51">
        <v>45204</v>
      </c>
      <c r="AS442" s="51">
        <v>45205</v>
      </c>
      <c r="AT442" s="51">
        <v>45206</v>
      </c>
      <c r="AU442" s="51">
        <v>45207</v>
      </c>
      <c r="AV442" s="51">
        <v>45208</v>
      </c>
      <c r="AW442" s="51">
        <v>45209</v>
      </c>
      <c r="AX442" s="51">
        <v>45210</v>
      </c>
      <c r="AY442" s="51">
        <v>45211</v>
      </c>
      <c r="AZ442" s="51">
        <v>45212</v>
      </c>
      <c r="BA442" s="51">
        <v>45213</v>
      </c>
      <c r="BB442" s="51">
        <v>45214</v>
      </c>
      <c r="BC442" s="51">
        <v>45215</v>
      </c>
      <c r="BD442" s="51">
        <v>45216</v>
      </c>
      <c r="BE442" s="51">
        <v>45217</v>
      </c>
      <c r="BF442" s="51">
        <v>45218</v>
      </c>
      <c r="BG442" s="51">
        <v>45219</v>
      </c>
      <c r="BH442" s="51">
        <v>45220</v>
      </c>
      <c r="BI442" s="51">
        <v>45221</v>
      </c>
      <c r="BJ442" s="51">
        <v>45222</v>
      </c>
      <c r="BK442" s="51">
        <v>45223</v>
      </c>
      <c r="BL442" s="51">
        <v>45224</v>
      </c>
      <c r="BM442" s="51">
        <v>45225</v>
      </c>
      <c r="BN442" s="51">
        <v>45226</v>
      </c>
      <c r="BO442" s="51">
        <v>45227</v>
      </c>
      <c r="BP442" s="51">
        <v>45228</v>
      </c>
      <c r="BQ442" s="51">
        <v>45229</v>
      </c>
      <c r="BR442" s="51">
        <v>45230</v>
      </c>
    </row>
    <row r="443" spans="1:70" x14ac:dyDescent="0.25">
      <c r="A443" s="45">
        <v>437</v>
      </c>
      <c r="B443" s="54" t="s">
        <v>1348</v>
      </c>
      <c r="C443" s="14" t="s">
        <v>906</v>
      </c>
      <c r="D443" s="46">
        <f>'form lplpo'!G514</f>
        <v>0</v>
      </c>
      <c r="E443" s="46">
        <f>'form lplpo'!H514</f>
        <v>0</v>
      </c>
      <c r="F443" s="46"/>
      <c r="G443" s="46">
        <f>SUMIFS('obat keluar'!$I$3:$I$6881,'obat keluar'!$G$3:$G$6881,'register harian'!B443,'obat keluar'!$B$3:$B$6881,'register harian'!AN443)</f>
        <v>0</v>
      </c>
      <c r="H443" s="46">
        <f>SUMIFS('obat keluar'!$I$3:$I$6881,'obat keluar'!$G$3:$G$6881,'register harian'!C443,'obat keluar'!$B$3:$B$6881,'register harian'!AO443)</f>
        <v>0</v>
      </c>
      <c r="I443" s="46">
        <f>SUMIFS('obat keluar'!$I$3:$I$6881,'obat keluar'!$G$3:$G$6881,'register harian'!D443,'obat keluar'!$B$3:$B$6881,'register harian'!AP443)</f>
        <v>0</v>
      </c>
      <c r="J443" s="46">
        <f>SUMIFS('obat keluar'!$I$3:$I$6881,'obat keluar'!$G$3:$G$6881,'register harian'!E443,'obat keluar'!$B$3:$B$6881,'register harian'!AQ443)</f>
        <v>0</v>
      </c>
      <c r="K443" s="46">
        <f>SUMIFS('obat keluar'!$I$3:$I$6881,'obat keluar'!$G$3:$G$6881,'register harian'!F443,'obat keluar'!$B$3:$B$6881,'register harian'!AR443)</f>
        <v>0</v>
      </c>
      <c r="L443" s="46">
        <f>SUMIFS('obat keluar'!$I$3:$I$6881,'obat keluar'!$G$3:$G$6881,'register harian'!G443,'obat keluar'!$B$3:$B$6881,'register harian'!AS443)</f>
        <v>0</v>
      </c>
      <c r="M443" s="46">
        <f>SUMIFS('obat keluar'!$I$3:$I$6881,'obat keluar'!$G$3:$G$6881,'register harian'!H443,'obat keluar'!$B$3:$B$6881,'register harian'!AT443)</f>
        <v>0</v>
      </c>
      <c r="N443" s="46">
        <f>SUMIFS('obat keluar'!$I$3:$I$6881,'obat keluar'!$G$3:$G$6881,'register harian'!I443,'obat keluar'!$B$3:$B$6881,'register harian'!AU443)</f>
        <v>0</v>
      </c>
      <c r="O443" s="46">
        <f>SUMIFS('obat keluar'!$I$3:$I$6881,'obat keluar'!$G$3:$G$6881,'register harian'!J443,'obat keluar'!$B$3:$B$6881,'register harian'!AV443)</f>
        <v>0</v>
      </c>
      <c r="P443" s="46">
        <f>SUMIFS('obat keluar'!$I$3:$I$6881,'obat keluar'!$G$3:$G$6881,'register harian'!K443,'obat keluar'!$B$3:$B$6881,'register harian'!AW443)</f>
        <v>0</v>
      </c>
      <c r="Q443" s="46">
        <f>SUMIFS('obat keluar'!$I$3:$I$6881,'obat keluar'!$G$3:$G$6881,'register harian'!L443,'obat keluar'!$B$3:$B$6881,'register harian'!AX443)</f>
        <v>0</v>
      </c>
      <c r="R443" s="46">
        <f>SUMIFS('obat keluar'!$I$3:$I$6881,'obat keluar'!$G$3:$G$6881,'register harian'!M443,'obat keluar'!$B$3:$B$6881,'register harian'!AY443)</f>
        <v>0</v>
      </c>
      <c r="S443" s="46">
        <f>SUMIFS('obat keluar'!$I$3:$I$6881,'obat keluar'!$G$3:$G$6881,'register harian'!N443,'obat keluar'!$B$3:$B$6881,'register harian'!AZ443)</f>
        <v>0</v>
      </c>
      <c r="T443" s="46">
        <f>SUMIFS('obat keluar'!$I$3:$I$6881,'obat keluar'!$G$3:$G$6881,'register harian'!O443,'obat keluar'!$B$3:$B$6881,'register harian'!BA443)</f>
        <v>0</v>
      </c>
      <c r="U443" s="46">
        <f>SUMIFS('obat keluar'!$I$3:$I$6881,'obat keluar'!$G$3:$G$6881,'register harian'!P443,'obat keluar'!$B$3:$B$6881,'register harian'!BB443)</f>
        <v>0</v>
      </c>
      <c r="V443" s="46">
        <f>SUMIFS('obat keluar'!$I$3:$I$6881,'obat keluar'!$G$3:$G$6881,'register harian'!Q443,'obat keluar'!$B$3:$B$6881,'register harian'!BC443)</f>
        <v>0</v>
      </c>
      <c r="W443" s="46">
        <f>SUMIFS('obat keluar'!$I$3:$I$6881,'obat keluar'!$G$3:$G$6881,'register harian'!R443,'obat keluar'!$B$3:$B$6881,'register harian'!BD443)</f>
        <v>0</v>
      </c>
      <c r="X443" s="46">
        <f>SUMIFS('obat keluar'!$I$3:$I$6881,'obat keluar'!$G$3:$G$6881,'register harian'!S443,'obat keluar'!$B$3:$B$6881,'register harian'!BE443)</f>
        <v>0</v>
      </c>
      <c r="Y443" s="46">
        <f>SUMIFS('obat keluar'!$I$3:$I$6881,'obat keluar'!$G$3:$G$6881,'register harian'!T443,'obat keluar'!$B$3:$B$6881,'register harian'!BF443)</f>
        <v>0</v>
      </c>
      <c r="Z443" s="46">
        <f>SUMIFS('obat keluar'!$I$3:$I$6881,'obat keluar'!$G$3:$G$6881,'register harian'!U443,'obat keluar'!$B$3:$B$6881,'register harian'!BG443)</f>
        <v>0</v>
      </c>
      <c r="AA443" s="46">
        <f>SUMIFS('obat keluar'!$I$3:$I$6881,'obat keluar'!$G$3:$G$6881,'register harian'!V443,'obat keluar'!$B$3:$B$6881,'register harian'!BH443)</f>
        <v>0</v>
      </c>
      <c r="AB443" s="46">
        <f>SUMIFS('obat keluar'!$I$3:$I$6881,'obat keluar'!$G$3:$G$6881,'register harian'!W443,'obat keluar'!$B$3:$B$6881,'register harian'!BI443)</f>
        <v>0</v>
      </c>
      <c r="AC443" s="46">
        <f>SUMIFS('obat keluar'!$I$3:$I$6881,'obat keluar'!$G$3:$G$6881,'register harian'!X443,'obat keluar'!$B$3:$B$6881,'register harian'!BJ443)</f>
        <v>0</v>
      </c>
      <c r="AD443" s="46">
        <f>SUMIFS('obat keluar'!$I$3:$I$6881,'obat keluar'!$G$3:$G$6881,'register harian'!Y443,'obat keluar'!$B$3:$B$6881,'register harian'!BK443)</f>
        <v>0</v>
      </c>
      <c r="AE443" s="46">
        <f>SUMIFS('obat keluar'!$I$3:$I$6881,'obat keluar'!$G$3:$G$6881,'register harian'!Z443,'obat keluar'!$B$3:$B$6881,'register harian'!BL443)</f>
        <v>0</v>
      </c>
      <c r="AF443" s="46">
        <f>SUMIFS('obat keluar'!$I$3:$I$6881,'obat keluar'!$G$3:$G$6881,'register harian'!AA443,'obat keluar'!$B$3:$B$6881,'register harian'!BM443)</f>
        <v>0</v>
      </c>
      <c r="AG443" s="46">
        <f>SUMIFS('obat keluar'!$I$3:$I$6881,'obat keluar'!$G$3:$G$6881,'register harian'!AB443,'obat keluar'!$B$3:$B$6881,'register harian'!BN443)</f>
        <v>0</v>
      </c>
      <c r="AH443" s="46">
        <f>SUMIFS('obat keluar'!$I$3:$I$6881,'obat keluar'!$G$3:$G$6881,'register harian'!AC443,'obat keluar'!$B$3:$B$6881,'register harian'!BO443)</f>
        <v>0</v>
      </c>
      <c r="AI443" s="46">
        <f>SUMIFS('obat keluar'!$I$3:$I$6881,'obat keluar'!$G$3:$G$6881,'register harian'!AD443,'obat keluar'!$B$3:$B$6881,'register harian'!BP443)</f>
        <v>0</v>
      </c>
      <c r="AJ443" s="46">
        <f>SUMIFS('obat keluar'!$I$3:$I$6881,'obat keluar'!$G$3:$G$6881,'register harian'!AE443,'obat keluar'!$B$3:$B$6881,'register harian'!BQ443)</f>
        <v>0</v>
      </c>
      <c r="AK443" s="46">
        <f>SUMIFS('obat keluar'!$I$3:$I$6881,'obat keluar'!$G$3:$G$6881,'register harian'!AF443,'obat keluar'!$B$3:$B$6881,'register harian'!BR443)</f>
        <v>0</v>
      </c>
      <c r="AL443" s="46">
        <f t="shared" si="14"/>
        <v>0</v>
      </c>
      <c r="AM443" s="46">
        <f t="shared" si="15"/>
        <v>0</v>
      </c>
      <c r="AN443" s="51">
        <v>45200</v>
      </c>
      <c r="AO443" s="51">
        <v>45201</v>
      </c>
      <c r="AP443" s="51">
        <v>45202</v>
      </c>
      <c r="AQ443" s="51">
        <v>45203</v>
      </c>
      <c r="AR443" s="51">
        <v>45204</v>
      </c>
      <c r="AS443" s="51">
        <v>45205</v>
      </c>
      <c r="AT443" s="51">
        <v>45206</v>
      </c>
      <c r="AU443" s="51">
        <v>45207</v>
      </c>
      <c r="AV443" s="51">
        <v>45208</v>
      </c>
      <c r="AW443" s="51">
        <v>45209</v>
      </c>
      <c r="AX443" s="51">
        <v>45210</v>
      </c>
      <c r="AY443" s="51">
        <v>45211</v>
      </c>
      <c r="AZ443" s="51">
        <v>45212</v>
      </c>
      <c r="BA443" s="51">
        <v>45213</v>
      </c>
      <c r="BB443" s="51">
        <v>45214</v>
      </c>
      <c r="BC443" s="51">
        <v>45215</v>
      </c>
      <c r="BD443" s="51">
        <v>45216</v>
      </c>
      <c r="BE443" s="51">
        <v>45217</v>
      </c>
      <c r="BF443" s="51">
        <v>45218</v>
      </c>
      <c r="BG443" s="51">
        <v>45219</v>
      </c>
      <c r="BH443" s="51">
        <v>45220</v>
      </c>
      <c r="BI443" s="51">
        <v>45221</v>
      </c>
      <c r="BJ443" s="51">
        <v>45222</v>
      </c>
      <c r="BK443" s="51">
        <v>45223</v>
      </c>
      <c r="BL443" s="51">
        <v>45224</v>
      </c>
      <c r="BM443" s="51">
        <v>45225</v>
      </c>
      <c r="BN443" s="51">
        <v>45226</v>
      </c>
      <c r="BO443" s="51">
        <v>45227</v>
      </c>
      <c r="BP443" s="51">
        <v>45228</v>
      </c>
      <c r="BQ443" s="51">
        <v>45229</v>
      </c>
      <c r="BR443" s="51">
        <v>45230</v>
      </c>
    </row>
    <row r="444" spans="1:70" x14ac:dyDescent="0.25">
      <c r="A444" s="45">
        <v>438</v>
      </c>
      <c r="B444" s="54" t="s">
        <v>1237</v>
      </c>
      <c r="C444" s="14" t="s">
        <v>211</v>
      </c>
      <c r="D444" s="46">
        <f>'form lplpo'!G518</f>
        <v>100</v>
      </c>
      <c r="E444" s="46">
        <f>'form lplpo'!H518</f>
        <v>500</v>
      </c>
      <c r="F444" s="46"/>
      <c r="G444" s="46">
        <f>SUMIFS('obat keluar'!$I$3:$I$6881,'obat keluar'!$G$3:$G$6881,'register harian'!B444,'obat keluar'!$B$3:$B$6881,'register harian'!AN444)</f>
        <v>0</v>
      </c>
      <c r="H444" s="46">
        <f>SUMIFS('obat keluar'!$I$3:$I$6881,'obat keluar'!$G$3:$G$6881,'register harian'!C444,'obat keluar'!$B$3:$B$6881,'register harian'!AO444)</f>
        <v>0</v>
      </c>
      <c r="I444" s="46">
        <f>SUMIFS('obat keluar'!$I$3:$I$6881,'obat keluar'!$G$3:$G$6881,'register harian'!D444,'obat keluar'!$B$3:$B$6881,'register harian'!AP444)</f>
        <v>0</v>
      </c>
      <c r="J444" s="46">
        <f>SUMIFS('obat keluar'!$I$3:$I$6881,'obat keluar'!$G$3:$G$6881,'register harian'!E444,'obat keluar'!$B$3:$B$6881,'register harian'!AQ444)</f>
        <v>0</v>
      </c>
      <c r="K444" s="46">
        <f>SUMIFS('obat keluar'!$I$3:$I$6881,'obat keluar'!$G$3:$G$6881,'register harian'!F444,'obat keluar'!$B$3:$B$6881,'register harian'!AR444)</f>
        <v>0</v>
      </c>
      <c r="L444" s="46">
        <f>SUMIFS('obat keluar'!$I$3:$I$6881,'obat keluar'!$G$3:$G$6881,'register harian'!G444,'obat keluar'!$B$3:$B$6881,'register harian'!AS444)</f>
        <v>0</v>
      </c>
      <c r="M444" s="46">
        <f>SUMIFS('obat keluar'!$I$3:$I$6881,'obat keluar'!$G$3:$G$6881,'register harian'!H444,'obat keluar'!$B$3:$B$6881,'register harian'!AT444)</f>
        <v>0</v>
      </c>
      <c r="N444" s="46">
        <f>SUMIFS('obat keluar'!$I$3:$I$6881,'obat keluar'!$G$3:$G$6881,'register harian'!I444,'obat keluar'!$B$3:$B$6881,'register harian'!AU444)</f>
        <v>0</v>
      </c>
      <c r="O444" s="46">
        <f>SUMIFS('obat keluar'!$I$3:$I$6881,'obat keluar'!$G$3:$G$6881,'register harian'!J444,'obat keluar'!$B$3:$B$6881,'register harian'!AV444)</f>
        <v>0</v>
      </c>
      <c r="P444" s="46">
        <f>SUMIFS('obat keluar'!$I$3:$I$6881,'obat keluar'!$G$3:$G$6881,'register harian'!K444,'obat keluar'!$B$3:$B$6881,'register harian'!AW444)</f>
        <v>0</v>
      </c>
      <c r="Q444" s="46">
        <f>SUMIFS('obat keluar'!$I$3:$I$6881,'obat keluar'!$G$3:$G$6881,'register harian'!L444,'obat keluar'!$B$3:$B$6881,'register harian'!AX444)</f>
        <v>0</v>
      </c>
      <c r="R444" s="46">
        <f>SUMIFS('obat keluar'!$I$3:$I$6881,'obat keluar'!$G$3:$G$6881,'register harian'!M444,'obat keluar'!$B$3:$B$6881,'register harian'!AY444)</f>
        <v>0</v>
      </c>
      <c r="S444" s="46">
        <f>SUMIFS('obat keluar'!$I$3:$I$6881,'obat keluar'!$G$3:$G$6881,'register harian'!N444,'obat keluar'!$B$3:$B$6881,'register harian'!AZ444)</f>
        <v>0</v>
      </c>
      <c r="T444" s="46">
        <f>SUMIFS('obat keluar'!$I$3:$I$6881,'obat keluar'!$G$3:$G$6881,'register harian'!O444,'obat keluar'!$B$3:$B$6881,'register harian'!BA444)</f>
        <v>0</v>
      </c>
      <c r="U444" s="46">
        <f>SUMIFS('obat keluar'!$I$3:$I$6881,'obat keluar'!$G$3:$G$6881,'register harian'!P444,'obat keluar'!$B$3:$B$6881,'register harian'!BB444)</f>
        <v>0</v>
      </c>
      <c r="V444" s="46">
        <f>SUMIFS('obat keluar'!$I$3:$I$6881,'obat keluar'!$G$3:$G$6881,'register harian'!Q444,'obat keluar'!$B$3:$B$6881,'register harian'!BC444)</f>
        <v>0</v>
      </c>
      <c r="W444" s="46">
        <f>SUMIFS('obat keluar'!$I$3:$I$6881,'obat keluar'!$G$3:$G$6881,'register harian'!R444,'obat keluar'!$B$3:$B$6881,'register harian'!BD444)</f>
        <v>0</v>
      </c>
      <c r="X444" s="46">
        <f>SUMIFS('obat keluar'!$I$3:$I$6881,'obat keluar'!$G$3:$G$6881,'register harian'!S444,'obat keluar'!$B$3:$B$6881,'register harian'!BE444)</f>
        <v>0</v>
      </c>
      <c r="Y444" s="46">
        <f>SUMIFS('obat keluar'!$I$3:$I$6881,'obat keluar'!$G$3:$G$6881,'register harian'!T444,'obat keluar'!$B$3:$B$6881,'register harian'!BF444)</f>
        <v>0</v>
      </c>
      <c r="Z444" s="46">
        <f>SUMIFS('obat keluar'!$I$3:$I$6881,'obat keluar'!$G$3:$G$6881,'register harian'!U444,'obat keluar'!$B$3:$B$6881,'register harian'!BG444)</f>
        <v>0</v>
      </c>
      <c r="AA444" s="46">
        <f>SUMIFS('obat keluar'!$I$3:$I$6881,'obat keluar'!$G$3:$G$6881,'register harian'!V444,'obat keluar'!$B$3:$B$6881,'register harian'!BH444)</f>
        <v>0</v>
      </c>
      <c r="AB444" s="46">
        <f>SUMIFS('obat keluar'!$I$3:$I$6881,'obat keluar'!$G$3:$G$6881,'register harian'!W444,'obat keluar'!$B$3:$B$6881,'register harian'!BI444)</f>
        <v>0</v>
      </c>
      <c r="AC444" s="46">
        <f>SUMIFS('obat keluar'!$I$3:$I$6881,'obat keluar'!$G$3:$G$6881,'register harian'!X444,'obat keluar'!$B$3:$B$6881,'register harian'!BJ444)</f>
        <v>0</v>
      </c>
      <c r="AD444" s="46">
        <f>SUMIFS('obat keluar'!$I$3:$I$6881,'obat keluar'!$G$3:$G$6881,'register harian'!Y444,'obat keluar'!$B$3:$B$6881,'register harian'!BK444)</f>
        <v>0</v>
      </c>
      <c r="AE444" s="46">
        <f>SUMIFS('obat keluar'!$I$3:$I$6881,'obat keluar'!$G$3:$G$6881,'register harian'!Z444,'obat keluar'!$B$3:$B$6881,'register harian'!BL444)</f>
        <v>0</v>
      </c>
      <c r="AF444" s="46">
        <f>SUMIFS('obat keluar'!$I$3:$I$6881,'obat keluar'!$G$3:$G$6881,'register harian'!AA444,'obat keluar'!$B$3:$B$6881,'register harian'!BM444)</f>
        <v>0</v>
      </c>
      <c r="AG444" s="46">
        <f>SUMIFS('obat keluar'!$I$3:$I$6881,'obat keluar'!$G$3:$G$6881,'register harian'!AB444,'obat keluar'!$B$3:$B$6881,'register harian'!BN444)</f>
        <v>0</v>
      </c>
      <c r="AH444" s="46">
        <f>SUMIFS('obat keluar'!$I$3:$I$6881,'obat keluar'!$G$3:$G$6881,'register harian'!AC444,'obat keluar'!$B$3:$B$6881,'register harian'!BO444)</f>
        <v>0</v>
      </c>
      <c r="AI444" s="46">
        <f>SUMIFS('obat keluar'!$I$3:$I$6881,'obat keluar'!$G$3:$G$6881,'register harian'!AD444,'obat keluar'!$B$3:$B$6881,'register harian'!BP444)</f>
        <v>0</v>
      </c>
      <c r="AJ444" s="46">
        <f>SUMIFS('obat keluar'!$I$3:$I$6881,'obat keluar'!$G$3:$G$6881,'register harian'!AE444,'obat keluar'!$B$3:$B$6881,'register harian'!BQ444)</f>
        <v>0</v>
      </c>
      <c r="AK444" s="46">
        <f>SUMIFS('obat keluar'!$I$3:$I$6881,'obat keluar'!$G$3:$G$6881,'register harian'!AF444,'obat keluar'!$B$3:$B$6881,'register harian'!BR444)</f>
        <v>0</v>
      </c>
      <c r="AL444" s="46">
        <f t="shared" si="14"/>
        <v>0</v>
      </c>
      <c r="AM444" s="46">
        <f t="shared" si="15"/>
        <v>0</v>
      </c>
      <c r="AN444" s="51">
        <v>45200</v>
      </c>
      <c r="AO444" s="51">
        <v>45201</v>
      </c>
      <c r="AP444" s="51">
        <v>45202</v>
      </c>
      <c r="AQ444" s="51">
        <v>45203</v>
      </c>
      <c r="AR444" s="51">
        <v>45204</v>
      </c>
      <c r="AS444" s="51">
        <v>45205</v>
      </c>
      <c r="AT444" s="51">
        <v>45206</v>
      </c>
      <c r="AU444" s="51">
        <v>45207</v>
      </c>
      <c r="AV444" s="51">
        <v>45208</v>
      </c>
      <c r="AW444" s="51">
        <v>45209</v>
      </c>
      <c r="AX444" s="51">
        <v>45210</v>
      </c>
      <c r="AY444" s="51">
        <v>45211</v>
      </c>
      <c r="AZ444" s="51">
        <v>45212</v>
      </c>
      <c r="BA444" s="51">
        <v>45213</v>
      </c>
      <c r="BB444" s="51">
        <v>45214</v>
      </c>
      <c r="BC444" s="51">
        <v>45215</v>
      </c>
      <c r="BD444" s="51">
        <v>45216</v>
      </c>
      <c r="BE444" s="51">
        <v>45217</v>
      </c>
      <c r="BF444" s="51">
        <v>45218</v>
      </c>
      <c r="BG444" s="51">
        <v>45219</v>
      </c>
      <c r="BH444" s="51">
        <v>45220</v>
      </c>
      <c r="BI444" s="51">
        <v>45221</v>
      </c>
      <c r="BJ444" s="51">
        <v>45222</v>
      </c>
      <c r="BK444" s="51">
        <v>45223</v>
      </c>
      <c r="BL444" s="51">
        <v>45224</v>
      </c>
      <c r="BM444" s="51">
        <v>45225</v>
      </c>
      <c r="BN444" s="51">
        <v>45226</v>
      </c>
      <c r="BO444" s="51">
        <v>45227</v>
      </c>
      <c r="BP444" s="51">
        <v>45228</v>
      </c>
      <c r="BQ444" s="51">
        <v>45229</v>
      </c>
      <c r="BR444" s="51">
        <v>45230</v>
      </c>
    </row>
    <row r="445" spans="1:70" x14ac:dyDescent="0.25">
      <c r="A445" s="45">
        <v>439</v>
      </c>
      <c r="B445" s="54" t="s">
        <v>1485</v>
      </c>
      <c r="C445" s="14" t="s">
        <v>910</v>
      </c>
      <c r="D445" s="46">
        <f>'form lplpo'!G519</f>
        <v>0</v>
      </c>
      <c r="E445" s="46">
        <f>'form lplpo'!H519</f>
        <v>0</v>
      </c>
      <c r="F445" s="46"/>
      <c r="G445" s="46">
        <f>SUMIFS('obat keluar'!$I$3:$I$6881,'obat keluar'!$G$3:$G$6881,'register harian'!B445,'obat keluar'!$B$3:$B$6881,'register harian'!AN445)</f>
        <v>0</v>
      </c>
      <c r="H445" s="46">
        <f>SUMIFS('obat keluar'!$I$3:$I$6881,'obat keluar'!$G$3:$G$6881,'register harian'!C445,'obat keluar'!$B$3:$B$6881,'register harian'!AO445)</f>
        <v>0</v>
      </c>
      <c r="I445" s="46">
        <f>SUMIFS('obat keluar'!$I$3:$I$6881,'obat keluar'!$G$3:$G$6881,'register harian'!D445,'obat keluar'!$B$3:$B$6881,'register harian'!AP445)</f>
        <v>0</v>
      </c>
      <c r="J445" s="46">
        <f>SUMIFS('obat keluar'!$I$3:$I$6881,'obat keluar'!$G$3:$G$6881,'register harian'!E445,'obat keluar'!$B$3:$B$6881,'register harian'!AQ445)</f>
        <v>0</v>
      </c>
      <c r="K445" s="46">
        <f>SUMIFS('obat keluar'!$I$3:$I$6881,'obat keluar'!$G$3:$G$6881,'register harian'!F445,'obat keluar'!$B$3:$B$6881,'register harian'!AR445)</f>
        <v>0</v>
      </c>
      <c r="L445" s="46">
        <f>SUMIFS('obat keluar'!$I$3:$I$6881,'obat keluar'!$G$3:$G$6881,'register harian'!G445,'obat keluar'!$B$3:$B$6881,'register harian'!AS445)</f>
        <v>0</v>
      </c>
      <c r="M445" s="46">
        <f>SUMIFS('obat keluar'!$I$3:$I$6881,'obat keluar'!$G$3:$G$6881,'register harian'!H445,'obat keluar'!$B$3:$B$6881,'register harian'!AT445)</f>
        <v>0</v>
      </c>
      <c r="N445" s="46">
        <f>SUMIFS('obat keluar'!$I$3:$I$6881,'obat keluar'!$G$3:$G$6881,'register harian'!I445,'obat keluar'!$B$3:$B$6881,'register harian'!AU445)</f>
        <v>0</v>
      </c>
      <c r="O445" s="46">
        <f>SUMIFS('obat keluar'!$I$3:$I$6881,'obat keluar'!$G$3:$G$6881,'register harian'!J445,'obat keluar'!$B$3:$B$6881,'register harian'!AV445)</f>
        <v>0</v>
      </c>
      <c r="P445" s="46">
        <f>SUMIFS('obat keluar'!$I$3:$I$6881,'obat keluar'!$G$3:$G$6881,'register harian'!K445,'obat keluar'!$B$3:$B$6881,'register harian'!AW445)</f>
        <v>0</v>
      </c>
      <c r="Q445" s="46">
        <f>SUMIFS('obat keluar'!$I$3:$I$6881,'obat keluar'!$G$3:$G$6881,'register harian'!L445,'obat keluar'!$B$3:$B$6881,'register harian'!AX445)</f>
        <v>0</v>
      </c>
      <c r="R445" s="46">
        <f>SUMIFS('obat keluar'!$I$3:$I$6881,'obat keluar'!$G$3:$G$6881,'register harian'!M445,'obat keluar'!$B$3:$B$6881,'register harian'!AY445)</f>
        <v>0</v>
      </c>
      <c r="S445" s="46">
        <f>SUMIFS('obat keluar'!$I$3:$I$6881,'obat keluar'!$G$3:$G$6881,'register harian'!N445,'obat keluar'!$B$3:$B$6881,'register harian'!AZ445)</f>
        <v>0</v>
      </c>
      <c r="T445" s="46">
        <f>SUMIFS('obat keluar'!$I$3:$I$6881,'obat keluar'!$G$3:$G$6881,'register harian'!O445,'obat keluar'!$B$3:$B$6881,'register harian'!BA445)</f>
        <v>0</v>
      </c>
      <c r="U445" s="46">
        <f>SUMIFS('obat keluar'!$I$3:$I$6881,'obat keluar'!$G$3:$G$6881,'register harian'!P445,'obat keluar'!$B$3:$B$6881,'register harian'!BB445)</f>
        <v>0</v>
      </c>
      <c r="V445" s="46">
        <f>SUMIFS('obat keluar'!$I$3:$I$6881,'obat keluar'!$G$3:$G$6881,'register harian'!Q445,'obat keluar'!$B$3:$B$6881,'register harian'!BC445)</f>
        <v>0</v>
      </c>
      <c r="W445" s="46">
        <f>SUMIFS('obat keluar'!$I$3:$I$6881,'obat keluar'!$G$3:$G$6881,'register harian'!R445,'obat keluar'!$B$3:$B$6881,'register harian'!BD445)</f>
        <v>0</v>
      </c>
      <c r="X445" s="46">
        <f>SUMIFS('obat keluar'!$I$3:$I$6881,'obat keluar'!$G$3:$G$6881,'register harian'!S445,'obat keluar'!$B$3:$B$6881,'register harian'!BE445)</f>
        <v>0</v>
      </c>
      <c r="Y445" s="46">
        <f>SUMIFS('obat keluar'!$I$3:$I$6881,'obat keluar'!$G$3:$G$6881,'register harian'!T445,'obat keluar'!$B$3:$B$6881,'register harian'!BF445)</f>
        <v>0</v>
      </c>
      <c r="Z445" s="46">
        <f>SUMIFS('obat keluar'!$I$3:$I$6881,'obat keluar'!$G$3:$G$6881,'register harian'!U445,'obat keluar'!$B$3:$B$6881,'register harian'!BG445)</f>
        <v>0</v>
      </c>
      <c r="AA445" s="46">
        <f>SUMIFS('obat keluar'!$I$3:$I$6881,'obat keluar'!$G$3:$G$6881,'register harian'!V445,'obat keluar'!$B$3:$B$6881,'register harian'!BH445)</f>
        <v>0</v>
      </c>
      <c r="AB445" s="46">
        <f>SUMIFS('obat keluar'!$I$3:$I$6881,'obat keluar'!$G$3:$G$6881,'register harian'!W445,'obat keluar'!$B$3:$B$6881,'register harian'!BI445)</f>
        <v>0</v>
      </c>
      <c r="AC445" s="46">
        <f>SUMIFS('obat keluar'!$I$3:$I$6881,'obat keluar'!$G$3:$G$6881,'register harian'!X445,'obat keluar'!$B$3:$B$6881,'register harian'!BJ445)</f>
        <v>0</v>
      </c>
      <c r="AD445" s="46">
        <f>SUMIFS('obat keluar'!$I$3:$I$6881,'obat keluar'!$G$3:$G$6881,'register harian'!Y445,'obat keluar'!$B$3:$B$6881,'register harian'!BK445)</f>
        <v>0</v>
      </c>
      <c r="AE445" s="46">
        <f>SUMIFS('obat keluar'!$I$3:$I$6881,'obat keluar'!$G$3:$G$6881,'register harian'!Z445,'obat keluar'!$B$3:$B$6881,'register harian'!BL445)</f>
        <v>0</v>
      </c>
      <c r="AF445" s="46">
        <f>SUMIFS('obat keluar'!$I$3:$I$6881,'obat keluar'!$G$3:$G$6881,'register harian'!AA445,'obat keluar'!$B$3:$B$6881,'register harian'!BM445)</f>
        <v>0</v>
      </c>
      <c r="AG445" s="46">
        <f>SUMIFS('obat keluar'!$I$3:$I$6881,'obat keluar'!$G$3:$G$6881,'register harian'!AB445,'obat keluar'!$B$3:$B$6881,'register harian'!BN445)</f>
        <v>0</v>
      </c>
      <c r="AH445" s="46">
        <f>SUMIFS('obat keluar'!$I$3:$I$6881,'obat keluar'!$G$3:$G$6881,'register harian'!AC445,'obat keluar'!$B$3:$B$6881,'register harian'!BO445)</f>
        <v>0</v>
      </c>
      <c r="AI445" s="46">
        <f>SUMIFS('obat keluar'!$I$3:$I$6881,'obat keluar'!$G$3:$G$6881,'register harian'!AD445,'obat keluar'!$B$3:$B$6881,'register harian'!BP445)</f>
        <v>0</v>
      </c>
      <c r="AJ445" s="46">
        <f>SUMIFS('obat keluar'!$I$3:$I$6881,'obat keluar'!$G$3:$G$6881,'register harian'!AE445,'obat keluar'!$B$3:$B$6881,'register harian'!BQ445)</f>
        <v>0</v>
      </c>
      <c r="AK445" s="46">
        <f>SUMIFS('obat keluar'!$I$3:$I$6881,'obat keluar'!$G$3:$G$6881,'register harian'!AF445,'obat keluar'!$B$3:$B$6881,'register harian'!BR445)</f>
        <v>0</v>
      </c>
      <c r="AL445" s="46">
        <f t="shared" si="14"/>
        <v>0</v>
      </c>
      <c r="AM445" s="46">
        <f t="shared" si="15"/>
        <v>0</v>
      </c>
      <c r="AN445" s="51">
        <v>45200</v>
      </c>
      <c r="AO445" s="51">
        <v>45201</v>
      </c>
      <c r="AP445" s="51">
        <v>45202</v>
      </c>
      <c r="AQ445" s="51">
        <v>45203</v>
      </c>
      <c r="AR445" s="51">
        <v>45204</v>
      </c>
      <c r="AS445" s="51">
        <v>45205</v>
      </c>
      <c r="AT445" s="51">
        <v>45206</v>
      </c>
      <c r="AU445" s="51">
        <v>45207</v>
      </c>
      <c r="AV445" s="51">
        <v>45208</v>
      </c>
      <c r="AW445" s="51">
        <v>45209</v>
      </c>
      <c r="AX445" s="51">
        <v>45210</v>
      </c>
      <c r="AY445" s="51">
        <v>45211</v>
      </c>
      <c r="AZ445" s="51">
        <v>45212</v>
      </c>
      <c r="BA445" s="51">
        <v>45213</v>
      </c>
      <c r="BB445" s="51">
        <v>45214</v>
      </c>
      <c r="BC445" s="51">
        <v>45215</v>
      </c>
      <c r="BD445" s="51">
        <v>45216</v>
      </c>
      <c r="BE445" s="51">
        <v>45217</v>
      </c>
      <c r="BF445" s="51">
        <v>45218</v>
      </c>
      <c r="BG445" s="51">
        <v>45219</v>
      </c>
      <c r="BH445" s="51">
        <v>45220</v>
      </c>
      <c r="BI445" s="51">
        <v>45221</v>
      </c>
      <c r="BJ445" s="51">
        <v>45222</v>
      </c>
      <c r="BK445" s="51">
        <v>45223</v>
      </c>
      <c r="BL445" s="51">
        <v>45224</v>
      </c>
      <c r="BM445" s="51">
        <v>45225</v>
      </c>
      <c r="BN445" s="51">
        <v>45226</v>
      </c>
      <c r="BO445" s="51">
        <v>45227</v>
      </c>
      <c r="BP445" s="51">
        <v>45228</v>
      </c>
      <c r="BQ445" s="51">
        <v>45229</v>
      </c>
      <c r="BR445" s="51">
        <v>45230</v>
      </c>
    </row>
    <row r="446" spans="1:70" x14ac:dyDescent="0.25">
      <c r="A446" s="45">
        <v>440</v>
      </c>
      <c r="B446" s="54" t="s">
        <v>1085</v>
      </c>
      <c r="C446" s="14" t="s">
        <v>912</v>
      </c>
      <c r="D446" s="46">
        <f>'form lplpo'!G523</f>
        <v>0</v>
      </c>
      <c r="E446" s="46">
        <f>'form lplpo'!H523</f>
        <v>0</v>
      </c>
      <c r="F446" s="46"/>
      <c r="G446" s="46">
        <f>SUMIFS('obat keluar'!$I$3:$I$6881,'obat keluar'!$G$3:$G$6881,'register harian'!B446,'obat keluar'!$B$3:$B$6881,'register harian'!AN446)</f>
        <v>0</v>
      </c>
      <c r="H446" s="46">
        <f>SUMIFS('obat keluar'!$I$3:$I$6881,'obat keluar'!$G$3:$G$6881,'register harian'!C446,'obat keluar'!$B$3:$B$6881,'register harian'!AO446)</f>
        <v>0</v>
      </c>
      <c r="I446" s="46">
        <f>SUMIFS('obat keluar'!$I$3:$I$6881,'obat keluar'!$G$3:$G$6881,'register harian'!D446,'obat keluar'!$B$3:$B$6881,'register harian'!AP446)</f>
        <v>0</v>
      </c>
      <c r="J446" s="46">
        <f>SUMIFS('obat keluar'!$I$3:$I$6881,'obat keluar'!$G$3:$G$6881,'register harian'!E446,'obat keluar'!$B$3:$B$6881,'register harian'!AQ446)</f>
        <v>0</v>
      </c>
      <c r="K446" s="46">
        <f>SUMIFS('obat keluar'!$I$3:$I$6881,'obat keluar'!$G$3:$G$6881,'register harian'!F446,'obat keluar'!$B$3:$B$6881,'register harian'!AR446)</f>
        <v>0</v>
      </c>
      <c r="L446" s="46">
        <f>SUMIFS('obat keluar'!$I$3:$I$6881,'obat keluar'!$G$3:$G$6881,'register harian'!G446,'obat keluar'!$B$3:$B$6881,'register harian'!AS446)</f>
        <v>0</v>
      </c>
      <c r="M446" s="46">
        <f>SUMIFS('obat keluar'!$I$3:$I$6881,'obat keluar'!$G$3:$G$6881,'register harian'!H446,'obat keluar'!$B$3:$B$6881,'register harian'!AT446)</f>
        <v>0</v>
      </c>
      <c r="N446" s="46">
        <f>SUMIFS('obat keluar'!$I$3:$I$6881,'obat keluar'!$G$3:$G$6881,'register harian'!I446,'obat keluar'!$B$3:$B$6881,'register harian'!AU446)</f>
        <v>0</v>
      </c>
      <c r="O446" s="46">
        <f>SUMIFS('obat keluar'!$I$3:$I$6881,'obat keluar'!$G$3:$G$6881,'register harian'!J446,'obat keluar'!$B$3:$B$6881,'register harian'!AV446)</f>
        <v>0</v>
      </c>
      <c r="P446" s="46">
        <f>SUMIFS('obat keluar'!$I$3:$I$6881,'obat keluar'!$G$3:$G$6881,'register harian'!K446,'obat keluar'!$B$3:$B$6881,'register harian'!AW446)</f>
        <v>0</v>
      </c>
      <c r="Q446" s="46">
        <f>SUMIFS('obat keluar'!$I$3:$I$6881,'obat keluar'!$G$3:$G$6881,'register harian'!L446,'obat keluar'!$B$3:$B$6881,'register harian'!AX446)</f>
        <v>0</v>
      </c>
      <c r="R446" s="46">
        <f>SUMIFS('obat keluar'!$I$3:$I$6881,'obat keluar'!$G$3:$G$6881,'register harian'!M446,'obat keluar'!$B$3:$B$6881,'register harian'!AY446)</f>
        <v>0</v>
      </c>
      <c r="S446" s="46">
        <f>SUMIFS('obat keluar'!$I$3:$I$6881,'obat keluar'!$G$3:$G$6881,'register harian'!N446,'obat keluar'!$B$3:$B$6881,'register harian'!AZ446)</f>
        <v>0</v>
      </c>
      <c r="T446" s="46">
        <f>SUMIFS('obat keluar'!$I$3:$I$6881,'obat keluar'!$G$3:$G$6881,'register harian'!O446,'obat keluar'!$B$3:$B$6881,'register harian'!BA446)</f>
        <v>0</v>
      </c>
      <c r="U446" s="46">
        <f>SUMIFS('obat keluar'!$I$3:$I$6881,'obat keluar'!$G$3:$G$6881,'register harian'!P446,'obat keluar'!$B$3:$B$6881,'register harian'!BB446)</f>
        <v>0</v>
      </c>
      <c r="V446" s="46">
        <f>SUMIFS('obat keluar'!$I$3:$I$6881,'obat keluar'!$G$3:$G$6881,'register harian'!Q446,'obat keluar'!$B$3:$B$6881,'register harian'!BC446)</f>
        <v>0</v>
      </c>
      <c r="W446" s="46">
        <f>SUMIFS('obat keluar'!$I$3:$I$6881,'obat keluar'!$G$3:$G$6881,'register harian'!R446,'obat keluar'!$B$3:$B$6881,'register harian'!BD446)</f>
        <v>0</v>
      </c>
      <c r="X446" s="46">
        <f>SUMIFS('obat keluar'!$I$3:$I$6881,'obat keluar'!$G$3:$G$6881,'register harian'!S446,'obat keluar'!$B$3:$B$6881,'register harian'!BE446)</f>
        <v>0</v>
      </c>
      <c r="Y446" s="46">
        <f>SUMIFS('obat keluar'!$I$3:$I$6881,'obat keluar'!$G$3:$G$6881,'register harian'!T446,'obat keluar'!$B$3:$B$6881,'register harian'!BF446)</f>
        <v>0</v>
      </c>
      <c r="Z446" s="46">
        <f>SUMIFS('obat keluar'!$I$3:$I$6881,'obat keluar'!$G$3:$G$6881,'register harian'!U446,'obat keluar'!$B$3:$B$6881,'register harian'!BG446)</f>
        <v>0</v>
      </c>
      <c r="AA446" s="46">
        <f>SUMIFS('obat keluar'!$I$3:$I$6881,'obat keluar'!$G$3:$G$6881,'register harian'!V446,'obat keluar'!$B$3:$B$6881,'register harian'!BH446)</f>
        <v>0</v>
      </c>
      <c r="AB446" s="46">
        <f>SUMIFS('obat keluar'!$I$3:$I$6881,'obat keluar'!$G$3:$G$6881,'register harian'!W446,'obat keluar'!$B$3:$B$6881,'register harian'!BI446)</f>
        <v>0</v>
      </c>
      <c r="AC446" s="46">
        <f>SUMIFS('obat keluar'!$I$3:$I$6881,'obat keluar'!$G$3:$G$6881,'register harian'!X446,'obat keluar'!$B$3:$B$6881,'register harian'!BJ446)</f>
        <v>0</v>
      </c>
      <c r="AD446" s="46">
        <f>SUMIFS('obat keluar'!$I$3:$I$6881,'obat keluar'!$G$3:$G$6881,'register harian'!Y446,'obat keluar'!$B$3:$B$6881,'register harian'!BK446)</f>
        <v>0</v>
      </c>
      <c r="AE446" s="46">
        <f>SUMIFS('obat keluar'!$I$3:$I$6881,'obat keluar'!$G$3:$G$6881,'register harian'!Z446,'obat keluar'!$B$3:$B$6881,'register harian'!BL446)</f>
        <v>0</v>
      </c>
      <c r="AF446" s="46">
        <f>SUMIFS('obat keluar'!$I$3:$I$6881,'obat keluar'!$G$3:$G$6881,'register harian'!AA446,'obat keluar'!$B$3:$B$6881,'register harian'!BM446)</f>
        <v>0</v>
      </c>
      <c r="AG446" s="46">
        <f>SUMIFS('obat keluar'!$I$3:$I$6881,'obat keluar'!$G$3:$G$6881,'register harian'!AB446,'obat keluar'!$B$3:$B$6881,'register harian'!BN446)</f>
        <v>0</v>
      </c>
      <c r="AH446" s="46">
        <f>SUMIFS('obat keluar'!$I$3:$I$6881,'obat keluar'!$G$3:$G$6881,'register harian'!AC446,'obat keluar'!$B$3:$B$6881,'register harian'!BO446)</f>
        <v>0</v>
      </c>
      <c r="AI446" s="46">
        <f>SUMIFS('obat keluar'!$I$3:$I$6881,'obat keluar'!$G$3:$G$6881,'register harian'!AD446,'obat keluar'!$B$3:$B$6881,'register harian'!BP446)</f>
        <v>0</v>
      </c>
      <c r="AJ446" s="46">
        <f>SUMIFS('obat keluar'!$I$3:$I$6881,'obat keluar'!$G$3:$G$6881,'register harian'!AE446,'obat keluar'!$B$3:$B$6881,'register harian'!BQ446)</f>
        <v>0</v>
      </c>
      <c r="AK446" s="46">
        <f>SUMIFS('obat keluar'!$I$3:$I$6881,'obat keluar'!$G$3:$G$6881,'register harian'!AF446,'obat keluar'!$B$3:$B$6881,'register harian'!BR446)</f>
        <v>0</v>
      </c>
      <c r="AL446" s="46">
        <f t="shared" si="14"/>
        <v>0</v>
      </c>
      <c r="AM446" s="46">
        <f t="shared" si="15"/>
        <v>0</v>
      </c>
      <c r="AN446" s="51">
        <v>45200</v>
      </c>
      <c r="AO446" s="51">
        <v>45201</v>
      </c>
      <c r="AP446" s="51">
        <v>45202</v>
      </c>
      <c r="AQ446" s="51">
        <v>45203</v>
      </c>
      <c r="AR446" s="51">
        <v>45204</v>
      </c>
      <c r="AS446" s="51">
        <v>45205</v>
      </c>
      <c r="AT446" s="51">
        <v>45206</v>
      </c>
      <c r="AU446" s="51">
        <v>45207</v>
      </c>
      <c r="AV446" s="51">
        <v>45208</v>
      </c>
      <c r="AW446" s="51">
        <v>45209</v>
      </c>
      <c r="AX446" s="51">
        <v>45210</v>
      </c>
      <c r="AY446" s="51">
        <v>45211</v>
      </c>
      <c r="AZ446" s="51">
        <v>45212</v>
      </c>
      <c r="BA446" s="51">
        <v>45213</v>
      </c>
      <c r="BB446" s="51">
        <v>45214</v>
      </c>
      <c r="BC446" s="51">
        <v>45215</v>
      </c>
      <c r="BD446" s="51">
        <v>45216</v>
      </c>
      <c r="BE446" s="51">
        <v>45217</v>
      </c>
      <c r="BF446" s="51">
        <v>45218</v>
      </c>
      <c r="BG446" s="51">
        <v>45219</v>
      </c>
      <c r="BH446" s="51">
        <v>45220</v>
      </c>
      <c r="BI446" s="51">
        <v>45221</v>
      </c>
      <c r="BJ446" s="51">
        <v>45222</v>
      </c>
      <c r="BK446" s="51">
        <v>45223</v>
      </c>
      <c r="BL446" s="51">
        <v>45224</v>
      </c>
      <c r="BM446" s="51">
        <v>45225</v>
      </c>
      <c r="BN446" s="51">
        <v>45226</v>
      </c>
      <c r="BO446" s="51">
        <v>45227</v>
      </c>
      <c r="BP446" s="51">
        <v>45228</v>
      </c>
      <c r="BQ446" s="51">
        <v>45229</v>
      </c>
      <c r="BR446" s="51">
        <v>45230</v>
      </c>
    </row>
    <row r="447" spans="1:70" x14ac:dyDescent="0.25">
      <c r="A447" s="45">
        <v>441</v>
      </c>
      <c r="B447" s="54" t="s">
        <v>1084</v>
      </c>
      <c r="C447" s="14" t="s">
        <v>914</v>
      </c>
      <c r="D447" s="46">
        <f>'form lplpo'!G524</f>
        <v>0</v>
      </c>
      <c r="E447" s="46">
        <f>'form lplpo'!H524</f>
        <v>0</v>
      </c>
      <c r="F447" s="46"/>
      <c r="G447" s="46">
        <f>SUMIFS('obat keluar'!$I$3:$I$6881,'obat keluar'!$G$3:$G$6881,'register harian'!B447,'obat keluar'!$B$3:$B$6881,'register harian'!AN447)</f>
        <v>0</v>
      </c>
      <c r="H447" s="46">
        <f>SUMIFS('obat keluar'!$I$3:$I$6881,'obat keluar'!$G$3:$G$6881,'register harian'!C447,'obat keluar'!$B$3:$B$6881,'register harian'!AO447)</f>
        <v>0</v>
      </c>
      <c r="I447" s="46">
        <f>SUMIFS('obat keluar'!$I$3:$I$6881,'obat keluar'!$G$3:$G$6881,'register harian'!D447,'obat keluar'!$B$3:$B$6881,'register harian'!AP447)</f>
        <v>0</v>
      </c>
      <c r="J447" s="46">
        <f>SUMIFS('obat keluar'!$I$3:$I$6881,'obat keluar'!$G$3:$G$6881,'register harian'!E447,'obat keluar'!$B$3:$B$6881,'register harian'!AQ447)</f>
        <v>0</v>
      </c>
      <c r="K447" s="46">
        <f>SUMIFS('obat keluar'!$I$3:$I$6881,'obat keluar'!$G$3:$G$6881,'register harian'!F447,'obat keluar'!$B$3:$B$6881,'register harian'!AR447)</f>
        <v>0</v>
      </c>
      <c r="L447" s="46">
        <f>SUMIFS('obat keluar'!$I$3:$I$6881,'obat keluar'!$G$3:$G$6881,'register harian'!G447,'obat keluar'!$B$3:$B$6881,'register harian'!AS447)</f>
        <v>0</v>
      </c>
      <c r="M447" s="46">
        <f>SUMIFS('obat keluar'!$I$3:$I$6881,'obat keluar'!$G$3:$G$6881,'register harian'!H447,'obat keluar'!$B$3:$B$6881,'register harian'!AT447)</f>
        <v>0</v>
      </c>
      <c r="N447" s="46">
        <f>SUMIFS('obat keluar'!$I$3:$I$6881,'obat keluar'!$G$3:$G$6881,'register harian'!I447,'obat keluar'!$B$3:$B$6881,'register harian'!AU447)</f>
        <v>0</v>
      </c>
      <c r="O447" s="46">
        <f>SUMIFS('obat keluar'!$I$3:$I$6881,'obat keluar'!$G$3:$G$6881,'register harian'!J447,'obat keluar'!$B$3:$B$6881,'register harian'!AV447)</f>
        <v>0</v>
      </c>
      <c r="P447" s="46">
        <f>SUMIFS('obat keluar'!$I$3:$I$6881,'obat keluar'!$G$3:$G$6881,'register harian'!K447,'obat keluar'!$B$3:$B$6881,'register harian'!AW447)</f>
        <v>0</v>
      </c>
      <c r="Q447" s="46">
        <f>SUMIFS('obat keluar'!$I$3:$I$6881,'obat keluar'!$G$3:$G$6881,'register harian'!L447,'obat keluar'!$B$3:$B$6881,'register harian'!AX447)</f>
        <v>0</v>
      </c>
      <c r="R447" s="46">
        <f>SUMIFS('obat keluar'!$I$3:$I$6881,'obat keluar'!$G$3:$G$6881,'register harian'!M447,'obat keluar'!$B$3:$B$6881,'register harian'!AY447)</f>
        <v>0</v>
      </c>
      <c r="S447" s="46">
        <f>SUMIFS('obat keluar'!$I$3:$I$6881,'obat keluar'!$G$3:$G$6881,'register harian'!N447,'obat keluar'!$B$3:$B$6881,'register harian'!AZ447)</f>
        <v>0</v>
      </c>
      <c r="T447" s="46">
        <f>SUMIFS('obat keluar'!$I$3:$I$6881,'obat keluar'!$G$3:$G$6881,'register harian'!O447,'obat keluar'!$B$3:$B$6881,'register harian'!BA447)</f>
        <v>0</v>
      </c>
      <c r="U447" s="46">
        <f>SUMIFS('obat keluar'!$I$3:$I$6881,'obat keluar'!$G$3:$G$6881,'register harian'!P447,'obat keluar'!$B$3:$B$6881,'register harian'!BB447)</f>
        <v>0</v>
      </c>
      <c r="V447" s="46">
        <f>SUMIFS('obat keluar'!$I$3:$I$6881,'obat keluar'!$G$3:$G$6881,'register harian'!Q447,'obat keluar'!$B$3:$B$6881,'register harian'!BC447)</f>
        <v>0</v>
      </c>
      <c r="W447" s="46">
        <f>SUMIFS('obat keluar'!$I$3:$I$6881,'obat keluar'!$G$3:$G$6881,'register harian'!R447,'obat keluar'!$B$3:$B$6881,'register harian'!BD447)</f>
        <v>0</v>
      </c>
      <c r="X447" s="46">
        <f>SUMIFS('obat keluar'!$I$3:$I$6881,'obat keluar'!$G$3:$G$6881,'register harian'!S447,'obat keluar'!$B$3:$B$6881,'register harian'!BE447)</f>
        <v>0</v>
      </c>
      <c r="Y447" s="46">
        <f>SUMIFS('obat keluar'!$I$3:$I$6881,'obat keluar'!$G$3:$G$6881,'register harian'!T447,'obat keluar'!$B$3:$B$6881,'register harian'!BF447)</f>
        <v>0</v>
      </c>
      <c r="Z447" s="46">
        <f>SUMIFS('obat keluar'!$I$3:$I$6881,'obat keluar'!$G$3:$G$6881,'register harian'!U447,'obat keluar'!$B$3:$B$6881,'register harian'!BG447)</f>
        <v>0</v>
      </c>
      <c r="AA447" s="46">
        <f>SUMIFS('obat keluar'!$I$3:$I$6881,'obat keluar'!$G$3:$G$6881,'register harian'!V447,'obat keluar'!$B$3:$B$6881,'register harian'!BH447)</f>
        <v>0</v>
      </c>
      <c r="AB447" s="46">
        <f>SUMIFS('obat keluar'!$I$3:$I$6881,'obat keluar'!$G$3:$G$6881,'register harian'!W447,'obat keluar'!$B$3:$B$6881,'register harian'!BI447)</f>
        <v>0</v>
      </c>
      <c r="AC447" s="46">
        <f>SUMIFS('obat keluar'!$I$3:$I$6881,'obat keluar'!$G$3:$G$6881,'register harian'!X447,'obat keluar'!$B$3:$B$6881,'register harian'!BJ447)</f>
        <v>0</v>
      </c>
      <c r="AD447" s="46">
        <f>SUMIFS('obat keluar'!$I$3:$I$6881,'obat keluar'!$G$3:$G$6881,'register harian'!Y447,'obat keluar'!$B$3:$B$6881,'register harian'!BK447)</f>
        <v>0</v>
      </c>
      <c r="AE447" s="46">
        <f>SUMIFS('obat keluar'!$I$3:$I$6881,'obat keluar'!$G$3:$G$6881,'register harian'!Z447,'obat keluar'!$B$3:$B$6881,'register harian'!BL447)</f>
        <v>0</v>
      </c>
      <c r="AF447" s="46">
        <f>SUMIFS('obat keluar'!$I$3:$I$6881,'obat keluar'!$G$3:$G$6881,'register harian'!AA447,'obat keluar'!$B$3:$B$6881,'register harian'!BM447)</f>
        <v>0</v>
      </c>
      <c r="AG447" s="46">
        <f>SUMIFS('obat keluar'!$I$3:$I$6881,'obat keluar'!$G$3:$G$6881,'register harian'!AB447,'obat keluar'!$B$3:$B$6881,'register harian'!BN447)</f>
        <v>0</v>
      </c>
      <c r="AH447" s="46">
        <f>SUMIFS('obat keluar'!$I$3:$I$6881,'obat keluar'!$G$3:$G$6881,'register harian'!AC447,'obat keluar'!$B$3:$B$6881,'register harian'!BO447)</f>
        <v>0</v>
      </c>
      <c r="AI447" s="46">
        <f>SUMIFS('obat keluar'!$I$3:$I$6881,'obat keluar'!$G$3:$G$6881,'register harian'!AD447,'obat keluar'!$B$3:$B$6881,'register harian'!BP447)</f>
        <v>0</v>
      </c>
      <c r="AJ447" s="46">
        <f>SUMIFS('obat keluar'!$I$3:$I$6881,'obat keluar'!$G$3:$G$6881,'register harian'!AE447,'obat keluar'!$B$3:$B$6881,'register harian'!BQ447)</f>
        <v>0</v>
      </c>
      <c r="AK447" s="46">
        <f>SUMIFS('obat keluar'!$I$3:$I$6881,'obat keluar'!$G$3:$G$6881,'register harian'!AF447,'obat keluar'!$B$3:$B$6881,'register harian'!BR447)</f>
        <v>0</v>
      </c>
      <c r="AL447" s="46">
        <f t="shared" si="14"/>
        <v>0</v>
      </c>
      <c r="AM447" s="46">
        <f t="shared" si="15"/>
        <v>0</v>
      </c>
      <c r="AN447" s="51">
        <v>45200</v>
      </c>
      <c r="AO447" s="51">
        <v>45201</v>
      </c>
      <c r="AP447" s="51">
        <v>45202</v>
      </c>
      <c r="AQ447" s="51">
        <v>45203</v>
      </c>
      <c r="AR447" s="51">
        <v>45204</v>
      </c>
      <c r="AS447" s="51">
        <v>45205</v>
      </c>
      <c r="AT447" s="51">
        <v>45206</v>
      </c>
      <c r="AU447" s="51">
        <v>45207</v>
      </c>
      <c r="AV447" s="51">
        <v>45208</v>
      </c>
      <c r="AW447" s="51">
        <v>45209</v>
      </c>
      <c r="AX447" s="51">
        <v>45210</v>
      </c>
      <c r="AY447" s="51">
        <v>45211</v>
      </c>
      <c r="AZ447" s="51">
        <v>45212</v>
      </c>
      <c r="BA447" s="51">
        <v>45213</v>
      </c>
      <c r="BB447" s="51">
        <v>45214</v>
      </c>
      <c r="BC447" s="51">
        <v>45215</v>
      </c>
      <c r="BD447" s="51">
        <v>45216</v>
      </c>
      <c r="BE447" s="51">
        <v>45217</v>
      </c>
      <c r="BF447" s="51">
        <v>45218</v>
      </c>
      <c r="BG447" s="51">
        <v>45219</v>
      </c>
      <c r="BH447" s="51">
        <v>45220</v>
      </c>
      <c r="BI447" s="51">
        <v>45221</v>
      </c>
      <c r="BJ447" s="51">
        <v>45222</v>
      </c>
      <c r="BK447" s="51">
        <v>45223</v>
      </c>
      <c r="BL447" s="51">
        <v>45224</v>
      </c>
      <c r="BM447" s="51">
        <v>45225</v>
      </c>
      <c r="BN447" s="51">
        <v>45226</v>
      </c>
      <c r="BO447" s="51">
        <v>45227</v>
      </c>
      <c r="BP447" s="51">
        <v>45228</v>
      </c>
      <c r="BQ447" s="51">
        <v>45229</v>
      </c>
      <c r="BR447" s="51">
        <v>45230</v>
      </c>
    </row>
    <row r="448" spans="1:70" x14ac:dyDescent="0.25">
      <c r="A448" s="45">
        <v>442</v>
      </c>
      <c r="B448" s="54" t="s">
        <v>1114</v>
      </c>
      <c r="C448" s="14" t="s">
        <v>916</v>
      </c>
      <c r="D448" s="46">
        <f>'form lplpo'!G528</f>
        <v>0</v>
      </c>
      <c r="E448" s="46">
        <f>'form lplpo'!H528</f>
        <v>0</v>
      </c>
      <c r="F448" s="46"/>
      <c r="G448" s="46">
        <f>SUMIFS('obat keluar'!$I$3:$I$6881,'obat keluar'!$G$3:$G$6881,'register harian'!B448,'obat keluar'!$B$3:$B$6881,'register harian'!AN448)</f>
        <v>0</v>
      </c>
      <c r="H448" s="46">
        <f>SUMIFS('obat keluar'!$I$3:$I$6881,'obat keluar'!$G$3:$G$6881,'register harian'!C448,'obat keluar'!$B$3:$B$6881,'register harian'!AO448)</f>
        <v>0</v>
      </c>
      <c r="I448" s="46">
        <f>SUMIFS('obat keluar'!$I$3:$I$6881,'obat keluar'!$G$3:$G$6881,'register harian'!D448,'obat keluar'!$B$3:$B$6881,'register harian'!AP448)</f>
        <v>0</v>
      </c>
      <c r="J448" s="46">
        <f>SUMIFS('obat keluar'!$I$3:$I$6881,'obat keluar'!$G$3:$G$6881,'register harian'!E448,'obat keluar'!$B$3:$B$6881,'register harian'!AQ448)</f>
        <v>0</v>
      </c>
      <c r="K448" s="46">
        <f>SUMIFS('obat keluar'!$I$3:$I$6881,'obat keluar'!$G$3:$G$6881,'register harian'!F448,'obat keluar'!$B$3:$B$6881,'register harian'!AR448)</f>
        <v>0</v>
      </c>
      <c r="L448" s="46">
        <f>SUMIFS('obat keluar'!$I$3:$I$6881,'obat keluar'!$G$3:$G$6881,'register harian'!G448,'obat keluar'!$B$3:$B$6881,'register harian'!AS448)</f>
        <v>0</v>
      </c>
      <c r="M448" s="46">
        <f>SUMIFS('obat keluar'!$I$3:$I$6881,'obat keluar'!$G$3:$G$6881,'register harian'!H448,'obat keluar'!$B$3:$B$6881,'register harian'!AT448)</f>
        <v>0</v>
      </c>
      <c r="N448" s="46">
        <f>SUMIFS('obat keluar'!$I$3:$I$6881,'obat keluar'!$G$3:$G$6881,'register harian'!I448,'obat keluar'!$B$3:$B$6881,'register harian'!AU448)</f>
        <v>0</v>
      </c>
      <c r="O448" s="46">
        <f>SUMIFS('obat keluar'!$I$3:$I$6881,'obat keluar'!$G$3:$G$6881,'register harian'!J448,'obat keluar'!$B$3:$B$6881,'register harian'!AV448)</f>
        <v>0</v>
      </c>
      <c r="P448" s="46">
        <f>SUMIFS('obat keluar'!$I$3:$I$6881,'obat keluar'!$G$3:$G$6881,'register harian'!K448,'obat keluar'!$B$3:$B$6881,'register harian'!AW448)</f>
        <v>0</v>
      </c>
      <c r="Q448" s="46">
        <f>SUMIFS('obat keluar'!$I$3:$I$6881,'obat keluar'!$G$3:$G$6881,'register harian'!L448,'obat keluar'!$B$3:$B$6881,'register harian'!AX448)</f>
        <v>0</v>
      </c>
      <c r="R448" s="46">
        <f>SUMIFS('obat keluar'!$I$3:$I$6881,'obat keluar'!$G$3:$G$6881,'register harian'!M448,'obat keluar'!$B$3:$B$6881,'register harian'!AY448)</f>
        <v>0</v>
      </c>
      <c r="S448" s="46">
        <f>SUMIFS('obat keluar'!$I$3:$I$6881,'obat keluar'!$G$3:$G$6881,'register harian'!N448,'obat keluar'!$B$3:$B$6881,'register harian'!AZ448)</f>
        <v>0</v>
      </c>
      <c r="T448" s="46">
        <f>SUMIFS('obat keluar'!$I$3:$I$6881,'obat keluar'!$G$3:$G$6881,'register harian'!O448,'obat keluar'!$B$3:$B$6881,'register harian'!BA448)</f>
        <v>0</v>
      </c>
      <c r="U448" s="46">
        <f>SUMIFS('obat keluar'!$I$3:$I$6881,'obat keluar'!$G$3:$G$6881,'register harian'!P448,'obat keluar'!$B$3:$B$6881,'register harian'!BB448)</f>
        <v>0</v>
      </c>
      <c r="V448" s="46">
        <f>SUMIFS('obat keluar'!$I$3:$I$6881,'obat keluar'!$G$3:$G$6881,'register harian'!Q448,'obat keluar'!$B$3:$B$6881,'register harian'!BC448)</f>
        <v>0</v>
      </c>
      <c r="W448" s="46">
        <f>SUMIFS('obat keluar'!$I$3:$I$6881,'obat keluar'!$G$3:$G$6881,'register harian'!R448,'obat keluar'!$B$3:$B$6881,'register harian'!BD448)</f>
        <v>0</v>
      </c>
      <c r="X448" s="46">
        <f>SUMIFS('obat keluar'!$I$3:$I$6881,'obat keluar'!$G$3:$G$6881,'register harian'!S448,'obat keluar'!$B$3:$B$6881,'register harian'!BE448)</f>
        <v>0</v>
      </c>
      <c r="Y448" s="46">
        <f>SUMIFS('obat keluar'!$I$3:$I$6881,'obat keluar'!$G$3:$G$6881,'register harian'!T448,'obat keluar'!$B$3:$B$6881,'register harian'!BF448)</f>
        <v>0</v>
      </c>
      <c r="Z448" s="46">
        <f>SUMIFS('obat keluar'!$I$3:$I$6881,'obat keluar'!$G$3:$G$6881,'register harian'!U448,'obat keluar'!$B$3:$B$6881,'register harian'!BG448)</f>
        <v>0</v>
      </c>
      <c r="AA448" s="46">
        <f>SUMIFS('obat keluar'!$I$3:$I$6881,'obat keluar'!$G$3:$G$6881,'register harian'!V448,'obat keluar'!$B$3:$B$6881,'register harian'!BH448)</f>
        <v>0</v>
      </c>
      <c r="AB448" s="46">
        <f>SUMIFS('obat keluar'!$I$3:$I$6881,'obat keluar'!$G$3:$G$6881,'register harian'!W448,'obat keluar'!$B$3:$B$6881,'register harian'!BI448)</f>
        <v>0</v>
      </c>
      <c r="AC448" s="46">
        <f>SUMIFS('obat keluar'!$I$3:$I$6881,'obat keluar'!$G$3:$G$6881,'register harian'!X448,'obat keluar'!$B$3:$B$6881,'register harian'!BJ448)</f>
        <v>0</v>
      </c>
      <c r="AD448" s="46">
        <f>SUMIFS('obat keluar'!$I$3:$I$6881,'obat keluar'!$G$3:$G$6881,'register harian'!Y448,'obat keluar'!$B$3:$B$6881,'register harian'!BK448)</f>
        <v>0</v>
      </c>
      <c r="AE448" s="46">
        <f>SUMIFS('obat keluar'!$I$3:$I$6881,'obat keluar'!$G$3:$G$6881,'register harian'!Z448,'obat keluar'!$B$3:$B$6881,'register harian'!BL448)</f>
        <v>0</v>
      </c>
      <c r="AF448" s="46">
        <f>SUMIFS('obat keluar'!$I$3:$I$6881,'obat keluar'!$G$3:$G$6881,'register harian'!AA448,'obat keluar'!$B$3:$B$6881,'register harian'!BM448)</f>
        <v>0</v>
      </c>
      <c r="AG448" s="46">
        <f>SUMIFS('obat keluar'!$I$3:$I$6881,'obat keluar'!$G$3:$G$6881,'register harian'!AB448,'obat keluar'!$B$3:$B$6881,'register harian'!BN448)</f>
        <v>0</v>
      </c>
      <c r="AH448" s="46">
        <f>SUMIFS('obat keluar'!$I$3:$I$6881,'obat keluar'!$G$3:$G$6881,'register harian'!AC448,'obat keluar'!$B$3:$B$6881,'register harian'!BO448)</f>
        <v>0</v>
      </c>
      <c r="AI448" s="46">
        <f>SUMIFS('obat keluar'!$I$3:$I$6881,'obat keluar'!$G$3:$G$6881,'register harian'!AD448,'obat keluar'!$B$3:$B$6881,'register harian'!BP448)</f>
        <v>0</v>
      </c>
      <c r="AJ448" s="46">
        <f>SUMIFS('obat keluar'!$I$3:$I$6881,'obat keluar'!$G$3:$G$6881,'register harian'!AE448,'obat keluar'!$B$3:$B$6881,'register harian'!BQ448)</f>
        <v>0</v>
      </c>
      <c r="AK448" s="46">
        <f>SUMIFS('obat keluar'!$I$3:$I$6881,'obat keluar'!$G$3:$G$6881,'register harian'!AF448,'obat keluar'!$B$3:$B$6881,'register harian'!BR448)</f>
        <v>0</v>
      </c>
      <c r="AL448" s="46">
        <f t="shared" si="14"/>
        <v>0</v>
      </c>
      <c r="AM448" s="46">
        <f t="shared" si="15"/>
        <v>0</v>
      </c>
      <c r="AN448" s="51">
        <v>45200</v>
      </c>
      <c r="AO448" s="51">
        <v>45201</v>
      </c>
      <c r="AP448" s="51">
        <v>45202</v>
      </c>
      <c r="AQ448" s="51">
        <v>45203</v>
      </c>
      <c r="AR448" s="51">
        <v>45204</v>
      </c>
      <c r="AS448" s="51">
        <v>45205</v>
      </c>
      <c r="AT448" s="51">
        <v>45206</v>
      </c>
      <c r="AU448" s="51">
        <v>45207</v>
      </c>
      <c r="AV448" s="51">
        <v>45208</v>
      </c>
      <c r="AW448" s="51">
        <v>45209</v>
      </c>
      <c r="AX448" s="51">
        <v>45210</v>
      </c>
      <c r="AY448" s="51">
        <v>45211</v>
      </c>
      <c r="AZ448" s="51">
        <v>45212</v>
      </c>
      <c r="BA448" s="51">
        <v>45213</v>
      </c>
      <c r="BB448" s="51">
        <v>45214</v>
      </c>
      <c r="BC448" s="51">
        <v>45215</v>
      </c>
      <c r="BD448" s="51">
        <v>45216</v>
      </c>
      <c r="BE448" s="51">
        <v>45217</v>
      </c>
      <c r="BF448" s="51">
        <v>45218</v>
      </c>
      <c r="BG448" s="51">
        <v>45219</v>
      </c>
      <c r="BH448" s="51">
        <v>45220</v>
      </c>
      <c r="BI448" s="51">
        <v>45221</v>
      </c>
      <c r="BJ448" s="51">
        <v>45222</v>
      </c>
      <c r="BK448" s="51">
        <v>45223</v>
      </c>
      <c r="BL448" s="51">
        <v>45224</v>
      </c>
      <c r="BM448" s="51">
        <v>45225</v>
      </c>
      <c r="BN448" s="51">
        <v>45226</v>
      </c>
      <c r="BO448" s="51">
        <v>45227</v>
      </c>
      <c r="BP448" s="51">
        <v>45228</v>
      </c>
      <c r="BQ448" s="51">
        <v>45229</v>
      </c>
      <c r="BR448" s="51">
        <v>45230</v>
      </c>
    </row>
    <row r="449" spans="1:70" x14ac:dyDescent="0.25">
      <c r="A449" s="45">
        <v>443</v>
      </c>
      <c r="B449" s="54" t="s">
        <v>1393</v>
      </c>
      <c r="C449" s="14" t="s">
        <v>918</v>
      </c>
      <c r="D449" s="46">
        <f>'form lplpo'!G529</f>
        <v>0</v>
      </c>
      <c r="E449" s="46">
        <f>'form lplpo'!H529</f>
        <v>0</v>
      </c>
      <c r="F449" s="46"/>
      <c r="G449" s="46">
        <f>SUMIFS('obat keluar'!$I$3:$I$6881,'obat keluar'!$G$3:$G$6881,'register harian'!B449,'obat keluar'!$B$3:$B$6881,'register harian'!AN449)</f>
        <v>0</v>
      </c>
      <c r="H449" s="46">
        <f>SUMIFS('obat keluar'!$I$3:$I$6881,'obat keluar'!$G$3:$G$6881,'register harian'!C449,'obat keluar'!$B$3:$B$6881,'register harian'!AO449)</f>
        <v>0</v>
      </c>
      <c r="I449" s="46">
        <f>SUMIFS('obat keluar'!$I$3:$I$6881,'obat keluar'!$G$3:$G$6881,'register harian'!D449,'obat keluar'!$B$3:$B$6881,'register harian'!AP449)</f>
        <v>0</v>
      </c>
      <c r="J449" s="46">
        <f>SUMIFS('obat keluar'!$I$3:$I$6881,'obat keluar'!$G$3:$G$6881,'register harian'!E449,'obat keluar'!$B$3:$B$6881,'register harian'!AQ449)</f>
        <v>0</v>
      </c>
      <c r="K449" s="46">
        <f>SUMIFS('obat keluar'!$I$3:$I$6881,'obat keluar'!$G$3:$G$6881,'register harian'!F449,'obat keluar'!$B$3:$B$6881,'register harian'!AR449)</f>
        <v>0</v>
      </c>
      <c r="L449" s="46">
        <f>SUMIFS('obat keluar'!$I$3:$I$6881,'obat keluar'!$G$3:$G$6881,'register harian'!G449,'obat keluar'!$B$3:$B$6881,'register harian'!AS449)</f>
        <v>0</v>
      </c>
      <c r="M449" s="46">
        <f>SUMIFS('obat keluar'!$I$3:$I$6881,'obat keluar'!$G$3:$G$6881,'register harian'!H449,'obat keluar'!$B$3:$B$6881,'register harian'!AT449)</f>
        <v>0</v>
      </c>
      <c r="N449" s="46">
        <f>SUMIFS('obat keluar'!$I$3:$I$6881,'obat keluar'!$G$3:$G$6881,'register harian'!I449,'obat keluar'!$B$3:$B$6881,'register harian'!AU449)</f>
        <v>0</v>
      </c>
      <c r="O449" s="46">
        <f>SUMIFS('obat keluar'!$I$3:$I$6881,'obat keluar'!$G$3:$G$6881,'register harian'!J449,'obat keluar'!$B$3:$B$6881,'register harian'!AV449)</f>
        <v>0</v>
      </c>
      <c r="P449" s="46">
        <f>SUMIFS('obat keluar'!$I$3:$I$6881,'obat keluar'!$G$3:$G$6881,'register harian'!K449,'obat keluar'!$B$3:$B$6881,'register harian'!AW449)</f>
        <v>0</v>
      </c>
      <c r="Q449" s="46">
        <f>SUMIFS('obat keluar'!$I$3:$I$6881,'obat keluar'!$G$3:$G$6881,'register harian'!L449,'obat keluar'!$B$3:$B$6881,'register harian'!AX449)</f>
        <v>0</v>
      </c>
      <c r="R449" s="46">
        <f>SUMIFS('obat keluar'!$I$3:$I$6881,'obat keluar'!$G$3:$G$6881,'register harian'!M449,'obat keluar'!$B$3:$B$6881,'register harian'!AY449)</f>
        <v>0</v>
      </c>
      <c r="S449" s="46">
        <f>SUMIFS('obat keluar'!$I$3:$I$6881,'obat keluar'!$G$3:$G$6881,'register harian'!N449,'obat keluar'!$B$3:$B$6881,'register harian'!AZ449)</f>
        <v>0</v>
      </c>
      <c r="T449" s="46">
        <f>SUMIFS('obat keluar'!$I$3:$I$6881,'obat keluar'!$G$3:$G$6881,'register harian'!O449,'obat keluar'!$B$3:$B$6881,'register harian'!BA449)</f>
        <v>0</v>
      </c>
      <c r="U449" s="46">
        <f>SUMIFS('obat keluar'!$I$3:$I$6881,'obat keluar'!$G$3:$G$6881,'register harian'!P449,'obat keluar'!$B$3:$B$6881,'register harian'!BB449)</f>
        <v>0</v>
      </c>
      <c r="V449" s="46">
        <f>SUMIFS('obat keluar'!$I$3:$I$6881,'obat keluar'!$G$3:$G$6881,'register harian'!Q449,'obat keluar'!$B$3:$B$6881,'register harian'!BC449)</f>
        <v>0</v>
      </c>
      <c r="W449" s="46">
        <f>SUMIFS('obat keluar'!$I$3:$I$6881,'obat keluar'!$G$3:$G$6881,'register harian'!R449,'obat keluar'!$B$3:$B$6881,'register harian'!BD449)</f>
        <v>0</v>
      </c>
      <c r="X449" s="46">
        <f>SUMIFS('obat keluar'!$I$3:$I$6881,'obat keluar'!$G$3:$G$6881,'register harian'!S449,'obat keluar'!$B$3:$B$6881,'register harian'!BE449)</f>
        <v>0</v>
      </c>
      <c r="Y449" s="46">
        <f>SUMIFS('obat keluar'!$I$3:$I$6881,'obat keluar'!$G$3:$G$6881,'register harian'!T449,'obat keluar'!$B$3:$B$6881,'register harian'!BF449)</f>
        <v>0</v>
      </c>
      <c r="Z449" s="46">
        <f>SUMIFS('obat keluar'!$I$3:$I$6881,'obat keluar'!$G$3:$G$6881,'register harian'!U449,'obat keluar'!$B$3:$B$6881,'register harian'!BG449)</f>
        <v>0</v>
      </c>
      <c r="AA449" s="46">
        <f>SUMIFS('obat keluar'!$I$3:$I$6881,'obat keluar'!$G$3:$G$6881,'register harian'!V449,'obat keluar'!$B$3:$B$6881,'register harian'!BH449)</f>
        <v>0</v>
      </c>
      <c r="AB449" s="46">
        <f>SUMIFS('obat keluar'!$I$3:$I$6881,'obat keluar'!$G$3:$G$6881,'register harian'!W449,'obat keluar'!$B$3:$B$6881,'register harian'!BI449)</f>
        <v>0</v>
      </c>
      <c r="AC449" s="46">
        <f>SUMIFS('obat keluar'!$I$3:$I$6881,'obat keluar'!$G$3:$G$6881,'register harian'!X449,'obat keluar'!$B$3:$B$6881,'register harian'!BJ449)</f>
        <v>0</v>
      </c>
      <c r="AD449" s="46">
        <f>SUMIFS('obat keluar'!$I$3:$I$6881,'obat keluar'!$G$3:$G$6881,'register harian'!Y449,'obat keluar'!$B$3:$B$6881,'register harian'!BK449)</f>
        <v>0</v>
      </c>
      <c r="AE449" s="46">
        <f>SUMIFS('obat keluar'!$I$3:$I$6881,'obat keluar'!$G$3:$G$6881,'register harian'!Z449,'obat keluar'!$B$3:$B$6881,'register harian'!BL449)</f>
        <v>0</v>
      </c>
      <c r="AF449" s="46">
        <f>SUMIFS('obat keluar'!$I$3:$I$6881,'obat keluar'!$G$3:$G$6881,'register harian'!AA449,'obat keluar'!$B$3:$B$6881,'register harian'!BM449)</f>
        <v>0</v>
      </c>
      <c r="AG449" s="46">
        <f>SUMIFS('obat keluar'!$I$3:$I$6881,'obat keluar'!$G$3:$G$6881,'register harian'!AB449,'obat keluar'!$B$3:$B$6881,'register harian'!BN449)</f>
        <v>0</v>
      </c>
      <c r="AH449" s="46">
        <f>SUMIFS('obat keluar'!$I$3:$I$6881,'obat keluar'!$G$3:$G$6881,'register harian'!AC449,'obat keluar'!$B$3:$B$6881,'register harian'!BO449)</f>
        <v>0</v>
      </c>
      <c r="AI449" s="46">
        <f>SUMIFS('obat keluar'!$I$3:$I$6881,'obat keluar'!$G$3:$G$6881,'register harian'!AD449,'obat keluar'!$B$3:$B$6881,'register harian'!BP449)</f>
        <v>0</v>
      </c>
      <c r="AJ449" s="46">
        <f>SUMIFS('obat keluar'!$I$3:$I$6881,'obat keluar'!$G$3:$G$6881,'register harian'!AE449,'obat keluar'!$B$3:$B$6881,'register harian'!BQ449)</f>
        <v>0</v>
      </c>
      <c r="AK449" s="46">
        <f>SUMIFS('obat keluar'!$I$3:$I$6881,'obat keluar'!$G$3:$G$6881,'register harian'!AF449,'obat keluar'!$B$3:$B$6881,'register harian'!BR449)</f>
        <v>0</v>
      </c>
      <c r="AL449" s="46">
        <f t="shared" si="14"/>
        <v>0</v>
      </c>
      <c r="AM449" s="46">
        <f t="shared" si="15"/>
        <v>0</v>
      </c>
      <c r="AN449" s="51">
        <v>45200</v>
      </c>
      <c r="AO449" s="51">
        <v>45201</v>
      </c>
      <c r="AP449" s="51">
        <v>45202</v>
      </c>
      <c r="AQ449" s="51">
        <v>45203</v>
      </c>
      <c r="AR449" s="51">
        <v>45204</v>
      </c>
      <c r="AS449" s="51">
        <v>45205</v>
      </c>
      <c r="AT449" s="51">
        <v>45206</v>
      </c>
      <c r="AU449" s="51">
        <v>45207</v>
      </c>
      <c r="AV449" s="51">
        <v>45208</v>
      </c>
      <c r="AW449" s="51">
        <v>45209</v>
      </c>
      <c r="AX449" s="51">
        <v>45210</v>
      </c>
      <c r="AY449" s="51">
        <v>45211</v>
      </c>
      <c r="AZ449" s="51">
        <v>45212</v>
      </c>
      <c r="BA449" s="51">
        <v>45213</v>
      </c>
      <c r="BB449" s="51">
        <v>45214</v>
      </c>
      <c r="BC449" s="51">
        <v>45215</v>
      </c>
      <c r="BD449" s="51">
        <v>45216</v>
      </c>
      <c r="BE449" s="51">
        <v>45217</v>
      </c>
      <c r="BF449" s="51">
        <v>45218</v>
      </c>
      <c r="BG449" s="51">
        <v>45219</v>
      </c>
      <c r="BH449" s="51">
        <v>45220</v>
      </c>
      <c r="BI449" s="51">
        <v>45221</v>
      </c>
      <c r="BJ449" s="51">
        <v>45222</v>
      </c>
      <c r="BK449" s="51">
        <v>45223</v>
      </c>
      <c r="BL449" s="51">
        <v>45224</v>
      </c>
      <c r="BM449" s="51">
        <v>45225</v>
      </c>
      <c r="BN449" s="51">
        <v>45226</v>
      </c>
      <c r="BO449" s="51">
        <v>45227</v>
      </c>
      <c r="BP449" s="51">
        <v>45228</v>
      </c>
      <c r="BQ449" s="51">
        <v>45229</v>
      </c>
      <c r="BR449" s="51">
        <v>45230</v>
      </c>
    </row>
    <row r="450" spans="1:70" x14ac:dyDescent="0.25">
      <c r="A450" s="45">
        <v>444</v>
      </c>
      <c r="B450" s="54" t="s">
        <v>1494</v>
      </c>
      <c r="C450" s="14" t="s">
        <v>920</v>
      </c>
      <c r="D450" s="46">
        <f>'form lplpo'!G530</f>
        <v>0</v>
      </c>
      <c r="E450" s="46">
        <f>'form lplpo'!H530</f>
        <v>0</v>
      </c>
      <c r="F450" s="46"/>
      <c r="G450" s="46">
        <f>SUMIFS('obat keluar'!$I$3:$I$6881,'obat keluar'!$G$3:$G$6881,'register harian'!B450,'obat keluar'!$B$3:$B$6881,'register harian'!AN450)</f>
        <v>0</v>
      </c>
      <c r="H450" s="46">
        <f>SUMIFS('obat keluar'!$I$3:$I$6881,'obat keluar'!$G$3:$G$6881,'register harian'!C450,'obat keluar'!$B$3:$B$6881,'register harian'!AO450)</f>
        <v>0</v>
      </c>
      <c r="I450" s="46">
        <f>SUMIFS('obat keluar'!$I$3:$I$6881,'obat keluar'!$G$3:$G$6881,'register harian'!D450,'obat keluar'!$B$3:$B$6881,'register harian'!AP450)</f>
        <v>0</v>
      </c>
      <c r="J450" s="46">
        <f>SUMIFS('obat keluar'!$I$3:$I$6881,'obat keluar'!$G$3:$G$6881,'register harian'!E450,'obat keluar'!$B$3:$B$6881,'register harian'!AQ450)</f>
        <v>0</v>
      </c>
      <c r="K450" s="46">
        <f>SUMIFS('obat keluar'!$I$3:$I$6881,'obat keluar'!$G$3:$G$6881,'register harian'!F450,'obat keluar'!$B$3:$B$6881,'register harian'!AR450)</f>
        <v>0</v>
      </c>
      <c r="L450" s="46">
        <f>SUMIFS('obat keluar'!$I$3:$I$6881,'obat keluar'!$G$3:$G$6881,'register harian'!G450,'obat keluar'!$B$3:$B$6881,'register harian'!AS450)</f>
        <v>0</v>
      </c>
      <c r="M450" s="46">
        <f>SUMIFS('obat keluar'!$I$3:$I$6881,'obat keluar'!$G$3:$G$6881,'register harian'!H450,'obat keluar'!$B$3:$B$6881,'register harian'!AT450)</f>
        <v>0</v>
      </c>
      <c r="N450" s="46">
        <f>SUMIFS('obat keluar'!$I$3:$I$6881,'obat keluar'!$G$3:$G$6881,'register harian'!I450,'obat keluar'!$B$3:$B$6881,'register harian'!AU450)</f>
        <v>0</v>
      </c>
      <c r="O450" s="46">
        <f>SUMIFS('obat keluar'!$I$3:$I$6881,'obat keluar'!$G$3:$G$6881,'register harian'!J450,'obat keluar'!$B$3:$B$6881,'register harian'!AV450)</f>
        <v>0</v>
      </c>
      <c r="P450" s="46">
        <f>SUMIFS('obat keluar'!$I$3:$I$6881,'obat keluar'!$G$3:$G$6881,'register harian'!K450,'obat keluar'!$B$3:$B$6881,'register harian'!AW450)</f>
        <v>0</v>
      </c>
      <c r="Q450" s="46">
        <f>SUMIFS('obat keluar'!$I$3:$I$6881,'obat keluar'!$G$3:$G$6881,'register harian'!L450,'obat keluar'!$B$3:$B$6881,'register harian'!AX450)</f>
        <v>0</v>
      </c>
      <c r="R450" s="46">
        <f>SUMIFS('obat keluar'!$I$3:$I$6881,'obat keluar'!$G$3:$G$6881,'register harian'!M450,'obat keluar'!$B$3:$B$6881,'register harian'!AY450)</f>
        <v>0</v>
      </c>
      <c r="S450" s="46">
        <f>SUMIFS('obat keluar'!$I$3:$I$6881,'obat keluar'!$G$3:$G$6881,'register harian'!N450,'obat keluar'!$B$3:$B$6881,'register harian'!AZ450)</f>
        <v>0</v>
      </c>
      <c r="T450" s="46">
        <f>SUMIFS('obat keluar'!$I$3:$I$6881,'obat keluar'!$G$3:$G$6881,'register harian'!O450,'obat keluar'!$B$3:$B$6881,'register harian'!BA450)</f>
        <v>0</v>
      </c>
      <c r="U450" s="46">
        <f>SUMIFS('obat keluar'!$I$3:$I$6881,'obat keluar'!$G$3:$G$6881,'register harian'!P450,'obat keluar'!$B$3:$B$6881,'register harian'!BB450)</f>
        <v>0</v>
      </c>
      <c r="V450" s="46">
        <f>SUMIFS('obat keluar'!$I$3:$I$6881,'obat keluar'!$G$3:$G$6881,'register harian'!Q450,'obat keluar'!$B$3:$B$6881,'register harian'!BC450)</f>
        <v>0</v>
      </c>
      <c r="W450" s="46">
        <f>SUMIFS('obat keluar'!$I$3:$I$6881,'obat keluar'!$G$3:$G$6881,'register harian'!R450,'obat keluar'!$B$3:$B$6881,'register harian'!BD450)</f>
        <v>0</v>
      </c>
      <c r="X450" s="46">
        <f>SUMIFS('obat keluar'!$I$3:$I$6881,'obat keluar'!$G$3:$G$6881,'register harian'!S450,'obat keluar'!$B$3:$B$6881,'register harian'!BE450)</f>
        <v>0</v>
      </c>
      <c r="Y450" s="46">
        <f>SUMIFS('obat keluar'!$I$3:$I$6881,'obat keluar'!$G$3:$G$6881,'register harian'!T450,'obat keluar'!$B$3:$B$6881,'register harian'!BF450)</f>
        <v>0</v>
      </c>
      <c r="Z450" s="46">
        <f>SUMIFS('obat keluar'!$I$3:$I$6881,'obat keluar'!$G$3:$G$6881,'register harian'!U450,'obat keluar'!$B$3:$B$6881,'register harian'!BG450)</f>
        <v>0</v>
      </c>
      <c r="AA450" s="46">
        <f>SUMIFS('obat keluar'!$I$3:$I$6881,'obat keluar'!$G$3:$G$6881,'register harian'!V450,'obat keluar'!$B$3:$B$6881,'register harian'!BH450)</f>
        <v>0</v>
      </c>
      <c r="AB450" s="46">
        <f>SUMIFS('obat keluar'!$I$3:$I$6881,'obat keluar'!$G$3:$G$6881,'register harian'!W450,'obat keluar'!$B$3:$B$6881,'register harian'!BI450)</f>
        <v>0</v>
      </c>
      <c r="AC450" s="46">
        <f>SUMIFS('obat keluar'!$I$3:$I$6881,'obat keluar'!$G$3:$G$6881,'register harian'!X450,'obat keluar'!$B$3:$B$6881,'register harian'!BJ450)</f>
        <v>0</v>
      </c>
      <c r="AD450" s="46">
        <f>SUMIFS('obat keluar'!$I$3:$I$6881,'obat keluar'!$G$3:$G$6881,'register harian'!Y450,'obat keluar'!$B$3:$B$6881,'register harian'!BK450)</f>
        <v>0</v>
      </c>
      <c r="AE450" s="46">
        <f>SUMIFS('obat keluar'!$I$3:$I$6881,'obat keluar'!$G$3:$G$6881,'register harian'!Z450,'obat keluar'!$B$3:$B$6881,'register harian'!BL450)</f>
        <v>0</v>
      </c>
      <c r="AF450" s="46">
        <f>SUMIFS('obat keluar'!$I$3:$I$6881,'obat keluar'!$G$3:$G$6881,'register harian'!AA450,'obat keluar'!$B$3:$B$6881,'register harian'!BM450)</f>
        <v>0</v>
      </c>
      <c r="AG450" s="46">
        <f>SUMIFS('obat keluar'!$I$3:$I$6881,'obat keluar'!$G$3:$G$6881,'register harian'!AB450,'obat keluar'!$B$3:$B$6881,'register harian'!BN450)</f>
        <v>0</v>
      </c>
      <c r="AH450" s="46">
        <f>SUMIFS('obat keluar'!$I$3:$I$6881,'obat keluar'!$G$3:$G$6881,'register harian'!AC450,'obat keluar'!$B$3:$B$6881,'register harian'!BO450)</f>
        <v>0</v>
      </c>
      <c r="AI450" s="46">
        <f>SUMIFS('obat keluar'!$I$3:$I$6881,'obat keluar'!$G$3:$G$6881,'register harian'!AD450,'obat keluar'!$B$3:$B$6881,'register harian'!BP450)</f>
        <v>0</v>
      </c>
      <c r="AJ450" s="46">
        <f>SUMIFS('obat keluar'!$I$3:$I$6881,'obat keluar'!$G$3:$G$6881,'register harian'!AE450,'obat keluar'!$B$3:$B$6881,'register harian'!BQ450)</f>
        <v>0</v>
      </c>
      <c r="AK450" s="46">
        <f>SUMIFS('obat keluar'!$I$3:$I$6881,'obat keluar'!$G$3:$G$6881,'register harian'!AF450,'obat keluar'!$B$3:$B$6881,'register harian'!BR450)</f>
        <v>0</v>
      </c>
      <c r="AL450" s="46">
        <f t="shared" si="14"/>
        <v>0</v>
      </c>
      <c r="AM450" s="46">
        <f t="shared" si="15"/>
        <v>0</v>
      </c>
      <c r="AN450" s="51">
        <v>45200</v>
      </c>
      <c r="AO450" s="51">
        <v>45201</v>
      </c>
      <c r="AP450" s="51">
        <v>45202</v>
      </c>
      <c r="AQ450" s="51">
        <v>45203</v>
      </c>
      <c r="AR450" s="51">
        <v>45204</v>
      </c>
      <c r="AS450" s="51">
        <v>45205</v>
      </c>
      <c r="AT450" s="51">
        <v>45206</v>
      </c>
      <c r="AU450" s="51">
        <v>45207</v>
      </c>
      <c r="AV450" s="51">
        <v>45208</v>
      </c>
      <c r="AW450" s="51">
        <v>45209</v>
      </c>
      <c r="AX450" s="51">
        <v>45210</v>
      </c>
      <c r="AY450" s="51">
        <v>45211</v>
      </c>
      <c r="AZ450" s="51">
        <v>45212</v>
      </c>
      <c r="BA450" s="51">
        <v>45213</v>
      </c>
      <c r="BB450" s="51">
        <v>45214</v>
      </c>
      <c r="BC450" s="51">
        <v>45215</v>
      </c>
      <c r="BD450" s="51">
        <v>45216</v>
      </c>
      <c r="BE450" s="51">
        <v>45217</v>
      </c>
      <c r="BF450" s="51">
        <v>45218</v>
      </c>
      <c r="BG450" s="51">
        <v>45219</v>
      </c>
      <c r="BH450" s="51">
        <v>45220</v>
      </c>
      <c r="BI450" s="51">
        <v>45221</v>
      </c>
      <c r="BJ450" s="51">
        <v>45222</v>
      </c>
      <c r="BK450" s="51">
        <v>45223</v>
      </c>
      <c r="BL450" s="51">
        <v>45224</v>
      </c>
      <c r="BM450" s="51">
        <v>45225</v>
      </c>
      <c r="BN450" s="51">
        <v>45226</v>
      </c>
      <c r="BO450" s="51">
        <v>45227</v>
      </c>
      <c r="BP450" s="51">
        <v>45228</v>
      </c>
      <c r="BQ450" s="51">
        <v>45229</v>
      </c>
      <c r="BR450" s="51">
        <v>45230</v>
      </c>
    </row>
    <row r="451" spans="1:70" x14ac:dyDescent="0.25">
      <c r="A451" s="45">
        <v>445</v>
      </c>
      <c r="B451" s="54" t="s">
        <v>1327</v>
      </c>
      <c r="C451" s="14" t="s">
        <v>922</v>
      </c>
      <c r="D451" s="46">
        <f>'form lplpo'!G531</f>
        <v>0</v>
      </c>
      <c r="E451" s="46">
        <f>'form lplpo'!H531</f>
        <v>0</v>
      </c>
      <c r="F451" s="46"/>
      <c r="G451" s="46">
        <f>SUMIFS('obat keluar'!$I$3:$I$6881,'obat keluar'!$G$3:$G$6881,'register harian'!B451,'obat keluar'!$B$3:$B$6881,'register harian'!AN451)</f>
        <v>0</v>
      </c>
      <c r="H451" s="46">
        <f>SUMIFS('obat keluar'!$I$3:$I$6881,'obat keluar'!$G$3:$G$6881,'register harian'!C451,'obat keluar'!$B$3:$B$6881,'register harian'!AO451)</f>
        <v>0</v>
      </c>
      <c r="I451" s="46">
        <f>SUMIFS('obat keluar'!$I$3:$I$6881,'obat keluar'!$G$3:$G$6881,'register harian'!D451,'obat keluar'!$B$3:$B$6881,'register harian'!AP451)</f>
        <v>0</v>
      </c>
      <c r="J451" s="46">
        <f>SUMIFS('obat keluar'!$I$3:$I$6881,'obat keluar'!$G$3:$G$6881,'register harian'!E451,'obat keluar'!$B$3:$B$6881,'register harian'!AQ451)</f>
        <v>0</v>
      </c>
      <c r="K451" s="46">
        <f>SUMIFS('obat keluar'!$I$3:$I$6881,'obat keluar'!$G$3:$G$6881,'register harian'!F451,'obat keluar'!$B$3:$B$6881,'register harian'!AR451)</f>
        <v>0</v>
      </c>
      <c r="L451" s="46">
        <f>SUMIFS('obat keluar'!$I$3:$I$6881,'obat keluar'!$G$3:$G$6881,'register harian'!G451,'obat keluar'!$B$3:$B$6881,'register harian'!AS451)</f>
        <v>0</v>
      </c>
      <c r="M451" s="46">
        <f>SUMIFS('obat keluar'!$I$3:$I$6881,'obat keluar'!$G$3:$G$6881,'register harian'!H451,'obat keluar'!$B$3:$B$6881,'register harian'!AT451)</f>
        <v>0</v>
      </c>
      <c r="N451" s="46">
        <f>SUMIFS('obat keluar'!$I$3:$I$6881,'obat keluar'!$G$3:$G$6881,'register harian'!I451,'obat keluar'!$B$3:$B$6881,'register harian'!AU451)</f>
        <v>0</v>
      </c>
      <c r="O451" s="46">
        <f>SUMIFS('obat keluar'!$I$3:$I$6881,'obat keluar'!$G$3:$G$6881,'register harian'!J451,'obat keluar'!$B$3:$B$6881,'register harian'!AV451)</f>
        <v>0</v>
      </c>
      <c r="P451" s="46">
        <f>SUMIFS('obat keluar'!$I$3:$I$6881,'obat keluar'!$G$3:$G$6881,'register harian'!K451,'obat keluar'!$B$3:$B$6881,'register harian'!AW451)</f>
        <v>0</v>
      </c>
      <c r="Q451" s="46">
        <f>SUMIFS('obat keluar'!$I$3:$I$6881,'obat keluar'!$G$3:$G$6881,'register harian'!L451,'obat keluar'!$B$3:$B$6881,'register harian'!AX451)</f>
        <v>0</v>
      </c>
      <c r="R451" s="46">
        <f>SUMIFS('obat keluar'!$I$3:$I$6881,'obat keluar'!$G$3:$G$6881,'register harian'!M451,'obat keluar'!$B$3:$B$6881,'register harian'!AY451)</f>
        <v>0</v>
      </c>
      <c r="S451" s="46">
        <f>SUMIFS('obat keluar'!$I$3:$I$6881,'obat keluar'!$G$3:$G$6881,'register harian'!N451,'obat keluar'!$B$3:$B$6881,'register harian'!AZ451)</f>
        <v>0</v>
      </c>
      <c r="T451" s="46">
        <f>SUMIFS('obat keluar'!$I$3:$I$6881,'obat keluar'!$G$3:$G$6881,'register harian'!O451,'obat keluar'!$B$3:$B$6881,'register harian'!BA451)</f>
        <v>0</v>
      </c>
      <c r="U451" s="46">
        <f>SUMIFS('obat keluar'!$I$3:$I$6881,'obat keluar'!$G$3:$G$6881,'register harian'!P451,'obat keluar'!$B$3:$B$6881,'register harian'!BB451)</f>
        <v>0</v>
      </c>
      <c r="V451" s="46">
        <f>SUMIFS('obat keluar'!$I$3:$I$6881,'obat keluar'!$G$3:$G$6881,'register harian'!Q451,'obat keluar'!$B$3:$B$6881,'register harian'!BC451)</f>
        <v>0</v>
      </c>
      <c r="W451" s="46">
        <f>SUMIFS('obat keluar'!$I$3:$I$6881,'obat keluar'!$G$3:$G$6881,'register harian'!R451,'obat keluar'!$B$3:$B$6881,'register harian'!BD451)</f>
        <v>0</v>
      </c>
      <c r="X451" s="46">
        <f>SUMIFS('obat keluar'!$I$3:$I$6881,'obat keluar'!$G$3:$G$6881,'register harian'!S451,'obat keluar'!$B$3:$B$6881,'register harian'!BE451)</f>
        <v>0</v>
      </c>
      <c r="Y451" s="46">
        <f>SUMIFS('obat keluar'!$I$3:$I$6881,'obat keluar'!$G$3:$G$6881,'register harian'!T451,'obat keluar'!$B$3:$B$6881,'register harian'!BF451)</f>
        <v>0</v>
      </c>
      <c r="Z451" s="46">
        <f>SUMIFS('obat keluar'!$I$3:$I$6881,'obat keluar'!$G$3:$G$6881,'register harian'!U451,'obat keluar'!$B$3:$B$6881,'register harian'!BG451)</f>
        <v>0</v>
      </c>
      <c r="AA451" s="46">
        <f>SUMIFS('obat keluar'!$I$3:$I$6881,'obat keluar'!$G$3:$G$6881,'register harian'!V451,'obat keluar'!$B$3:$B$6881,'register harian'!BH451)</f>
        <v>0</v>
      </c>
      <c r="AB451" s="46">
        <f>SUMIFS('obat keluar'!$I$3:$I$6881,'obat keluar'!$G$3:$G$6881,'register harian'!W451,'obat keluar'!$B$3:$B$6881,'register harian'!BI451)</f>
        <v>0</v>
      </c>
      <c r="AC451" s="46">
        <f>SUMIFS('obat keluar'!$I$3:$I$6881,'obat keluar'!$G$3:$G$6881,'register harian'!X451,'obat keluar'!$B$3:$B$6881,'register harian'!BJ451)</f>
        <v>0</v>
      </c>
      <c r="AD451" s="46">
        <f>SUMIFS('obat keluar'!$I$3:$I$6881,'obat keluar'!$G$3:$G$6881,'register harian'!Y451,'obat keluar'!$B$3:$B$6881,'register harian'!BK451)</f>
        <v>0</v>
      </c>
      <c r="AE451" s="46">
        <f>SUMIFS('obat keluar'!$I$3:$I$6881,'obat keluar'!$G$3:$G$6881,'register harian'!Z451,'obat keluar'!$B$3:$B$6881,'register harian'!BL451)</f>
        <v>0</v>
      </c>
      <c r="AF451" s="46">
        <f>SUMIFS('obat keluar'!$I$3:$I$6881,'obat keluar'!$G$3:$G$6881,'register harian'!AA451,'obat keluar'!$B$3:$B$6881,'register harian'!BM451)</f>
        <v>0</v>
      </c>
      <c r="AG451" s="46">
        <f>SUMIFS('obat keluar'!$I$3:$I$6881,'obat keluar'!$G$3:$G$6881,'register harian'!AB451,'obat keluar'!$B$3:$B$6881,'register harian'!BN451)</f>
        <v>0</v>
      </c>
      <c r="AH451" s="46">
        <f>SUMIFS('obat keluar'!$I$3:$I$6881,'obat keluar'!$G$3:$G$6881,'register harian'!AC451,'obat keluar'!$B$3:$B$6881,'register harian'!BO451)</f>
        <v>0</v>
      </c>
      <c r="AI451" s="46">
        <f>SUMIFS('obat keluar'!$I$3:$I$6881,'obat keluar'!$G$3:$G$6881,'register harian'!AD451,'obat keluar'!$B$3:$B$6881,'register harian'!BP451)</f>
        <v>0</v>
      </c>
      <c r="AJ451" s="46">
        <f>SUMIFS('obat keluar'!$I$3:$I$6881,'obat keluar'!$G$3:$G$6881,'register harian'!AE451,'obat keluar'!$B$3:$B$6881,'register harian'!BQ451)</f>
        <v>0</v>
      </c>
      <c r="AK451" s="46">
        <f>SUMIFS('obat keluar'!$I$3:$I$6881,'obat keluar'!$G$3:$G$6881,'register harian'!AF451,'obat keluar'!$B$3:$B$6881,'register harian'!BR451)</f>
        <v>0</v>
      </c>
      <c r="AL451" s="46">
        <f t="shared" si="14"/>
        <v>0</v>
      </c>
      <c r="AM451" s="46">
        <f t="shared" si="15"/>
        <v>0</v>
      </c>
      <c r="AN451" s="51">
        <v>45200</v>
      </c>
      <c r="AO451" s="51">
        <v>45201</v>
      </c>
      <c r="AP451" s="51">
        <v>45202</v>
      </c>
      <c r="AQ451" s="51">
        <v>45203</v>
      </c>
      <c r="AR451" s="51">
        <v>45204</v>
      </c>
      <c r="AS451" s="51">
        <v>45205</v>
      </c>
      <c r="AT451" s="51">
        <v>45206</v>
      </c>
      <c r="AU451" s="51">
        <v>45207</v>
      </c>
      <c r="AV451" s="51">
        <v>45208</v>
      </c>
      <c r="AW451" s="51">
        <v>45209</v>
      </c>
      <c r="AX451" s="51">
        <v>45210</v>
      </c>
      <c r="AY451" s="51">
        <v>45211</v>
      </c>
      <c r="AZ451" s="51">
        <v>45212</v>
      </c>
      <c r="BA451" s="51">
        <v>45213</v>
      </c>
      <c r="BB451" s="51">
        <v>45214</v>
      </c>
      <c r="BC451" s="51">
        <v>45215</v>
      </c>
      <c r="BD451" s="51">
        <v>45216</v>
      </c>
      <c r="BE451" s="51">
        <v>45217</v>
      </c>
      <c r="BF451" s="51">
        <v>45218</v>
      </c>
      <c r="BG451" s="51">
        <v>45219</v>
      </c>
      <c r="BH451" s="51">
        <v>45220</v>
      </c>
      <c r="BI451" s="51">
        <v>45221</v>
      </c>
      <c r="BJ451" s="51">
        <v>45222</v>
      </c>
      <c r="BK451" s="51">
        <v>45223</v>
      </c>
      <c r="BL451" s="51">
        <v>45224</v>
      </c>
      <c r="BM451" s="51">
        <v>45225</v>
      </c>
      <c r="BN451" s="51">
        <v>45226</v>
      </c>
      <c r="BO451" s="51">
        <v>45227</v>
      </c>
      <c r="BP451" s="51">
        <v>45228</v>
      </c>
      <c r="BQ451" s="51">
        <v>45229</v>
      </c>
      <c r="BR451" s="51">
        <v>45230</v>
      </c>
    </row>
    <row r="452" spans="1:70" x14ac:dyDescent="0.25">
      <c r="A452" s="45">
        <v>446</v>
      </c>
      <c r="B452" s="54" t="s">
        <v>1475</v>
      </c>
      <c r="C452" s="14" t="s">
        <v>924</v>
      </c>
      <c r="D452" s="46">
        <f>'form lplpo'!G532</f>
        <v>0</v>
      </c>
      <c r="E452" s="46">
        <f>'form lplpo'!H532</f>
        <v>0</v>
      </c>
      <c r="F452" s="46"/>
      <c r="G452" s="46">
        <f>SUMIFS('obat keluar'!$I$3:$I$6881,'obat keluar'!$G$3:$G$6881,'register harian'!B452,'obat keluar'!$B$3:$B$6881,'register harian'!AN452)</f>
        <v>0</v>
      </c>
      <c r="H452" s="46">
        <f>SUMIFS('obat keluar'!$I$3:$I$6881,'obat keluar'!$G$3:$G$6881,'register harian'!C452,'obat keluar'!$B$3:$B$6881,'register harian'!AO452)</f>
        <v>0</v>
      </c>
      <c r="I452" s="46">
        <f>SUMIFS('obat keluar'!$I$3:$I$6881,'obat keluar'!$G$3:$G$6881,'register harian'!D452,'obat keluar'!$B$3:$B$6881,'register harian'!AP452)</f>
        <v>0</v>
      </c>
      <c r="J452" s="46">
        <f>SUMIFS('obat keluar'!$I$3:$I$6881,'obat keluar'!$G$3:$G$6881,'register harian'!E452,'obat keluar'!$B$3:$B$6881,'register harian'!AQ452)</f>
        <v>0</v>
      </c>
      <c r="K452" s="46">
        <f>SUMIFS('obat keluar'!$I$3:$I$6881,'obat keluar'!$G$3:$G$6881,'register harian'!F452,'obat keluar'!$B$3:$B$6881,'register harian'!AR452)</f>
        <v>0</v>
      </c>
      <c r="L452" s="46">
        <f>SUMIFS('obat keluar'!$I$3:$I$6881,'obat keluar'!$G$3:$G$6881,'register harian'!G452,'obat keluar'!$B$3:$B$6881,'register harian'!AS452)</f>
        <v>0</v>
      </c>
      <c r="M452" s="46">
        <f>SUMIFS('obat keluar'!$I$3:$I$6881,'obat keluar'!$G$3:$G$6881,'register harian'!H452,'obat keluar'!$B$3:$B$6881,'register harian'!AT452)</f>
        <v>0</v>
      </c>
      <c r="N452" s="46">
        <f>SUMIFS('obat keluar'!$I$3:$I$6881,'obat keluar'!$G$3:$G$6881,'register harian'!I452,'obat keluar'!$B$3:$B$6881,'register harian'!AU452)</f>
        <v>0</v>
      </c>
      <c r="O452" s="46">
        <f>SUMIFS('obat keluar'!$I$3:$I$6881,'obat keluar'!$G$3:$G$6881,'register harian'!J452,'obat keluar'!$B$3:$B$6881,'register harian'!AV452)</f>
        <v>0</v>
      </c>
      <c r="P452" s="46">
        <f>SUMIFS('obat keluar'!$I$3:$I$6881,'obat keluar'!$G$3:$G$6881,'register harian'!K452,'obat keluar'!$B$3:$B$6881,'register harian'!AW452)</f>
        <v>0</v>
      </c>
      <c r="Q452" s="46">
        <f>SUMIFS('obat keluar'!$I$3:$I$6881,'obat keluar'!$G$3:$G$6881,'register harian'!L452,'obat keluar'!$B$3:$B$6881,'register harian'!AX452)</f>
        <v>0</v>
      </c>
      <c r="R452" s="46">
        <f>SUMIFS('obat keluar'!$I$3:$I$6881,'obat keluar'!$G$3:$G$6881,'register harian'!M452,'obat keluar'!$B$3:$B$6881,'register harian'!AY452)</f>
        <v>0</v>
      </c>
      <c r="S452" s="46">
        <f>SUMIFS('obat keluar'!$I$3:$I$6881,'obat keluar'!$G$3:$G$6881,'register harian'!N452,'obat keluar'!$B$3:$B$6881,'register harian'!AZ452)</f>
        <v>0</v>
      </c>
      <c r="T452" s="46">
        <f>SUMIFS('obat keluar'!$I$3:$I$6881,'obat keluar'!$G$3:$G$6881,'register harian'!O452,'obat keluar'!$B$3:$B$6881,'register harian'!BA452)</f>
        <v>0</v>
      </c>
      <c r="U452" s="46">
        <f>SUMIFS('obat keluar'!$I$3:$I$6881,'obat keluar'!$G$3:$G$6881,'register harian'!P452,'obat keluar'!$B$3:$B$6881,'register harian'!BB452)</f>
        <v>0</v>
      </c>
      <c r="V452" s="46">
        <f>SUMIFS('obat keluar'!$I$3:$I$6881,'obat keluar'!$G$3:$G$6881,'register harian'!Q452,'obat keluar'!$B$3:$B$6881,'register harian'!BC452)</f>
        <v>0</v>
      </c>
      <c r="W452" s="46">
        <f>SUMIFS('obat keluar'!$I$3:$I$6881,'obat keluar'!$G$3:$G$6881,'register harian'!R452,'obat keluar'!$B$3:$B$6881,'register harian'!BD452)</f>
        <v>0</v>
      </c>
      <c r="X452" s="46">
        <f>SUMIFS('obat keluar'!$I$3:$I$6881,'obat keluar'!$G$3:$G$6881,'register harian'!S452,'obat keluar'!$B$3:$B$6881,'register harian'!BE452)</f>
        <v>0</v>
      </c>
      <c r="Y452" s="46">
        <f>SUMIFS('obat keluar'!$I$3:$I$6881,'obat keluar'!$G$3:$G$6881,'register harian'!T452,'obat keluar'!$B$3:$B$6881,'register harian'!BF452)</f>
        <v>0</v>
      </c>
      <c r="Z452" s="46">
        <f>SUMIFS('obat keluar'!$I$3:$I$6881,'obat keluar'!$G$3:$G$6881,'register harian'!U452,'obat keluar'!$B$3:$B$6881,'register harian'!BG452)</f>
        <v>0</v>
      </c>
      <c r="AA452" s="46">
        <f>SUMIFS('obat keluar'!$I$3:$I$6881,'obat keluar'!$G$3:$G$6881,'register harian'!V452,'obat keluar'!$B$3:$B$6881,'register harian'!BH452)</f>
        <v>0</v>
      </c>
      <c r="AB452" s="46">
        <f>SUMIFS('obat keluar'!$I$3:$I$6881,'obat keluar'!$G$3:$G$6881,'register harian'!W452,'obat keluar'!$B$3:$B$6881,'register harian'!BI452)</f>
        <v>0</v>
      </c>
      <c r="AC452" s="46">
        <f>SUMIFS('obat keluar'!$I$3:$I$6881,'obat keluar'!$G$3:$G$6881,'register harian'!X452,'obat keluar'!$B$3:$B$6881,'register harian'!BJ452)</f>
        <v>0</v>
      </c>
      <c r="AD452" s="46">
        <f>SUMIFS('obat keluar'!$I$3:$I$6881,'obat keluar'!$G$3:$G$6881,'register harian'!Y452,'obat keluar'!$B$3:$B$6881,'register harian'!BK452)</f>
        <v>0</v>
      </c>
      <c r="AE452" s="46">
        <f>SUMIFS('obat keluar'!$I$3:$I$6881,'obat keluar'!$G$3:$G$6881,'register harian'!Z452,'obat keluar'!$B$3:$B$6881,'register harian'!BL452)</f>
        <v>0</v>
      </c>
      <c r="AF452" s="46">
        <f>SUMIFS('obat keluar'!$I$3:$I$6881,'obat keluar'!$G$3:$G$6881,'register harian'!AA452,'obat keluar'!$B$3:$B$6881,'register harian'!BM452)</f>
        <v>0</v>
      </c>
      <c r="AG452" s="46">
        <f>SUMIFS('obat keluar'!$I$3:$I$6881,'obat keluar'!$G$3:$G$6881,'register harian'!AB452,'obat keluar'!$B$3:$B$6881,'register harian'!BN452)</f>
        <v>0</v>
      </c>
      <c r="AH452" s="46">
        <f>SUMIFS('obat keluar'!$I$3:$I$6881,'obat keluar'!$G$3:$G$6881,'register harian'!AC452,'obat keluar'!$B$3:$B$6881,'register harian'!BO452)</f>
        <v>0</v>
      </c>
      <c r="AI452" s="46">
        <f>SUMIFS('obat keluar'!$I$3:$I$6881,'obat keluar'!$G$3:$G$6881,'register harian'!AD452,'obat keluar'!$B$3:$B$6881,'register harian'!BP452)</f>
        <v>0</v>
      </c>
      <c r="AJ452" s="46">
        <f>SUMIFS('obat keluar'!$I$3:$I$6881,'obat keluar'!$G$3:$G$6881,'register harian'!AE452,'obat keluar'!$B$3:$B$6881,'register harian'!BQ452)</f>
        <v>0</v>
      </c>
      <c r="AK452" s="46">
        <f>SUMIFS('obat keluar'!$I$3:$I$6881,'obat keluar'!$G$3:$G$6881,'register harian'!AF452,'obat keluar'!$B$3:$B$6881,'register harian'!BR452)</f>
        <v>0</v>
      </c>
      <c r="AL452" s="46">
        <f t="shared" si="14"/>
        <v>0</v>
      </c>
      <c r="AM452" s="46">
        <f t="shared" si="15"/>
        <v>0</v>
      </c>
      <c r="AN452" s="51">
        <v>45200</v>
      </c>
      <c r="AO452" s="51">
        <v>45201</v>
      </c>
      <c r="AP452" s="51">
        <v>45202</v>
      </c>
      <c r="AQ452" s="51">
        <v>45203</v>
      </c>
      <c r="AR452" s="51">
        <v>45204</v>
      </c>
      <c r="AS452" s="51">
        <v>45205</v>
      </c>
      <c r="AT452" s="51">
        <v>45206</v>
      </c>
      <c r="AU452" s="51">
        <v>45207</v>
      </c>
      <c r="AV452" s="51">
        <v>45208</v>
      </c>
      <c r="AW452" s="51">
        <v>45209</v>
      </c>
      <c r="AX452" s="51">
        <v>45210</v>
      </c>
      <c r="AY452" s="51">
        <v>45211</v>
      </c>
      <c r="AZ452" s="51">
        <v>45212</v>
      </c>
      <c r="BA452" s="51">
        <v>45213</v>
      </c>
      <c r="BB452" s="51">
        <v>45214</v>
      </c>
      <c r="BC452" s="51">
        <v>45215</v>
      </c>
      <c r="BD452" s="51">
        <v>45216</v>
      </c>
      <c r="BE452" s="51">
        <v>45217</v>
      </c>
      <c r="BF452" s="51">
        <v>45218</v>
      </c>
      <c r="BG452" s="51">
        <v>45219</v>
      </c>
      <c r="BH452" s="51">
        <v>45220</v>
      </c>
      <c r="BI452" s="51">
        <v>45221</v>
      </c>
      <c r="BJ452" s="51">
        <v>45222</v>
      </c>
      <c r="BK452" s="51">
        <v>45223</v>
      </c>
      <c r="BL452" s="51">
        <v>45224</v>
      </c>
      <c r="BM452" s="51">
        <v>45225</v>
      </c>
      <c r="BN452" s="51">
        <v>45226</v>
      </c>
      <c r="BO452" s="51">
        <v>45227</v>
      </c>
      <c r="BP452" s="51">
        <v>45228</v>
      </c>
      <c r="BQ452" s="51">
        <v>45229</v>
      </c>
      <c r="BR452" s="51">
        <v>45230</v>
      </c>
    </row>
    <row r="453" spans="1:70" x14ac:dyDescent="0.25">
      <c r="A453" s="45">
        <v>447</v>
      </c>
      <c r="B453" s="54" t="s">
        <v>1059</v>
      </c>
      <c r="C453" s="14" t="s">
        <v>926</v>
      </c>
      <c r="D453" s="46">
        <f>'form lplpo'!G537</f>
        <v>0</v>
      </c>
      <c r="E453" s="46">
        <f>'form lplpo'!H537</f>
        <v>6</v>
      </c>
      <c r="F453" s="46"/>
      <c r="G453" s="46">
        <f>SUMIFS('obat keluar'!$I$3:$I$6881,'obat keluar'!$G$3:$G$6881,'register harian'!B453,'obat keluar'!$B$3:$B$6881,'register harian'!AN453)</f>
        <v>0</v>
      </c>
      <c r="H453" s="46">
        <f>SUMIFS('obat keluar'!$I$3:$I$6881,'obat keluar'!$G$3:$G$6881,'register harian'!C453,'obat keluar'!$B$3:$B$6881,'register harian'!AO453)</f>
        <v>0</v>
      </c>
      <c r="I453" s="46">
        <f>SUMIFS('obat keluar'!$I$3:$I$6881,'obat keluar'!$G$3:$G$6881,'register harian'!D453,'obat keluar'!$B$3:$B$6881,'register harian'!AP453)</f>
        <v>0</v>
      </c>
      <c r="J453" s="46">
        <f>SUMIFS('obat keluar'!$I$3:$I$6881,'obat keluar'!$G$3:$G$6881,'register harian'!E453,'obat keluar'!$B$3:$B$6881,'register harian'!AQ453)</f>
        <v>0</v>
      </c>
      <c r="K453" s="46">
        <f>SUMIFS('obat keluar'!$I$3:$I$6881,'obat keluar'!$G$3:$G$6881,'register harian'!F453,'obat keluar'!$B$3:$B$6881,'register harian'!AR453)</f>
        <v>0</v>
      </c>
      <c r="L453" s="46">
        <f>SUMIFS('obat keluar'!$I$3:$I$6881,'obat keluar'!$G$3:$G$6881,'register harian'!G453,'obat keluar'!$B$3:$B$6881,'register harian'!AS453)</f>
        <v>0</v>
      </c>
      <c r="M453" s="46">
        <f>SUMIFS('obat keluar'!$I$3:$I$6881,'obat keluar'!$G$3:$G$6881,'register harian'!H453,'obat keluar'!$B$3:$B$6881,'register harian'!AT453)</f>
        <v>0</v>
      </c>
      <c r="N453" s="46">
        <f>SUMIFS('obat keluar'!$I$3:$I$6881,'obat keluar'!$G$3:$G$6881,'register harian'!I453,'obat keluar'!$B$3:$B$6881,'register harian'!AU453)</f>
        <v>0</v>
      </c>
      <c r="O453" s="46">
        <f>SUMIFS('obat keluar'!$I$3:$I$6881,'obat keluar'!$G$3:$G$6881,'register harian'!J453,'obat keluar'!$B$3:$B$6881,'register harian'!AV453)</f>
        <v>0</v>
      </c>
      <c r="P453" s="46">
        <f>SUMIFS('obat keluar'!$I$3:$I$6881,'obat keluar'!$G$3:$G$6881,'register harian'!K453,'obat keluar'!$B$3:$B$6881,'register harian'!AW453)</f>
        <v>0</v>
      </c>
      <c r="Q453" s="46">
        <f>SUMIFS('obat keluar'!$I$3:$I$6881,'obat keluar'!$G$3:$G$6881,'register harian'!L453,'obat keluar'!$B$3:$B$6881,'register harian'!AX453)</f>
        <v>0</v>
      </c>
      <c r="R453" s="46">
        <f>SUMIFS('obat keluar'!$I$3:$I$6881,'obat keluar'!$G$3:$G$6881,'register harian'!M453,'obat keluar'!$B$3:$B$6881,'register harian'!AY453)</f>
        <v>0</v>
      </c>
      <c r="S453" s="46">
        <f>SUMIFS('obat keluar'!$I$3:$I$6881,'obat keluar'!$G$3:$G$6881,'register harian'!N453,'obat keluar'!$B$3:$B$6881,'register harian'!AZ453)</f>
        <v>0</v>
      </c>
      <c r="T453" s="46">
        <f>SUMIFS('obat keluar'!$I$3:$I$6881,'obat keluar'!$G$3:$G$6881,'register harian'!O453,'obat keluar'!$B$3:$B$6881,'register harian'!BA453)</f>
        <v>0</v>
      </c>
      <c r="U453" s="46">
        <f>SUMIFS('obat keluar'!$I$3:$I$6881,'obat keluar'!$G$3:$G$6881,'register harian'!P453,'obat keluar'!$B$3:$B$6881,'register harian'!BB453)</f>
        <v>0</v>
      </c>
      <c r="V453" s="46">
        <f>SUMIFS('obat keluar'!$I$3:$I$6881,'obat keluar'!$G$3:$G$6881,'register harian'!Q453,'obat keluar'!$B$3:$B$6881,'register harian'!BC453)</f>
        <v>0</v>
      </c>
      <c r="W453" s="46">
        <f>SUMIFS('obat keluar'!$I$3:$I$6881,'obat keluar'!$G$3:$G$6881,'register harian'!R453,'obat keluar'!$B$3:$B$6881,'register harian'!BD453)</f>
        <v>0</v>
      </c>
      <c r="X453" s="46">
        <f>SUMIFS('obat keluar'!$I$3:$I$6881,'obat keluar'!$G$3:$G$6881,'register harian'!S453,'obat keluar'!$B$3:$B$6881,'register harian'!BE453)</f>
        <v>0</v>
      </c>
      <c r="Y453" s="46">
        <f>SUMIFS('obat keluar'!$I$3:$I$6881,'obat keluar'!$G$3:$G$6881,'register harian'!T453,'obat keluar'!$B$3:$B$6881,'register harian'!BF453)</f>
        <v>0</v>
      </c>
      <c r="Z453" s="46">
        <f>SUMIFS('obat keluar'!$I$3:$I$6881,'obat keluar'!$G$3:$G$6881,'register harian'!U453,'obat keluar'!$B$3:$B$6881,'register harian'!BG453)</f>
        <v>0</v>
      </c>
      <c r="AA453" s="46">
        <f>SUMIFS('obat keluar'!$I$3:$I$6881,'obat keluar'!$G$3:$G$6881,'register harian'!V453,'obat keluar'!$B$3:$B$6881,'register harian'!BH453)</f>
        <v>0</v>
      </c>
      <c r="AB453" s="46">
        <f>SUMIFS('obat keluar'!$I$3:$I$6881,'obat keluar'!$G$3:$G$6881,'register harian'!W453,'obat keluar'!$B$3:$B$6881,'register harian'!BI453)</f>
        <v>0</v>
      </c>
      <c r="AC453" s="46">
        <f>SUMIFS('obat keluar'!$I$3:$I$6881,'obat keluar'!$G$3:$G$6881,'register harian'!X453,'obat keluar'!$B$3:$B$6881,'register harian'!BJ453)</f>
        <v>0</v>
      </c>
      <c r="AD453" s="46">
        <f>SUMIFS('obat keluar'!$I$3:$I$6881,'obat keluar'!$G$3:$G$6881,'register harian'!Y453,'obat keluar'!$B$3:$B$6881,'register harian'!BK453)</f>
        <v>0</v>
      </c>
      <c r="AE453" s="46">
        <f>SUMIFS('obat keluar'!$I$3:$I$6881,'obat keluar'!$G$3:$G$6881,'register harian'!Z453,'obat keluar'!$B$3:$B$6881,'register harian'!BL453)</f>
        <v>0</v>
      </c>
      <c r="AF453" s="46">
        <f>SUMIFS('obat keluar'!$I$3:$I$6881,'obat keluar'!$G$3:$G$6881,'register harian'!AA453,'obat keluar'!$B$3:$B$6881,'register harian'!BM453)</f>
        <v>0</v>
      </c>
      <c r="AG453" s="46">
        <f>SUMIFS('obat keluar'!$I$3:$I$6881,'obat keluar'!$G$3:$G$6881,'register harian'!AB453,'obat keluar'!$B$3:$B$6881,'register harian'!BN453)</f>
        <v>0</v>
      </c>
      <c r="AH453" s="46">
        <f>SUMIFS('obat keluar'!$I$3:$I$6881,'obat keluar'!$G$3:$G$6881,'register harian'!AC453,'obat keluar'!$B$3:$B$6881,'register harian'!BO453)</f>
        <v>0</v>
      </c>
      <c r="AI453" s="46">
        <f>SUMIFS('obat keluar'!$I$3:$I$6881,'obat keluar'!$G$3:$G$6881,'register harian'!AD453,'obat keluar'!$B$3:$B$6881,'register harian'!BP453)</f>
        <v>0</v>
      </c>
      <c r="AJ453" s="46">
        <f>SUMIFS('obat keluar'!$I$3:$I$6881,'obat keluar'!$G$3:$G$6881,'register harian'!AE453,'obat keluar'!$B$3:$B$6881,'register harian'!BQ453)</f>
        <v>0</v>
      </c>
      <c r="AK453" s="46">
        <f>SUMIFS('obat keluar'!$I$3:$I$6881,'obat keluar'!$G$3:$G$6881,'register harian'!AF453,'obat keluar'!$B$3:$B$6881,'register harian'!BR453)</f>
        <v>0</v>
      </c>
      <c r="AL453" s="46">
        <f t="shared" si="14"/>
        <v>0</v>
      </c>
      <c r="AM453" s="46">
        <f t="shared" si="15"/>
        <v>0</v>
      </c>
      <c r="AN453" s="51">
        <v>45200</v>
      </c>
      <c r="AO453" s="51">
        <v>45201</v>
      </c>
      <c r="AP453" s="51">
        <v>45202</v>
      </c>
      <c r="AQ453" s="51">
        <v>45203</v>
      </c>
      <c r="AR453" s="51">
        <v>45204</v>
      </c>
      <c r="AS453" s="51">
        <v>45205</v>
      </c>
      <c r="AT453" s="51">
        <v>45206</v>
      </c>
      <c r="AU453" s="51">
        <v>45207</v>
      </c>
      <c r="AV453" s="51">
        <v>45208</v>
      </c>
      <c r="AW453" s="51">
        <v>45209</v>
      </c>
      <c r="AX453" s="51">
        <v>45210</v>
      </c>
      <c r="AY453" s="51">
        <v>45211</v>
      </c>
      <c r="AZ453" s="51">
        <v>45212</v>
      </c>
      <c r="BA453" s="51">
        <v>45213</v>
      </c>
      <c r="BB453" s="51">
        <v>45214</v>
      </c>
      <c r="BC453" s="51">
        <v>45215</v>
      </c>
      <c r="BD453" s="51">
        <v>45216</v>
      </c>
      <c r="BE453" s="51">
        <v>45217</v>
      </c>
      <c r="BF453" s="51">
        <v>45218</v>
      </c>
      <c r="BG453" s="51">
        <v>45219</v>
      </c>
      <c r="BH453" s="51">
        <v>45220</v>
      </c>
      <c r="BI453" s="51">
        <v>45221</v>
      </c>
      <c r="BJ453" s="51">
        <v>45222</v>
      </c>
      <c r="BK453" s="51">
        <v>45223</v>
      </c>
      <c r="BL453" s="51">
        <v>45224</v>
      </c>
      <c r="BM453" s="51">
        <v>45225</v>
      </c>
      <c r="BN453" s="51">
        <v>45226</v>
      </c>
      <c r="BO453" s="51">
        <v>45227</v>
      </c>
      <c r="BP453" s="51">
        <v>45228</v>
      </c>
      <c r="BQ453" s="51">
        <v>45229</v>
      </c>
      <c r="BR453" s="51">
        <v>45230</v>
      </c>
    </row>
    <row r="454" spans="1:70" x14ac:dyDescent="0.25">
      <c r="A454" s="45">
        <v>448</v>
      </c>
      <c r="B454" s="54" t="s">
        <v>1060</v>
      </c>
      <c r="C454" s="14" t="s">
        <v>929</v>
      </c>
      <c r="D454" s="46">
        <f>'form lplpo'!G538</f>
        <v>0</v>
      </c>
      <c r="E454" s="46">
        <f>'form lplpo'!H538</f>
        <v>0</v>
      </c>
      <c r="F454" s="46"/>
      <c r="G454" s="46">
        <f>SUMIFS('obat keluar'!$I$3:$I$6881,'obat keluar'!$G$3:$G$6881,'register harian'!B454,'obat keluar'!$B$3:$B$6881,'register harian'!AN454)</f>
        <v>0</v>
      </c>
      <c r="H454" s="46">
        <f>SUMIFS('obat keluar'!$I$3:$I$6881,'obat keluar'!$G$3:$G$6881,'register harian'!C454,'obat keluar'!$B$3:$B$6881,'register harian'!AO454)</f>
        <v>0</v>
      </c>
      <c r="I454" s="46">
        <f>SUMIFS('obat keluar'!$I$3:$I$6881,'obat keluar'!$G$3:$G$6881,'register harian'!D454,'obat keluar'!$B$3:$B$6881,'register harian'!AP454)</f>
        <v>0</v>
      </c>
      <c r="J454" s="46">
        <f>SUMIFS('obat keluar'!$I$3:$I$6881,'obat keluar'!$G$3:$G$6881,'register harian'!E454,'obat keluar'!$B$3:$B$6881,'register harian'!AQ454)</f>
        <v>0</v>
      </c>
      <c r="K454" s="46">
        <f>SUMIFS('obat keluar'!$I$3:$I$6881,'obat keluar'!$G$3:$G$6881,'register harian'!F454,'obat keluar'!$B$3:$B$6881,'register harian'!AR454)</f>
        <v>0</v>
      </c>
      <c r="L454" s="46">
        <f>SUMIFS('obat keluar'!$I$3:$I$6881,'obat keluar'!$G$3:$G$6881,'register harian'!G454,'obat keluar'!$B$3:$B$6881,'register harian'!AS454)</f>
        <v>0</v>
      </c>
      <c r="M454" s="46">
        <f>SUMIFS('obat keluar'!$I$3:$I$6881,'obat keluar'!$G$3:$G$6881,'register harian'!H454,'obat keluar'!$B$3:$B$6881,'register harian'!AT454)</f>
        <v>0</v>
      </c>
      <c r="N454" s="46">
        <f>SUMIFS('obat keluar'!$I$3:$I$6881,'obat keluar'!$G$3:$G$6881,'register harian'!I454,'obat keluar'!$B$3:$B$6881,'register harian'!AU454)</f>
        <v>0</v>
      </c>
      <c r="O454" s="46">
        <f>SUMIFS('obat keluar'!$I$3:$I$6881,'obat keluar'!$G$3:$G$6881,'register harian'!J454,'obat keluar'!$B$3:$B$6881,'register harian'!AV454)</f>
        <v>0</v>
      </c>
      <c r="P454" s="46">
        <f>SUMIFS('obat keluar'!$I$3:$I$6881,'obat keluar'!$G$3:$G$6881,'register harian'!K454,'obat keluar'!$B$3:$B$6881,'register harian'!AW454)</f>
        <v>0</v>
      </c>
      <c r="Q454" s="46">
        <f>SUMIFS('obat keluar'!$I$3:$I$6881,'obat keluar'!$G$3:$G$6881,'register harian'!L454,'obat keluar'!$B$3:$B$6881,'register harian'!AX454)</f>
        <v>0</v>
      </c>
      <c r="R454" s="46">
        <f>SUMIFS('obat keluar'!$I$3:$I$6881,'obat keluar'!$G$3:$G$6881,'register harian'!M454,'obat keluar'!$B$3:$B$6881,'register harian'!AY454)</f>
        <v>0</v>
      </c>
      <c r="S454" s="46">
        <f>SUMIFS('obat keluar'!$I$3:$I$6881,'obat keluar'!$G$3:$G$6881,'register harian'!N454,'obat keluar'!$B$3:$B$6881,'register harian'!AZ454)</f>
        <v>0</v>
      </c>
      <c r="T454" s="46">
        <f>SUMIFS('obat keluar'!$I$3:$I$6881,'obat keluar'!$G$3:$G$6881,'register harian'!O454,'obat keluar'!$B$3:$B$6881,'register harian'!BA454)</f>
        <v>0</v>
      </c>
      <c r="U454" s="46">
        <f>SUMIFS('obat keluar'!$I$3:$I$6881,'obat keluar'!$G$3:$G$6881,'register harian'!P454,'obat keluar'!$B$3:$B$6881,'register harian'!BB454)</f>
        <v>0</v>
      </c>
      <c r="V454" s="46">
        <f>SUMIFS('obat keluar'!$I$3:$I$6881,'obat keluar'!$G$3:$G$6881,'register harian'!Q454,'obat keluar'!$B$3:$B$6881,'register harian'!BC454)</f>
        <v>0</v>
      </c>
      <c r="W454" s="46">
        <f>SUMIFS('obat keluar'!$I$3:$I$6881,'obat keluar'!$G$3:$G$6881,'register harian'!R454,'obat keluar'!$B$3:$B$6881,'register harian'!BD454)</f>
        <v>0</v>
      </c>
      <c r="X454" s="46">
        <f>SUMIFS('obat keluar'!$I$3:$I$6881,'obat keluar'!$G$3:$G$6881,'register harian'!S454,'obat keluar'!$B$3:$B$6881,'register harian'!BE454)</f>
        <v>0</v>
      </c>
      <c r="Y454" s="46">
        <f>SUMIFS('obat keluar'!$I$3:$I$6881,'obat keluar'!$G$3:$G$6881,'register harian'!T454,'obat keluar'!$B$3:$B$6881,'register harian'!BF454)</f>
        <v>0</v>
      </c>
      <c r="Z454" s="46">
        <f>SUMIFS('obat keluar'!$I$3:$I$6881,'obat keluar'!$G$3:$G$6881,'register harian'!U454,'obat keluar'!$B$3:$B$6881,'register harian'!BG454)</f>
        <v>0</v>
      </c>
      <c r="AA454" s="46">
        <f>SUMIFS('obat keluar'!$I$3:$I$6881,'obat keluar'!$G$3:$G$6881,'register harian'!V454,'obat keluar'!$B$3:$B$6881,'register harian'!BH454)</f>
        <v>0</v>
      </c>
      <c r="AB454" s="46">
        <f>SUMIFS('obat keluar'!$I$3:$I$6881,'obat keluar'!$G$3:$G$6881,'register harian'!W454,'obat keluar'!$B$3:$B$6881,'register harian'!BI454)</f>
        <v>0</v>
      </c>
      <c r="AC454" s="46">
        <f>SUMIFS('obat keluar'!$I$3:$I$6881,'obat keluar'!$G$3:$G$6881,'register harian'!X454,'obat keluar'!$B$3:$B$6881,'register harian'!BJ454)</f>
        <v>0</v>
      </c>
      <c r="AD454" s="46">
        <f>SUMIFS('obat keluar'!$I$3:$I$6881,'obat keluar'!$G$3:$G$6881,'register harian'!Y454,'obat keluar'!$B$3:$B$6881,'register harian'!BK454)</f>
        <v>0</v>
      </c>
      <c r="AE454" s="46">
        <f>SUMIFS('obat keluar'!$I$3:$I$6881,'obat keluar'!$G$3:$G$6881,'register harian'!Z454,'obat keluar'!$B$3:$B$6881,'register harian'!BL454)</f>
        <v>0</v>
      </c>
      <c r="AF454" s="46">
        <f>SUMIFS('obat keluar'!$I$3:$I$6881,'obat keluar'!$G$3:$G$6881,'register harian'!AA454,'obat keluar'!$B$3:$B$6881,'register harian'!BM454)</f>
        <v>0</v>
      </c>
      <c r="AG454" s="46">
        <f>SUMIFS('obat keluar'!$I$3:$I$6881,'obat keluar'!$G$3:$G$6881,'register harian'!AB454,'obat keluar'!$B$3:$B$6881,'register harian'!BN454)</f>
        <v>0</v>
      </c>
      <c r="AH454" s="46">
        <f>SUMIFS('obat keluar'!$I$3:$I$6881,'obat keluar'!$G$3:$G$6881,'register harian'!AC454,'obat keluar'!$B$3:$B$6881,'register harian'!BO454)</f>
        <v>0</v>
      </c>
      <c r="AI454" s="46">
        <f>SUMIFS('obat keluar'!$I$3:$I$6881,'obat keluar'!$G$3:$G$6881,'register harian'!AD454,'obat keluar'!$B$3:$B$6881,'register harian'!BP454)</f>
        <v>0</v>
      </c>
      <c r="AJ454" s="46">
        <f>SUMIFS('obat keluar'!$I$3:$I$6881,'obat keluar'!$G$3:$G$6881,'register harian'!AE454,'obat keluar'!$B$3:$B$6881,'register harian'!BQ454)</f>
        <v>0</v>
      </c>
      <c r="AK454" s="46">
        <f>SUMIFS('obat keluar'!$I$3:$I$6881,'obat keluar'!$G$3:$G$6881,'register harian'!AF454,'obat keluar'!$B$3:$B$6881,'register harian'!BR454)</f>
        <v>0</v>
      </c>
      <c r="AL454" s="46">
        <f t="shared" si="14"/>
        <v>0</v>
      </c>
      <c r="AM454" s="46">
        <f t="shared" si="15"/>
        <v>0</v>
      </c>
      <c r="AN454" s="51">
        <v>45200</v>
      </c>
      <c r="AO454" s="51">
        <v>45201</v>
      </c>
      <c r="AP454" s="51">
        <v>45202</v>
      </c>
      <c r="AQ454" s="51">
        <v>45203</v>
      </c>
      <c r="AR454" s="51">
        <v>45204</v>
      </c>
      <c r="AS454" s="51">
        <v>45205</v>
      </c>
      <c r="AT454" s="51">
        <v>45206</v>
      </c>
      <c r="AU454" s="51">
        <v>45207</v>
      </c>
      <c r="AV454" s="51">
        <v>45208</v>
      </c>
      <c r="AW454" s="51">
        <v>45209</v>
      </c>
      <c r="AX454" s="51">
        <v>45210</v>
      </c>
      <c r="AY454" s="51">
        <v>45211</v>
      </c>
      <c r="AZ454" s="51">
        <v>45212</v>
      </c>
      <c r="BA454" s="51">
        <v>45213</v>
      </c>
      <c r="BB454" s="51">
        <v>45214</v>
      </c>
      <c r="BC454" s="51">
        <v>45215</v>
      </c>
      <c r="BD454" s="51">
        <v>45216</v>
      </c>
      <c r="BE454" s="51">
        <v>45217</v>
      </c>
      <c r="BF454" s="51">
        <v>45218</v>
      </c>
      <c r="BG454" s="51">
        <v>45219</v>
      </c>
      <c r="BH454" s="51">
        <v>45220</v>
      </c>
      <c r="BI454" s="51">
        <v>45221</v>
      </c>
      <c r="BJ454" s="51">
        <v>45222</v>
      </c>
      <c r="BK454" s="51">
        <v>45223</v>
      </c>
      <c r="BL454" s="51">
        <v>45224</v>
      </c>
      <c r="BM454" s="51">
        <v>45225</v>
      </c>
      <c r="BN454" s="51">
        <v>45226</v>
      </c>
      <c r="BO454" s="51">
        <v>45227</v>
      </c>
      <c r="BP454" s="51">
        <v>45228</v>
      </c>
      <c r="BQ454" s="51">
        <v>45229</v>
      </c>
      <c r="BR454" s="51">
        <v>45230</v>
      </c>
    </row>
    <row r="455" spans="1:70" x14ac:dyDescent="0.25">
      <c r="A455" s="45">
        <v>449</v>
      </c>
      <c r="B455" s="54" t="s">
        <v>1061</v>
      </c>
      <c r="C455" s="14" t="s">
        <v>931</v>
      </c>
      <c r="D455" s="46">
        <f>'form lplpo'!G539</f>
        <v>0</v>
      </c>
      <c r="E455" s="46">
        <f>'form lplpo'!H539</f>
        <v>0</v>
      </c>
      <c r="F455" s="46"/>
      <c r="G455" s="46">
        <f>SUMIFS('obat keluar'!$I$3:$I$6881,'obat keluar'!$G$3:$G$6881,'register harian'!B455,'obat keluar'!$B$3:$B$6881,'register harian'!AN455)</f>
        <v>0</v>
      </c>
      <c r="H455" s="46">
        <f>SUMIFS('obat keluar'!$I$3:$I$6881,'obat keluar'!$G$3:$G$6881,'register harian'!C455,'obat keluar'!$B$3:$B$6881,'register harian'!AO455)</f>
        <v>0</v>
      </c>
      <c r="I455" s="46">
        <f>SUMIFS('obat keluar'!$I$3:$I$6881,'obat keluar'!$G$3:$G$6881,'register harian'!D455,'obat keluar'!$B$3:$B$6881,'register harian'!AP455)</f>
        <v>0</v>
      </c>
      <c r="J455" s="46">
        <f>SUMIFS('obat keluar'!$I$3:$I$6881,'obat keluar'!$G$3:$G$6881,'register harian'!E455,'obat keluar'!$B$3:$B$6881,'register harian'!AQ455)</f>
        <v>0</v>
      </c>
      <c r="K455" s="46">
        <f>SUMIFS('obat keluar'!$I$3:$I$6881,'obat keluar'!$G$3:$G$6881,'register harian'!F455,'obat keluar'!$B$3:$B$6881,'register harian'!AR455)</f>
        <v>0</v>
      </c>
      <c r="L455" s="46">
        <f>SUMIFS('obat keluar'!$I$3:$I$6881,'obat keluar'!$G$3:$G$6881,'register harian'!G455,'obat keluar'!$B$3:$B$6881,'register harian'!AS455)</f>
        <v>0</v>
      </c>
      <c r="M455" s="46">
        <f>SUMIFS('obat keluar'!$I$3:$I$6881,'obat keluar'!$G$3:$G$6881,'register harian'!H455,'obat keluar'!$B$3:$B$6881,'register harian'!AT455)</f>
        <v>0</v>
      </c>
      <c r="N455" s="46">
        <f>SUMIFS('obat keluar'!$I$3:$I$6881,'obat keluar'!$G$3:$G$6881,'register harian'!I455,'obat keluar'!$B$3:$B$6881,'register harian'!AU455)</f>
        <v>0</v>
      </c>
      <c r="O455" s="46">
        <f>SUMIFS('obat keluar'!$I$3:$I$6881,'obat keluar'!$G$3:$G$6881,'register harian'!J455,'obat keluar'!$B$3:$B$6881,'register harian'!AV455)</f>
        <v>0</v>
      </c>
      <c r="P455" s="46">
        <f>SUMIFS('obat keluar'!$I$3:$I$6881,'obat keluar'!$G$3:$G$6881,'register harian'!K455,'obat keluar'!$B$3:$B$6881,'register harian'!AW455)</f>
        <v>0</v>
      </c>
      <c r="Q455" s="46">
        <f>SUMIFS('obat keluar'!$I$3:$I$6881,'obat keluar'!$G$3:$G$6881,'register harian'!L455,'obat keluar'!$B$3:$B$6881,'register harian'!AX455)</f>
        <v>0</v>
      </c>
      <c r="R455" s="46">
        <f>SUMIFS('obat keluar'!$I$3:$I$6881,'obat keluar'!$G$3:$G$6881,'register harian'!M455,'obat keluar'!$B$3:$B$6881,'register harian'!AY455)</f>
        <v>0</v>
      </c>
      <c r="S455" s="46">
        <f>SUMIFS('obat keluar'!$I$3:$I$6881,'obat keluar'!$G$3:$G$6881,'register harian'!N455,'obat keluar'!$B$3:$B$6881,'register harian'!AZ455)</f>
        <v>0</v>
      </c>
      <c r="T455" s="46">
        <f>SUMIFS('obat keluar'!$I$3:$I$6881,'obat keluar'!$G$3:$G$6881,'register harian'!O455,'obat keluar'!$B$3:$B$6881,'register harian'!BA455)</f>
        <v>0</v>
      </c>
      <c r="U455" s="46">
        <f>SUMIFS('obat keluar'!$I$3:$I$6881,'obat keluar'!$G$3:$G$6881,'register harian'!P455,'obat keluar'!$B$3:$B$6881,'register harian'!BB455)</f>
        <v>0</v>
      </c>
      <c r="V455" s="46">
        <f>SUMIFS('obat keluar'!$I$3:$I$6881,'obat keluar'!$G$3:$G$6881,'register harian'!Q455,'obat keluar'!$B$3:$B$6881,'register harian'!BC455)</f>
        <v>0</v>
      </c>
      <c r="W455" s="46">
        <f>SUMIFS('obat keluar'!$I$3:$I$6881,'obat keluar'!$G$3:$G$6881,'register harian'!R455,'obat keluar'!$B$3:$B$6881,'register harian'!BD455)</f>
        <v>0</v>
      </c>
      <c r="X455" s="46">
        <f>SUMIFS('obat keluar'!$I$3:$I$6881,'obat keluar'!$G$3:$G$6881,'register harian'!S455,'obat keluar'!$B$3:$B$6881,'register harian'!BE455)</f>
        <v>0</v>
      </c>
      <c r="Y455" s="46">
        <f>SUMIFS('obat keluar'!$I$3:$I$6881,'obat keluar'!$G$3:$G$6881,'register harian'!T455,'obat keluar'!$B$3:$B$6881,'register harian'!BF455)</f>
        <v>0</v>
      </c>
      <c r="Z455" s="46">
        <f>SUMIFS('obat keluar'!$I$3:$I$6881,'obat keluar'!$G$3:$G$6881,'register harian'!U455,'obat keluar'!$B$3:$B$6881,'register harian'!BG455)</f>
        <v>0</v>
      </c>
      <c r="AA455" s="46">
        <f>SUMIFS('obat keluar'!$I$3:$I$6881,'obat keluar'!$G$3:$G$6881,'register harian'!V455,'obat keluar'!$B$3:$B$6881,'register harian'!BH455)</f>
        <v>0</v>
      </c>
      <c r="AB455" s="46">
        <f>SUMIFS('obat keluar'!$I$3:$I$6881,'obat keluar'!$G$3:$G$6881,'register harian'!W455,'obat keluar'!$B$3:$B$6881,'register harian'!BI455)</f>
        <v>0</v>
      </c>
      <c r="AC455" s="46">
        <f>SUMIFS('obat keluar'!$I$3:$I$6881,'obat keluar'!$G$3:$G$6881,'register harian'!X455,'obat keluar'!$B$3:$B$6881,'register harian'!BJ455)</f>
        <v>0</v>
      </c>
      <c r="AD455" s="46">
        <f>SUMIFS('obat keluar'!$I$3:$I$6881,'obat keluar'!$G$3:$G$6881,'register harian'!Y455,'obat keluar'!$B$3:$B$6881,'register harian'!BK455)</f>
        <v>0</v>
      </c>
      <c r="AE455" s="46">
        <f>SUMIFS('obat keluar'!$I$3:$I$6881,'obat keluar'!$G$3:$G$6881,'register harian'!Z455,'obat keluar'!$B$3:$B$6881,'register harian'!BL455)</f>
        <v>0</v>
      </c>
      <c r="AF455" s="46">
        <f>SUMIFS('obat keluar'!$I$3:$I$6881,'obat keluar'!$G$3:$G$6881,'register harian'!AA455,'obat keluar'!$B$3:$B$6881,'register harian'!BM455)</f>
        <v>0</v>
      </c>
      <c r="AG455" s="46">
        <f>SUMIFS('obat keluar'!$I$3:$I$6881,'obat keluar'!$G$3:$G$6881,'register harian'!AB455,'obat keluar'!$B$3:$B$6881,'register harian'!BN455)</f>
        <v>0</v>
      </c>
      <c r="AH455" s="46">
        <f>SUMIFS('obat keluar'!$I$3:$I$6881,'obat keluar'!$G$3:$G$6881,'register harian'!AC455,'obat keluar'!$B$3:$B$6881,'register harian'!BO455)</f>
        <v>0</v>
      </c>
      <c r="AI455" s="46">
        <f>SUMIFS('obat keluar'!$I$3:$I$6881,'obat keluar'!$G$3:$G$6881,'register harian'!AD455,'obat keluar'!$B$3:$B$6881,'register harian'!BP455)</f>
        <v>0</v>
      </c>
      <c r="AJ455" s="46">
        <f>SUMIFS('obat keluar'!$I$3:$I$6881,'obat keluar'!$G$3:$G$6881,'register harian'!AE455,'obat keluar'!$B$3:$B$6881,'register harian'!BQ455)</f>
        <v>0</v>
      </c>
      <c r="AK455" s="46">
        <f>SUMIFS('obat keluar'!$I$3:$I$6881,'obat keluar'!$G$3:$G$6881,'register harian'!AF455,'obat keluar'!$B$3:$B$6881,'register harian'!BR455)</f>
        <v>0</v>
      </c>
      <c r="AL455" s="46">
        <f t="shared" si="14"/>
        <v>0</v>
      </c>
      <c r="AM455" s="46">
        <f t="shared" si="15"/>
        <v>0</v>
      </c>
      <c r="AN455" s="51">
        <v>45200</v>
      </c>
      <c r="AO455" s="51">
        <v>45201</v>
      </c>
      <c r="AP455" s="51">
        <v>45202</v>
      </c>
      <c r="AQ455" s="51">
        <v>45203</v>
      </c>
      <c r="AR455" s="51">
        <v>45204</v>
      </c>
      <c r="AS455" s="51">
        <v>45205</v>
      </c>
      <c r="AT455" s="51">
        <v>45206</v>
      </c>
      <c r="AU455" s="51">
        <v>45207</v>
      </c>
      <c r="AV455" s="51">
        <v>45208</v>
      </c>
      <c r="AW455" s="51">
        <v>45209</v>
      </c>
      <c r="AX455" s="51">
        <v>45210</v>
      </c>
      <c r="AY455" s="51">
        <v>45211</v>
      </c>
      <c r="AZ455" s="51">
        <v>45212</v>
      </c>
      <c r="BA455" s="51">
        <v>45213</v>
      </c>
      <c r="BB455" s="51">
        <v>45214</v>
      </c>
      <c r="BC455" s="51">
        <v>45215</v>
      </c>
      <c r="BD455" s="51">
        <v>45216</v>
      </c>
      <c r="BE455" s="51">
        <v>45217</v>
      </c>
      <c r="BF455" s="51">
        <v>45218</v>
      </c>
      <c r="BG455" s="51">
        <v>45219</v>
      </c>
      <c r="BH455" s="51">
        <v>45220</v>
      </c>
      <c r="BI455" s="51">
        <v>45221</v>
      </c>
      <c r="BJ455" s="51">
        <v>45222</v>
      </c>
      <c r="BK455" s="51">
        <v>45223</v>
      </c>
      <c r="BL455" s="51">
        <v>45224</v>
      </c>
      <c r="BM455" s="51">
        <v>45225</v>
      </c>
      <c r="BN455" s="51">
        <v>45226</v>
      </c>
      <c r="BO455" s="51">
        <v>45227</v>
      </c>
      <c r="BP455" s="51">
        <v>45228</v>
      </c>
      <c r="BQ455" s="51">
        <v>45229</v>
      </c>
      <c r="BR455" s="51">
        <v>45230</v>
      </c>
    </row>
    <row r="456" spans="1:70" x14ac:dyDescent="0.25">
      <c r="A456" s="45">
        <v>450</v>
      </c>
      <c r="B456" s="54" t="s">
        <v>1062</v>
      </c>
      <c r="C456" s="14" t="s">
        <v>933</v>
      </c>
      <c r="D456" s="46">
        <f>'form lplpo'!G540</f>
        <v>0</v>
      </c>
      <c r="E456" s="46">
        <f>'form lplpo'!H540</f>
        <v>0</v>
      </c>
      <c r="F456" s="46"/>
      <c r="G456" s="46">
        <f>SUMIFS('obat keluar'!$I$3:$I$6881,'obat keluar'!$G$3:$G$6881,'register harian'!B456,'obat keluar'!$B$3:$B$6881,'register harian'!AN456)</f>
        <v>0</v>
      </c>
      <c r="H456" s="46">
        <f>SUMIFS('obat keluar'!$I$3:$I$6881,'obat keluar'!$G$3:$G$6881,'register harian'!C456,'obat keluar'!$B$3:$B$6881,'register harian'!AO456)</f>
        <v>0</v>
      </c>
      <c r="I456" s="46">
        <f>SUMIFS('obat keluar'!$I$3:$I$6881,'obat keluar'!$G$3:$G$6881,'register harian'!D456,'obat keluar'!$B$3:$B$6881,'register harian'!AP456)</f>
        <v>0</v>
      </c>
      <c r="J456" s="46">
        <f>SUMIFS('obat keluar'!$I$3:$I$6881,'obat keluar'!$G$3:$G$6881,'register harian'!E456,'obat keluar'!$B$3:$B$6881,'register harian'!AQ456)</f>
        <v>0</v>
      </c>
      <c r="K456" s="46">
        <f>SUMIFS('obat keluar'!$I$3:$I$6881,'obat keluar'!$G$3:$G$6881,'register harian'!F456,'obat keluar'!$B$3:$B$6881,'register harian'!AR456)</f>
        <v>0</v>
      </c>
      <c r="L456" s="46">
        <f>SUMIFS('obat keluar'!$I$3:$I$6881,'obat keluar'!$G$3:$G$6881,'register harian'!G456,'obat keluar'!$B$3:$B$6881,'register harian'!AS456)</f>
        <v>0</v>
      </c>
      <c r="M456" s="46">
        <f>SUMIFS('obat keluar'!$I$3:$I$6881,'obat keluar'!$G$3:$G$6881,'register harian'!H456,'obat keluar'!$B$3:$B$6881,'register harian'!AT456)</f>
        <v>0</v>
      </c>
      <c r="N456" s="46">
        <f>SUMIFS('obat keluar'!$I$3:$I$6881,'obat keluar'!$G$3:$G$6881,'register harian'!I456,'obat keluar'!$B$3:$B$6881,'register harian'!AU456)</f>
        <v>0</v>
      </c>
      <c r="O456" s="46">
        <f>SUMIFS('obat keluar'!$I$3:$I$6881,'obat keluar'!$G$3:$G$6881,'register harian'!J456,'obat keluar'!$B$3:$B$6881,'register harian'!AV456)</f>
        <v>0</v>
      </c>
      <c r="P456" s="46">
        <f>SUMIFS('obat keluar'!$I$3:$I$6881,'obat keluar'!$G$3:$G$6881,'register harian'!K456,'obat keluar'!$B$3:$B$6881,'register harian'!AW456)</f>
        <v>0</v>
      </c>
      <c r="Q456" s="46">
        <f>SUMIFS('obat keluar'!$I$3:$I$6881,'obat keluar'!$G$3:$G$6881,'register harian'!L456,'obat keluar'!$B$3:$B$6881,'register harian'!AX456)</f>
        <v>0</v>
      </c>
      <c r="R456" s="46">
        <f>SUMIFS('obat keluar'!$I$3:$I$6881,'obat keluar'!$G$3:$G$6881,'register harian'!M456,'obat keluar'!$B$3:$B$6881,'register harian'!AY456)</f>
        <v>0</v>
      </c>
      <c r="S456" s="46">
        <f>SUMIFS('obat keluar'!$I$3:$I$6881,'obat keluar'!$G$3:$G$6881,'register harian'!N456,'obat keluar'!$B$3:$B$6881,'register harian'!AZ456)</f>
        <v>0</v>
      </c>
      <c r="T456" s="46">
        <f>SUMIFS('obat keluar'!$I$3:$I$6881,'obat keluar'!$G$3:$G$6881,'register harian'!O456,'obat keluar'!$B$3:$B$6881,'register harian'!BA456)</f>
        <v>0</v>
      </c>
      <c r="U456" s="46">
        <f>SUMIFS('obat keluar'!$I$3:$I$6881,'obat keluar'!$G$3:$G$6881,'register harian'!P456,'obat keluar'!$B$3:$B$6881,'register harian'!BB456)</f>
        <v>0</v>
      </c>
      <c r="V456" s="46">
        <f>SUMIFS('obat keluar'!$I$3:$I$6881,'obat keluar'!$G$3:$G$6881,'register harian'!Q456,'obat keluar'!$B$3:$B$6881,'register harian'!BC456)</f>
        <v>0</v>
      </c>
      <c r="W456" s="46">
        <f>SUMIFS('obat keluar'!$I$3:$I$6881,'obat keluar'!$G$3:$G$6881,'register harian'!R456,'obat keluar'!$B$3:$B$6881,'register harian'!BD456)</f>
        <v>0</v>
      </c>
      <c r="X456" s="46">
        <f>SUMIFS('obat keluar'!$I$3:$I$6881,'obat keluar'!$G$3:$G$6881,'register harian'!S456,'obat keluar'!$B$3:$B$6881,'register harian'!BE456)</f>
        <v>0</v>
      </c>
      <c r="Y456" s="46">
        <f>SUMIFS('obat keluar'!$I$3:$I$6881,'obat keluar'!$G$3:$G$6881,'register harian'!T456,'obat keluar'!$B$3:$B$6881,'register harian'!BF456)</f>
        <v>0</v>
      </c>
      <c r="Z456" s="46">
        <f>SUMIFS('obat keluar'!$I$3:$I$6881,'obat keluar'!$G$3:$G$6881,'register harian'!U456,'obat keluar'!$B$3:$B$6881,'register harian'!BG456)</f>
        <v>0</v>
      </c>
      <c r="AA456" s="46">
        <f>SUMIFS('obat keluar'!$I$3:$I$6881,'obat keluar'!$G$3:$G$6881,'register harian'!V456,'obat keluar'!$B$3:$B$6881,'register harian'!BH456)</f>
        <v>0</v>
      </c>
      <c r="AB456" s="46">
        <f>SUMIFS('obat keluar'!$I$3:$I$6881,'obat keluar'!$G$3:$G$6881,'register harian'!W456,'obat keluar'!$B$3:$B$6881,'register harian'!BI456)</f>
        <v>0</v>
      </c>
      <c r="AC456" s="46">
        <f>SUMIFS('obat keluar'!$I$3:$I$6881,'obat keluar'!$G$3:$G$6881,'register harian'!X456,'obat keluar'!$B$3:$B$6881,'register harian'!BJ456)</f>
        <v>0</v>
      </c>
      <c r="AD456" s="46">
        <f>SUMIFS('obat keluar'!$I$3:$I$6881,'obat keluar'!$G$3:$G$6881,'register harian'!Y456,'obat keluar'!$B$3:$B$6881,'register harian'!BK456)</f>
        <v>0</v>
      </c>
      <c r="AE456" s="46">
        <f>SUMIFS('obat keluar'!$I$3:$I$6881,'obat keluar'!$G$3:$G$6881,'register harian'!Z456,'obat keluar'!$B$3:$B$6881,'register harian'!BL456)</f>
        <v>0</v>
      </c>
      <c r="AF456" s="46">
        <f>SUMIFS('obat keluar'!$I$3:$I$6881,'obat keluar'!$G$3:$G$6881,'register harian'!AA456,'obat keluar'!$B$3:$B$6881,'register harian'!BM456)</f>
        <v>0</v>
      </c>
      <c r="AG456" s="46">
        <f>SUMIFS('obat keluar'!$I$3:$I$6881,'obat keluar'!$G$3:$G$6881,'register harian'!AB456,'obat keluar'!$B$3:$B$6881,'register harian'!BN456)</f>
        <v>0</v>
      </c>
      <c r="AH456" s="46">
        <f>SUMIFS('obat keluar'!$I$3:$I$6881,'obat keluar'!$G$3:$G$6881,'register harian'!AC456,'obat keluar'!$B$3:$B$6881,'register harian'!BO456)</f>
        <v>0</v>
      </c>
      <c r="AI456" s="46">
        <f>SUMIFS('obat keluar'!$I$3:$I$6881,'obat keluar'!$G$3:$G$6881,'register harian'!AD456,'obat keluar'!$B$3:$B$6881,'register harian'!BP456)</f>
        <v>0</v>
      </c>
      <c r="AJ456" s="46">
        <f>SUMIFS('obat keluar'!$I$3:$I$6881,'obat keluar'!$G$3:$G$6881,'register harian'!AE456,'obat keluar'!$B$3:$B$6881,'register harian'!BQ456)</f>
        <v>0</v>
      </c>
      <c r="AK456" s="46">
        <f>SUMIFS('obat keluar'!$I$3:$I$6881,'obat keluar'!$G$3:$G$6881,'register harian'!AF456,'obat keluar'!$B$3:$B$6881,'register harian'!BR456)</f>
        <v>0</v>
      </c>
      <c r="AL456" s="46">
        <f t="shared" ref="AL456:AL474" si="16">SUM(G456:AK456)</f>
        <v>0</v>
      </c>
      <c r="AM456" s="46">
        <f t="shared" ref="AM456:AM474" si="17">F456-AL456</f>
        <v>0</v>
      </c>
      <c r="AN456" s="51">
        <v>45200</v>
      </c>
      <c r="AO456" s="51">
        <v>45201</v>
      </c>
      <c r="AP456" s="51">
        <v>45202</v>
      </c>
      <c r="AQ456" s="51">
        <v>45203</v>
      </c>
      <c r="AR456" s="51">
        <v>45204</v>
      </c>
      <c r="AS456" s="51">
        <v>45205</v>
      </c>
      <c r="AT456" s="51">
        <v>45206</v>
      </c>
      <c r="AU456" s="51">
        <v>45207</v>
      </c>
      <c r="AV456" s="51">
        <v>45208</v>
      </c>
      <c r="AW456" s="51">
        <v>45209</v>
      </c>
      <c r="AX456" s="51">
        <v>45210</v>
      </c>
      <c r="AY456" s="51">
        <v>45211</v>
      </c>
      <c r="AZ456" s="51">
        <v>45212</v>
      </c>
      <c r="BA456" s="51">
        <v>45213</v>
      </c>
      <c r="BB456" s="51">
        <v>45214</v>
      </c>
      <c r="BC456" s="51">
        <v>45215</v>
      </c>
      <c r="BD456" s="51">
        <v>45216</v>
      </c>
      <c r="BE456" s="51">
        <v>45217</v>
      </c>
      <c r="BF456" s="51">
        <v>45218</v>
      </c>
      <c r="BG456" s="51">
        <v>45219</v>
      </c>
      <c r="BH456" s="51">
        <v>45220</v>
      </c>
      <c r="BI456" s="51">
        <v>45221</v>
      </c>
      <c r="BJ456" s="51">
        <v>45222</v>
      </c>
      <c r="BK456" s="51">
        <v>45223</v>
      </c>
      <c r="BL456" s="51">
        <v>45224</v>
      </c>
      <c r="BM456" s="51">
        <v>45225</v>
      </c>
      <c r="BN456" s="51">
        <v>45226</v>
      </c>
      <c r="BO456" s="51">
        <v>45227</v>
      </c>
      <c r="BP456" s="51">
        <v>45228</v>
      </c>
      <c r="BQ456" s="51">
        <v>45229</v>
      </c>
      <c r="BR456" s="51">
        <v>45230</v>
      </c>
    </row>
    <row r="457" spans="1:70" x14ac:dyDescent="0.25">
      <c r="A457" s="45">
        <v>451</v>
      </c>
      <c r="B457" s="54" t="s">
        <v>934</v>
      </c>
      <c r="C457" s="14" t="s">
        <v>934</v>
      </c>
      <c r="D457" s="46">
        <f>'form lplpo'!G544</f>
        <v>1</v>
      </c>
      <c r="E457" s="46">
        <f>'form lplpo'!H544</f>
        <v>3</v>
      </c>
      <c r="F457" s="46"/>
      <c r="G457" s="46">
        <f>SUMIFS('obat keluar'!$I$3:$I$6881,'obat keluar'!$G$3:$G$6881,'register harian'!B457,'obat keluar'!$B$3:$B$6881,'register harian'!AN457)</f>
        <v>0</v>
      </c>
      <c r="H457" s="46">
        <f>SUMIFS('obat keluar'!$I$3:$I$6881,'obat keluar'!$G$3:$G$6881,'register harian'!C457,'obat keluar'!$B$3:$B$6881,'register harian'!AO457)</f>
        <v>0</v>
      </c>
      <c r="I457" s="46">
        <f>SUMIFS('obat keluar'!$I$3:$I$6881,'obat keluar'!$G$3:$G$6881,'register harian'!D457,'obat keluar'!$B$3:$B$6881,'register harian'!AP457)</f>
        <v>0</v>
      </c>
      <c r="J457" s="46">
        <f>SUMIFS('obat keluar'!$I$3:$I$6881,'obat keluar'!$G$3:$G$6881,'register harian'!E457,'obat keluar'!$B$3:$B$6881,'register harian'!AQ457)</f>
        <v>0</v>
      </c>
      <c r="K457" s="46">
        <f>SUMIFS('obat keluar'!$I$3:$I$6881,'obat keluar'!$G$3:$G$6881,'register harian'!F457,'obat keluar'!$B$3:$B$6881,'register harian'!AR457)</f>
        <v>0</v>
      </c>
      <c r="L457" s="46">
        <f>SUMIFS('obat keluar'!$I$3:$I$6881,'obat keluar'!$G$3:$G$6881,'register harian'!G457,'obat keluar'!$B$3:$B$6881,'register harian'!AS457)</f>
        <v>0</v>
      </c>
      <c r="M457" s="46">
        <f>SUMIFS('obat keluar'!$I$3:$I$6881,'obat keluar'!$G$3:$G$6881,'register harian'!H457,'obat keluar'!$B$3:$B$6881,'register harian'!AT457)</f>
        <v>0</v>
      </c>
      <c r="N457" s="46">
        <f>SUMIFS('obat keluar'!$I$3:$I$6881,'obat keluar'!$G$3:$G$6881,'register harian'!I457,'obat keluar'!$B$3:$B$6881,'register harian'!AU457)</f>
        <v>0</v>
      </c>
      <c r="O457" s="46">
        <f>SUMIFS('obat keluar'!$I$3:$I$6881,'obat keluar'!$G$3:$G$6881,'register harian'!J457,'obat keluar'!$B$3:$B$6881,'register harian'!AV457)</f>
        <v>0</v>
      </c>
      <c r="P457" s="46">
        <f>SUMIFS('obat keluar'!$I$3:$I$6881,'obat keluar'!$G$3:$G$6881,'register harian'!K457,'obat keluar'!$B$3:$B$6881,'register harian'!AW457)</f>
        <v>0</v>
      </c>
      <c r="Q457" s="46">
        <f>SUMIFS('obat keluar'!$I$3:$I$6881,'obat keluar'!$G$3:$G$6881,'register harian'!L457,'obat keluar'!$B$3:$B$6881,'register harian'!AX457)</f>
        <v>0</v>
      </c>
      <c r="R457" s="46">
        <f>SUMIFS('obat keluar'!$I$3:$I$6881,'obat keluar'!$G$3:$G$6881,'register harian'!M457,'obat keluar'!$B$3:$B$6881,'register harian'!AY457)</f>
        <v>0</v>
      </c>
      <c r="S457" s="46">
        <f>SUMIFS('obat keluar'!$I$3:$I$6881,'obat keluar'!$G$3:$G$6881,'register harian'!N457,'obat keluar'!$B$3:$B$6881,'register harian'!AZ457)</f>
        <v>0</v>
      </c>
      <c r="T457" s="46">
        <f>SUMIFS('obat keluar'!$I$3:$I$6881,'obat keluar'!$G$3:$G$6881,'register harian'!O457,'obat keluar'!$B$3:$B$6881,'register harian'!BA457)</f>
        <v>0</v>
      </c>
      <c r="U457" s="46">
        <f>SUMIFS('obat keluar'!$I$3:$I$6881,'obat keluar'!$G$3:$G$6881,'register harian'!P457,'obat keluar'!$B$3:$B$6881,'register harian'!BB457)</f>
        <v>0</v>
      </c>
      <c r="V457" s="46">
        <f>SUMIFS('obat keluar'!$I$3:$I$6881,'obat keluar'!$G$3:$G$6881,'register harian'!Q457,'obat keluar'!$B$3:$B$6881,'register harian'!BC457)</f>
        <v>0</v>
      </c>
      <c r="W457" s="46">
        <f>SUMIFS('obat keluar'!$I$3:$I$6881,'obat keluar'!$G$3:$G$6881,'register harian'!R457,'obat keluar'!$B$3:$B$6881,'register harian'!BD457)</f>
        <v>0</v>
      </c>
      <c r="X457" s="46">
        <f>SUMIFS('obat keluar'!$I$3:$I$6881,'obat keluar'!$G$3:$G$6881,'register harian'!S457,'obat keluar'!$B$3:$B$6881,'register harian'!BE457)</f>
        <v>0</v>
      </c>
      <c r="Y457" s="46">
        <f>SUMIFS('obat keluar'!$I$3:$I$6881,'obat keluar'!$G$3:$G$6881,'register harian'!T457,'obat keluar'!$B$3:$B$6881,'register harian'!BF457)</f>
        <v>0</v>
      </c>
      <c r="Z457" s="46">
        <f>SUMIFS('obat keluar'!$I$3:$I$6881,'obat keluar'!$G$3:$G$6881,'register harian'!U457,'obat keluar'!$B$3:$B$6881,'register harian'!BG457)</f>
        <v>0</v>
      </c>
      <c r="AA457" s="46">
        <f>SUMIFS('obat keluar'!$I$3:$I$6881,'obat keluar'!$G$3:$G$6881,'register harian'!V457,'obat keluar'!$B$3:$B$6881,'register harian'!BH457)</f>
        <v>0</v>
      </c>
      <c r="AB457" s="46">
        <f>SUMIFS('obat keluar'!$I$3:$I$6881,'obat keluar'!$G$3:$G$6881,'register harian'!W457,'obat keluar'!$B$3:$B$6881,'register harian'!BI457)</f>
        <v>0</v>
      </c>
      <c r="AC457" s="46">
        <f>SUMIFS('obat keluar'!$I$3:$I$6881,'obat keluar'!$G$3:$G$6881,'register harian'!X457,'obat keluar'!$B$3:$B$6881,'register harian'!BJ457)</f>
        <v>0</v>
      </c>
      <c r="AD457" s="46">
        <f>SUMIFS('obat keluar'!$I$3:$I$6881,'obat keluar'!$G$3:$G$6881,'register harian'!Y457,'obat keluar'!$B$3:$B$6881,'register harian'!BK457)</f>
        <v>0</v>
      </c>
      <c r="AE457" s="46">
        <f>SUMIFS('obat keluar'!$I$3:$I$6881,'obat keluar'!$G$3:$G$6881,'register harian'!Z457,'obat keluar'!$B$3:$B$6881,'register harian'!BL457)</f>
        <v>0</v>
      </c>
      <c r="AF457" s="46">
        <f>SUMIFS('obat keluar'!$I$3:$I$6881,'obat keluar'!$G$3:$G$6881,'register harian'!AA457,'obat keluar'!$B$3:$B$6881,'register harian'!BM457)</f>
        <v>0</v>
      </c>
      <c r="AG457" s="46">
        <f>SUMIFS('obat keluar'!$I$3:$I$6881,'obat keluar'!$G$3:$G$6881,'register harian'!AB457,'obat keluar'!$B$3:$B$6881,'register harian'!BN457)</f>
        <v>0</v>
      </c>
      <c r="AH457" s="46">
        <f>SUMIFS('obat keluar'!$I$3:$I$6881,'obat keluar'!$G$3:$G$6881,'register harian'!AC457,'obat keluar'!$B$3:$B$6881,'register harian'!BO457)</f>
        <v>0</v>
      </c>
      <c r="AI457" s="46">
        <f>SUMIFS('obat keluar'!$I$3:$I$6881,'obat keluar'!$G$3:$G$6881,'register harian'!AD457,'obat keluar'!$B$3:$B$6881,'register harian'!BP457)</f>
        <v>0</v>
      </c>
      <c r="AJ457" s="46">
        <f>SUMIFS('obat keluar'!$I$3:$I$6881,'obat keluar'!$G$3:$G$6881,'register harian'!AE457,'obat keluar'!$B$3:$B$6881,'register harian'!BQ457)</f>
        <v>0</v>
      </c>
      <c r="AK457" s="46">
        <f>SUMIFS('obat keluar'!$I$3:$I$6881,'obat keluar'!$G$3:$G$6881,'register harian'!AF457,'obat keluar'!$B$3:$B$6881,'register harian'!BR457)</f>
        <v>0</v>
      </c>
      <c r="AL457" s="46">
        <f t="shared" si="16"/>
        <v>0</v>
      </c>
      <c r="AM457" s="46">
        <f t="shared" si="17"/>
        <v>0</v>
      </c>
      <c r="AN457" s="51">
        <v>45200</v>
      </c>
      <c r="AO457" s="51">
        <v>45201</v>
      </c>
      <c r="AP457" s="51">
        <v>45202</v>
      </c>
      <c r="AQ457" s="51">
        <v>45203</v>
      </c>
      <c r="AR457" s="51">
        <v>45204</v>
      </c>
      <c r="AS457" s="51">
        <v>45205</v>
      </c>
      <c r="AT457" s="51">
        <v>45206</v>
      </c>
      <c r="AU457" s="51">
        <v>45207</v>
      </c>
      <c r="AV457" s="51">
        <v>45208</v>
      </c>
      <c r="AW457" s="51">
        <v>45209</v>
      </c>
      <c r="AX457" s="51">
        <v>45210</v>
      </c>
      <c r="AY457" s="51">
        <v>45211</v>
      </c>
      <c r="AZ457" s="51">
        <v>45212</v>
      </c>
      <c r="BA457" s="51">
        <v>45213</v>
      </c>
      <c r="BB457" s="51">
        <v>45214</v>
      </c>
      <c r="BC457" s="51">
        <v>45215</v>
      </c>
      <c r="BD457" s="51">
        <v>45216</v>
      </c>
      <c r="BE457" s="51">
        <v>45217</v>
      </c>
      <c r="BF457" s="51">
        <v>45218</v>
      </c>
      <c r="BG457" s="51">
        <v>45219</v>
      </c>
      <c r="BH457" s="51">
        <v>45220</v>
      </c>
      <c r="BI457" s="51">
        <v>45221</v>
      </c>
      <c r="BJ457" s="51">
        <v>45222</v>
      </c>
      <c r="BK457" s="51">
        <v>45223</v>
      </c>
      <c r="BL457" s="51">
        <v>45224</v>
      </c>
      <c r="BM457" s="51">
        <v>45225</v>
      </c>
      <c r="BN457" s="51">
        <v>45226</v>
      </c>
      <c r="BO457" s="51">
        <v>45227</v>
      </c>
      <c r="BP457" s="51">
        <v>45228</v>
      </c>
      <c r="BQ457" s="51">
        <v>45229</v>
      </c>
      <c r="BR457" s="51">
        <v>45230</v>
      </c>
    </row>
    <row r="458" spans="1:70" x14ac:dyDescent="0.25">
      <c r="A458" s="45">
        <v>452</v>
      </c>
      <c r="B458" s="54" t="s">
        <v>1448</v>
      </c>
      <c r="C458" s="14" t="s">
        <v>938</v>
      </c>
      <c r="D458" s="46">
        <f>'form lplpo'!G545</f>
        <v>0</v>
      </c>
      <c r="E458" s="46">
        <f>'form lplpo'!H545</f>
        <v>0</v>
      </c>
      <c r="F458" s="46"/>
      <c r="G458" s="46">
        <f>SUMIFS('obat keluar'!$I$3:$I$6881,'obat keluar'!$G$3:$G$6881,'register harian'!B458,'obat keluar'!$B$3:$B$6881,'register harian'!AN458)</f>
        <v>0</v>
      </c>
      <c r="H458" s="46">
        <f>SUMIFS('obat keluar'!$I$3:$I$6881,'obat keluar'!$G$3:$G$6881,'register harian'!C458,'obat keluar'!$B$3:$B$6881,'register harian'!AO458)</f>
        <v>0</v>
      </c>
      <c r="I458" s="46">
        <f>SUMIFS('obat keluar'!$I$3:$I$6881,'obat keluar'!$G$3:$G$6881,'register harian'!D458,'obat keluar'!$B$3:$B$6881,'register harian'!AP458)</f>
        <v>0</v>
      </c>
      <c r="J458" s="46">
        <f>SUMIFS('obat keluar'!$I$3:$I$6881,'obat keluar'!$G$3:$G$6881,'register harian'!E458,'obat keluar'!$B$3:$B$6881,'register harian'!AQ458)</f>
        <v>0</v>
      </c>
      <c r="K458" s="46">
        <f>SUMIFS('obat keluar'!$I$3:$I$6881,'obat keluar'!$G$3:$G$6881,'register harian'!F458,'obat keluar'!$B$3:$B$6881,'register harian'!AR458)</f>
        <v>0</v>
      </c>
      <c r="L458" s="46">
        <f>SUMIFS('obat keluar'!$I$3:$I$6881,'obat keluar'!$G$3:$G$6881,'register harian'!G458,'obat keluar'!$B$3:$B$6881,'register harian'!AS458)</f>
        <v>0</v>
      </c>
      <c r="M458" s="46">
        <f>SUMIFS('obat keluar'!$I$3:$I$6881,'obat keluar'!$G$3:$G$6881,'register harian'!H458,'obat keluar'!$B$3:$B$6881,'register harian'!AT458)</f>
        <v>0</v>
      </c>
      <c r="N458" s="46">
        <f>SUMIFS('obat keluar'!$I$3:$I$6881,'obat keluar'!$G$3:$G$6881,'register harian'!I458,'obat keluar'!$B$3:$B$6881,'register harian'!AU458)</f>
        <v>0</v>
      </c>
      <c r="O458" s="46">
        <f>SUMIFS('obat keluar'!$I$3:$I$6881,'obat keluar'!$G$3:$G$6881,'register harian'!J458,'obat keluar'!$B$3:$B$6881,'register harian'!AV458)</f>
        <v>0</v>
      </c>
      <c r="P458" s="46">
        <f>SUMIFS('obat keluar'!$I$3:$I$6881,'obat keluar'!$G$3:$G$6881,'register harian'!K458,'obat keluar'!$B$3:$B$6881,'register harian'!AW458)</f>
        <v>0</v>
      </c>
      <c r="Q458" s="46">
        <f>SUMIFS('obat keluar'!$I$3:$I$6881,'obat keluar'!$G$3:$G$6881,'register harian'!L458,'obat keluar'!$B$3:$B$6881,'register harian'!AX458)</f>
        <v>0</v>
      </c>
      <c r="R458" s="46">
        <f>SUMIFS('obat keluar'!$I$3:$I$6881,'obat keluar'!$G$3:$G$6881,'register harian'!M458,'obat keluar'!$B$3:$B$6881,'register harian'!AY458)</f>
        <v>0</v>
      </c>
      <c r="S458" s="46">
        <f>SUMIFS('obat keluar'!$I$3:$I$6881,'obat keluar'!$G$3:$G$6881,'register harian'!N458,'obat keluar'!$B$3:$B$6881,'register harian'!AZ458)</f>
        <v>0</v>
      </c>
      <c r="T458" s="46">
        <f>SUMIFS('obat keluar'!$I$3:$I$6881,'obat keluar'!$G$3:$G$6881,'register harian'!O458,'obat keluar'!$B$3:$B$6881,'register harian'!BA458)</f>
        <v>0</v>
      </c>
      <c r="U458" s="46">
        <f>SUMIFS('obat keluar'!$I$3:$I$6881,'obat keluar'!$G$3:$G$6881,'register harian'!P458,'obat keluar'!$B$3:$B$6881,'register harian'!BB458)</f>
        <v>0</v>
      </c>
      <c r="V458" s="46">
        <f>SUMIFS('obat keluar'!$I$3:$I$6881,'obat keluar'!$G$3:$G$6881,'register harian'!Q458,'obat keluar'!$B$3:$B$6881,'register harian'!BC458)</f>
        <v>0</v>
      </c>
      <c r="W458" s="46">
        <f>SUMIFS('obat keluar'!$I$3:$I$6881,'obat keluar'!$G$3:$G$6881,'register harian'!R458,'obat keluar'!$B$3:$B$6881,'register harian'!BD458)</f>
        <v>0</v>
      </c>
      <c r="X458" s="46">
        <f>SUMIFS('obat keluar'!$I$3:$I$6881,'obat keluar'!$G$3:$G$6881,'register harian'!S458,'obat keluar'!$B$3:$B$6881,'register harian'!BE458)</f>
        <v>0</v>
      </c>
      <c r="Y458" s="46">
        <f>SUMIFS('obat keluar'!$I$3:$I$6881,'obat keluar'!$G$3:$G$6881,'register harian'!T458,'obat keluar'!$B$3:$B$6881,'register harian'!BF458)</f>
        <v>0</v>
      </c>
      <c r="Z458" s="46">
        <f>SUMIFS('obat keluar'!$I$3:$I$6881,'obat keluar'!$G$3:$G$6881,'register harian'!U458,'obat keluar'!$B$3:$B$6881,'register harian'!BG458)</f>
        <v>0</v>
      </c>
      <c r="AA458" s="46">
        <f>SUMIFS('obat keluar'!$I$3:$I$6881,'obat keluar'!$G$3:$G$6881,'register harian'!V458,'obat keluar'!$B$3:$B$6881,'register harian'!BH458)</f>
        <v>0</v>
      </c>
      <c r="AB458" s="46">
        <f>SUMIFS('obat keluar'!$I$3:$I$6881,'obat keluar'!$G$3:$G$6881,'register harian'!W458,'obat keluar'!$B$3:$B$6881,'register harian'!BI458)</f>
        <v>0</v>
      </c>
      <c r="AC458" s="46">
        <f>SUMIFS('obat keluar'!$I$3:$I$6881,'obat keluar'!$G$3:$G$6881,'register harian'!X458,'obat keluar'!$B$3:$B$6881,'register harian'!BJ458)</f>
        <v>0</v>
      </c>
      <c r="AD458" s="46">
        <f>SUMIFS('obat keluar'!$I$3:$I$6881,'obat keluar'!$G$3:$G$6881,'register harian'!Y458,'obat keluar'!$B$3:$B$6881,'register harian'!BK458)</f>
        <v>0</v>
      </c>
      <c r="AE458" s="46">
        <f>SUMIFS('obat keluar'!$I$3:$I$6881,'obat keluar'!$G$3:$G$6881,'register harian'!Z458,'obat keluar'!$B$3:$B$6881,'register harian'!BL458)</f>
        <v>0</v>
      </c>
      <c r="AF458" s="46">
        <f>SUMIFS('obat keluar'!$I$3:$I$6881,'obat keluar'!$G$3:$G$6881,'register harian'!AA458,'obat keluar'!$B$3:$B$6881,'register harian'!BM458)</f>
        <v>0</v>
      </c>
      <c r="AG458" s="46">
        <f>SUMIFS('obat keluar'!$I$3:$I$6881,'obat keluar'!$G$3:$G$6881,'register harian'!AB458,'obat keluar'!$B$3:$B$6881,'register harian'!BN458)</f>
        <v>0</v>
      </c>
      <c r="AH458" s="46">
        <f>SUMIFS('obat keluar'!$I$3:$I$6881,'obat keluar'!$G$3:$G$6881,'register harian'!AC458,'obat keluar'!$B$3:$B$6881,'register harian'!BO458)</f>
        <v>0</v>
      </c>
      <c r="AI458" s="46">
        <f>SUMIFS('obat keluar'!$I$3:$I$6881,'obat keluar'!$G$3:$G$6881,'register harian'!AD458,'obat keluar'!$B$3:$B$6881,'register harian'!BP458)</f>
        <v>0</v>
      </c>
      <c r="AJ458" s="46">
        <f>SUMIFS('obat keluar'!$I$3:$I$6881,'obat keluar'!$G$3:$G$6881,'register harian'!AE458,'obat keluar'!$B$3:$B$6881,'register harian'!BQ458)</f>
        <v>0</v>
      </c>
      <c r="AK458" s="46">
        <f>SUMIFS('obat keluar'!$I$3:$I$6881,'obat keluar'!$G$3:$G$6881,'register harian'!AF458,'obat keluar'!$B$3:$B$6881,'register harian'!BR458)</f>
        <v>0</v>
      </c>
      <c r="AL458" s="46">
        <f t="shared" si="16"/>
        <v>0</v>
      </c>
      <c r="AM458" s="46">
        <f t="shared" si="17"/>
        <v>0</v>
      </c>
      <c r="AN458" s="51">
        <v>45200</v>
      </c>
      <c r="AO458" s="51">
        <v>45201</v>
      </c>
      <c r="AP458" s="51">
        <v>45202</v>
      </c>
      <c r="AQ458" s="51">
        <v>45203</v>
      </c>
      <c r="AR458" s="51">
        <v>45204</v>
      </c>
      <c r="AS458" s="51">
        <v>45205</v>
      </c>
      <c r="AT458" s="51">
        <v>45206</v>
      </c>
      <c r="AU458" s="51">
        <v>45207</v>
      </c>
      <c r="AV458" s="51">
        <v>45208</v>
      </c>
      <c r="AW458" s="51">
        <v>45209</v>
      </c>
      <c r="AX458" s="51">
        <v>45210</v>
      </c>
      <c r="AY458" s="51">
        <v>45211</v>
      </c>
      <c r="AZ458" s="51">
        <v>45212</v>
      </c>
      <c r="BA458" s="51">
        <v>45213</v>
      </c>
      <c r="BB458" s="51">
        <v>45214</v>
      </c>
      <c r="BC458" s="51">
        <v>45215</v>
      </c>
      <c r="BD458" s="51">
        <v>45216</v>
      </c>
      <c r="BE458" s="51">
        <v>45217</v>
      </c>
      <c r="BF458" s="51">
        <v>45218</v>
      </c>
      <c r="BG458" s="51">
        <v>45219</v>
      </c>
      <c r="BH458" s="51">
        <v>45220</v>
      </c>
      <c r="BI458" s="51">
        <v>45221</v>
      </c>
      <c r="BJ458" s="51">
        <v>45222</v>
      </c>
      <c r="BK458" s="51">
        <v>45223</v>
      </c>
      <c r="BL458" s="51">
        <v>45224</v>
      </c>
      <c r="BM458" s="51">
        <v>45225</v>
      </c>
      <c r="BN458" s="51">
        <v>45226</v>
      </c>
      <c r="BO458" s="51">
        <v>45227</v>
      </c>
      <c r="BP458" s="51">
        <v>45228</v>
      </c>
      <c r="BQ458" s="51">
        <v>45229</v>
      </c>
      <c r="BR458" s="51">
        <v>45230</v>
      </c>
    </row>
    <row r="459" spans="1:70" x14ac:dyDescent="0.25">
      <c r="A459" s="45">
        <v>453</v>
      </c>
      <c r="B459" s="54" t="s">
        <v>1264</v>
      </c>
      <c r="C459" s="14" t="s">
        <v>939</v>
      </c>
      <c r="D459" s="46">
        <f>'form lplpo'!G546</f>
        <v>275</v>
      </c>
      <c r="E459" s="46">
        <f>'form lplpo'!H546</f>
        <v>0</v>
      </c>
      <c r="F459" s="46"/>
      <c r="G459" s="46">
        <f>SUMIFS('obat keluar'!$I$3:$I$6881,'obat keluar'!$G$3:$G$6881,'register harian'!B459,'obat keluar'!$B$3:$B$6881,'register harian'!AN459)</f>
        <v>0</v>
      </c>
      <c r="H459" s="46">
        <f>SUMIFS('obat keluar'!$I$3:$I$6881,'obat keluar'!$G$3:$G$6881,'register harian'!C459,'obat keluar'!$B$3:$B$6881,'register harian'!AO459)</f>
        <v>0</v>
      </c>
      <c r="I459" s="46">
        <f>SUMIFS('obat keluar'!$I$3:$I$6881,'obat keluar'!$G$3:$G$6881,'register harian'!D459,'obat keluar'!$B$3:$B$6881,'register harian'!AP459)</f>
        <v>0</v>
      </c>
      <c r="J459" s="46">
        <f>SUMIFS('obat keluar'!$I$3:$I$6881,'obat keluar'!$G$3:$G$6881,'register harian'!E459,'obat keluar'!$B$3:$B$6881,'register harian'!AQ459)</f>
        <v>0</v>
      </c>
      <c r="K459" s="46">
        <f>SUMIFS('obat keluar'!$I$3:$I$6881,'obat keluar'!$G$3:$G$6881,'register harian'!F459,'obat keluar'!$B$3:$B$6881,'register harian'!AR459)</f>
        <v>0</v>
      </c>
      <c r="L459" s="46">
        <f>SUMIFS('obat keluar'!$I$3:$I$6881,'obat keluar'!$G$3:$G$6881,'register harian'!G459,'obat keluar'!$B$3:$B$6881,'register harian'!AS459)</f>
        <v>0</v>
      </c>
      <c r="M459" s="46">
        <f>SUMIFS('obat keluar'!$I$3:$I$6881,'obat keluar'!$G$3:$G$6881,'register harian'!H459,'obat keluar'!$B$3:$B$6881,'register harian'!AT459)</f>
        <v>0</v>
      </c>
      <c r="N459" s="46">
        <f>SUMIFS('obat keluar'!$I$3:$I$6881,'obat keluar'!$G$3:$G$6881,'register harian'!I459,'obat keluar'!$B$3:$B$6881,'register harian'!AU459)</f>
        <v>0</v>
      </c>
      <c r="O459" s="46">
        <f>SUMIFS('obat keluar'!$I$3:$I$6881,'obat keluar'!$G$3:$G$6881,'register harian'!J459,'obat keluar'!$B$3:$B$6881,'register harian'!AV459)</f>
        <v>0</v>
      </c>
      <c r="P459" s="46">
        <f>SUMIFS('obat keluar'!$I$3:$I$6881,'obat keluar'!$G$3:$G$6881,'register harian'!K459,'obat keluar'!$B$3:$B$6881,'register harian'!AW459)</f>
        <v>0</v>
      </c>
      <c r="Q459" s="46">
        <f>SUMIFS('obat keluar'!$I$3:$I$6881,'obat keluar'!$G$3:$G$6881,'register harian'!L459,'obat keluar'!$B$3:$B$6881,'register harian'!AX459)</f>
        <v>0</v>
      </c>
      <c r="R459" s="46">
        <f>SUMIFS('obat keluar'!$I$3:$I$6881,'obat keluar'!$G$3:$G$6881,'register harian'!M459,'obat keluar'!$B$3:$B$6881,'register harian'!AY459)</f>
        <v>0</v>
      </c>
      <c r="S459" s="46">
        <f>SUMIFS('obat keluar'!$I$3:$I$6881,'obat keluar'!$G$3:$G$6881,'register harian'!N459,'obat keluar'!$B$3:$B$6881,'register harian'!AZ459)</f>
        <v>0</v>
      </c>
      <c r="T459" s="46">
        <f>SUMIFS('obat keluar'!$I$3:$I$6881,'obat keluar'!$G$3:$G$6881,'register harian'!O459,'obat keluar'!$B$3:$B$6881,'register harian'!BA459)</f>
        <v>0</v>
      </c>
      <c r="U459" s="46">
        <f>SUMIFS('obat keluar'!$I$3:$I$6881,'obat keluar'!$G$3:$G$6881,'register harian'!P459,'obat keluar'!$B$3:$B$6881,'register harian'!BB459)</f>
        <v>0</v>
      </c>
      <c r="V459" s="46">
        <f>SUMIFS('obat keluar'!$I$3:$I$6881,'obat keluar'!$G$3:$G$6881,'register harian'!Q459,'obat keluar'!$B$3:$B$6881,'register harian'!BC459)</f>
        <v>0</v>
      </c>
      <c r="W459" s="46">
        <f>SUMIFS('obat keluar'!$I$3:$I$6881,'obat keluar'!$G$3:$G$6881,'register harian'!R459,'obat keluar'!$B$3:$B$6881,'register harian'!BD459)</f>
        <v>0</v>
      </c>
      <c r="X459" s="46">
        <f>SUMIFS('obat keluar'!$I$3:$I$6881,'obat keluar'!$G$3:$G$6881,'register harian'!S459,'obat keluar'!$B$3:$B$6881,'register harian'!BE459)</f>
        <v>0</v>
      </c>
      <c r="Y459" s="46">
        <f>SUMIFS('obat keluar'!$I$3:$I$6881,'obat keluar'!$G$3:$G$6881,'register harian'!T459,'obat keluar'!$B$3:$B$6881,'register harian'!BF459)</f>
        <v>0</v>
      </c>
      <c r="Z459" s="46">
        <f>SUMIFS('obat keluar'!$I$3:$I$6881,'obat keluar'!$G$3:$G$6881,'register harian'!U459,'obat keluar'!$B$3:$B$6881,'register harian'!BG459)</f>
        <v>0</v>
      </c>
      <c r="AA459" s="46">
        <f>SUMIFS('obat keluar'!$I$3:$I$6881,'obat keluar'!$G$3:$G$6881,'register harian'!V459,'obat keluar'!$B$3:$B$6881,'register harian'!BH459)</f>
        <v>0</v>
      </c>
      <c r="AB459" s="46">
        <f>SUMIFS('obat keluar'!$I$3:$I$6881,'obat keluar'!$G$3:$G$6881,'register harian'!W459,'obat keluar'!$B$3:$B$6881,'register harian'!BI459)</f>
        <v>0</v>
      </c>
      <c r="AC459" s="46">
        <f>SUMIFS('obat keluar'!$I$3:$I$6881,'obat keluar'!$G$3:$G$6881,'register harian'!X459,'obat keluar'!$B$3:$B$6881,'register harian'!BJ459)</f>
        <v>0</v>
      </c>
      <c r="AD459" s="46">
        <f>SUMIFS('obat keluar'!$I$3:$I$6881,'obat keluar'!$G$3:$G$6881,'register harian'!Y459,'obat keluar'!$B$3:$B$6881,'register harian'!BK459)</f>
        <v>0</v>
      </c>
      <c r="AE459" s="46">
        <f>SUMIFS('obat keluar'!$I$3:$I$6881,'obat keluar'!$G$3:$G$6881,'register harian'!Z459,'obat keluar'!$B$3:$B$6881,'register harian'!BL459)</f>
        <v>0</v>
      </c>
      <c r="AF459" s="46">
        <f>SUMIFS('obat keluar'!$I$3:$I$6881,'obat keluar'!$G$3:$G$6881,'register harian'!AA459,'obat keluar'!$B$3:$B$6881,'register harian'!BM459)</f>
        <v>0</v>
      </c>
      <c r="AG459" s="46">
        <f>SUMIFS('obat keluar'!$I$3:$I$6881,'obat keluar'!$G$3:$G$6881,'register harian'!AB459,'obat keluar'!$B$3:$B$6881,'register harian'!BN459)</f>
        <v>0</v>
      </c>
      <c r="AH459" s="46">
        <f>SUMIFS('obat keluar'!$I$3:$I$6881,'obat keluar'!$G$3:$G$6881,'register harian'!AC459,'obat keluar'!$B$3:$B$6881,'register harian'!BO459)</f>
        <v>0</v>
      </c>
      <c r="AI459" s="46">
        <f>SUMIFS('obat keluar'!$I$3:$I$6881,'obat keluar'!$G$3:$G$6881,'register harian'!AD459,'obat keluar'!$B$3:$B$6881,'register harian'!BP459)</f>
        <v>0</v>
      </c>
      <c r="AJ459" s="46">
        <f>SUMIFS('obat keluar'!$I$3:$I$6881,'obat keluar'!$G$3:$G$6881,'register harian'!AE459,'obat keluar'!$B$3:$B$6881,'register harian'!BQ459)</f>
        <v>0</v>
      </c>
      <c r="AK459" s="46">
        <f>SUMIFS('obat keluar'!$I$3:$I$6881,'obat keluar'!$G$3:$G$6881,'register harian'!AF459,'obat keluar'!$B$3:$B$6881,'register harian'!BR459)</f>
        <v>0</v>
      </c>
      <c r="AL459" s="46">
        <f t="shared" si="16"/>
        <v>0</v>
      </c>
      <c r="AM459" s="46">
        <f t="shared" si="17"/>
        <v>0</v>
      </c>
      <c r="AN459" s="51">
        <v>45200</v>
      </c>
      <c r="AO459" s="51">
        <v>45201</v>
      </c>
      <c r="AP459" s="51">
        <v>45202</v>
      </c>
      <c r="AQ459" s="51">
        <v>45203</v>
      </c>
      <c r="AR459" s="51">
        <v>45204</v>
      </c>
      <c r="AS459" s="51">
        <v>45205</v>
      </c>
      <c r="AT459" s="51">
        <v>45206</v>
      </c>
      <c r="AU459" s="51">
        <v>45207</v>
      </c>
      <c r="AV459" s="51">
        <v>45208</v>
      </c>
      <c r="AW459" s="51">
        <v>45209</v>
      </c>
      <c r="AX459" s="51">
        <v>45210</v>
      </c>
      <c r="AY459" s="51">
        <v>45211</v>
      </c>
      <c r="AZ459" s="51">
        <v>45212</v>
      </c>
      <c r="BA459" s="51">
        <v>45213</v>
      </c>
      <c r="BB459" s="51">
        <v>45214</v>
      </c>
      <c r="BC459" s="51">
        <v>45215</v>
      </c>
      <c r="BD459" s="51">
        <v>45216</v>
      </c>
      <c r="BE459" s="51">
        <v>45217</v>
      </c>
      <c r="BF459" s="51">
        <v>45218</v>
      </c>
      <c r="BG459" s="51">
        <v>45219</v>
      </c>
      <c r="BH459" s="51">
        <v>45220</v>
      </c>
      <c r="BI459" s="51">
        <v>45221</v>
      </c>
      <c r="BJ459" s="51">
        <v>45222</v>
      </c>
      <c r="BK459" s="51">
        <v>45223</v>
      </c>
      <c r="BL459" s="51">
        <v>45224</v>
      </c>
      <c r="BM459" s="51">
        <v>45225</v>
      </c>
      <c r="BN459" s="51">
        <v>45226</v>
      </c>
      <c r="BO459" s="51">
        <v>45227</v>
      </c>
      <c r="BP459" s="51">
        <v>45228</v>
      </c>
      <c r="BQ459" s="51">
        <v>45229</v>
      </c>
      <c r="BR459" s="51">
        <v>45230</v>
      </c>
    </row>
    <row r="460" spans="1:70" x14ac:dyDescent="0.25">
      <c r="A460" s="45">
        <v>454</v>
      </c>
      <c r="B460" s="54" t="s">
        <v>1486</v>
      </c>
      <c r="C460" s="14" t="s">
        <v>942</v>
      </c>
      <c r="D460" s="46">
        <f>'form lplpo'!G549</f>
        <v>14</v>
      </c>
      <c r="E460" s="46">
        <f>'form lplpo'!H549</f>
        <v>0</v>
      </c>
      <c r="F460" s="46"/>
      <c r="G460" s="46">
        <f>SUMIFS('obat keluar'!$I$3:$I$6881,'obat keluar'!$G$3:$G$6881,'register harian'!B460,'obat keluar'!$B$3:$B$6881,'register harian'!AN460)</f>
        <v>0</v>
      </c>
      <c r="H460" s="46">
        <f>SUMIFS('obat keluar'!$I$3:$I$6881,'obat keluar'!$G$3:$G$6881,'register harian'!C460,'obat keluar'!$B$3:$B$6881,'register harian'!AO460)</f>
        <v>0</v>
      </c>
      <c r="I460" s="46">
        <f>SUMIFS('obat keluar'!$I$3:$I$6881,'obat keluar'!$G$3:$G$6881,'register harian'!D460,'obat keluar'!$B$3:$B$6881,'register harian'!AP460)</f>
        <v>0</v>
      </c>
      <c r="J460" s="46">
        <f>SUMIFS('obat keluar'!$I$3:$I$6881,'obat keluar'!$G$3:$G$6881,'register harian'!E460,'obat keluar'!$B$3:$B$6881,'register harian'!AQ460)</f>
        <v>0</v>
      </c>
      <c r="K460" s="46">
        <f>SUMIFS('obat keluar'!$I$3:$I$6881,'obat keluar'!$G$3:$G$6881,'register harian'!F460,'obat keluar'!$B$3:$B$6881,'register harian'!AR460)</f>
        <v>0</v>
      </c>
      <c r="L460" s="46">
        <f>SUMIFS('obat keluar'!$I$3:$I$6881,'obat keluar'!$G$3:$G$6881,'register harian'!G460,'obat keluar'!$B$3:$B$6881,'register harian'!AS460)</f>
        <v>0</v>
      </c>
      <c r="M460" s="46">
        <f>SUMIFS('obat keluar'!$I$3:$I$6881,'obat keluar'!$G$3:$G$6881,'register harian'!H460,'obat keluar'!$B$3:$B$6881,'register harian'!AT460)</f>
        <v>0</v>
      </c>
      <c r="N460" s="46">
        <f>SUMIFS('obat keluar'!$I$3:$I$6881,'obat keluar'!$G$3:$G$6881,'register harian'!I460,'obat keluar'!$B$3:$B$6881,'register harian'!AU460)</f>
        <v>0</v>
      </c>
      <c r="O460" s="46">
        <f>SUMIFS('obat keluar'!$I$3:$I$6881,'obat keluar'!$G$3:$G$6881,'register harian'!J460,'obat keluar'!$B$3:$B$6881,'register harian'!AV460)</f>
        <v>0</v>
      </c>
      <c r="P460" s="46">
        <f>SUMIFS('obat keluar'!$I$3:$I$6881,'obat keluar'!$G$3:$G$6881,'register harian'!K460,'obat keluar'!$B$3:$B$6881,'register harian'!AW460)</f>
        <v>0</v>
      </c>
      <c r="Q460" s="46">
        <f>SUMIFS('obat keluar'!$I$3:$I$6881,'obat keluar'!$G$3:$G$6881,'register harian'!L460,'obat keluar'!$B$3:$B$6881,'register harian'!AX460)</f>
        <v>0</v>
      </c>
      <c r="R460" s="46">
        <f>SUMIFS('obat keluar'!$I$3:$I$6881,'obat keluar'!$G$3:$G$6881,'register harian'!M460,'obat keluar'!$B$3:$B$6881,'register harian'!AY460)</f>
        <v>0</v>
      </c>
      <c r="S460" s="46">
        <f>SUMIFS('obat keluar'!$I$3:$I$6881,'obat keluar'!$G$3:$G$6881,'register harian'!N460,'obat keluar'!$B$3:$B$6881,'register harian'!AZ460)</f>
        <v>0</v>
      </c>
      <c r="T460" s="46">
        <f>SUMIFS('obat keluar'!$I$3:$I$6881,'obat keluar'!$G$3:$G$6881,'register harian'!O460,'obat keluar'!$B$3:$B$6881,'register harian'!BA460)</f>
        <v>0</v>
      </c>
      <c r="U460" s="46">
        <f>SUMIFS('obat keluar'!$I$3:$I$6881,'obat keluar'!$G$3:$G$6881,'register harian'!P460,'obat keluar'!$B$3:$B$6881,'register harian'!BB460)</f>
        <v>0</v>
      </c>
      <c r="V460" s="46">
        <f>SUMIFS('obat keluar'!$I$3:$I$6881,'obat keluar'!$G$3:$G$6881,'register harian'!Q460,'obat keluar'!$B$3:$B$6881,'register harian'!BC460)</f>
        <v>0</v>
      </c>
      <c r="W460" s="46">
        <f>SUMIFS('obat keluar'!$I$3:$I$6881,'obat keluar'!$G$3:$G$6881,'register harian'!R460,'obat keluar'!$B$3:$B$6881,'register harian'!BD460)</f>
        <v>0</v>
      </c>
      <c r="X460" s="46">
        <f>SUMIFS('obat keluar'!$I$3:$I$6881,'obat keluar'!$G$3:$G$6881,'register harian'!S460,'obat keluar'!$B$3:$B$6881,'register harian'!BE460)</f>
        <v>0</v>
      </c>
      <c r="Y460" s="46">
        <f>SUMIFS('obat keluar'!$I$3:$I$6881,'obat keluar'!$G$3:$G$6881,'register harian'!T460,'obat keluar'!$B$3:$B$6881,'register harian'!BF460)</f>
        <v>0</v>
      </c>
      <c r="Z460" s="46">
        <f>SUMIFS('obat keluar'!$I$3:$I$6881,'obat keluar'!$G$3:$G$6881,'register harian'!U460,'obat keluar'!$B$3:$B$6881,'register harian'!BG460)</f>
        <v>0</v>
      </c>
      <c r="AA460" s="46">
        <f>SUMIFS('obat keluar'!$I$3:$I$6881,'obat keluar'!$G$3:$G$6881,'register harian'!V460,'obat keluar'!$B$3:$B$6881,'register harian'!BH460)</f>
        <v>0</v>
      </c>
      <c r="AB460" s="46">
        <f>SUMIFS('obat keluar'!$I$3:$I$6881,'obat keluar'!$G$3:$G$6881,'register harian'!W460,'obat keluar'!$B$3:$B$6881,'register harian'!BI460)</f>
        <v>0</v>
      </c>
      <c r="AC460" s="46">
        <f>SUMIFS('obat keluar'!$I$3:$I$6881,'obat keluar'!$G$3:$G$6881,'register harian'!X460,'obat keluar'!$B$3:$B$6881,'register harian'!BJ460)</f>
        <v>0</v>
      </c>
      <c r="AD460" s="46">
        <f>SUMIFS('obat keluar'!$I$3:$I$6881,'obat keluar'!$G$3:$G$6881,'register harian'!Y460,'obat keluar'!$B$3:$B$6881,'register harian'!BK460)</f>
        <v>0</v>
      </c>
      <c r="AE460" s="46">
        <f>SUMIFS('obat keluar'!$I$3:$I$6881,'obat keluar'!$G$3:$G$6881,'register harian'!Z460,'obat keluar'!$B$3:$B$6881,'register harian'!BL460)</f>
        <v>0</v>
      </c>
      <c r="AF460" s="46">
        <f>SUMIFS('obat keluar'!$I$3:$I$6881,'obat keluar'!$G$3:$G$6881,'register harian'!AA460,'obat keluar'!$B$3:$B$6881,'register harian'!BM460)</f>
        <v>0</v>
      </c>
      <c r="AG460" s="46">
        <f>SUMIFS('obat keluar'!$I$3:$I$6881,'obat keluar'!$G$3:$G$6881,'register harian'!AB460,'obat keluar'!$B$3:$B$6881,'register harian'!BN460)</f>
        <v>0</v>
      </c>
      <c r="AH460" s="46">
        <f>SUMIFS('obat keluar'!$I$3:$I$6881,'obat keluar'!$G$3:$G$6881,'register harian'!AC460,'obat keluar'!$B$3:$B$6881,'register harian'!BO460)</f>
        <v>0</v>
      </c>
      <c r="AI460" s="46">
        <f>SUMIFS('obat keluar'!$I$3:$I$6881,'obat keluar'!$G$3:$G$6881,'register harian'!AD460,'obat keluar'!$B$3:$B$6881,'register harian'!BP460)</f>
        <v>0</v>
      </c>
      <c r="AJ460" s="46">
        <f>SUMIFS('obat keluar'!$I$3:$I$6881,'obat keluar'!$G$3:$G$6881,'register harian'!AE460,'obat keluar'!$B$3:$B$6881,'register harian'!BQ460)</f>
        <v>0</v>
      </c>
      <c r="AK460" s="46">
        <f>SUMIFS('obat keluar'!$I$3:$I$6881,'obat keluar'!$G$3:$G$6881,'register harian'!AF460,'obat keluar'!$B$3:$B$6881,'register harian'!BR460)</f>
        <v>0</v>
      </c>
      <c r="AL460" s="46">
        <f t="shared" si="16"/>
        <v>0</v>
      </c>
      <c r="AM460" s="46">
        <f t="shared" si="17"/>
        <v>0</v>
      </c>
      <c r="AN460" s="51">
        <v>45200</v>
      </c>
      <c r="AO460" s="51">
        <v>45201</v>
      </c>
      <c r="AP460" s="51">
        <v>45202</v>
      </c>
      <c r="AQ460" s="51">
        <v>45203</v>
      </c>
      <c r="AR460" s="51">
        <v>45204</v>
      </c>
      <c r="AS460" s="51">
        <v>45205</v>
      </c>
      <c r="AT460" s="51">
        <v>45206</v>
      </c>
      <c r="AU460" s="51">
        <v>45207</v>
      </c>
      <c r="AV460" s="51">
        <v>45208</v>
      </c>
      <c r="AW460" s="51">
        <v>45209</v>
      </c>
      <c r="AX460" s="51">
        <v>45210</v>
      </c>
      <c r="AY460" s="51">
        <v>45211</v>
      </c>
      <c r="AZ460" s="51">
        <v>45212</v>
      </c>
      <c r="BA460" s="51">
        <v>45213</v>
      </c>
      <c r="BB460" s="51">
        <v>45214</v>
      </c>
      <c r="BC460" s="51">
        <v>45215</v>
      </c>
      <c r="BD460" s="51">
        <v>45216</v>
      </c>
      <c r="BE460" s="51">
        <v>45217</v>
      </c>
      <c r="BF460" s="51">
        <v>45218</v>
      </c>
      <c r="BG460" s="51">
        <v>45219</v>
      </c>
      <c r="BH460" s="51">
        <v>45220</v>
      </c>
      <c r="BI460" s="51">
        <v>45221</v>
      </c>
      <c r="BJ460" s="51">
        <v>45222</v>
      </c>
      <c r="BK460" s="51">
        <v>45223</v>
      </c>
      <c r="BL460" s="51">
        <v>45224</v>
      </c>
      <c r="BM460" s="51">
        <v>45225</v>
      </c>
      <c r="BN460" s="51">
        <v>45226</v>
      </c>
      <c r="BO460" s="51">
        <v>45227</v>
      </c>
      <c r="BP460" s="51">
        <v>45228</v>
      </c>
      <c r="BQ460" s="51">
        <v>45229</v>
      </c>
      <c r="BR460" s="51">
        <v>45230</v>
      </c>
    </row>
    <row r="461" spans="1:70" x14ac:dyDescent="0.25">
      <c r="A461" s="45">
        <v>455</v>
      </c>
      <c r="B461" s="54" t="s">
        <v>1053</v>
      </c>
      <c r="C461" s="14" t="s">
        <v>944</v>
      </c>
      <c r="D461" s="46">
        <f>'form lplpo'!G550</f>
        <v>17</v>
      </c>
      <c r="E461" s="46">
        <f>'form lplpo'!H550</f>
        <v>0</v>
      </c>
      <c r="F461" s="46"/>
      <c r="G461" s="46">
        <f>SUMIFS('obat keluar'!$I$3:$I$6881,'obat keluar'!$G$3:$G$6881,'register harian'!B461,'obat keluar'!$B$3:$B$6881,'register harian'!AN461)</f>
        <v>0</v>
      </c>
      <c r="H461" s="46">
        <f>SUMIFS('obat keluar'!$I$3:$I$6881,'obat keluar'!$G$3:$G$6881,'register harian'!C461,'obat keluar'!$B$3:$B$6881,'register harian'!AO461)</f>
        <v>0</v>
      </c>
      <c r="I461" s="46">
        <f>SUMIFS('obat keluar'!$I$3:$I$6881,'obat keluar'!$G$3:$G$6881,'register harian'!D461,'obat keluar'!$B$3:$B$6881,'register harian'!AP461)</f>
        <v>0</v>
      </c>
      <c r="J461" s="46">
        <f>SUMIFS('obat keluar'!$I$3:$I$6881,'obat keluar'!$G$3:$G$6881,'register harian'!E461,'obat keluar'!$B$3:$B$6881,'register harian'!AQ461)</f>
        <v>0</v>
      </c>
      <c r="K461" s="46">
        <f>SUMIFS('obat keluar'!$I$3:$I$6881,'obat keluar'!$G$3:$G$6881,'register harian'!F461,'obat keluar'!$B$3:$B$6881,'register harian'!AR461)</f>
        <v>0</v>
      </c>
      <c r="L461" s="46">
        <f>SUMIFS('obat keluar'!$I$3:$I$6881,'obat keluar'!$G$3:$G$6881,'register harian'!G461,'obat keluar'!$B$3:$B$6881,'register harian'!AS461)</f>
        <v>0</v>
      </c>
      <c r="M461" s="46">
        <f>SUMIFS('obat keluar'!$I$3:$I$6881,'obat keluar'!$G$3:$G$6881,'register harian'!H461,'obat keluar'!$B$3:$B$6881,'register harian'!AT461)</f>
        <v>0</v>
      </c>
      <c r="N461" s="46">
        <f>SUMIFS('obat keluar'!$I$3:$I$6881,'obat keluar'!$G$3:$G$6881,'register harian'!I461,'obat keluar'!$B$3:$B$6881,'register harian'!AU461)</f>
        <v>0</v>
      </c>
      <c r="O461" s="46">
        <f>SUMIFS('obat keluar'!$I$3:$I$6881,'obat keluar'!$G$3:$G$6881,'register harian'!J461,'obat keluar'!$B$3:$B$6881,'register harian'!AV461)</f>
        <v>0</v>
      </c>
      <c r="P461" s="46">
        <f>SUMIFS('obat keluar'!$I$3:$I$6881,'obat keluar'!$G$3:$G$6881,'register harian'!K461,'obat keluar'!$B$3:$B$6881,'register harian'!AW461)</f>
        <v>0</v>
      </c>
      <c r="Q461" s="46">
        <f>SUMIFS('obat keluar'!$I$3:$I$6881,'obat keluar'!$G$3:$G$6881,'register harian'!L461,'obat keluar'!$B$3:$B$6881,'register harian'!AX461)</f>
        <v>0</v>
      </c>
      <c r="R461" s="46">
        <f>SUMIFS('obat keluar'!$I$3:$I$6881,'obat keluar'!$G$3:$G$6881,'register harian'!M461,'obat keluar'!$B$3:$B$6881,'register harian'!AY461)</f>
        <v>0</v>
      </c>
      <c r="S461" s="46">
        <f>SUMIFS('obat keluar'!$I$3:$I$6881,'obat keluar'!$G$3:$G$6881,'register harian'!N461,'obat keluar'!$B$3:$B$6881,'register harian'!AZ461)</f>
        <v>0</v>
      </c>
      <c r="T461" s="46">
        <f>SUMIFS('obat keluar'!$I$3:$I$6881,'obat keluar'!$G$3:$G$6881,'register harian'!O461,'obat keluar'!$B$3:$B$6881,'register harian'!BA461)</f>
        <v>0</v>
      </c>
      <c r="U461" s="46">
        <f>SUMIFS('obat keluar'!$I$3:$I$6881,'obat keluar'!$G$3:$G$6881,'register harian'!P461,'obat keluar'!$B$3:$B$6881,'register harian'!BB461)</f>
        <v>0</v>
      </c>
      <c r="V461" s="46">
        <f>SUMIFS('obat keluar'!$I$3:$I$6881,'obat keluar'!$G$3:$G$6881,'register harian'!Q461,'obat keluar'!$B$3:$B$6881,'register harian'!BC461)</f>
        <v>0</v>
      </c>
      <c r="W461" s="46">
        <f>SUMIFS('obat keluar'!$I$3:$I$6881,'obat keluar'!$G$3:$G$6881,'register harian'!R461,'obat keluar'!$B$3:$B$6881,'register harian'!BD461)</f>
        <v>0</v>
      </c>
      <c r="X461" s="46">
        <f>SUMIFS('obat keluar'!$I$3:$I$6881,'obat keluar'!$G$3:$G$6881,'register harian'!S461,'obat keluar'!$B$3:$B$6881,'register harian'!BE461)</f>
        <v>0</v>
      </c>
      <c r="Y461" s="46">
        <f>SUMIFS('obat keluar'!$I$3:$I$6881,'obat keluar'!$G$3:$G$6881,'register harian'!T461,'obat keluar'!$B$3:$B$6881,'register harian'!BF461)</f>
        <v>0</v>
      </c>
      <c r="Z461" s="46">
        <f>SUMIFS('obat keluar'!$I$3:$I$6881,'obat keluar'!$G$3:$G$6881,'register harian'!U461,'obat keluar'!$B$3:$B$6881,'register harian'!BG461)</f>
        <v>0</v>
      </c>
      <c r="AA461" s="46">
        <f>SUMIFS('obat keluar'!$I$3:$I$6881,'obat keluar'!$G$3:$G$6881,'register harian'!V461,'obat keluar'!$B$3:$B$6881,'register harian'!BH461)</f>
        <v>0</v>
      </c>
      <c r="AB461" s="46">
        <f>SUMIFS('obat keluar'!$I$3:$I$6881,'obat keluar'!$G$3:$G$6881,'register harian'!W461,'obat keluar'!$B$3:$B$6881,'register harian'!BI461)</f>
        <v>0</v>
      </c>
      <c r="AC461" s="46">
        <f>SUMIFS('obat keluar'!$I$3:$I$6881,'obat keluar'!$G$3:$G$6881,'register harian'!X461,'obat keluar'!$B$3:$B$6881,'register harian'!BJ461)</f>
        <v>0</v>
      </c>
      <c r="AD461" s="46">
        <f>SUMIFS('obat keluar'!$I$3:$I$6881,'obat keluar'!$G$3:$G$6881,'register harian'!Y461,'obat keluar'!$B$3:$B$6881,'register harian'!BK461)</f>
        <v>0</v>
      </c>
      <c r="AE461" s="46">
        <f>SUMIFS('obat keluar'!$I$3:$I$6881,'obat keluar'!$G$3:$G$6881,'register harian'!Z461,'obat keluar'!$B$3:$B$6881,'register harian'!BL461)</f>
        <v>0</v>
      </c>
      <c r="AF461" s="46">
        <f>SUMIFS('obat keluar'!$I$3:$I$6881,'obat keluar'!$G$3:$G$6881,'register harian'!AA461,'obat keluar'!$B$3:$B$6881,'register harian'!BM461)</f>
        <v>0</v>
      </c>
      <c r="AG461" s="46">
        <f>SUMIFS('obat keluar'!$I$3:$I$6881,'obat keluar'!$G$3:$G$6881,'register harian'!AB461,'obat keluar'!$B$3:$B$6881,'register harian'!BN461)</f>
        <v>0</v>
      </c>
      <c r="AH461" s="46">
        <f>SUMIFS('obat keluar'!$I$3:$I$6881,'obat keluar'!$G$3:$G$6881,'register harian'!AC461,'obat keluar'!$B$3:$B$6881,'register harian'!BO461)</f>
        <v>0</v>
      </c>
      <c r="AI461" s="46">
        <f>SUMIFS('obat keluar'!$I$3:$I$6881,'obat keluar'!$G$3:$G$6881,'register harian'!AD461,'obat keluar'!$B$3:$B$6881,'register harian'!BP461)</f>
        <v>0</v>
      </c>
      <c r="AJ461" s="46">
        <f>SUMIFS('obat keluar'!$I$3:$I$6881,'obat keluar'!$G$3:$G$6881,'register harian'!AE461,'obat keluar'!$B$3:$B$6881,'register harian'!BQ461)</f>
        <v>0</v>
      </c>
      <c r="AK461" s="46">
        <f>SUMIFS('obat keluar'!$I$3:$I$6881,'obat keluar'!$G$3:$G$6881,'register harian'!AF461,'obat keluar'!$B$3:$B$6881,'register harian'!BR461)</f>
        <v>0</v>
      </c>
      <c r="AL461" s="46">
        <f t="shared" si="16"/>
        <v>0</v>
      </c>
      <c r="AM461" s="46">
        <f t="shared" si="17"/>
        <v>0</v>
      </c>
      <c r="AN461" s="51">
        <v>45200</v>
      </c>
      <c r="AO461" s="51">
        <v>45201</v>
      </c>
      <c r="AP461" s="51">
        <v>45202</v>
      </c>
      <c r="AQ461" s="51">
        <v>45203</v>
      </c>
      <c r="AR461" s="51">
        <v>45204</v>
      </c>
      <c r="AS461" s="51">
        <v>45205</v>
      </c>
      <c r="AT461" s="51">
        <v>45206</v>
      </c>
      <c r="AU461" s="51">
        <v>45207</v>
      </c>
      <c r="AV461" s="51">
        <v>45208</v>
      </c>
      <c r="AW461" s="51">
        <v>45209</v>
      </c>
      <c r="AX461" s="51">
        <v>45210</v>
      </c>
      <c r="AY461" s="51">
        <v>45211</v>
      </c>
      <c r="AZ461" s="51">
        <v>45212</v>
      </c>
      <c r="BA461" s="51">
        <v>45213</v>
      </c>
      <c r="BB461" s="51">
        <v>45214</v>
      </c>
      <c r="BC461" s="51">
        <v>45215</v>
      </c>
      <c r="BD461" s="51">
        <v>45216</v>
      </c>
      <c r="BE461" s="51">
        <v>45217</v>
      </c>
      <c r="BF461" s="51">
        <v>45218</v>
      </c>
      <c r="BG461" s="51">
        <v>45219</v>
      </c>
      <c r="BH461" s="51">
        <v>45220</v>
      </c>
      <c r="BI461" s="51">
        <v>45221</v>
      </c>
      <c r="BJ461" s="51">
        <v>45222</v>
      </c>
      <c r="BK461" s="51">
        <v>45223</v>
      </c>
      <c r="BL461" s="51">
        <v>45224</v>
      </c>
      <c r="BM461" s="51">
        <v>45225</v>
      </c>
      <c r="BN461" s="51">
        <v>45226</v>
      </c>
      <c r="BO461" s="51">
        <v>45227</v>
      </c>
      <c r="BP461" s="51">
        <v>45228</v>
      </c>
      <c r="BQ461" s="51">
        <v>45229</v>
      </c>
      <c r="BR461" s="51">
        <v>45230</v>
      </c>
    </row>
    <row r="462" spans="1:70" x14ac:dyDescent="0.25">
      <c r="A462" s="45">
        <v>456</v>
      </c>
      <c r="B462" s="54" t="s">
        <v>1487</v>
      </c>
      <c r="C462" s="14" t="s">
        <v>947</v>
      </c>
      <c r="D462" s="46">
        <f>'form lplpo'!G551</f>
        <v>1200</v>
      </c>
      <c r="E462" s="46">
        <f>'form lplpo'!H551</f>
        <v>0</v>
      </c>
      <c r="F462" s="46"/>
      <c r="G462" s="46">
        <f>SUMIFS('obat keluar'!$I$3:$I$6881,'obat keluar'!$G$3:$G$6881,'register harian'!B462,'obat keluar'!$B$3:$B$6881,'register harian'!AN462)</f>
        <v>0</v>
      </c>
      <c r="H462" s="46">
        <f>SUMIFS('obat keluar'!$I$3:$I$6881,'obat keluar'!$G$3:$G$6881,'register harian'!C462,'obat keluar'!$B$3:$B$6881,'register harian'!AO462)</f>
        <v>0</v>
      </c>
      <c r="I462" s="46">
        <f>SUMIFS('obat keluar'!$I$3:$I$6881,'obat keluar'!$G$3:$G$6881,'register harian'!D462,'obat keluar'!$B$3:$B$6881,'register harian'!AP462)</f>
        <v>0</v>
      </c>
      <c r="J462" s="46">
        <f>SUMIFS('obat keluar'!$I$3:$I$6881,'obat keluar'!$G$3:$G$6881,'register harian'!E462,'obat keluar'!$B$3:$B$6881,'register harian'!AQ462)</f>
        <v>0</v>
      </c>
      <c r="K462" s="46">
        <f>SUMIFS('obat keluar'!$I$3:$I$6881,'obat keluar'!$G$3:$G$6881,'register harian'!F462,'obat keluar'!$B$3:$B$6881,'register harian'!AR462)</f>
        <v>0</v>
      </c>
      <c r="L462" s="46">
        <f>SUMIFS('obat keluar'!$I$3:$I$6881,'obat keluar'!$G$3:$G$6881,'register harian'!G462,'obat keluar'!$B$3:$B$6881,'register harian'!AS462)</f>
        <v>0</v>
      </c>
      <c r="M462" s="46">
        <f>SUMIFS('obat keluar'!$I$3:$I$6881,'obat keluar'!$G$3:$G$6881,'register harian'!H462,'obat keluar'!$B$3:$B$6881,'register harian'!AT462)</f>
        <v>0</v>
      </c>
      <c r="N462" s="46">
        <f>SUMIFS('obat keluar'!$I$3:$I$6881,'obat keluar'!$G$3:$G$6881,'register harian'!I462,'obat keluar'!$B$3:$B$6881,'register harian'!AU462)</f>
        <v>0</v>
      </c>
      <c r="O462" s="46">
        <f>SUMIFS('obat keluar'!$I$3:$I$6881,'obat keluar'!$G$3:$G$6881,'register harian'!J462,'obat keluar'!$B$3:$B$6881,'register harian'!AV462)</f>
        <v>0</v>
      </c>
      <c r="P462" s="46">
        <f>SUMIFS('obat keluar'!$I$3:$I$6881,'obat keluar'!$G$3:$G$6881,'register harian'!K462,'obat keluar'!$B$3:$B$6881,'register harian'!AW462)</f>
        <v>0</v>
      </c>
      <c r="Q462" s="46">
        <f>SUMIFS('obat keluar'!$I$3:$I$6881,'obat keluar'!$G$3:$G$6881,'register harian'!L462,'obat keluar'!$B$3:$B$6881,'register harian'!AX462)</f>
        <v>0</v>
      </c>
      <c r="R462" s="46">
        <f>SUMIFS('obat keluar'!$I$3:$I$6881,'obat keluar'!$G$3:$G$6881,'register harian'!M462,'obat keluar'!$B$3:$B$6881,'register harian'!AY462)</f>
        <v>0</v>
      </c>
      <c r="S462" s="46">
        <f>SUMIFS('obat keluar'!$I$3:$I$6881,'obat keluar'!$G$3:$G$6881,'register harian'!N462,'obat keluar'!$B$3:$B$6881,'register harian'!AZ462)</f>
        <v>0</v>
      </c>
      <c r="T462" s="46">
        <f>SUMIFS('obat keluar'!$I$3:$I$6881,'obat keluar'!$G$3:$G$6881,'register harian'!O462,'obat keluar'!$B$3:$B$6881,'register harian'!BA462)</f>
        <v>0</v>
      </c>
      <c r="U462" s="46">
        <f>SUMIFS('obat keluar'!$I$3:$I$6881,'obat keluar'!$G$3:$G$6881,'register harian'!P462,'obat keluar'!$B$3:$B$6881,'register harian'!BB462)</f>
        <v>0</v>
      </c>
      <c r="V462" s="46">
        <f>SUMIFS('obat keluar'!$I$3:$I$6881,'obat keluar'!$G$3:$G$6881,'register harian'!Q462,'obat keluar'!$B$3:$B$6881,'register harian'!BC462)</f>
        <v>0</v>
      </c>
      <c r="W462" s="46">
        <f>SUMIFS('obat keluar'!$I$3:$I$6881,'obat keluar'!$G$3:$G$6881,'register harian'!R462,'obat keluar'!$B$3:$B$6881,'register harian'!BD462)</f>
        <v>0</v>
      </c>
      <c r="X462" s="46">
        <f>SUMIFS('obat keluar'!$I$3:$I$6881,'obat keluar'!$G$3:$G$6881,'register harian'!S462,'obat keluar'!$B$3:$B$6881,'register harian'!BE462)</f>
        <v>0</v>
      </c>
      <c r="Y462" s="46">
        <f>SUMIFS('obat keluar'!$I$3:$I$6881,'obat keluar'!$G$3:$G$6881,'register harian'!T462,'obat keluar'!$B$3:$B$6881,'register harian'!BF462)</f>
        <v>0</v>
      </c>
      <c r="Z462" s="46">
        <f>SUMIFS('obat keluar'!$I$3:$I$6881,'obat keluar'!$G$3:$G$6881,'register harian'!U462,'obat keluar'!$B$3:$B$6881,'register harian'!BG462)</f>
        <v>0</v>
      </c>
      <c r="AA462" s="46">
        <f>SUMIFS('obat keluar'!$I$3:$I$6881,'obat keluar'!$G$3:$G$6881,'register harian'!V462,'obat keluar'!$B$3:$B$6881,'register harian'!BH462)</f>
        <v>0</v>
      </c>
      <c r="AB462" s="46">
        <f>SUMIFS('obat keluar'!$I$3:$I$6881,'obat keluar'!$G$3:$G$6881,'register harian'!W462,'obat keluar'!$B$3:$B$6881,'register harian'!BI462)</f>
        <v>0</v>
      </c>
      <c r="AC462" s="46">
        <f>SUMIFS('obat keluar'!$I$3:$I$6881,'obat keluar'!$G$3:$G$6881,'register harian'!X462,'obat keluar'!$B$3:$B$6881,'register harian'!BJ462)</f>
        <v>0</v>
      </c>
      <c r="AD462" s="46">
        <f>SUMIFS('obat keluar'!$I$3:$I$6881,'obat keluar'!$G$3:$G$6881,'register harian'!Y462,'obat keluar'!$B$3:$B$6881,'register harian'!BK462)</f>
        <v>0</v>
      </c>
      <c r="AE462" s="46">
        <f>SUMIFS('obat keluar'!$I$3:$I$6881,'obat keluar'!$G$3:$G$6881,'register harian'!Z462,'obat keluar'!$B$3:$B$6881,'register harian'!BL462)</f>
        <v>0</v>
      </c>
      <c r="AF462" s="46">
        <f>SUMIFS('obat keluar'!$I$3:$I$6881,'obat keluar'!$G$3:$G$6881,'register harian'!AA462,'obat keluar'!$B$3:$B$6881,'register harian'!BM462)</f>
        <v>0</v>
      </c>
      <c r="AG462" s="46">
        <f>SUMIFS('obat keluar'!$I$3:$I$6881,'obat keluar'!$G$3:$G$6881,'register harian'!AB462,'obat keluar'!$B$3:$B$6881,'register harian'!BN462)</f>
        <v>0</v>
      </c>
      <c r="AH462" s="46">
        <f>SUMIFS('obat keluar'!$I$3:$I$6881,'obat keluar'!$G$3:$G$6881,'register harian'!AC462,'obat keluar'!$B$3:$B$6881,'register harian'!BO462)</f>
        <v>0</v>
      </c>
      <c r="AI462" s="46">
        <f>SUMIFS('obat keluar'!$I$3:$I$6881,'obat keluar'!$G$3:$G$6881,'register harian'!AD462,'obat keluar'!$B$3:$B$6881,'register harian'!BP462)</f>
        <v>0</v>
      </c>
      <c r="AJ462" s="46">
        <f>SUMIFS('obat keluar'!$I$3:$I$6881,'obat keluar'!$G$3:$G$6881,'register harian'!AE462,'obat keluar'!$B$3:$B$6881,'register harian'!BQ462)</f>
        <v>0</v>
      </c>
      <c r="AK462" s="46">
        <f>SUMIFS('obat keluar'!$I$3:$I$6881,'obat keluar'!$G$3:$G$6881,'register harian'!AF462,'obat keluar'!$B$3:$B$6881,'register harian'!BR462)</f>
        <v>0</v>
      </c>
      <c r="AL462" s="46">
        <f t="shared" si="16"/>
        <v>0</v>
      </c>
      <c r="AM462" s="46">
        <f t="shared" si="17"/>
        <v>0</v>
      </c>
      <c r="AN462" s="51">
        <v>45200</v>
      </c>
      <c r="AO462" s="51">
        <v>45201</v>
      </c>
      <c r="AP462" s="51">
        <v>45202</v>
      </c>
      <c r="AQ462" s="51">
        <v>45203</v>
      </c>
      <c r="AR462" s="51">
        <v>45204</v>
      </c>
      <c r="AS462" s="51">
        <v>45205</v>
      </c>
      <c r="AT462" s="51">
        <v>45206</v>
      </c>
      <c r="AU462" s="51">
        <v>45207</v>
      </c>
      <c r="AV462" s="51">
        <v>45208</v>
      </c>
      <c r="AW462" s="51">
        <v>45209</v>
      </c>
      <c r="AX462" s="51">
        <v>45210</v>
      </c>
      <c r="AY462" s="51">
        <v>45211</v>
      </c>
      <c r="AZ462" s="51">
        <v>45212</v>
      </c>
      <c r="BA462" s="51">
        <v>45213</v>
      </c>
      <c r="BB462" s="51">
        <v>45214</v>
      </c>
      <c r="BC462" s="51">
        <v>45215</v>
      </c>
      <c r="BD462" s="51">
        <v>45216</v>
      </c>
      <c r="BE462" s="51">
        <v>45217</v>
      </c>
      <c r="BF462" s="51">
        <v>45218</v>
      </c>
      <c r="BG462" s="51">
        <v>45219</v>
      </c>
      <c r="BH462" s="51">
        <v>45220</v>
      </c>
      <c r="BI462" s="51">
        <v>45221</v>
      </c>
      <c r="BJ462" s="51">
        <v>45222</v>
      </c>
      <c r="BK462" s="51">
        <v>45223</v>
      </c>
      <c r="BL462" s="51">
        <v>45224</v>
      </c>
      <c r="BM462" s="51">
        <v>45225</v>
      </c>
      <c r="BN462" s="51">
        <v>45226</v>
      </c>
      <c r="BO462" s="51">
        <v>45227</v>
      </c>
      <c r="BP462" s="51">
        <v>45228</v>
      </c>
      <c r="BQ462" s="51">
        <v>45229</v>
      </c>
      <c r="BR462" s="51">
        <v>45230</v>
      </c>
    </row>
    <row r="463" spans="1:70" x14ac:dyDescent="0.25">
      <c r="A463" s="45">
        <v>457</v>
      </c>
      <c r="B463" s="54" t="s">
        <v>1488</v>
      </c>
      <c r="C463" s="14" t="s">
        <v>949</v>
      </c>
      <c r="D463" s="46">
        <f>'form lplpo'!G552</f>
        <v>10900</v>
      </c>
      <c r="E463" s="46">
        <f>'form lplpo'!H552</f>
        <v>0</v>
      </c>
      <c r="F463" s="46"/>
      <c r="G463" s="46">
        <f>SUMIFS('obat keluar'!$I$3:$I$6881,'obat keluar'!$G$3:$G$6881,'register harian'!B463,'obat keluar'!$B$3:$B$6881,'register harian'!AN463)</f>
        <v>0</v>
      </c>
      <c r="H463" s="46">
        <f>SUMIFS('obat keluar'!$I$3:$I$6881,'obat keluar'!$G$3:$G$6881,'register harian'!C463,'obat keluar'!$B$3:$B$6881,'register harian'!AO463)</f>
        <v>0</v>
      </c>
      <c r="I463" s="46">
        <f>SUMIFS('obat keluar'!$I$3:$I$6881,'obat keluar'!$G$3:$G$6881,'register harian'!D463,'obat keluar'!$B$3:$B$6881,'register harian'!AP463)</f>
        <v>0</v>
      </c>
      <c r="J463" s="46">
        <f>SUMIFS('obat keluar'!$I$3:$I$6881,'obat keluar'!$G$3:$G$6881,'register harian'!E463,'obat keluar'!$B$3:$B$6881,'register harian'!AQ463)</f>
        <v>0</v>
      </c>
      <c r="K463" s="46">
        <f>SUMIFS('obat keluar'!$I$3:$I$6881,'obat keluar'!$G$3:$G$6881,'register harian'!F463,'obat keluar'!$B$3:$B$6881,'register harian'!AR463)</f>
        <v>0</v>
      </c>
      <c r="L463" s="46">
        <f>SUMIFS('obat keluar'!$I$3:$I$6881,'obat keluar'!$G$3:$G$6881,'register harian'!G463,'obat keluar'!$B$3:$B$6881,'register harian'!AS463)</f>
        <v>0</v>
      </c>
      <c r="M463" s="46">
        <f>SUMIFS('obat keluar'!$I$3:$I$6881,'obat keluar'!$G$3:$G$6881,'register harian'!H463,'obat keluar'!$B$3:$B$6881,'register harian'!AT463)</f>
        <v>0</v>
      </c>
      <c r="N463" s="46">
        <f>SUMIFS('obat keluar'!$I$3:$I$6881,'obat keluar'!$G$3:$G$6881,'register harian'!I463,'obat keluar'!$B$3:$B$6881,'register harian'!AU463)</f>
        <v>0</v>
      </c>
      <c r="O463" s="46">
        <f>SUMIFS('obat keluar'!$I$3:$I$6881,'obat keluar'!$G$3:$G$6881,'register harian'!J463,'obat keluar'!$B$3:$B$6881,'register harian'!AV463)</f>
        <v>0</v>
      </c>
      <c r="P463" s="46">
        <f>SUMIFS('obat keluar'!$I$3:$I$6881,'obat keluar'!$G$3:$G$6881,'register harian'!K463,'obat keluar'!$B$3:$B$6881,'register harian'!AW463)</f>
        <v>0</v>
      </c>
      <c r="Q463" s="46">
        <f>SUMIFS('obat keluar'!$I$3:$I$6881,'obat keluar'!$G$3:$G$6881,'register harian'!L463,'obat keluar'!$B$3:$B$6881,'register harian'!AX463)</f>
        <v>0</v>
      </c>
      <c r="R463" s="46">
        <f>SUMIFS('obat keluar'!$I$3:$I$6881,'obat keluar'!$G$3:$G$6881,'register harian'!M463,'obat keluar'!$B$3:$B$6881,'register harian'!AY463)</f>
        <v>0</v>
      </c>
      <c r="S463" s="46">
        <f>SUMIFS('obat keluar'!$I$3:$I$6881,'obat keluar'!$G$3:$G$6881,'register harian'!N463,'obat keluar'!$B$3:$B$6881,'register harian'!AZ463)</f>
        <v>0</v>
      </c>
      <c r="T463" s="46">
        <f>SUMIFS('obat keluar'!$I$3:$I$6881,'obat keluar'!$G$3:$G$6881,'register harian'!O463,'obat keluar'!$B$3:$B$6881,'register harian'!BA463)</f>
        <v>0</v>
      </c>
      <c r="U463" s="46">
        <f>SUMIFS('obat keluar'!$I$3:$I$6881,'obat keluar'!$G$3:$G$6881,'register harian'!P463,'obat keluar'!$B$3:$B$6881,'register harian'!BB463)</f>
        <v>0</v>
      </c>
      <c r="V463" s="46">
        <f>SUMIFS('obat keluar'!$I$3:$I$6881,'obat keluar'!$G$3:$G$6881,'register harian'!Q463,'obat keluar'!$B$3:$B$6881,'register harian'!BC463)</f>
        <v>0</v>
      </c>
      <c r="W463" s="46">
        <f>SUMIFS('obat keluar'!$I$3:$I$6881,'obat keluar'!$G$3:$G$6881,'register harian'!R463,'obat keluar'!$B$3:$B$6881,'register harian'!BD463)</f>
        <v>0</v>
      </c>
      <c r="X463" s="46">
        <f>SUMIFS('obat keluar'!$I$3:$I$6881,'obat keluar'!$G$3:$G$6881,'register harian'!S463,'obat keluar'!$B$3:$B$6881,'register harian'!BE463)</f>
        <v>0</v>
      </c>
      <c r="Y463" s="46">
        <f>SUMIFS('obat keluar'!$I$3:$I$6881,'obat keluar'!$G$3:$G$6881,'register harian'!T463,'obat keluar'!$B$3:$B$6881,'register harian'!BF463)</f>
        <v>0</v>
      </c>
      <c r="Z463" s="46">
        <f>SUMIFS('obat keluar'!$I$3:$I$6881,'obat keluar'!$G$3:$G$6881,'register harian'!U463,'obat keluar'!$B$3:$B$6881,'register harian'!BG463)</f>
        <v>0</v>
      </c>
      <c r="AA463" s="46">
        <f>SUMIFS('obat keluar'!$I$3:$I$6881,'obat keluar'!$G$3:$G$6881,'register harian'!V463,'obat keluar'!$B$3:$B$6881,'register harian'!BH463)</f>
        <v>0</v>
      </c>
      <c r="AB463" s="46">
        <f>SUMIFS('obat keluar'!$I$3:$I$6881,'obat keluar'!$G$3:$G$6881,'register harian'!W463,'obat keluar'!$B$3:$B$6881,'register harian'!BI463)</f>
        <v>0</v>
      </c>
      <c r="AC463" s="46">
        <f>SUMIFS('obat keluar'!$I$3:$I$6881,'obat keluar'!$G$3:$G$6881,'register harian'!X463,'obat keluar'!$B$3:$B$6881,'register harian'!BJ463)</f>
        <v>0</v>
      </c>
      <c r="AD463" s="46">
        <f>SUMIFS('obat keluar'!$I$3:$I$6881,'obat keluar'!$G$3:$G$6881,'register harian'!Y463,'obat keluar'!$B$3:$B$6881,'register harian'!BK463)</f>
        <v>0</v>
      </c>
      <c r="AE463" s="46">
        <f>SUMIFS('obat keluar'!$I$3:$I$6881,'obat keluar'!$G$3:$G$6881,'register harian'!Z463,'obat keluar'!$B$3:$B$6881,'register harian'!BL463)</f>
        <v>0</v>
      </c>
      <c r="AF463" s="46">
        <f>SUMIFS('obat keluar'!$I$3:$I$6881,'obat keluar'!$G$3:$G$6881,'register harian'!AA463,'obat keluar'!$B$3:$B$6881,'register harian'!BM463)</f>
        <v>0</v>
      </c>
      <c r="AG463" s="46">
        <f>SUMIFS('obat keluar'!$I$3:$I$6881,'obat keluar'!$G$3:$G$6881,'register harian'!AB463,'obat keluar'!$B$3:$B$6881,'register harian'!BN463)</f>
        <v>0</v>
      </c>
      <c r="AH463" s="46">
        <f>SUMIFS('obat keluar'!$I$3:$I$6881,'obat keluar'!$G$3:$G$6881,'register harian'!AC463,'obat keluar'!$B$3:$B$6881,'register harian'!BO463)</f>
        <v>0</v>
      </c>
      <c r="AI463" s="46">
        <f>SUMIFS('obat keluar'!$I$3:$I$6881,'obat keluar'!$G$3:$G$6881,'register harian'!AD463,'obat keluar'!$B$3:$B$6881,'register harian'!BP463)</f>
        <v>0</v>
      </c>
      <c r="AJ463" s="46">
        <f>SUMIFS('obat keluar'!$I$3:$I$6881,'obat keluar'!$G$3:$G$6881,'register harian'!AE463,'obat keluar'!$B$3:$B$6881,'register harian'!BQ463)</f>
        <v>0</v>
      </c>
      <c r="AK463" s="46">
        <f>SUMIFS('obat keluar'!$I$3:$I$6881,'obat keluar'!$G$3:$G$6881,'register harian'!AF463,'obat keluar'!$B$3:$B$6881,'register harian'!BR463)</f>
        <v>0</v>
      </c>
      <c r="AL463" s="46">
        <f t="shared" si="16"/>
        <v>0</v>
      </c>
      <c r="AM463" s="46">
        <f t="shared" si="17"/>
        <v>0</v>
      </c>
      <c r="AN463" s="51">
        <v>45200</v>
      </c>
      <c r="AO463" s="51">
        <v>45201</v>
      </c>
      <c r="AP463" s="51">
        <v>45202</v>
      </c>
      <c r="AQ463" s="51">
        <v>45203</v>
      </c>
      <c r="AR463" s="51">
        <v>45204</v>
      </c>
      <c r="AS463" s="51">
        <v>45205</v>
      </c>
      <c r="AT463" s="51">
        <v>45206</v>
      </c>
      <c r="AU463" s="51">
        <v>45207</v>
      </c>
      <c r="AV463" s="51">
        <v>45208</v>
      </c>
      <c r="AW463" s="51">
        <v>45209</v>
      </c>
      <c r="AX463" s="51">
        <v>45210</v>
      </c>
      <c r="AY463" s="51">
        <v>45211</v>
      </c>
      <c r="AZ463" s="51">
        <v>45212</v>
      </c>
      <c r="BA463" s="51">
        <v>45213</v>
      </c>
      <c r="BB463" s="51">
        <v>45214</v>
      </c>
      <c r="BC463" s="51">
        <v>45215</v>
      </c>
      <c r="BD463" s="51">
        <v>45216</v>
      </c>
      <c r="BE463" s="51">
        <v>45217</v>
      </c>
      <c r="BF463" s="51">
        <v>45218</v>
      </c>
      <c r="BG463" s="51">
        <v>45219</v>
      </c>
      <c r="BH463" s="51">
        <v>45220</v>
      </c>
      <c r="BI463" s="51">
        <v>45221</v>
      </c>
      <c r="BJ463" s="51">
        <v>45222</v>
      </c>
      <c r="BK463" s="51">
        <v>45223</v>
      </c>
      <c r="BL463" s="51">
        <v>45224</v>
      </c>
      <c r="BM463" s="51">
        <v>45225</v>
      </c>
      <c r="BN463" s="51">
        <v>45226</v>
      </c>
      <c r="BO463" s="51">
        <v>45227</v>
      </c>
      <c r="BP463" s="51">
        <v>45228</v>
      </c>
      <c r="BQ463" s="51">
        <v>45229</v>
      </c>
      <c r="BR463" s="51">
        <v>45230</v>
      </c>
    </row>
    <row r="464" spans="1:70" x14ac:dyDescent="0.25">
      <c r="A464" s="45">
        <v>458</v>
      </c>
      <c r="B464" s="54" t="s">
        <v>950</v>
      </c>
      <c r="C464" s="14" t="s">
        <v>952</v>
      </c>
      <c r="D464" s="46">
        <f>'form lplpo'!G553</f>
        <v>6</v>
      </c>
      <c r="E464" s="46">
        <f>'form lplpo'!H553</f>
        <v>0</v>
      </c>
      <c r="F464" s="46"/>
      <c r="G464" s="46">
        <f>SUMIFS('obat keluar'!$I$3:$I$6881,'obat keluar'!$G$3:$G$6881,'register harian'!B464,'obat keluar'!$B$3:$B$6881,'register harian'!AN464)</f>
        <v>0</v>
      </c>
      <c r="H464" s="46">
        <f>SUMIFS('obat keluar'!$I$3:$I$6881,'obat keluar'!$G$3:$G$6881,'register harian'!C464,'obat keluar'!$B$3:$B$6881,'register harian'!AO464)</f>
        <v>0</v>
      </c>
      <c r="I464" s="46">
        <f>SUMIFS('obat keluar'!$I$3:$I$6881,'obat keluar'!$G$3:$G$6881,'register harian'!D464,'obat keluar'!$B$3:$B$6881,'register harian'!AP464)</f>
        <v>0</v>
      </c>
      <c r="J464" s="46">
        <f>SUMIFS('obat keluar'!$I$3:$I$6881,'obat keluar'!$G$3:$G$6881,'register harian'!E464,'obat keluar'!$B$3:$B$6881,'register harian'!AQ464)</f>
        <v>0</v>
      </c>
      <c r="K464" s="46">
        <f>SUMIFS('obat keluar'!$I$3:$I$6881,'obat keluar'!$G$3:$G$6881,'register harian'!F464,'obat keluar'!$B$3:$B$6881,'register harian'!AR464)</f>
        <v>0</v>
      </c>
      <c r="L464" s="46">
        <f>SUMIFS('obat keluar'!$I$3:$I$6881,'obat keluar'!$G$3:$G$6881,'register harian'!G464,'obat keluar'!$B$3:$B$6881,'register harian'!AS464)</f>
        <v>0</v>
      </c>
      <c r="M464" s="46">
        <f>SUMIFS('obat keluar'!$I$3:$I$6881,'obat keluar'!$G$3:$G$6881,'register harian'!H464,'obat keluar'!$B$3:$B$6881,'register harian'!AT464)</f>
        <v>0</v>
      </c>
      <c r="N464" s="46">
        <f>SUMIFS('obat keluar'!$I$3:$I$6881,'obat keluar'!$G$3:$G$6881,'register harian'!I464,'obat keluar'!$B$3:$B$6881,'register harian'!AU464)</f>
        <v>0</v>
      </c>
      <c r="O464" s="46">
        <f>SUMIFS('obat keluar'!$I$3:$I$6881,'obat keluar'!$G$3:$G$6881,'register harian'!J464,'obat keluar'!$B$3:$B$6881,'register harian'!AV464)</f>
        <v>0</v>
      </c>
      <c r="P464" s="46">
        <f>SUMIFS('obat keluar'!$I$3:$I$6881,'obat keluar'!$G$3:$G$6881,'register harian'!K464,'obat keluar'!$B$3:$B$6881,'register harian'!AW464)</f>
        <v>0</v>
      </c>
      <c r="Q464" s="46">
        <f>SUMIFS('obat keluar'!$I$3:$I$6881,'obat keluar'!$G$3:$G$6881,'register harian'!L464,'obat keluar'!$B$3:$B$6881,'register harian'!AX464)</f>
        <v>0</v>
      </c>
      <c r="R464" s="46">
        <f>SUMIFS('obat keluar'!$I$3:$I$6881,'obat keluar'!$G$3:$G$6881,'register harian'!M464,'obat keluar'!$B$3:$B$6881,'register harian'!AY464)</f>
        <v>0</v>
      </c>
      <c r="S464" s="46">
        <f>SUMIFS('obat keluar'!$I$3:$I$6881,'obat keluar'!$G$3:$G$6881,'register harian'!N464,'obat keluar'!$B$3:$B$6881,'register harian'!AZ464)</f>
        <v>0</v>
      </c>
      <c r="T464" s="46">
        <f>SUMIFS('obat keluar'!$I$3:$I$6881,'obat keluar'!$G$3:$G$6881,'register harian'!O464,'obat keluar'!$B$3:$B$6881,'register harian'!BA464)</f>
        <v>0</v>
      </c>
      <c r="U464" s="46">
        <f>SUMIFS('obat keluar'!$I$3:$I$6881,'obat keluar'!$G$3:$G$6881,'register harian'!P464,'obat keluar'!$B$3:$B$6881,'register harian'!BB464)</f>
        <v>0</v>
      </c>
      <c r="V464" s="46">
        <f>SUMIFS('obat keluar'!$I$3:$I$6881,'obat keluar'!$G$3:$G$6881,'register harian'!Q464,'obat keluar'!$B$3:$B$6881,'register harian'!BC464)</f>
        <v>0</v>
      </c>
      <c r="W464" s="46">
        <f>SUMIFS('obat keluar'!$I$3:$I$6881,'obat keluar'!$G$3:$G$6881,'register harian'!R464,'obat keluar'!$B$3:$B$6881,'register harian'!BD464)</f>
        <v>0</v>
      </c>
      <c r="X464" s="46">
        <f>SUMIFS('obat keluar'!$I$3:$I$6881,'obat keluar'!$G$3:$G$6881,'register harian'!S464,'obat keluar'!$B$3:$B$6881,'register harian'!BE464)</f>
        <v>0</v>
      </c>
      <c r="Y464" s="46">
        <f>SUMIFS('obat keluar'!$I$3:$I$6881,'obat keluar'!$G$3:$G$6881,'register harian'!T464,'obat keluar'!$B$3:$B$6881,'register harian'!BF464)</f>
        <v>0</v>
      </c>
      <c r="Z464" s="46">
        <f>SUMIFS('obat keluar'!$I$3:$I$6881,'obat keluar'!$G$3:$G$6881,'register harian'!U464,'obat keluar'!$B$3:$B$6881,'register harian'!BG464)</f>
        <v>0</v>
      </c>
      <c r="AA464" s="46">
        <f>SUMIFS('obat keluar'!$I$3:$I$6881,'obat keluar'!$G$3:$G$6881,'register harian'!V464,'obat keluar'!$B$3:$B$6881,'register harian'!BH464)</f>
        <v>0</v>
      </c>
      <c r="AB464" s="46">
        <f>SUMIFS('obat keluar'!$I$3:$I$6881,'obat keluar'!$G$3:$G$6881,'register harian'!W464,'obat keluar'!$B$3:$B$6881,'register harian'!BI464)</f>
        <v>0</v>
      </c>
      <c r="AC464" s="46">
        <f>SUMIFS('obat keluar'!$I$3:$I$6881,'obat keluar'!$G$3:$G$6881,'register harian'!X464,'obat keluar'!$B$3:$B$6881,'register harian'!BJ464)</f>
        <v>0</v>
      </c>
      <c r="AD464" s="46">
        <f>SUMIFS('obat keluar'!$I$3:$I$6881,'obat keluar'!$G$3:$G$6881,'register harian'!Y464,'obat keluar'!$B$3:$B$6881,'register harian'!BK464)</f>
        <v>0</v>
      </c>
      <c r="AE464" s="46">
        <f>SUMIFS('obat keluar'!$I$3:$I$6881,'obat keluar'!$G$3:$G$6881,'register harian'!Z464,'obat keluar'!$B$3:$B$6881,'register harian'!BL464)</f>
        <v>0</v>
      </c>
      <c r="AF464" s="46">
        <f>SUMIFS('obat keluar'!$I$3:$I$6881,'obat keluar'!$G$3:$G$6881,'register harian'!AA464,'obat keluar'!$B$3:$B$6881,'register harian'!BM464)</f>
        <v>0</v>
      </c>
      <c r="AG464" s="46">
        <f>SUMIFS('obat keluar'!$I$3:$I$6881,'obat keluar'!$G$3:$G$6881,'register harian'!AB464,'obat keluar'!$B$3:$B$6881,'register harian'!BN464)</f>
        <v>0</v>
      </c>
      <c r="AH464" s="46">
        <f>SUMIFS('obat keluar'!$I$3:$I$6881,'obat keluar'!$G$3:$G$6881,'register harian'!AC464,'obat keluar'!$B$3:$B$6881,'register harian'!BO464)</f>
        <v>0</v>
      </c>
      <c r="AI464" s="46">
        <f>SUMIFS('obat keluar'!$I$3:$I$6881,'obat keluar'!$G$3:$G$6881,'register harian'!AD464,'obat keluar'!$B$3:$B$6881,'register harian'!BP464)</f>
        <v>0</v>
      </c>
      <c r="AJ464" s="46">
        <f>SUMIFS('obat keluar'!$I$3:$I$6881,'obat keluar'!$G$3:$G$6881,'register harian'!AE464,'obat keluar'!$B$3:$B$6881,'register harian'!BQ464)</f>
        <v>0</v>
      </c>
      <c r="AK464" s="46">
        <f>SUMIFS('obat keluar'!$I$3:$I$6881,'obat keluar'!$G$3:$G$6881,'register harian'!AF464,'obat keluar'!$B$3:$B$6881,'register harian'!BR464)</f>
        <v>0</v>
      </c>
      <c r="AL464" s="46">
        <f t="shared" si="16"/>
        <v>0</v>
      </c>
      <c r="AM464" s="46">
        <f t="shared" si="17"/>
        <v>0</v>
      </c>
      <c r="AN464" s="51">
        <v>45200</v>
      </c>
      <c r="AO464" s="51">
        <v>45201</v>
      </c>
      <c r="AP464" s="51">
        <v>45202</v>
      </c>
      <c r="AQ464" s="51">
        <v>45203</v>
      </c>
      <c r="AR464" s="51">
        <v>45204</v>
      </c>
      <c r="AS464" s="51">
        <v>45205</v>
      </c>
      <c r="AT464" s="51">
        <v>45206</v>
      </c>
      <c r="AU464" s="51">
        <v>45207</v>
      </c>
      <c r="AV464" s="51">
        <v>45208</v>
      </c>
      <c r="AW464" s="51">
        <v>45209</v>
      </c>
      <c r="AX464" s="51">
        <v>45210</v>
      </c>
      <c r="AY464" s="51">
        <v>45211</v>
      </c>
      <c r="AZ464" s="51">
        <v>45212</v>
      </c>
      <c r="BA464" s="51">
        <v>45213</v>
      </c>
      <c r="BB464" s="51">
        <v>45214</v>
      </c>
      <c r="BC464" s="51">
        <v>45215</v>
      </c>
      <c r="BD464" s="51">
        <v>45216</v>
      </c>
      <c r="BE464" s="51">
        <v>45217</v>
      </c>
      <c r="BF464" s="51">
        <v>45218</v>
      </c>
      <c r="BG464" s="51">
        <v>45219</v>
      </c>
      <c r="BH464" s="51">
        <v>45220</v>
      </c>
      <c r="BI464" s="51">
        <v>45221</v>
      </c>
      <c r="BJ464" s="51">
        <v>45222</v>
      </c>
      <c r="BK464" s="51">
        <v>45223</v>
      </c>
      <c r="BL464" s="51">
        <v>45224</v>
      </c>
      <c r="BM464" s="51">
        <v>45225</v>
      </c>
      <c r="BN464" s="51">
        <v>45226</v>
      </c>
      <c r="BO464" s="51">
        <v>45227</v>
      </c>
      <c r="BP464" s="51">
        <v>45228</v>
      </c>
      <c r="BQ464" s="51">
        <v>45229</v>
      </c>
      <c r="BR464" s="51">
        <v>45230</v>
      </c>
    </row>
    <row r="465" spans="1:70" x14ac:dyDescent="0.25">
      <c r="A465" s="45">
        <v>459</v>
      </c>
      <c r="B465" s="54" t="s">
        <v>953</v>
      </c>
      <c r="C465" s="14" t="s">
        <v>955</v>
      </c>
      <c r="D465" s="46">
        <f>'form lplpo'!G554</f>
        <v>13500</v>
      </c>
      <c r="E465" s="46">
        <f>'form lplpo'!H554</f>
        <v>0</v>
      </c>
      <c r="F465" s="46"/>
      <c r="G465" s="46">
        <f>SUMIFS('obat keluar'!$I$3:$I$6881,'obat keluar'!$G$3:$G$6881,'register harian'!B465,'obat keluar'!$B$3:$B$6881,'register harian'!AN465)</f>
        <v>0</v>
      </c>
      <c r="H465" s="46">
        <f>SUMIFS('obat keluar'!$I$3:$I$6881,'obat keluar'!$G$3:$G$6881,'register harian'!C465,'obat keluar'!$B$3:$B$6881,'register harian'!AO465)</f>
        <v>0</v>
      </c>
      <c r="I465" s="46">
        <f>SUMIFS('obat keluar'!$I$3:$I$6881,'obat keluar'!$G$3:$G$6881,'register harian'!D465,'obat keluar'!$B$3:$B$6881,'register harian'!AP465)</f>
        <v>0</v>
      </c>
      <c r="J465" s="46">
        <f>SUMIFS('obat keluar'!$I$3:$I$6881,'obat keluar'!$G$3:$G$6881,'register harian'!E465,'obat keluar'!$B$3:$B$6881,'register harian'!AQ465)</f>
        <v>0</v>
      </c>
      <c r="K465" s="46">
        <f>SUMIFS('obat keluar'!$I$3:$I$6881,'obat keluar'!$G$3:$G$6881,'register harian'!F465,'obat keluar'!$B$3:$B$6881,'register harian'!AR465)</f>
        <v>0</v>
      </c>
      <c r="L465" s="46">
        <f>SUMIFS('obat keluar'!$I$3:$I$6881,'obat keluar'!$G$3:$G$6881,'register harian'!G465,'obat keluar'!$B$3:$B$6881,'register harian'!AS465)</f>
        <v>0</v>
      </c>
      <c r="M465" s="46">
        <f>SUMIFS('obat keluar'!$I$3:$I$6881,'obat keluar'!$G$3:$G$6881,'register harian'!H465,'obat keluar'!$B$3:$B$6881,'register harian'!AT465)</f>
        <v>0</v>
      </c>
      <c r="N465" s="46">
        <f>SUMIFS('obat keluar'!$I$3:$I$6881,'obat keluar'!$G$3:$G$6881,'register harian'!I465,'obat keluar'!$B$3:$B$6881,'register harian'!AU465)</f>
        <v>0</v>
      </c>
      <c r="O465" s="46">
        <f>SUMIFS('obat keluar'!$I$3:$I$6881,'obat keluar'!$G$3:$G$6881,'register harian'!J465,'obat keluar'!$B$3:$B$6881,'register harian'!AV465)</f>
        <v>0</v>
      </c>
      <c r="P465" s="46">
        <f>SUMIFS('obat keluar'!$I$3:$I$6881,'obat keluar'!$G$3:$G$6881,'register harian'!K465,'obat keluar'!$B$3:$B$6881,'register harian'!AW465)</f>
        <v>0</v>
      </c>
      <c r="Q465" s="46">
        <f>SUMIFS('obat keluar'!$I$3:$I$6881,'obat keluar'!$G$3:$G$6881,'register harian'!L465,'obat keluar'!$B$3:$B$6881,'register harian'!AX465)</f>
        <v>0</v>
      </c>
      <c r="R465" s="46">
        <f>SUMIFS('obat keluar'!$I$3:$I$6881,'obat keluar'!$G$3:$G$6881,'register harian'!M465,'obat keluar'!$B$3:$B$6881,'register harian'!AY465)</f>
        <v>0</v>
      </c>
      <c r="S465" s="46">
        <f>SUMIFS('obat keluar'!$I$3:$I$6881,'obat keluar'!$G$3:$G$6881,'register harian'!N465,'obat keluar'!$B$3:$B$6881,'register harian'!AZ465)</f>
        <v>0</v>
      </c>
      <c r="T465" s="46">
        <f>SUMIFS('obat keluar'!$I$3:$I$6881,'obat keluar'!$G$3:$G$6881,'register harian'!O465,'obat keluar'!$B$3:$B$6881,'register harian'!BA465)</f>
        <v>0</v>
      </c>
      <c r="U465" s="46">
        <f>SUMIFS('obat keluar'!$I$3:$I$6881,'obat keluar'!$G$3:$G$6881,'register harian'!P465,'obat keluar'!$B$3:$B$6881,'register harian'!BB465)</f>
        <v>0</v>
      </c>
      <c r="V465" s="46">
        <f>SUMIFS('obat keluar'!$I$3:$I$6881,'obat keluar'!$G$3:$G$6881,'register harian'!Q465,'obat keluar'!$B$3:$B$6881,'register harian'!BC465)</f>
        <v>0</v>
      </c>
      <c r="W465" s="46">
        <f>SUMIFS('obat keluar'!$I$3:$I$6881,'obat keluar'!$G$3:$G$6881,'register harian'!R465,'obat keluar'!$B$3:$B$6881,'register harian'!BD465)</f>
        <v>0</v>
      </c>
      <c r="X465" s="46">
        <f>SUMIFS('obat keluar'!$I$3:$I$6881,'obat keluar'!$G$3:$G$6881,'register harian'!S465,'obat keluar'!$B$3:$B$6881,'register harian'!BE465)</f>
        <v>0</v>
      </c>
      <c r="Y465" s="46">
        <f>SUMIFS('obat keluar'!$I$3:$I$6881,'obat keluar'!$G$3:$G$6881,'register harian'!T465,'obat keluar'!$B$3:$B$6881,'register harian'!BF465)</f>
        <v>0</v>
      </c>
      <c r="Z465" s="46">
        <f>SUMIFS('obat keluar'!$I$3:$I$6881,'obat keluar'!$G$3:$G$6881,'register harian'!U465,'obat keluar'!$B$3:$B$6881,'register harian'!BG465)</f>
        <v>0</v>
      </c>
      <c r="AA465" s="46">
        <f>SUMIFS('obat keluar'!$I$3:$I$6881,'obat keluar'!$G$3:$G$6881,'register harian'!V465,'obat keluar'!$B$3:$B$6881,'register harian'!BH465)</f>
        <v>0</v>
      </c>
      <c r="AB465" s="46">
        <f>SUMIFS('obat keluar'!$I$3:$I$6881,'obat keluar'!$G$3:$G$6881,'register harian'!W465,'obat keluar'!$B$3:$B$6881,'register harian'!BI465)</f>
        <v>0</v>
      </c>
      <c r="AC465" s="46">
        <f>SUMIFS('obat keluar'!$I$3:$I$6881,'obat keluar'!$G$3:$G$6881,'register harian'!X465,'obat keluar'!$B$3:$B$6881,'register harian'!BJ465)</f>
        <v>0</v>
      </c>
      <c r="AD465" s="46">
        <f>SUMIFS('obat keluar'!$I$3:$I$6881,'obat keluar'!$G$3:$G$6881,'register harian'!Y465,'obat keluar'!$B$3:$B$6881,'register harian'!BK465)</f>
        <v>0</v>
      </c>
      <c r="AE465" s="46">
        <f>SUMIFS('obat keluar'!$I$3:$I$6881,'obat keluar'!$G$3:$G$6881,'register harian'!Z465,'obat keluar'!$B$3:$B$6881,'register harian'!BL465)</f>
        <v>0</v>
      </c>
      <c r="AF465" s="46">
        <f>SUMIFS('obat keluar'!$I$3:$I$6881,'obat keluar'!$G$3:$G$6881,'register harian'!AA465,'obat keluar'!$B$3:$B$6881,'register harian'!BM465)</f>
        <v>0</v>
      </c>
      <c r="AG465" s="46">
        <f>SUMIFS('obat keluar'!$I$3:$I$6881,'obat keluar'!$G$3:$G$6881,'register harian'!AB465,'obat keluar'!$B$3:$B$6881,'register harian'!BN465)</f>
        <v>0</v>
      </c>
      <c r="AH465" s="46">
        <f>SUMIFS('obat keluar'!$I$3:$I$6881,'obat keluar'!$G$3:$G$6881,'register harian'!AC465,'obat keluar'!$B$3:$B$6881,'register harian'!BO465)</f>
        <v>0</v>
      </c>
      <c r="AI465" s="46">
        <f>SUMIFS('obat keluar'!$I$3:$I$6881,'obat keluar'!$G$3:$G$6881,'register harian'!AD465,'obat keluar'!$B$3:$B$6881,'register harian'!BP465)</f>
        <v>0</v>
      </c>
      <c r="AJ465" s="46">
        <f>SUMIFS('obat keluar'!$I$3:$I$6881,'obat keluar'!$G$3:$G$6881,'register harian'!AE465,'obat keluar'!$B$3:$B$6881,'register harian'!BQ465)</f>
        <v>0</v>
      </c>
      <c r="AK465" s="46">
        <f>SUMIFS('obat keluar'!$I$3:$I$6881,'obat keluar'!$G$3:$G$6881,'register harian'!AF465,'obat keluar'!$B$3:$B$6881,'register harian'!BR465)</f>
        <v>0</v>
      </c>
      <c r="AL465" s="46">
        <f t="shared" si="16"/>
        <v>0</v>
      </c>
      <c r="AM465" s="46">
        <f t="shared" si="17"/>
        <v>0</v>
      </c>
      <c r="AN465" s="51">
        <v>45200</v>
      </c>
      <c r="AO465" s="51">
        <v>45201</v>
      </c>
      <c r="AP465" s="51">
        <v>45202</v>
      </c>
      <c r="AQ465" s="51">
        <v>45203</v>
      </c>
      <c r="AR465" s="51">
        <v>45204</v>
      </c>
      <c r="AS465" s="51">
        <v>45205</v>
      </c>
      <c r="AT465" s="51">
        <v>45206</v>
      </c>
      <c r="AU465" s="51">
        <v>45207</v>
      </c>
      <c r="AV465" s="51">
        <v>45208</v>
      </c>
      <c r="AW465" s="51">
        <v>45209</v>
      </c>
      <c r="AX465" s="51">
        <v>45210</v>
      </c>
      <c r="AY465" s="51">
        <v>45211</v>
      </c>
      <c r="AZ465" s="51">
        <v>45212</v>
      </c>
      <c r="BA465" s="51">
        <v>45213</v>
      </c>
      <c r="BB465" s="51">
        <v>45214</v>
      </c>
      <c r="BC465" s="51">
        <v>45215</v>
      </c>
      <c r="BD465" s="51">
        <v>45216</v>
      </c>
      <c r="BE465" s="51">
        <v>45217</v>
      </c>
      <c r="BF465" s="51">
        <v>45218</v>
      </c>
      <c r="BG465" s="51">
        <v>45219</v>
      </c>
      <c r="BH465" s="51">
        <v>45220</v>
      </c>
      <c r="BI465" s="51">
        <v>45221</v>
      </c>
      <c r="BJ465" s="51">
        <v>45222</v>
      </c>
      <c r="BK465" s="51">
        <v>45223</v>
      </c>
      <c r="BL465" s="51">
        <v>45224</v>
      </c>
      <c r="BM465" s="51">
        <v>45225</v>
      </c>
      <c r="BN465" s="51">
        <v>45226</v>
      </c>
      <c r="BO465" s="51">
        <v>45227</v>
      </c>
      <c r="BP465" s="51">
        <v>45228</v>
      </c>
      <c r="BQ465" s="51">
        <v>45229</v>
      </c>
      <c r="BR465" s="51">
        <v>45230</v>
      </c>
    </row>
    <row r="466" spans="1:70" x14ac:dyDescent="0.25">
      <c r="A466" s="45">
        <v>460</v>
      </c>
      <c r="B466" s="54" t="s">
        <v>956</v>
      </c>
      <c r="C466" s="14" t="s">
        <v>958</v>
      </c>
      <c r="D466" s="46">
        <f>'form lplpo'!G555</f>
        <v>154</v>
      </c>
      <c r="E466" s="46">
        <f>'form lplpo'!H555</f>
        <v>0</v>
      </c>
      <c r="F466" s="46"/>
      <c r="G466" s="46">
        <f>SUMIFS('obat keluar'!$I$3:$I$6881,'obat keluar'!$G$3:$G$6881,'register harian'!B466,'obat keluar'!$B$3:$B$6881,'register harian'!AN466)</f>
        <v>0</v>
      </c>
      <c r="H466" s="46">
        <f>SUMIFS('obat keluar'!$I$3:$I$6881,'obat keluar'!$G$3:$G$6881,'register harian'!C466,'obat keluar'!$B$3:$B$6881,'register harian'!AO466)</f>
        <v>0</v>
      </c>
      <c r="I466" s="46">
        <f>SUMIFS('obat keluar'!$I$3:$I$6881,'obat keluar'!$G$3:$G$6881,'register harian'!D466,'obat keluar'!$B$3:$B$6881,'register harian'!AP466)</f>
        <v>0</v>
      </c>
      <c r="J466" s="46">
        <f>SUMIFS('obat keluar'!$I$3:$I$6881,'obat keluar'!$G$3:$G$6881,'register harian'!E466,'obat keluar'!$B$3:$B$6881,'register harian'!AQ466)</f>
        <v>0</v>
      </c>
      <c r="K466" s="46">
        <f>SUMIFS('obat keluar'!$I$3:$I$6881,'obat keluar'!$G$3:$G$6881,'register harian'!F466,'obat keluar'!$B$3:$B$6881,'register harian'!AR466)</f>
        <v>0</v>
      </c>
      <c r="L466" s="46">
        <f>SUMIFS('obat keluar'!$I$3:$I$6881,'obat keluar'!$G$3:$G$6881,'register harian'!G466,'obat keluar'!$B$3:$B$6881,'register harian'!AS466)</f>
        <v>0</v>
      </c>
      <c r="M466" s="46">
        <f>SUMIFS('obat keluar'!$I$3:$I$6881,'obat keluar'!$G$3:$G$6881,'register harian'!H466,'obat keluar'!$B$3:$B$6881,'register harian'!AT466)</f>
        <v>0</v>
      </c>
      <c r="N466" s="46">
        <f>SUMIFS('obat keluar'!$I$3:$I$6881,'obat keluar'!$G$3:$G$6881,'register harian'!I466,'obat keluar'!$B$3:$B$6881,'register harian'!AU466)</f>
        <v>0</v>
      </c>
      <c r="O466" s="46">
        <f>SUMIFS('obat keluar'!$I$3:$I$6881,'obat keluar'!$G$3:$G$6881,'register harian'!J466,'obat keluar'!$B$3:$B$6881,'register harian'!AV466)</f>
        <v>0</v>
      </c>
      <c r="P466" s="46">
        <f>SUMIFS('obat keluar'!$I$3:$I$6881,'obat keluar'!$G$3:$G$6881,'register harian'!K466,'obat keluar'!$B$3:$B$6881,'register harian'!AW466)</f>
        <v>0</v>
      </c>
      <c r="Q466" s="46">
        <f>SUMIFS('obat keluar'!$I$3:$I$6881,'obat keluar'!$G$3:$G$6881,'register harian'!L466,'obat keluar'!$B$3:$B$6881,'register harian'!AX466)</f>
        <v>0</v>
      </c>
      <c r="R466" s="46">
        <f>SUMIFS('obat keluar'!$I$3:$I$6881,'obat keluar'!$G$3:$G$6881,'register harian'!M466,'obat keluar'!$B$3:$B$6881,'register harian'!AY466)</f>
        <v>0</v>
      </c>
      <c r="S466" s="46">
        <f>SUMIFS('obat keluar'!$I$3:$I$6881,'obat keluar'!$G$3:$G$6881,'register harian'!N466,'obat keluar'!$B$3:$B$6881,'register harian'!AZ466)</f>
        <v>0</v>
      </c>
      <c r="T466" s="46">
        <f>SUMIFS('obat keluar'!$I$3:$I$6881,'obat keluar'!$G$3:$G$6881,'register harian'!O466,'obat keluar'!$B$3:$B$6881,'register harian'!BA466)</f>
        <v>0</v>
      </c>
      <c r="U466" s="46">
        <f>SUMIFS('obat keluar'!$I$3:$I$6881,'obat keluar'!$G$3:$G$6881,'register harian'!P466,'obat keluar'!$B$3:$B$6881,'register harian'!BB466)</f>
        <v>0</v>
      </c>
      <c r="V466" s="46">
        <f>SUMIFS('obat keluar'!$I$3:$I$6881,'obat keluar'!$G$3:$G$6881,'register harian'!Q466,'obat keluar'!$B$3:$B$6881,'register harian'!BC466)</f>
        <v>0</v>
      </c>
      <c r="W466" s="46">
        <f>SUMIFS('obat keluar'!$I$3:$I$6881,'obat keluar'!$G$3:$G$6881,'register harian'!R466,'obat keluar'!$B$3:$B$6881,'register harian'!BD466)</f>
        <v>0</v>
      </c>
      <c r="X466" s="46">
        <f>SUMIFS('obat keluar'!$I$3:$I$6881,'obat keluar'!$G$3:$G$6881,'register harian'!S466,'obat keluar'!$B$3:$B$6881,'register harian'!BE466)</f>
        <v>0</v>
      </c>
      <c r="Y466" s="46">
        <f>SUMIFS('obat keluar'!$I$3:$I$6881,'obat keluar'!$G$3:$G$6881,'register harian'!T466,'obat keluar'!$B$3:$B$6881,'register harian'!BF466)</f>
        <v>0</v>
      </c>
      <c r="Z466" s="46">
        <f>SUMIFS('obat keluar'!$I$3:$I$6881,'obat keluar'!$G$3:$G$6881,'register harian'!U466,'obat keluar'!$B$3:$B$6881,'register harian'!BG466)</f>
        <v>0</v>
      </c>
      <c r="AA466" s="46">
        <f>SUMIFS('obat keluar'!$I$3:$I$6881,'obat keluar'!$G$3:$G$6881,'register harian'!V466,'obat keluar'!$B$3:$B$6881,'register harian'!BH466)</f>
        <v>0</v>
      </c>
      <c r="AB466" s="46">
        <f>SUMIFS('obat keluar'!$I$3:$I$6881,'obat keluar'!$G$3:$G$6881,'register harian'!W466,'obat keluar'!$B$3:$B$6881,'register harian'!BI466)</f>
        <v>0</v>
      </c>
      <c r="AC466" s="46">
        <f>SUMIFS('obat keluar'!$I$3:$I$6881,'obat keluar'!$G$3:$G$6881,'register harian'!X466,'obat keluar'!$B$3:$B$6881,'register harian'!BJ466)</f>
        <v>0</v>
      </c>
      <c r="AD466" s="46">
        <f>SUMIFS('obat keluar'!$I$3:$I$6881,'obat keluar'!$G$3:$G$6881,'register harian'!Y466,'obat keluar'!$B$3:$B$6881,'register harian'!BK466)</f>
        <v>0</v>
      </c>
      <c r="AE466" s="46">
        <f>SUMIFS('obat keluar'!$I$3:$I$6881,'obat keluar'!$G$3:$G$6881,'register harian'!Z466,'obat keluar'!$B$3:$B$6881,'register harian'!BL466)</f>
        <v>0</v>
      </c>
      <c r="AF466" s="46">
        <f>SUMIFS('obat keluar'!$I$3:$I$6881,'obat keluar'!$G$3:$G$6881,'register harian'!AA466,'obat keluar'!$B$3:$B$6881,'register harian'!BM466)</f>
        <v>0</v>
      </c>
      <c r="AG466" s="46">
        <f>SUMIFS('obat keluar'!$I$3:$I$6881,'obat keluar'!$G$3:$G$6881,'register harian'!AB466,'obat keluar'!$B$3:$B$6881,'register harian'!BN466)</f>
        <v>0</v>
      </c>
      <c r="AH466" s="46">
        <f>SUMIFS('obat keluar'!$I$3:$I$6881,'obat keluar'!$G$3:$G$6881,'register harian'!AC466,'obat keluar'!$B$3:$B$6881,'register harian'!BO466)</f>
        <v>0</v>
      </c>
      <c r="AI466" s="46">
        <f>SUMIFS('obat keluar'!$I$3:$I$6881,'obat keluar'!$G$3:$G$6881,'register harian'!AD466,'obat keluar'!$B$3:$B$6881,'register harian'!BP466)</f>
        <v>0</v>
      </c>
      <c r="AJ466" s="46">
        <f>SUMIFS('obat keluar'!$I$3:$I$6881,'obat keluar'!$G$3:$G$6881,'register harian'!AE466,'obat keluar'!$B$3:$B$6881,'register harian'!BQ466)</f>
        <v>0</v>
      </c>
      <c r="AK466" s="46">
        <f>SUMIFS('obat keluar'!$I$3:$I$6881,'obat keluar'!$G$3:$G$6881,'register harian'!AF466,'obat keluar'!$B$3:$B$6881,'register harian'!BR466)</f>
        <v>0</v>
      </c>
      <c r="AL466" s="46">
        <f t="shared" si="16"/>
        <v>0</v>
      </c>
      <c r="AM466" s="46">
        <f t="shared" si="17"/>
        <v>0</v>
      </c>
      <c r="AN466" s="51">
        <v>45200</v>
      </c>
      <c r="AO466" s="51">
        <v>45201</v>
      </c>
      <c r="AP466" s="51">
        <v>45202</v>
      </c>
      <c r="AQ466" s="51">
        <v>45203</v>
      </c>
      <c r="AR466" s="51">
        <v>45204</v>
      </c>
      <c r="AS466" s="51">
        <v>45205</v>
      </c>
      <c r="AT466" s="51">
        <v>45206</v>
      </c>
      <c r="AU466" s="51">
        <v>45207</v>
      </c>
      <c r="AV466" s="51">
        <v>45208</v>
      </c>
      <c r="AW466" s="51">
        <v>45209</v>
      </c>
      <c r="AX466" s="51">
        <v>45210</v>
      </c>
      <c r="AY466" s="51">
        <v>45211</v>
      </c>
      <c r="AZ466" s="51">
        <v>45212</v>
      </c>
      <c r="BA466" s="51">
        <v>45213</v>
      </c>
      <c r="BB466" s="51">
        <v>45214</v>
      </c>
      <c r="BC466" s="51">
        <v>45215</v>
      </c>
      <c r="BD466" s="51">
        <v>45216</v>
      </c>
      <c r="BE466" s="51">
        <v>45217</v>
      </c>
      <c r="BF466" s="51">
        <v>45218</v>
      </c>
      <c r="BG466" s="51">
        <v>45219</v>
      </c>
      <c r="BH466" s="51">
        <v>45220</v>
      </c>
      <c r="BI466" s="51">
        <v>45221</v>
      </c>
      <c r="BJ466" s="51">
        <v>45222</v>
      </c>
      <c r="BK466" s="51">
        <v>45223</v>
      </c>
      <c r="BL466" s="51">
        <v>45224</v>
      </c>
      <c r="BM466" s="51">
        <v>45225</v>
      </c>
      <c r="BN466" s="51">
        <v>45226</v>
      </c>
      <c r="BO466" s="51">
        <v>45227</v>
      </c>
      <c r="BP466" s="51">
        <v>45228</v>
      </c>
      <c r="BQ466" s="51">
        <v>45229</v>
      </c>
      <c r="BR466" s="51">
        <v>45230</v>
      </c>
    </row>
    <row r="467" spans="1:70" x14ac:dyDescent="0.25">
      <c r="A467" s="45">
        <v>461</v>
      </c>
      <c r="B467" s="54" t="s">
        <v>1065</v>
      </c>
      <c r="C467" s="14" t="s">
        <v>960</v>
      </c>
      <c r="D467" s="46">
        <f>'form lplpo'!G556</f>
        <v>700</v>
      </c>
      <c r="E467" s="46">
        <f>'form lplpo'!H556</f>
        <v>0</v>
      </c>
      <c r="F467" s="46"/>
      <c r="G467" s="46">
        <f>SUMIFS('obat keluar'!$I$3:$I$6881,'obat keluar'!$G$3:$G$6881,'register harian'!B467,'obat keluar'!$B$3:$B$6881,'register harian'!AN467)</f>
        <v>0</v>
      </c>
      <c r="H467" s="46">
        <f>SUMIFS('obat keluar'!$I$3:$I$6881,'obat keluar'!$G$3:$G$6881,'register harian'!C467,'obat keluar'!$B$3:$B$6881,'register harian'!AO467)</f>
        <v>0</v>
      </c>
      <c r="I467" s="46">
        <f>SUMIFS('obat keluar'!$I$3:$I$6881,'obat keluar'!$G$3:$G$6881,'register harian'!D467,'obat keluar'!$B$3:$B$6881,'register harian'!AP467)</f>
        <v>0</v>
      </c>
      <c r="J467" s="46">
        <f>SUMIFS('obat keluar'!$I$3:$I$6881,'obat keluar'!$G$3:$G$6881,'register harian'!E467,'obat keluar'!$B$3:$B$6881,'register harian'!AQ467)</f>
        <v>0</v>
      </c>
      <c r="K467" s="46">
        <f>SUMIFS('obat keluar'!$I$3:$I$6881,'obat keluar'!$G$3:$G$6881,'register harian'!F467,'obat keluar'!$B$3:$B$6881,'register harian'!AR467)</f>
        <v>0</v>
      </c>
      <c r="L467" s="46">
        <f>SUMIFS('obat keluar'!$I$3:$I$6881,'obat keluar'!$G$3:$G$6881,'register harian'!G467,'obat keluar'!$B$3:$B$6881,'register harian'!AS467)</f>
        <v>0</v>
      </c>
      <c r="M467" s="46">
        <f>SUMIFS('obat keluar'!$I$3:$I$6881,'obat keluar'!$G$3:$G$6881,'register harian'!H467,'obat keluar'!$B$3:$B$6881,'register harian'!AT467)</f>
        <v>0</v>
      </c>
      <c r="N467" s="46">
        <f>SUMIFS('obat keluar'!$I$3:$I$6881,'obat keluar'!$G$3:$G$6881,'register harian'!I467,'obat keluar'!$B$3:$B$6881,'register harian'!AU467)</f>
        <v>0</v>
      </c>
      <c r="O467" s="46">
        <f>SUMIFS('obat keluar'!$I$3:$I$6881,'obat keluar'!$G$3:$G$6881,'register harian'!J467,'obat keluar'!$B$3:$B$6881,'register harian'!AV467)</f>
        <v>0</v>
      </c>
      <c r="P467" s="46">
        <f>SUMIFS('obat keluar'!$I$3:$I$6881,'obat keluar'!$G$3:$G$6881,'register harian'!K467,'obat keluar'!$B$3:$B$6881,'register harian'!AW467)</f>
        <v>0</v>
      </c>
      <c r="Q467" s="46">
        <f>SUMIFS('obat keluar'!$I$3:$I$6881,'obat keluar'!$G$3:$G$6881,'register harian'!L467,'obat keluar'!$B$3:$B$6881,'register harian'!AX467)</f>
        <v>0</v>
      </c>
      <c r="R467" s="46">
        <f>SUMIFS('obat keluar'!$I$3:$I$6881,'obat keluar'!$G$3:$G$6881,'register harian'!M467,'obat keluar'!$B$3:$B$6881,'register harian'!AY467)</f>
        <v>0</v>
      </c>
      <c r="S467" s="46">
        <f>SUMIFS('obat keluar'!$I$3:$I$6881,'obat keluar'!$G$3:$G$6881,'register harian'!N467,'obat keluar'!$B$3:$B$6881,'register harian'!AZ467)</f>
        <v>0</v>
      </c>
      <c r="T467" s="46">
        <f>SUMIFS('obat keluar'!$I$3:$I$6881,'obat keluar'!$G$3:$G$6881,'register harian'!O467,'obat keluar'!$B$3:$B$6881,'register harian'!BA467)</f>
        <v>0</v>
      </c>
      <c r="U467" s="46">
        <f>SUMIFS('obat keluar'!$I$3:$I$6881,'obat keluar'!$G$3:$G$6881,'register harian'!P467,'obat keluar'!$B$3:$B$6881,'register harian'!BB467)</f>
        <v>0</v>
      </c>
      <c r="V467" s="46">
        <f>SUMIFS('obat keluar'!$I$3:$I$6881,'obat keluar'!$G$3:$G$6881,'register harian'!Q467,'obat keluar'!$B$3:$B$6881,'register harian'!BC467)</f>
        <v>0</v>
      </c>
      <c r="W467" s="46">
        <f>SUMIFS('obat keluar'!$I$3:$I$6881,'obat keluar'!$G$3:$G$6881,'register harian'!R467,'obat keluar'!$B$3:$B$6881,'register harian'!BD467)</f>
        <v>0</v>
      </c>
      <c r="X467" s="46">
        <f>SUMIFS('obat keluar'!$I$3:$I$6881,'obat keluar'!$G$3:$G$6881,'register harian'!S467,'obat keluar'!$B$3:$B$6881,'register harian'!BE467)</f>
        <v>0</v>
      </c>
      <c r="Y467" s="46">
        <f>SUMIFS('obat keluar'!$I$3:$I$6881,'obat keluar'!$G$3:$G$6881,'register harian'!T467,'obat keluar'!$B$3:$B$6881,'register harian'!BF467)</f>
        <v>0</v>
      </c>
      <c r="Z467" s="46">
        <f>SUMIFS('obat keluar'!$I$3:$I$6881,'obat keluar'!$G$3:$G$6881,'register harian'!U467,'obat keluar'!$B$3:$B$6881,'register harian'!BG467)</f>
        <v>0</v>
      </c>
      <c r="AA467" s="46">
        <f>SUMIFS('obat keluar'!$I$3:$I$6881,'obat keluar'!$G$3:$G$6881,'register harian'!V467,'obat keluar'!$B$3:$B$6881,'register harian'!BH467)</f>
        <v>0</v>
      </c>
      <c r="AB467" s="46">
        <f>SUMIFS('obat keluar'!$I$3:$I$6881,'obat keluar'!$G$3:$G$6881,'register harian'!W467,'obat keluar'!$B$3:$B$6881,'register harian'!BI467)</f>
        <v>0</v>
      </c>
      <c r="AC467" s="46">
        <f>SUMIFS('obat keluar'!$I$3:$I$6881,'obat keluar'!$G$3:$G$6881,'register harian'!X467,'obat keluar'!$B$3:$B$6881,'register harian'!BJ467)</f>
        <v>0</v>
      </c>
      <c r="AD467" s="46">
        <f>SUMIFS('obat keluar'!$I$3:$I$6881,'obat keluar'!$G$3:$G$6881,'register harian'!Y467,'obat keluar'!$B$3:$B$6881,'register harian'!BK467)</f>
        <v>0</v>
      </c>
      <c r="AE467" s="46">
        <f>SUMIFS('obat keluar'!$I$3:$I$6881,'obat keluar'!$G$3:$G$6881,'register harian'!Z467,'obat keluar'!$B$3:$B$6881,'register harian'!BL467)</f>
        <v>0</v>
      </c>
      <c r="AF467" s="46">
        <f>SUMIFS('obat keluar'!$I$3:$I$6881,'obat keluar'!$G$3:$G$6881,'register harian'!AA467,'obat keluar'!$B$3:$B$6881,'register harian'!BM467)</f>
        <v>0</v>
      </c>
      <c r="AG467" s="46">
        <f>SUMIFS('obat keluar'!$I$3:$I$6881,'obat keluar'!$G$3:$G$6881,'register harian'!AB467,'obat keluar'!$B$3:$B$6881,'register harian'!BN467)</f>
        <v>0</v>
      </c>
      <c r="AH467" s="46">
        <f>SUMIFS('obat keluar'!$I$3:$I$6881,'obat keluar'!$G$3:$G$6881,'register harian'!AC467,'obat keluar'!$B$3:$B$6881,'register harian'!BO467)</f>
        <v>0</v>
      </c>
      <c r="AI467" s="46">
        <f>SUMIFS('obat keluar'!$I$3:$I$6881,'obat keluar'!$G$3:$G$6881,'register harian'!AD467,'obat keluar'!$B$3:$B$6881,'register harian'!BP467)</f>
        <v>0</v>
      </c>
      <c r="AJ467" s="46">
        <f>SUMIFS('obat keluar'!$I$3:$I$6881,'obat keluar'!$G$3:$G$6881,'register harian'!AE467,'obat keluar'!$B$3:$B$6881,'register harian'!BQ467)</f>
        <v>0</v>
      </c>
      <c r="AK467" s="46">
        <f>SUMIFS('obat keluar'!$I$3:$I$6881,'obat keluar'!$G$3:$G$6881,'register harian'!AF467,'obat keluar'!$B$3:$B$6881,'register harian'!BR467)</f>
        <v>0</v>
      </c>
      <c r="AL467" s="46">
        <f t="shared" si="16"/>
        <v>0</v>
      </c>
      <c r="AM467" s="46">
        <f t="shared" si="17"/>
        <v>0</v>
      </c>
      <c r="AN467" s="51">
        <v>45200</v>
      </c>
      <c r="AO467" s="51">
        <v>45201</v>
      </c>
      <c r="AP467" s="51">
        <v>45202</v>
      </c>
      <c r="AQ467" s="51">
        <v>45203</v>
      </c>
      <c r="AR467" s="51">
        <v>45204</v>
      </c>
      <c r="AS467" s="51">
        <v>45205</v>
      </c>
      <c r="AT467" s="51">
        <v>45206</v>
      </c>
      <c r="AU467" s="51">
        <v>45207</v>
      </c>
      <c r="AV467" s="51">
        <v>45208</v>
      </c>
      <c r="AW467" s="51">
        <v>45209</v>
      </c>
      <c r="AX467" s="51">
        <v>45210</v>
      </c>
      <c r="AY467" s="51">
        <v>45211</v>
      </c>
      <c r="AZ467" s="51">
        <v>45212</v>
      </c>
      <c r="BA467" s="51">
        <v>45213</v>
      </c>
      <c r="BB467" s="51">
        <v>45214</v>
      </c>
      <c r="BC467" s="51">
        <v>45215</v>
      </c>
      <c r="BD467" s="51">
        <v>45216</v>
      </c>
      <c r="BE467" s="51">
        <v>45217</v>
      </c>
      <c r="BF467" s="51">
        <v>45218</v>
      </c>
      <c r="BG467" s="51">
        <v>45219</v>
      </c>
      <c r="BH467" s="51">
        <v>45220</v>
      </c>
      <c r="BI467" s="51">
        <v>45221</v>
      </c>
      <c r="BJ467" s="51">
        <v>45222</v>
      </c>
      <c r="BK467" s="51">
        <v>45223</v>
      </c>
      <c r="BL467" s="51">
        <v>45224</v>
      </c>
      <c r="BM467" s="51">
        <v>45225</v>
      </c>
      <c r="BN467" s="51">
        <v>45226</v>
      </c>
      <c r="BO467" s="51">
        <v>45227</v>
      </c>
      <c r="BP467" s="51">
        <v>45228</v>
      </c>
      <c r="BQ467" s="51">
        <v>45229</v>
      </c>
      <c r="BR467" s="51">
        <v>45230</v>
      </c>
    </row>
    <row r="468" spans="1:70" x14ac:dyDescent="0.25">
      <c r="A468" s="45">
        <v>462</v>
      </c>
      <c r="B468" s="54" t="s">
        <v>1066</v>
      </c>
      <c r="C468" s="14" t="s">
        <v>962</v>
      </c>
      <c r="D468" s="46">
        <f>'form lplpo'!G557</f>
        <v>1600</v>
      </c>
      <c r="E468" s="46">
        <f>'form lplpo'!H557</f>
        <v>0</v>
      </c>
      <c r="F468" s="46"/>
      <c r="G468" s="46">
        <f>SUMIFS('obat keluar'!$I$3:$I$6881,'obat keluar'!$G$3:$G$6881,'register harian'!B468,'obat keluar'!$B$3:$B$6881,'register harian'!AN468)</f>
        <v>0</v>
      </c>
      <c r="H468" s="46">
        <f>SUMIFS('obat keluar'!$I$3:$I$6881,'obat keluar'!$G$3:$G$6881,'register harian'!C468,'obat keluar'!$B$3:$B$6881,'register harian'!AO468)</f>
        <v>0</v>
      </c>
      <c r="I468" s="46">
        <f>SUMIFS('obat keluar'!$I$3:$I$6881,'obat keluar'!$G$3:$G$6881,'register harian'!D468,'obat keluar'!$B$3:$B$6881,'register harian'!AP468)</f>
        <v>0</v>
      </c>
      <c r="J468" s="46">
        <f>SUMIFS('obat keluar'!$I$3:$I$6881,'obat keluar'!$G$3:$G$6881,'register harian'!E468,'obat keluar'!$B$3:$B$6881,'register harian'!AQ468)</f>
        <v>0</v>
      </c>
      <c r="K468" s="46">
        <f>SUMIFS('obat keluar'!$I$3:$I$6881,'obat keluar'!$G$3:$G$6881,'register harian'!F468,'obat keluar'!$B$3:$B$6881,'register harian'!AR468)</f>
        <v>0</v>
      </c>
      <c r="L468" s="46">
        <f>SUMIFS('obat keluar'!$I$3:$I$6881,'obat keluar'!$G$3:$G$6881,'register harian'!G468,'obat keluar'!$B$3:$B$6881,'register harian'!AS468)</f>
        <v>0</v>
      </c>
      <c r="M468" s="46">
        <f>SUMIFS('obat keluar'!$I$3:$I$6881,'obat keluar'!$G$3:$G$6881,'register harian'!H468,'obat keluar'!$B$3:$B$6881,'register harian'!AT468)</f>
        <v>0</v>
      </c>
      <c r="N468" s="46">
        <f>SUMIFS('obat keluar'!$I$3:$I$6881,'obat keluar'!$G$3:$G$6881,'register harian'!I468,'obat keluar'!$B$3:$B$6881,'register harian'!AU468)</f>
        <v>0</v>
      </c>
      <c r="O468" s="46">
        <f>SUMIFS('obat keluar'!$I$3:$I$6881,'obat keluar'!$G$3:$G$6881,'register harian'!J468,'obat keluar'!$B$3:$B$6881,'register harian'!AV468)</f>
        <v>0</v>
      </c>
      <c r="P468" s="46">
        <f>SUMIFS('obat keluar'!$I$3:$I$6881,'obat keluar'!$G$3:$G$6881,'register harian'!K468,'obat keluar'!$B$3:$B$6881,'register harian'!AW468)</f>
        <v>0</v>
      </c>
      <c r="Q468" s="46">
        <f>SUMIFS('obat keluar'!$I$3:$I$6881,'obat keluar'!$G$3:$G$6881,'register harian'!L468,'obat keluar'!$B$3:$B$6881,'register harian'!AX468)</f>
        <v>0</v>
      </c>
      <c r="R468" s="46">
        <f>SUMIFS('obat keluar'!$I$3:$I$6881,'obat keluar'!$G$3:$G$6881,'register harian'!M468,'obat keluar'!$B$3:$B$6881,'register harian'!AY468)</f>
        <v>0</v>
      </c>
      <c r="S468" s="46">
        <f>SUMIFS('obat keluar'!$I$3:$I$6881,'obat keluar'!$G$3:$G$6881,'register harian'!N468,'obat keluar'!$B$3:$B$6881,'register harian'!AZ468)</f>
        <v>0</v>
      </c>
      <c r="T468" s="46">
        <f>SUMIFS('obat keluar'!$I$3:$I$6881,'obat keluar'!$G$3:$G$6881,'register harian'!O468,'obat keluar'!$B$3:$B$6881,'register harian'!BA468)</f>
        <v>0</v>
      </c>
      <c r="U468" s="46">
        <f>SUMIFS('obat keluar'!$I$3:$I$6881,'obat keluar'!$G$3:$G$6881,'register harian'!P468,'obat keluar'!$B$3:$B$6881,'register harian'!BB468)</f>
        <v>0</v>
      </c>
      <c r="V468" s="46">
        <f>SUMIFS('obat keluar'!$I$3:$I$6881,'obat keluar'!$G$3:$G$6881,'register harian'!Q468,'obat keluar'!$B$3:$B$6881,'register harian'!BC468)</f>
        <v>0</v>
      </c>
      <c r="W468" s="46">
        <f>SUMIFS('obat keluar'!$I$3:$I$6881,'obat keluar'!$G$3:$G$6881,'register harian'!R468,'obat keluar'!$B$3:$B$6881,'register harian'!BD468)</f>
        <v>0</v>
      </c>
      <c r="X468" s="46">
        <f>SUMIFS('obat keluar'!$I$3:$I$6881,'obat keluar'!$G$3:$G$6881,'register harian'!S468,'obat keluar'!$B$3:$B$6881,'register harian'!BE468)</f>
        <v>0</v>
      </c>
      <c r="Y468" s="46">
        <f>SUMIFS('obat keluar'!$I$3:$I$6881,'obat keluar'!$G$3:$G$6881,'register harian'!T468,'obat keluar'!$B$3:$B$6881,'register harian'!BF468)</f>
        <v>0</v>
      </c>
      <c r="Z468" s="46">
        <f>SUMIFS('obat keluar'!$I$3:$I$6881,'obat keluar'!$G$3:$G$6881,'register harian'!U468,'obat keluar'!$B$3:$B$6881,'register harian'!BG468)</f>
        <v>0</v>
      </c>
      <c r="AA468" s="46">
        <f>SUMIFS('obat keluar'!$I$3:$I$6881,'obat keluar'!$G$3:$G$6881,'register harian'!V468,'obat keluar'!$B$3:$B$6881,'register harian'!BH468)</f>
        <v>0</v>
      </c>
      <c r="AB468" s="46">
        <f>SUMIFS('obat keluar'!$I$3:$I$6881,'obat keluar'!$G$3:$G$6881,'register harian'!W468,'obat keluar'!$B$3:$B$6881,'register harian'!BI468)</f>
        <v>0</v>
      </c>
      <c r="AC468" s="46">
        <f>SUMIFS('obat keluar'!$I$3:$I$6881,'obat keluar'!$G$3:$G$6881,'register harian'!X468,'obat keluar'!$B$3:$B$6881,'register harian'!BJ468)</f>
        <v>0</v>
      </c>
      <c r="AD468" s="46">
        <f>SUMIFS('obat keluar'!$I$3:$I$6881,'obat keluar'!$G$3:$G$6881,'register harian'!Y468,'obat keluar'!$B$3:$B$6881,'register harian'!BK468)</f>
        <v>0</v>
      </c>
      <c r="AE468" s="46">
        <f>SUMIFS('obat keluar'!$I$3:$I$6881,'obat keluar'!$G$3:$G$6881,'register harian'!Z468,'obat keluar'!$B$3:$B$6881,'register harian'!BL468)</f>
        <v>0</v>
      </c>
      <c r="AF468" s="46">
        <f>SUMIFS('obat keluar'!$I$3:$I$6881,'obat keluar'!$G$3:$G$6881,'register harian'!AA468,'obat keluar'!$B$3:$B$6881,'register harian'!BM468)</f>
        <v>0</v>
      </c>
      <c r="AG468" s="46">
        <f>SUMIFS('obat keluar'!$I$3:$I$6881,'obat keluar'!$G$3:$G$6881,'register harian'!AB468,'obat keluar'!$B$3:$B$6881,'register harian'!BN468)</f>
        <v>0</v>
      </c>
      <c r="AH468" s="46">
        <f>SUMIFS('obat keluar'!$I$3:$I$6881,'obat keluar'!$G$3:$G$6881,'register harian'!AC468,'obat keluar'!$B$3:$B$6881,'register harian'!BO468)</f>
        <v>0</v>
      </c>
      <c r="AI468" s="46">
        <f>SUMIFS('obat keluar'!$I$3:$I$6881,'obat keluar'!$G$3:$G$6881,'register harian'!AD468,'obat keluar'!$B$3:$B$6881,'register harian'!BP468)</f>
        <v>0</v>
      </c>
      <c r="AJ468" s="46">
        <f>SUMIFS('obat keluar'!$I$3:$I$6881,'obat keluar'!$G$3:$G$6881,'register harian'!AE468,'obat keluar'!$B$3:$B$6881,'register harian'!BQ468)</f>
        <v>0</v>
      </c>
      <c r="AK468" s="46">
        <f>SUMIFS('obat keluar'!$I$3:$I$6881,'obat keluar'!$G$3:$G$6881,'register harian'!AF468,'obat keluar'!$B$3:$B$6881,'register harian'!BR468)</f>
        <v>0</v>
      </c>
      <c r="AL468" s="46">
        <f t="shared" si="16"/>
        <v>0</v>
      </c>
      <c r="AM468" s="46">
        <f t="shared" si="17"/>
        <v>0</v>
      </c>
      <c r="AN468" s="51">
        <v>45200</v>
      </c>
      <c r="AO468" s="51">
        <v>45201</v>
      </c>
      <c r="AP468" s="51">
        <v>45202</v>
      </c>
      <c r="AQ468" s="51">
        <v>45203</v>
      </c>
      <c r="AR468" s="51">
        <v>45204</v>
      </c>
      <c r="AS468" s="51">
        <v>45205</v>
      </c>
      <c r="AT468" s="51">
        <v>45206</v>
      </c>
      <c r="AU468" s="51">
        <v>45207</v>
      </c>
      <c r="AV468" s="51">
        <v>45208</v>
      </c>
      <c r="AW468" s="51">
        <v>45209</v>
      </c>
      <c r="AX468" s="51">
        <v>45210</v>
      </c>
      <c r="AY468" s="51">
        <v>45211</v>
      </c>
      <c r="AZ468" s="51">
        <v>45212</v>
      </c>
      <c r="BA468" s="51">
        <v>45213</v>
      </c>
      <c r="BB468" s="51">
        <v>45214</v>
      </c>
      <c r="BC468" s="51">
        <v>45215</v>
      </c>
      <c r="BD468" s="51">
        <v>45216</v>
      </c>
      <c r="BE468" s="51">
        <v>45217</v>
      </c>
      <c r="BF468" s="51">
        <v>45218</v>
      </c>
      <c r="BG468" s="51">
        <v>45219</v>
      </c>
      <c r="BH468" s="51">
        <v>45220</v>
      </c>
      <c r="BI468" s="51">
        <v>45221</v>
      </c>
      <c r="BJ468" s="51">
        <v>45222</v>
      </c>
      <c r="BK468" s="51">
        <v>45223</v>
      </c>
      <c r="BL468" s="51">
        <v>45224</v>
      </c>
      <c r="BM468" s="51">
        <v>45225</v>
      </c>
      <c r="BN468" s="51">
        <v>45226</v>
      </c>
      <c r="BO468" s="51">
        <v>45227</v>
      </c>
      <c r="BP468" s="51">
        <v>45228</v>
      </c>
      <c r="BQ468" s="51">
        <v>45229</v>
      </c>
      <c r="BR468" s="51">
        <v>45230</v>
      </c>
    </row>
    <row r="469" spans="1:70" x14ac:dyDescent="0.25">
      <c r="A469" s="45">
        <v>463</v>
      </c>
      <c r="B469" s="54" t="s">
        <v>1067</v>
      </c>
      <c r="C469" s="14" t="s">
        <v>964</v>
      </c>
      <c r="D469" s="46">
        <f>'form lplpo'!G558</f>
        <v>600</v>
      </c>
      <c r="E469" s="46">
        <f>'form lplpo'!H558</f>
        <v>0</v>
      </c>
      <c r="F469" s="46"/>
      <c r="G469" s="46">
        <f>SUMIFS('obat keluar'!$I$3:$I$6881,'obat keluar'!$G$3:$G$6881,'register harian'!B469,'obat keluar'!$B$3:$B$6881,'register harian'!AN469)</f>
        <v>0</v>
      </c>
      <c r="H469" s="46">
        <f>SUMIFS('obat keluar'!$I$3:$I$6881,'obat keluar'!$G$3:$G$6881,'register harian'!C469,'obat keluar'!$B$3:$B$6881,'register harian'!AO469)</f>
        <v>0</v>
      </c>
      <c r="I469" s="46">
        <f>SUMIFS('obat keluar'!$I$3:$I$6881,'obat keluar'!$G$3:$G$6881,'register harian'!D469,'obat keluar'!$B$3:$B$6881,'register harian'!AP469)</f>
        <v>0</v>
      </c>
      <c r="J469" s="46">
        <f>SUMIFS('obat keluar'!$I$3:$I$6881,'obat keluar'!$G$3:$G$6881,'register harian'!E469,'obat keluar'!$B$3:$B$6881,'register harian'!AQ469)</f>
        <v>0</v>
      </c>
      <c r="K469" s="46">
        <f>SUMIFS('obat keluar'!$I$3:$I$6881,'obat keluar'!$G$3:$G$6881,'register harian'!F469,'obat keluar'!$B$3:$B$6881,'register harian'!AR469)</f>
        <v>0</v>
      </c>
      <c r="L469" s="46">
        <f>SUMIFS('obat keluar'!$I$3:$I$6881,'obat keluar'!$G$3:$G$6881,'register harian'!G469,'obat keluar'!$B$3:$B$6881,'register harian'!AS469)</f>
        <v>0</v>
      </c>
      <c r="M469" s="46">
        <f>SUMIFS('obat keluar'!$I$3:$I$6881,'obat keluar'!$G$3:$G$6881,'register harian'!H469,'obat keluar'!$B$3:$B$6881,'register harian'!AT469)</f>
        <v>0</v>
      </c>
      <c r="N469" s="46">
        <f>SUMIFS('obat keluar'!$I$3:$I$6881,'obat keluar'!$G$3:$G$6881,'register harian'!I469,'obat keluar'!$B$3:$B$6881,'register harian'!AU469)</f>
        <v>0</v>
      </c>
      <c r="O469" s="46">
        <f>SUMIFS('obat keluar'!$I$3:$I$6881,'obat keluar'!$G$3:$G$6881,'register harian'!J469,'obat keluar'!$B$3:$B$6881,'register harian'!AV469)</f>
        <v>0</v>
      </c>
      <c r="P469" s="46">
        <f>SUMIFS('obat keluar'!$I$3:$I$6881,'obat keluar'!$G$3:$G$6881,'register harian'!K469,'obat keluar'!$B$3:$B$6881,'register harian'!AW469)</f>
        <v>0</v>
      </c>
      <c r="Q469" s="46">
        <f>SUMIFS('obat keluar'!$I$3:$I$6881,'obat keluar'!$G$3:$G$6881,'register harian'!L469,'obat keluar'!$B$3:$B$6881,'register harian'!AX469)</f>
        <v>0</v>
      </c>
      <c r="R469" s="46">
        <f>SUMIFS('obat keluar'!$I$3:$I$6881,'obat keluar'!$G$3:$G$6881,'register harian'!M469,'obat keluar'!$B$3:$B$6881,'register harian'!AY469)</f>
        <v>0</v>
      </c>
      <c r="S469" s="46">
        <f>SUMIFS('obat keluar'!$I$3:$I$6881,'obat keluar'!$G$3:$G$6881,'register harian'!N469,'obat keluar'!$B$3:$B$6881,'register harian'!AZ469)</f>
        <v>0</v>
      </c>
      <c r="T469" s="46">
        <f>SUMIFS('obat keluar'!$I$3:$I$6881,'obat keluar'!$G$3:$G$6881,'register harian'!O469,'obat keluar'!$B$3:$B$6881,'register harian'!BA469)</f>
        <v>0</v>
      </c>
      <c r="U469" s="46">
        <f>SUMIFS('obat keluar'!$I$3:$I$6881,'obat keluar'!$G$3:$G$6881,'register harian'!P469,'obat keluar'!$B$3:$B$6881,'register harian'!BB469)</f>
        <v>0</v>
      </c>
      <c r="V469" s="46">
        <f>SUMIFS('obat keluar'!$I$3:$I$6881,'obat keluar'!$G$3:$G$6881,'register harian'!Q469,'obat keluar'!$B$3:$B$6881,'register harian'!BC469)</f>
        <v>0</v>
      </c>
      <c r="W469" s="46">
        <f>SUMIFS('obat keluar'!$I$3:$I$6881,'obat keluar'!$G$3:$G$6881,'register harian'!R469,'obat keluar'!$B$3:$B$6881,'register harian'!BD469)</f>
        <v>0</v>
      </c>
      <c r="X469" s="46">
        <f>SUMIFS('obat keluar'!$I$3:$I$6881,'obat keluar'!$G$3:$G$6881,'register harian'!S469,'obat keluar'!$B$3:$B$6881,'register harian'!BE469)</f>
        <v>0</v>
      </c>
      <c r="Y469" s="46">
        <f>SUMIFS('obat keluar'!$I$3:$I$6881,'obat keluar'!$G$3:$G$6881,'register harian'!T469,'obat keluar'!$B$3:$B$6881,'register harian'!BF469)</f>
        <v>0</v>
      </c>
      <c r="Z469" s="46">
        <f>SUMIFS('obat keluar'!$I$3:$I$6881,'obat keluar'!$G$3:$G$6881,'register harian'!U469,'obat keluar'!$B$3:$B$6881,'register harian'!BG469)</f>
        <v>0</v>
      </c>
      <c r="AA469" s="46">
        <f>SUMIFS('obat keluar'!$I$3:$I$6881,'obat keluar'!$G$3:$G$6881,'register harian'!V469,'obat keluar'!$B$3:$B$6881,'register harian'!BH469)</f>
        <v>0</v>
      </c>
      <c r="AB469" s="46">
        <f>SUMIFS('obat keluar'!$I$3:$I$6881,'obat keluar'!$G$3:$G$6881,'register harian'!W469,'obat keluar'!$B$3:$B$6881,'register harian'!BI469)</f>
        <v>0</v>
      </c>
      <c r="AC469" s="46">
        <f>SUMIFS('obat keluar'!$I$3:$I$6881,'obat keluar'!$G$3:$G$6881,'register harian'!X469,'obat keluar'!$B$3:$B$6881,'register harian'!BJ469)</f>
        <v>0</v>
      </c>
      <c r="AD469" s="46">
        <f>SUMIFS('obat keluar'!$I$3:$I$6881,'obat keluar'!$G$3:$G$6881,'register harian'!Y469,'obat keluar'!$B$3:$B$6881,'register harian'!BK469)</f>
        <v>0</v>
      </c>
      <c r="AE469" s="46">
        <f>SUMIFS('obat keluar'!$I$3:$I$6881,'obat keluar'!$G$3:$G$6881,'register harian'!Z469,'obat keluar'!$B$3:$B$6881,'register harian'!BL469)</f>
        <v>0</v>
      </c>
      <c r="AF469" s="46">
        <f>SUMIFS('obat keluar'!$I$3:$I$6881,'obat keluar'!$G$3:$G$6881,'register harian'!AA469,'obat keluar'!$B$3:$B$6881,'register harian'!BM469)</f>
        <v>0</v>
      </c>
      <c r="AG469" s="46">
        <f>SUMIFS('obat keluar'!$I$3:$I$6881,'obat keluar'!$G$3:$G$6881,'register harian'!AB469,'obat keluar'!$B$3:$B$6881,'register harian'!BN469)</f>
        <v>0</v>
      </c>
      <c r="AH469" s="46">
        <f>SUMIFS('obat keluar'!$I$3:$I$6881,'obat keluar'!$G$3:$G$6881,'register harian'!AC469,'obat keluar'!$B$3:$B$6881,'register harian'!BO469)</f>
        <v>0</v>
      </c>
      <c r="AI469" s="46">
        <f>SUMIFS('obat keluar'!$I$3:$I$6881,'obat keluar'!$G$3:$G$6881,'register harian'!AD469,'obat keluar'!$B$3:$B$6881,'register harian'!BP469)</f>
        <v>0</v>
      </c>
      <c r="AJ469" s="46">
        <f>SUMIFS('obat keluar'!$I$3:$I$6881,'obat keluar'!$G$3:$G$6881,'register harian'!AE469,'obat keluar'!$B$3:$B$6881,'register harian'!BQ469)</f>
        <v>0</v>
      </c>
      <c r="AK469" s="46">
        <f>SUMIFS('obat keluar'!$I$3:$I$6881,'obat keluar'!$G$3:$G$6881,'register harian'!AF469,'obat keluar'!$B$3:$B$6881,'register harian'!BR469)</f>
        <v>0</v>
      </c>
      <c r="AL469" s="46">
        <f t="shared" si="16"/>
        <v>0</v>
      </c>
      <c r="AM469" s="46">
        <f t="shared" si="17"/>
        <v>0</v>
      </c>
      <c r="AN469" s="51">
        <v>45200</v>
      </c>
      <c r="AO469" s="51">
        <v>45201</v>
      </c>
      <c r="AP469" s="51">
        <v>45202</v>
      </c>
      <c r="AQ469" s="51">
        <v>45203</v>
      </c>
      <c r="AR469" s="51">
        <v>45204</v>
      </c>
      <c r="AS469" s="51">
        <v>45205</v>
      </c>
      <c r="AT469" s="51">
        <v>45206</v>
      </c>
      <c r="AU469" s="51">
        <v>45207</v>
      </c>
      <c r="AV469" s="51">
        <v>45208</v>
      </c>
      <c r="AW469" s="51">
        <v>45209</v>
      </c>
      <c r="AX469" s="51">
        <v>45210</v>
      </c>
      <c r="AY469" s="51">
        <v>45211</v>
      </c>
      <c r="AZ469" s="51">
        <v>45212</v>
      </c>
      <c r="BA469" s="51">
        <v>45213</v>
      </c>
      <c r="BB469" s="51">
        <v>45214</v>
      </c>
      <c r="BC469" s="51">
        <v>45215</v>
      </c>
      <c r="BD469" s="51">
        <v>45216</v>
      </c>
      <c r="BE469" s="51">
        <v>45217</v>
      </c>
      <c r="BF469" s="51">
        <v>45218</v>
      </c>
      <c r="BG469" s="51">
        <v>45219</v>
      </c>
      <c r="BH469" s="51">
        <v>45220</v>
      </c>
      <c r="BI469" s="51">
        <v>45221</v>
      </c>
      <c r="BJ469" s="51">
        <v>45222</v>
      </c>
      <c r="BK469" s="51">
        <v>45223</v>
      </c>
      <c r="BL469" s="51">
        <v>45224</v>
      </c>
      <c r="BM469" s="51">
        <v>45225</v>
      </c>
      <c r="BN469" s="51">
        <v>45226</v>
      </c>
      <c r="BO469" s="51">
        <v>45227</v>
      </c>
      <c r="BP469" s="51">
        <v>45228</v>
      </c>
      <c r="BQ469" s="51">
        <v>45229</v>
      </c>
      <c r="BR469" s="51">
        <v>45230</v>
      </c>
    </row>
    <row r="470" spans="1:70" x14ac:dyDescent="0.25">
      <c r="A470" s="45">
        <v>464</v>
      </c>
      <c r="B470" s="54" t="s">
        <v>1068</v>
      </c>
      <c r="C470" s="14" t="s">
        <v>966</v>
      </c>
      <c r="D470" s="46">
        <f>'form lplpo'!G559</f>
        <v>1000</v>
      </c>
      <c r="E470" s="46">
        <f>'form lplpo'!H559</f>
        <v>0</v>
      </c>
      <c r="F470" s="46"/>
      <c r="G470" s="46">
        <f>SUMIFS('obat keluar'!$I$3:$I$6881,'obat keluar'!$G$3:$G$6881,'register harian'!B470,'obat keluar'!$B$3:$B$6881,'register harian'!AN470)</f>
        <v>0</v>
      </c>
      <c r="H470" s="46">
        <f>SUMIFS('obat keluar'!$I$3:$I$6881,'obat keluar'!$G$3:$G$6881,'register harian'!C470,'obat keluar'!$B$3:$B$6881,'register harian'!AO470)</f>
        <v>0</v>
      </c>
      <c r="I470" s="46">
        <f>SUMIFS('obat keluar'!$I$3:$I$6881,'obat keluar'!$G$3:$G$6881,'register harian'!D470,'obat keluar'!$B$3:$B$6881,'register harian'!AP470)</f>
        <v>0</v>
      </c>
      <c r="J470" s="46">
        <f>SUMIFS('obat keluar'!$I$3:$I$6881,'obat keluar'!$G$3:$G$6881,'register harian'!E470,'obat keluar'!$B$3:$B$6881,'register harian'!AQ470)</f>
        <v>0</v>
      </c>
      <c r="K470" s="46">
        <f>SUMIFS('obat keluar'!$I$3:$I$6881,'obat keluar'!$G$3:$G$6881,'register harian'!F470,'obat keluar'!$B$3:$B$6881,'register harian'!AR470)</f>
        <v>0</v>
      </c>
      <c r="L470" s="46">
        <f>SUMIFS('obat keluar'!$I$3:$I$6881,'obat keluar'!$G$3:$G$6881,'register harian'!G470,'obat keluar'!$B$3:$B$6881,'register harian'!AS470)</f>
        <v>0</v>
      </c>
      <c r="M470" s="46">
        <f>SUMIFS('obat keluar'!$I$3:$I$6881,'obat keluar'!$G$3:$G$6881,'register harian'!H470,'obat keluar'!$B$3:$B$6881,'register harian'!AT470)</f>
        <v>0</v>
      </c>
      <c r="N470" s="46">
        <f>SUMIFS('obat keluar'!$I$3:$I$6881,'obat keluar'!$G$3:$G$6881,'register harian'!I470,'obat keluar'!$B$3:$B$6881,'register harian'!AU470)</f>
        <v>0</v>
      </c>
      <c r="O470" s="46">
        <f>SUMIFS('obat keluar'!$I$3:$I$6881,'obat keluar'!$G$3:$G$6881,'register harian'!J470,'obat keluar'!$B$3:$B$6881,'register harian'!AV470)</f>
        <v>0</v>
      </c>
      <c r="P470" s="46">
        <f>SUMIFS('obat keluar'!$I$3:$I$6881,'obat keluar'!$G$3:$G$6881,'register harian'!K470,'obat keluar'!$B$3:$B$6881,'register harian'!AW470)</f>
        <v>0</v>
      </c>
      <c r="Q470" s="46">
        <f>SUMIFS('obat keluar'!$I$3:$I$6881,'obat keluar'!$G$3:$G$6881,'register harian'!L470,'obat keluar'!$B$3:$B$6881,'register harian'!AX470)</f>
        <v>0</v>
      </c>
      <c r="R470" s="46">
        <f>SUMIFS('obat keluar'!$I$3:$I$6881,'obat keluar'!$G$3:$G$6881,'register harian'!M470,'obat keluar'!$B$3:$B$6881,'register harian'!AY470)</f>
        <v>0</v>
      </c>
      <c r="S470" s="46">
        <f>SUMIFS('obat keluar'!$I$3:$I$6881,'obat keluar'!$G$3:$G$6881,'register harian'!N470,'obat keluar'!$B$3:$B$6881,'register harian'!AZ470)</f>
        <v>0</v>
      </c>
      <c r="T470" s="46">
        <f>SUMIFS('obat keluar'!$I$3:$I$6881,'obat keluar'!$G$3:$G$6881,'register harian'!O470,'obat keluar'!$B$3:$B$6881,'register harian'!BA470)</f>
        <v>0</v>
      </c>
      <c r="U470" s="46">
        <f>SUMIFS('obat keluar'!$I$3:$I$6881,'obat keluar'!$G$3:$G$6881,'register harian'!P470,'obat keluar'!$B$3:$B$6881,'register harian'!BB470)</f>
        <v>0</v>
      </c>
      <c r="V470" s="46">
        <f>SUMIFS('obat keluar'!$I$3:$I$6881,'obat keluar'!$G$3:$G$6881,'register harian'!Q470,'obat keluar'!$B$3:$B$6881,'register harian'!BC470)</f>
        <v>0</v>
      </c>
      <c r="W470" s="46">
        <f>SUMIFS('obat keluar'!$I$3:$I$6881,'obat keluar'!$G$3:$G$6881,'register harian'!R470,'obat keluar'!$B$3:$B$6881,'register harian'!BD470)</f>
        <v>0</v>
      </c>
      <c r="X470" s="46">
        <f>SUMIFS('obat keluar'!$I$3:$I$6881,'obat keluar'!$G$3:$G$6881,'register harian'!S470,'obat keluar'!$B$3:$B$6881,'register harian'!BE470)</f>
        <v>0</v>
      </c>
      <c r="Y470" s="46">
        <f>SUMIFS('obat keluar'!$I$3:$I$6881,'obat keluar'!$G$3:$G$6881,'register harian'!T470,'obat keluar'!$B$3:$B$6881,'register harian'!BF470)</f>
        <v>0</v>
      </c>
      <c r="Z470" s="46">
        <f>SUMIFS('obat keluar'!$I$3:$I$6881,'obat keluar'!$G$3:$G$6881,'register harian'!U470,'obat keluar'!$B$3:$B$6881,'register harian'!BG470)</f>
        <v>0</v>
      </c>
      <c r="AA470" s="46">
        <f>SUMIFS('obat keluar'!$I$3:$I$6881,'obat keluar'!$G$3:$G$6881,'register harian'!V470,'obat keluar'!$B$3:$B$6881,'register harian'!BH470)</f>
        <v>0</v>
      </c>
      <c r="AB470" s="46">
        <f>SUMIFS('obat keluar'!$I$3:$I$6881,'obat keluar'!$G$3:$G$6881,'register harian'!W470,'obat keluar'!$B$3:$B$6881,'register harian'!BI470)</f>
        <v>0</v>
      </c>
      <c r="AC470" s="46">
        <f>SUMIFS('obat keluar'!$I$3:$I$6881,'obat keluar'!$G$3:$G$6881,'register harian'!X470,'obat keluar'!$B$3:$B$6881,'register harian'!BJ470)</f>
        <v>0</v>
      </c>
      <c r="AD470" s="46">
        <f>SUMIFS('obat keluar'!$I$3:$I$6881,'obat keluar'!$G$3:$G$6881,'register harian'!Y470,'obat keluar'!$B$3:$B$6881,'register harian'!BK470)</f>
        <v>0</v>
      </c>
      <c r="AE470" s="46">
        <f>SUMIFS('obat keluar'!$I$3:$I$6881,'obat keluar'!$G$3:$G$6881,'register harian'!Z470,'obat keluar'!$B$3:$B$6881,'register harian'!BL470)</f>
        <v>0</v>
      </c>
      <c r="AF470" s="46">
        <f>SUMIFS('obat keluar'!$I$3:$I$6881,'obat keluar'!$G$3:$G$6881,'register harian'!AA470,'obat keluar'!$B$3:$B$6881,'register harian'!BM470)</f>
        <v>0</v>
      </c>
      <c r="AG470" s="46">
        <f>SUMIFS('obat keluar'!$I$3:$I$6881,'obat keluar'!$G$3:$G$6881,'register harian'!AB470,'obat keluar'!$B$3:$B$6881,'register harian'!BN470)</f>
        <v>0</v>
      </c>
      <c r="AH470" s="46">
        <f>SUMIFS('obat keluar'!$I$3:$I$6881,'obat keluar'!$G$3:$G$6881,'register harian'!AC470,'obat keluar'!$B$3:$B$6881,'register harian'!BO470)</f>
        <v>0</v>
      </c>
      <c r="AI470" s="46">
        <f>SUMIFS('obat keluar'!$I$3:$I$6881,'obat keluar'!$G$3:$G$6881,'register harian'!AD470,'obat keluar'!$B$3:$B$6881,'register harian'!BP470)</f>
        <v>0</v>
      </c>
      <c r="AJ470" s="46">
        <f>SUMIFS('obat keluar'!$I$3:$I$6881,'obat keluar'!$G$3:$G$6881,'register harian'!AE470,'obat keluar'!$B$3:$B$6881,'register harian'!BQ470)</f>
        <v>0</v>
      </c>
      <c r="AK470" s="46">
        <f>SUMIFS('obat keluar'!$I$3:$I$6881,'obat keluar'!$G$3:$G$6881,'register harian'!AF470,'obat keluar'!$B$3:$B$6881,'register harian'!BR470)</f>
        <v>0</v>
      </c>
      <c r="AL470" s="46">
        <f t="shared" si="16"/>
        <v>0</v>
      </c>
      <c r="AM470" s="46">
        <f t="shared" si="17"/>
        <v>0</v>
      </c>
      <c r="AN470" s="51">
        <v>45200</v>
      </c>
      <c r="AO470" s="51">
        <v>45201</v>
      </c>
      <c r="AP470" s="51">
        <v>45202</v>
      </c>
      <c r="AQ470" s="51">
        <v>45203</v>
      </c>
      <c r="AR470" s="51">
        <v>45204</v>
      </c>
      <c r="AS470" s="51">
        <v>45205</v>
      </c>
      <c r="AT470" s="51">
        <v>45206</v>
      </c>
      <c r="AU470" s="51">
        <v>45207</v>
      </c>
      <c r="AV470" s="51">
        <v>45208</v>
      </c>
      <c r="AW470" s="51">
        <v>45209</v>
      </c>
      <c r="AX470" s="51">
        <v>45210</v>
      </c>
      <c r="AY470" s="51">
        <v>45211</v>
      </c>
      <c r="AZ470" s="51">
        <v>45212</v>
      </c>
      <c r="BA470" s="51">
        <v>45213</v>
      </c>
      <c r="BB470" s="51">
        <v>45214</v>
      </c>
      <c r="BC470" s="51">
        <v>45215</v>
      </c>
      <c r="BD470" s="51">
        <v>45216</v>
      </c>
      <c r="BE470" s="51">
        <v>45217</v>
      </c>
      <c r="BF470" s="51">
        <v>45218</v>
      </c>
      <c r="BG470" s="51">
        <v>45219</v>
      </c>
      <c r="BH470" s="51">
        <v>45220</v>
      </c>
      <c r="BI470" s="51">
        <v>45221</v>
      </c>
      <c r="BJ470" s="51">
        <v>45222</v>
      </c>
      <c r="BK470" s="51">
        <v>45223</v>
      </c>
      <c r="BL470" s="51">
        <v>45224</v>
      </c>
      <c r="BM470" s="51">
        <v>45225</v>
      </c>
      <c r="BN470" s="51">
        <v>45226</v>
      </c>
      <c r="BO470" s="51">
        <v>45227</v>
      </c>
      <c r="BP470" s="51">
        <v>45228</v>
      </c>
      <c r="BQ470" s="51">
        <v>45229</v>
      </c>
      <c r="BR470" s="51">
        <v>45230</v>
      </c>
    </row>
    <row r="471" spans="1:70" x14ac:dyDescent="0.25">
      <c r="A471" s="45">
        <v>465</v>
      </c>
      <c r="B471" s="54" t="s">
        <v>1069</v>
      </c>
      <c r="C471" s="14" t="s">
        <v>968</v>
      </c>
      <c r="D471" s="46">
        <f>'form lplpo'!G560</f>
        <v>1000</v>
      </c>
      <c r="E471" s="46">
        <f>'form lplpo'!H560</f>
        <v>0</v>
      </c>
      <c r="F471" s="46"/>
      <c r="G471" s="46">
        <f>SUMIFS('obat keluar'!$I$3:$I$6881,'obat keluar'!$G$3:$G$6881,'register harian'!B471,'obat keluar'!$B$3:$B$6881,'register harian'!AN471)</f>
        <v>0</v>
      </c>
      <c r="H471" s="46">
        <f>SUMIFS('obat keluar'!$I$3:$I$6881,'obat keluar'!$G$3:$G$6881,'register harian'!C471,'obat keluar'!$B$3:$B$6881,'register harian'!AO471)</f>
        <v>0</v>
      </c>
      <c r="I471" s="46">
        <f>SUMIFS('obat keluar'!$I$3:$I$6881,'obat keluar'!$G$3:$G$6881,'register harian'!D471,'obat keluar'!$B$3:$B$6881,'register harian'!AP471)</f>
        <v>0</v>
      </c>
      <c r="J471" s="46">
        <f>SUMIFS('obat keluar'!$I$3:$I$6881,'obat keluar'!$G$3:$G$6881,'register harian'!E471,'obat keluar'!$B$3:$B$6881,'register harian'!AQ471)</f>
        <v>0</v>
      </c>
      <c r="K471" s="46">
        <f>SUMIFS('obat keluar'!$I$3:$I$6881,'obat keluar'!$G$3:$G$6881,'register harian'!F471,'obat keluar'!$B$3:$B$6881,'register harian'!AR471)</f>
        <v>0</v>
      </c>
      <c r="L471" s="46">
        <f>SUMIFS('obat keluar'!$I$3:$I$6881,'obat keluar'!$G$3:$G$6881,'register harian'!G471,'obat keluar'!$B$3:$B$6881,'register harian'!AS471)</f>
        <v>0</v>
      </c>
      <c r="M471" s="46">
        <f>SUMIFS('obat keluar'!$I$3:$I$6881,'obat keluar'!$G$3:$G$6881,'register harian'!H471,'obat keluar'!$B$3:$B$6881,'register harian'!AT471)</f>
        <v>0</v>
      </c>
      <c r="N471" s="46">
        <f>SUMIFS('obat keluar'!$I$3:$I$6881,'obat keluar'!$G$3:$G$6881,'register harian'!I471,'obat keluar'!$B$3:$B$6881,'register harian'!AU471)</f>
        <v>0</v>
      </c>
      <c r="O471" s="46">
        <f>SUMIFS('obat keluar'!$I$3:$I$6881,'obat keluar'!$G$3:$G$6881,'register harian'!J471,'obat keluar'!$B$3:$B$6881,'register harian'!AV471)</f>
        <v>0</v>
      </c>
      <c r="P471" s="46">
        <f>SUMIFS('obat keluar'!$I$3:$I$6881,'obat keluar'!$G$3:$G$6881,'register harian'!K471,'obat keluar'!$B$3:$B$6881,'register harian'!AW471)</f>
        <v>0</v>
      </c>
      <c r="Q471" s="46">
        <f>SUMIFS('obat keluar'!$I$3:$I$6881,'obat keluar'!$G$3:$G$6881,'register harian'!L471,'obat keluar'!$B$3:$B$6881,'register harian'!AX471)</f>
        <v>0</v>
      </c>
      <c r="R471" s="46">
        <f>SUMIFS('obat keluar'!$I$3:$I$6881,'obat keluar'!$G$3:$G$6881,'register harian'!M471,'obat keluar'!$B$3:$B$6881,'register harian'!AY471)</f>
        <v>0</v>
      </c>
      <c r="S471" s="46">
        <f>SUMIFS('obat keluar'!$I$3:$I$6881,'obat keluar'!$G$3:$G$6881,'register harian'!N471,'obat keluar'!$B$3:$B$6881,'register harian'!AZ471)</f>
        <v>0</v>
      </c>
      <c r="T471" s="46">
        <f>SUMIFS('obat keluar'!$I$3:$I$6881,'obat keluar'!$G$3:$G$6881,'register harian'!O471,'obat keluar'!$B$3:$B$6881,'register harian'!BA471)</f>
        <v>0</v>
      </c>
      <c r="U471" s="46">
        <f>SUMIFS('obat keluar'!$I$3:$I$6881,'obat keluar'!$G$3:$G$6881,'register harian'!P471,'obat keluar'!$B$3:$B$6881,'register harian'!BB471)</f>
        <v>0</v>
      </c>
      <c r="V471" s="46">
        <f>SUMIFS('obat keluar'!$I$3:$I$6881,'obat keluar'!$G$3:$G$6881,'register harian'!Q471,'obat keluar'!$B$3:$B$6881,'register harian'!BC471)</f>
        <v>0</v>
      </c>
      <c r="W471" s="46">
        <f>SUMIFS('obat keluar'!$I$3:$I$6881,'obat keluar'!$G$3:$G$6881,'register harian'!R471,'obat keluar'!$B$3:$B$6881,'register harian'!BD471)</f>
        <v>0</v>
      </c>
      <c r="X471" s="46">
        <f>SUMIFS('obat keluar'!$I$3:$I$6881,'obat keluar'!$G$3:$G$6881,'register harian'!S471,'obat keluar'!$B$3:$B$6881,'register harian'!BE471)</f>
        <v>0</v>
      </c>
      <c r="Y471" s="46">
        <f>SUMIFS('obat keluar'!$I$3:$I$6881,'obat keluar'!$G$3:$G$6881,'register harian'!T471,'obat keluar'!$B$3:$B$6881,'register harian'!BF471)</f>
        <v>0</v>
      </c>
      <c r="Z471" s="46">
        <f>SUMIFS('obat keluar'!$I$3:$I$6881,'obat keluar'!$G$3:$G$6881,'register harian'!U471,'obat keluar'!$B$3:$B$6881,'register harian'!BG471)</f>
        <v>0</v>
      </c>
      <c r="AA471" s="46">
        <f>SUMIFS('obat keluar'!$I$3:$I$6881,'obat keluar'!$G$3:$G$6881,'register harian'!V471,'obat keluar'!$B$3:$B$6881,'register harian'!BH471)</f>
        <v>0</v>
      </c>
      <c r="AB471" s="46">
        <f>SUMIFS('obat keluar'!$I$3:$I$6881,'obat keluar'!$G$3:$G$6881,'register harian'!W471,'obat keluar'!$B$3:$B$6881,'register harian'!BI471)</f>
        <v>0</v>
      </c>
      <c r="AC471" s="46">
        <f>SUMIFS('obat keluar'!$I$3:$I$6881,'obat keluar'!$G$3:$G$6881,'register harian'!X471,'obat keluar'!$B$3:$B$6881,'register harian'!BJ471)</f>
        <v>0</v>
      </c>
      <c r="AD471" s="46">
        <f>SUMIFS('obat keluar'!$I$3:$I$6881,'obat keluar'!$G$3:$G$6881,'register harian'!Y471,'obat keluar'!$B$3:$B$6881,'register harian'!BK471)</f>
        <v>0</v>
      </c>
      <c r="AE471" s="46">
        <f>SUMIFS('obat keluar'!$I$3:$I$6881,'obat keluar'!$G$3:$G$6881,'register harian'!Z471,'obat keluar'!$B$3:$B$6881,'register harian'!BL471)</f>
        <v>0</v>
      </c>
      <c r="AF471" s="46">
        <f>SUMIFS('obat keluar'!$I$3:$I$6881,'obat keluar'!$G$3:$G$6881,'register harian'!AA471,'obat keluar'!$B$3:$B$6881,'register harian'!BM471)</f>
        <v>0</v>
      </c>
      <c r="AG471" s="46">
        <f>SUMIFS('obat keluar'!$I$3:$I$6881,'obat keluar'!$G$3:$G$6881,'register harian'!AB471,'obat keluar'!$B$3:$B$6881,'register harian'!BN471)</f>
        <v>0</v>
      </c>
      <c r="AH471" s="46">
        <f>SUMIFS('obat keluar'!$I$3:$I$6881,'obat keluar'!$G$3:$G$6881,'register harian'!AC471,'obat keluar'!$B$3:$B$6881,'register harian'!BO471)</f>
        <v>0</v>
      </c>
      <c r="AI471" s="46">
        <f>SUMIFS('obat keluar'!$I$3:$I$6881,'obat keluar'!$G$3:$G$6881,'register harian'!AD471,'obat keluar'!$B$3:$B$6881,'register harian'!BP471)</f>
        <v>0</v>
      </c>
      <c r="AJ471" s="46">
        <f>SUMIFS('obat keluar'!$I$3:$I$6881,'obat keluar'!$G$3:$G$6881,'register harian'!AE471,'obat keluar'!$B$3:$B$6881,'register harian'!BQ471)</f>
        <v>0</v>
      </c>
      <c r="AK471" s="46">
        <f>SUMIFS('obat keluar'!$I$3:$I$6881,'obat keluar'!$G$3:$G$6881,'register harian'!AF471,'obat keluar'!$B$3:$B$6881,'register harian'!BR471)</f>
        <v>0</v>
      </c>
      <c r="AL471" s="46">
        <f t="shared" si="16"/>
        <v>0</v>
      </c>
      <c r="AM471" s="46">
        <f t="shared" si="17"/>
        <v>0</v>
      </c>
      <c r="AN471" s="51">
        <v>45200</v>
      </c>
      <c r="AO471" s="51">
        <v>45201</v>
      </c>
      <c r="AP471" s="51">
        <v>45202</v>
      </c>
      <c r="AQ471" s="51">
        <v>45203</v>
      </c>
      <c r="AR471" s="51">
        <v>45204</v>
      </c>
      <c r="AS471" s="51">
        <v>45205</v>
      </c>
      <c r="AT471" s="51">
        <v>45206</v>
      </c>
      <c r="AU471" s="51">
        <v>45207</v>
      </c>
      <c r="AV471" s="51">
        <v>45208</v>
      </c>
      <c r="AW471" s="51">
        <v>45209</v>
      </c>
      <c r="AX471" s="51">
        <v>45210</v>
      </c>
      <c r="AY471" s="51">
        <v>45211</v>
      </c>
      <c r="AZ471" s="51">
        <v>45212</v>
      </c>
      <c r="BA471" s="51">
        <v>45213</v>
      </c>
      <c r="BB471" s="51">
        <v>45214</v>
      </c>
      <c r="BC471" s="51">
        <v>45215</v>
      </c>
      <c r="BD471" s="51">
        <v>45216</v>
      </c>
      <c r="BE471" s="51">
        <v>45217</v>
      </c>
      <c r="BF471" s="51">
        <v>45218</v>
      </c>
      <c r="BG471" s="51">
        <v>45219</v>
      </c>
      <c r="BH471" s="51">
        <v>45220</v>
      </c>
      <c r="BI471" s="51">
        <v>45221</v>
      </c>
      <c r="BJ471" s="51">
        <v>45222</v>
      </c>
      <c r="BK471" s="51">
        <v>45223</v>
      </c>
      <c r="BL471" s="51">
        <v>45224</v>
      </c>
      <c r="BM471" s="51">
        <v>45225</v>
      </c>
      <c r="BN471" s="51">
        <v>45226</v>
      </c>
      <c r="BO471" s="51">
        <v>45227</v>
      </c>
      <c r="BP471" s="51">
        <v>45228</v>
      </c>
      <c r="BQ471" s="51">
        <v>45229</v>
      </c>
      <c r="BR471" s="51">
        <v>45230</v>
      </c>
    </row>
    <row r="472" spans="1:70" x14ac:dyDescent="0.25">
      <c r="A472" s="45">
        <v>466</v>
      </c>
      <c r="B472" s="54" t="s">
        <v>1070</v>
      </c>
      <c r="C472" s="14" t="s">
        <v>970</v>
      </c>
      <c r="D472" s="46">
        <f>'form lplpo'!G561</f>
        <v>200</v>
      </c>
      <c r="E472" s="46">
        <f>'form lplpo'!H561</f>
        <v>0</v>
      </c>
      <c r="F472" s="46"/>
      <c r="G472" s="46">
        <f>SUMIFS('obat keluar'!$I$3:$I$6881,'obat keluar'!$G$3:$G$6881,'register harian'!B472,'obat keluar'!$B$3:$B$6881,'register harian'!AN472)</f>
        <v>0</v>
      </c>
      <c r="H472" s="46">
        <f>SUMIFS('obat keluar'!$I$3:$I$6881,'obat keluar'!$G$3:$G$6881,'register harian'!C472,'obat keluar'!$B$3:$B$6881,'register harian'!AO472)</f>
        <v>0</v>
      </c>
      <c r="I472" s="46">
        <f>SUMIFS('obat keluar'!$I$3:$I$6881,'obat keluar'!$G$3:$G$6881,'register harian'!D472,'obat keluar'!$B$3:$B$6881,'register harian'!AP472)</f>
        <v>0</v>
      </c>
      <c r="J472" s="46">
        <f>SUMIFS('obat keluar'!$I$3:$I$6881,'obat keluar'!$G$3:$G$6881,'register harian'!E472,'obat keluar'!$B$3:$B$6881,'register harian'!AQ472)</f>
        <v>0</v>
      </c>
      <c r="K472" s="46">
        <f>SUMIFS('obat keluar'!$I$3:$I$6881,'obat keluar'!$G$3:$G$6881,'register harian'!F472,'obat keluar'!$B$3:$B$6881,'register harian'!AR472)</f>
        <v>0</v>
      </c>
      <c r="L472" s="46">
        <f>SUMIFS('obat keluar'!$I$3:$I$6881,'obat keluar'!$G$3:$G$6881,'register harian'!G472,'obat keluar'!$B$3:$B$6881,'register harian'!AS472)</f>
        <v>0</v>
      </c>
      <c r="M472" s="46">
        <f>SUMIFS('obat keluar'!$I$3:$I$6881,'obat keluar'!$G$3:$G$6881,'register harian'!H472,'obat keluar'!$B$3:$B$6881,'register harian'!AT472)</f>
        <v>0</v>
      </c>
      <c r="N472" s="46">
        <f>SUMIFS('obat keluar'!$I$3:$I$6881,'obat keluar'!$G$3:$G$6881,'register harian'!I472,'obat keluar'!$B$3:$B$6881,'register harian'!AU472)</f>
        <v>0</v>
      </c>
      <c r="O472" s="46">
        <f>SUMIFS('obat keluar'!$I$3:$I$6881,'obat keluar'!$G$3:$G$6881,'register harian'!J472,'obat keluar'!$B$3:$B$6881,'register harian'!AV472)</f>
        <v>0</v>
      </c>
      <c r="P472" s="46">
        <f>SUMIFS('obat keluar'!$I$3:$I$6881,'obat keluar'!$G$3:$G$6881,'register harian'!K472,'obat keluar'!$B$3:$B$6881,'register harian'!AW472)</f>
        <v>0</v>
      </c>
      <c r="Q472" s="46">
        <f>SUMIFS('obat keluar'!$I$3:$I$6881,'obat keluar'!$G$3:$G$6881,'register harian'!L472,'obat keluar'!$B$3:$B$6881,'register harian'!AX472)</f>
        <v>0</v>
      </c>
      <c r="R472" s="46">
        <f>SUMIFS('obat keluar'!$I$3:$I$6881,'obat keluar'!$G$3:$G$6881,'register harian'!M472,'obat keluar'!$B$3:$B$6881,'register harian'!AY472)</f>
        <v>0</v>
      </c>
      <c r="S472" s="46">
        <f>SUMIFS('obat keluar'!$I$3:$I$6881,'obat keluar'!$G$3:$G$6881,'register harian'!N472,'obat keluar'!$B$3:$B$6881,'register harian'!AZ472)</f>
        <v>0</v>
      </c>
      <c r="T472" s="46">
        <f>SUMIFS('obat keluar'!$I$3:$I$6881,'obat keluar'!$G$3:$G$6881,'register harian'!O472,'obat keluar'!$B$3:$B$6881,'register harian'!BA472)</f>
        <v>0</v>
      </c>
      <c r="U472" s="46">
        <f>SUMIFS('obat keluar'!$I$3:$I$6881,'obat keluar'!$G$3:$G$6881,'register harian'!P472,'obat keluar'!$B$3:$B$6881,'register harian'!BB472)</f>
        <v>0</v>
      </c>
      <c r="V472" s="46">
        <f>SUMIFS('obat keluar'!$I$3:$I$6881,'obat keluar'!$G$3:$G$6881,'register harian'!Q472,'obat keluar'!$B$3:$B$6881,'register harian'!BC472)</f>
        <v>0</v>
      </c>
      <c r="W472" s="46">
        <f>SUMIFS('obat keluar'!$I$3:$I$6881,'obat keluar'!$G$3:$G$6881,'register harian'!R472,'obat keluar'!$B$3:$B$6881,'register harian'!BD472)</f>
        <v>0</v>
      </c>
      <c r="X472" s="46">
        <f>SUMIFS('obat keluar'!$I$3:$I$6881,'obat keluar'!$G$3:$G$6881,'register harian'!S472,'obat keluar'!$B$3:$B$6881,'register harian'!BE472)</f>
        <v>0</v>
      </c>
      <c r="Y472" s="46">
        <f>SUMIFS('obat keluar'!$I$3:$I$6881,'obat keluar'!$G$3:$G$6881,'register harian'!T472,'obat keluar'!$B$3:$B$6881,'register harian'!BF472)</f>
        <v>0</v>
      </c>
      <c r="Z472" s="46">
        <f>SUMIFS('obat keluar'!$I$3:$I$6881,'obat keluar'!$G$3:$G$6881,'register harian'!U472,'obat keluar'!$B$3:$B$6881,'register harian'!BG472)</f>
        <v>0</v>
      </c>
      <c r="AA472" s="46">
        <f>SUMIFS('obat keluar'!$I$3:$I$6881,'obat keluar'!$G$3:$G$6881,'register harian'!V472,'obat keluar'!$B$3:$B$6881,'register harian'!BH472)</f>
        <v>0</v>
      </c>
      <c r="AB472" s="46">
        <f>SUMIFS('obat keluar'!$I$3:$I$6881,'obat keluar'!$G$3:$G$6881,'register harian'!W472,'obat keluar'!$B$3:$B$6881,'register harian'!BI472)</f>
        <v>0</v>
      </c>
      <c r="AC472" s="46">
        <f>SUMIFS('obat keluar'!$I$3:$I$6881,'obat keluar'!$G$3:$G$6881,'register harian'!X472,'obat keluar'!$B$3:$B$6881,'register harian'!BJ472)</f>
        <v>0</v>
      </c>
      <c r="AD472" s="46">
        <f>SUMIFS('obat keluar'!$I$3:$I$6881,'obat keluar'!$G$3:$G$6881,'register harian'!Y472,'obat keluar'!$B$3:$B$6881,'register harian'!BK472)</f>
        <v>0</v>
      </c>
      <c r="AE472" s="46">
        <f>SUMIFS('obat keluar'!$I$3:$I$6881,'obat keluar'!$G$3:$G$6881,'register harian'!Z472,'obat keluar'!$B$3:$B$6881,'register harian'!BL472)</f>
        <v>0</v>
      </c>
      <c r="AF472" s="46">
        <f>SUMIFS('obat keluar'!$I$3:$I$6881,'obat keluar'!$G$3:$G$6881,'register harian'!AA472,'obat keluar'!$B$3:$B$6881,'register harian'!BM472)</f>
        <v>0</v>
      </c>
      <c r="AG472" s="46">
        <f>SUMIFS('obat keluar'!$I$3:$I$6881,'obat keluar'!$G$3:$G$6881,'register harian'!AB472,'obat keluar'!$B$3:$B$6881,'register harian'!BN472)</f>
        <v>0</v>
      </c>
      <c r="AH472" s="46">
        <f>SUMIFS('obat keluar'!$I$3:$I$6881,'obat keluar'!$G$3:$G$6881,'register harian'!AC472,'obat keluar'!$B$3:$B$6881,'register harian'!BO472)</f>
        <v>0</v>
      </c>
      <c r="AI472" s="46">
        <f>SUMIFS('obat keluar'!$I$3:$I$6881,'obat keluar'!$G$3:$G$6881,'register harian'!AD472,'obat keluar'!$B$3:$B$6881,'register harian'!BP472)</f>
        <v>0</v>
      </c>
      <c r="AJ472" s="46">
        <f>SUMIFS('obat keluar'!$I$3:$I$6881,'obat keluar'!$G$3:$G$6881,'register harian'!AE472,'obat keluar'!$B$3:$B$6881,'register harian'!BQ472)</f>
        <v>0</v>
      </c>
      <c r="AK472" s="46">
        <f>SUMIFS('obat keluar'!$I$3:$I$6881,'obat keluar'!$G$3:$G$6881,'register harian'!AF472,'obat keluar'!$B$3:$B$6881,'register harian'!BR472)</f>
        <v>0</v>
      </c>
      <c r="AL472" s="46">
        <f t="shared" si="16"/>
        <v>0</v>
      </c>
      <c r="AM472" s="46">
        <f t="shared" si="17"/>
        <v>0</v>
      </c>
      <c r="AN472" s="51">
        <v>45200</v>
      </c>
      <c r="AO472" s="51">
        <v>45201</v>
      </c>
      <c r="AP472" s="51">
        <v>45202</v>
      </c>
      <c r="AQ472" s="51">
        <v>45203</v>
      </c>
      <c r="AR472" s="51">
        <v>45204</v>
      </c>
      <c r="AS472" s="51">
        <v>45205</v>
      </c>
      <c r="AT472" s="51">
        <v>45206</v>
      </c>
      <c r="AU472" s="51">
        <v>45207</v>
      </c>
      <c r="AV472" s="51">
        <v>45208</v>
      </c>
      <c r="AW472" s="51">
        <v>45209</v>
      </c>
      <c r="AX472" s="51">
        <v>45210</v>
      </c>
      <c r="AY472" s="51">
        <v>45211</v>
      </c>
      <c r="AZ472" s="51">
        <v>45212</v>
      </c>
      <c r="BA472" s="51">
        <v>45213</v>
      </c>
      <c r="BB472" s="51">
        <v>45214</v>
      </c>
      <c r="BC472" s="51">
        <v>45215</v>
      </c>
      <c r="BD472" s="51">
        <v>45216</v>
      </c>
      <c r="BE472" s="51">
        <v>45217</v>
      </c>
      <c r="BF472" s="51">
        <v>45218</v>
      </c>
      <c r="BG472" s="51">
        <v>45219</v>
      </c>
      <c r="BH472" s="51">
        <v>45220</v>
      </c>
      <c r="BI472" s="51">
        <v>45221</v>
      </c>
      <c r="BJ472" s="51">
        <v>45222</v>
      </c>
      <c r="BK472" s="51">
        <v>45223</v>
      </c>
      <c r="BL472" s="51">
        <v>45224</v>
      </c>
      <c r="BM472" s="51">
        <v>45225</v>
      </c>
      <c r="BN472" s="51">
        <v>45226</v>
      </c>
      <c r="BO472" s="51">
        <v>45227</v>
      </c>
      <c r="BP472" s="51">
        <v>45228</v>
      </c>
      <c r="BQ472" s="51">
        <v>45229</v>
      </c>
      <c r="BR472" s="51">
        <v>45230</v>
      </c>
    </row>
    <row r="473" spans="1:70" x14ac:dyDescent="0.25">
      <c r="A473" s="45">
        <v>467</v>
      </c>
      <c r="B473" s="54" t="s">
        <v>1071</v>
      </c>
      <c r="C473" s="14" t="s">
        <v>972</v>
      </c>
      <c r="D473" s="46">
        <f>'form lplpo'!G562</f>
        <v>200</v>
      </c>
      <c r="E473" s="46">
        <f>'form lplpo'!H562</f>
        <v>0</v>
      </c>
      <c r="F473" s="46"/>
      <c r="G473" s="46">
        <f>SUMIFS('obat keluar'!$I$3:$I$6881,'obat keluar'!$G$3:$G$6881,'register harian'!B473,'obat keluar'!$B$3:$B$6881,'register harian'!AN473)</f>
        <v>0</v>
      </c>
      <c r="H473" s="46">
        <f>SUMIFS('obat keluar'!$I$3:$I$6881,'obat keluar'!$G$3:$G$6881,'register harian'!C473,'obat keluar'!$B$3:$B$6881,'register harian'!AO473)</f>
        <v>0</v>
      </c>
      <c r="I473" s="46">
        <f>SUMIFS('obat keluar'!$I$3:$I$6881,'obat keluar'!$G$3:$G$6881,'register harian'!D473,'obat keluar'!$B$3:$B$6881,'register harian'!AP473)</f>
        <v>0</v>
      </c>
      <c r="J473" s="46">
        <f>SUMIFS('obat keluar'!$I$3:$I$6881,'obat keluar'!$G$3:$G$6881,'register harian'!E473,'obat keluar'!$B$3:$B$6881,'register harian'!AQ473)</f>
        <v>0</v>
      </c>
      <c r="K473" s="46">
        <f>SUMIFS('obat keluar'!$I$3:$I$6881,'obat keluar'!$G$3:$G$6881,'register harian'!F473,'obat keluar'!$B$3:$B$6881,'register harian'!AR473)</f>
        <v>0</v>
      </c>
      <c r="L473" s="46">
        <f>SUMIFS('obat keluar'!$I$3:$I$6881,'obat keluar'!$G$3:$G$6881,'register harian'!G473,'obat keluar'!$B$3:$B$6881,'register harian'!AS473)</f>
        <v>0</v>
      </c>
      <c r="M473" s="46">
        <f>SUMIFS('obat keluar'!$I$3:$I$6881,'obat keluar'!$G$3:$G$6881,'register harian'!H473,'obat keluar'!$B$3:$B$6881,'register harian'!AT473)</f>
        <v>0</v>
      </c>
      <c r="N473" s="46">
        <f>SUMIFS('obat keluar'!$I$3:$I$6881,'obat keluar'!$G$3:$G$6881,'register harian'!I473,'obat keluar'!$B$3:$B$6881,'register harian'!AU473)</f>
        <v>0</v>
      </c>
      <c r="O473" s="46">
        <f>SUMIFS('obat keluar'!$I$3:$I$6881,'obat keluar'!$G$3:$G$6881,'register harian'!J473,'obat keluar'!$B$3:$B$6881,'register harian'!AV473)</f>
        <v>0</v>
      </c>
      <c r="P473" s="46">
        <f>SUMIFS('obat keluar'!$I$3:$I$6881,'obat keluar'!$G$3:$G$6881,'register harian'!K473,'obat keluar'!$B$3:$B$6881,'register harian'!AW473)</f>
        <v>0</v>
      </c>
      <c r="Q473" s="46">
        <f>SUMIFS('obat keluar'!$I$3:$I$6881,'obat keluar'!$G$3:$G$6881,'register harian'!L473,'obat keluar'!$B$3:$B$6881,'register harian'!AX473)</f>
        <v>0</v>
      </c>
      <c r="R473" s="46">
        <f>SUMIFS('obat keluar'!$I$3:$I$6881,'obat keluar'!$G$3:$G$6881,'register harian'!M473,'obat keluar'!$B$3:$B$6881,'register harian'!AY473)</f>
        <v>0</v>
      </c>
      <c r="S473" s="46">
        <f>SUMIFS('obat keluar'!$I$3:$I$6881,'obat keluar'!$G$3:$G$6881,'register harian'!N473,'obat keluar'!$B$3:$B$6881,'register harian'!AZ473)</f>
        <v>0</v>
      </c>
      <c r="T473" s="46">
        <f>SUMIFS('obat keluar'!$I$3:$I$6881,'obat keluar'!$G$3:$G$6881,'register harian'!O473,'obat keluar'!$B$3:$B$6881,'register harian'!BA473)</f>
        <v>0</v>
      </c>
      <c r="U473" s="46">
        <f>SUMIFS('obat keluar'!$I$3:$I$6881,'obat keluar'!$G$3:$G$6881,'register harian'!P473,'obat keluar'!$B$3:$B$6881,'register harian'!BB473)</f>
        <v>0</v>
      </c>
      <c r="V473" s="46">
        <f>SUMIFS('obat keluar'!$I$3:$I$6881,'obat keluar'!$G$3:$G$6881,'register harian'!Q473,'obat keluar'!$B$3:$B$6881,'register harian'!BC473)</f>
        <v>0</v>
      </c>
      <c r="W473" s="46">
        <f>SUMIFS('obat keluar'!$I$3:$I$6881,'obat keluar'!$G$3:$G$6881,'register harian'!R473,'obat keluar'!$B$3:$B$6881,'register harian'!BD473)</f>
        <v>0</v>
      </c>
      <c r="X473" s="46">
        <f>SUMIFS('obat keluar'!$I$3:$I$6881,'obat keluar'!$G$3:$G$6881,'register harian'!S473,'obat keluar'!$B$3:$B$6881,'register harian'!BE473)</f>
        <v>0</v>
      </c>
      <c r="Y473" s="46">
        <f>SUMIFS('obat keluar'!$I$3:$I$6881,'obat keluar'!$G$3:$G$6881,'register harian'!T473,'obat keluar'!$B$3:$B$6881,'register harian'!BF473)</f>
        <v>0</v>
      </c>
      <c r="Z473" s="46">
        <f>SUMIFS('obat keluar'!$I$3:$I$6881,'obat keluar'!$G$3:$G$6881,'register harian'!U473,'obat keluar'!$B$3:$B$6881,'register harian'!BG473)</f>
        <v>0</v>
      </c>
      <c r="AA473" s="46">
        <f>SUMIFS('obat keluar'!$I$3:$I$6881,'obat keluar'!$G$3:$G$6881,'register harian'!V473,'obat keluar'!$B$3:$B$6881,'register harian'!BH473)</f>
        <v>0</v>
      </c>
      <c r="AB473" s="46">
        <f>SUMIFS('obat keluar'!$I$3:$I$6881,'obat keluar'!$G$3:$G$6881,'register harian'!W473,'obat keluar'!$B$3:$B$6881,'register harian'!BI473)</f>
        <v>0</v>
      </c>
      <c r="AC473" s="46">
        <f>SUMIFS('obat keluar'!$I$3:$I$6881,'obat keluar'!$G$3:$G$6881,'register harian'!X473,'obat keluar'!$B$3:$B$6881,'register harian'!BJ473)</f>
        <v>0</v>
      </c>
      <c r="AD473" s="46">
        <f>SUMIFS('obat keluar'!$I$3:$I$6881,'obat keluar'!$G$3:$G$6881,'register harian'!Y473,'obat keluar'!$B$3:$B$6881,'register harian'!BK473)</f>
        <v>0</v>
      </c>
      <c r="AE473" s="46">
        <f>SUMIFS('obat keluar'!$I$3:$I$6881,'obat keluar'!$G$3:$G$6881,'register harian'!Z473,'obat keluar'!$B$3:$B$6881,'register harian'!BL473)</f>
        <v>0</v>
      </c>
      <c r="AF473" s="46">
        <f>SUMIFS('obat keluar'!$I$3:$I$6881,'obat keluar'!$G$3:$G$6881,'register harian'!AA473,'obat keluar'!$B$3:$B$6881,'register harian'!BM473)</f>
        <v>0</v>
      </c>
      <c r="AG473" s="46">
        <f>SUMIFS('obat keluar'!$I$3:$I$6881,'obat keluar'!$G$3:$G$6881,'register harian'!AB473,'obat keluar'!$B$3:$B$6881,'register harian'!BN473)</f>
        <v>0</v>
      </c>
      <c r="AH473" s="46">
        <f>SUMIFS('obat keluar'!$I$3:$I$6881,'obat keluar'!$G$3:$G$6881,'register harian'!AC473,'obat keluar'!$B$3:$B$6881,'register harian'!BO473)</f>
        <v>0</v>
      </c>
      <c r="AI473" s="46">
        <f>SUMIFS('obat keluar'!$I$3:$I$6881,'obat keluar'!$G$3:$G$6881,'register harian'!AD473,'obat keluar'!$B$3:$B$6881,'register harian'!BP473)</f>
        <v>0</v>
      </c>
      <c r="AJ473" s="46">
        <f>SUMIFS('obat keluar'!$I$3:$I$6881,'obat keluar'!$G$3:$G$6881,'register harian'!AE473,'obat keluar'!$B$3:$B$6881,'register harian'!BQ473)</f>
        <v>0</v>
      </c>
      <c r="AK473" s="46">
        <f>SUMIFS('obat keluar'!$I$3:$I$6881,'obat keluar'!$G$3:$G$6881,'register harian'!AF473,'obat keluar'!$B$3:$B$6881,'register harian'!BR473)</f>
        <v>0</v>
      </c>
      <c r="AL473" s="46">
        <f t="shared" si="16"/>
        <v>0</v>
      </c>
      <c r="AM473" s="46">
        <f t="shared" si="17"/>
        <v>0</v>
      </c>
      <c r="AN473" s="51">
        <v>45200</v>
      </c>
      <c r="AO473" s="51">
        <v>45201</v>
      </c>
      <c r="AP473" s="51">
        <v>45202</v>
      </c>
      <c r="AQ473" s="51">
        <v>45203</v>
      </c>
      <c r="AR473" s="51">
        <v>45204</v>
      </c>
      <c r="AS473" s="51">
        <v>45205</v>
      </c>
      <c r="AT473" s="51">
        <v>45206</v>
      </c>
      <c r="AU473" s="51">
        <v>45207</v>
      </c>
      <c r="AV473" s="51">
        <v>45208</v>
      </c>
      <c r="AW473" s="51">
        <v>45209</v>
      </c>
      <c r="AX473" s="51">
        <v>45210</v>
      </c>
      <c r="AY473" s="51">
        <v>45211</v>
      </c>
      <c r="AZ473" s="51">
        <v>45212</v>
      </c>
      <c r="BA473" s="51">
        <v>45213</v>
      </c>
      <c r="BB473" s="51">
        <v>45214</v>
      </c>
      <c r="BC473" s="51">
        <v>45215</v>
      </c>
      <c r="BD473" s="51">
        <v>45216</v>
      </c>
      <c r="BE473" s="51">
        <v>45217</v>
      </c>
      <c r="BF473" s="51">
        <v>45218</v>
      </c>
      <c r="BG473" s="51">
        <v>45219</v>
      </c>
      <c r="BH473" s="51">
        <v>45220</v>
      </c>
      <c r="BI473" s="51">
        <v>45221</v>
      </c>
      <c r="BJ473" s="51">
        <v>45222</v>
      </c>
      <c r="BK473" s="51">
        <v>45223</v>
      </c>
      <c r="BL473" s="51">
        <v>45224</v>
      </c>
      <c r="BM473" s="51">
        <v>45225</v>
      </c>
      <c r="BN473" s="51">
        <v>45226</v>
      </c>
      <c r="BO473" s="51">
        <v>45227</v>
      </c>
      <c r="BP473" s="51">
        <v>45228</v>
      </c>
      <c r="BQ473" s="51">
        <v>45229</v>
      </c>
      <c r="BR473" s="51">
        <v>45230</v>
      </c>
    </row>
    <row r="474" spans="1:70" x14ac:dyDescent="0.25">
      <c r="A474" s="45">
        <v>468</v>
      </c>
      <c r="B474" s="54" t="s">
        <v>973</v>
      </c>
      <c r="C474" s="14" t="s">
        <v>975</v>
      </c>
      <c r="D474" s="46">
        <f>'form lplpo'!G563</f>
        <v>10500</v>
      </c>
      <c r="E474" s="46">
        <f>'form lplpo'!H563</f>
        <v>0</v>
      </c>
      <c r="F474" s="46"/>
      <c r="G474" s="46">
        <f>SUMIFS('obat keluar'!$I$3:$I$6881,'obat keluar'!$G$3:$G$6881,'register harian'!B474,'obat keluar'!$B$3:$B$6881,'register harian'!AN474)</f>
        <v>0</v>
      </c>
      <c r="H474" s="46">
        <f>SUMIFS('obat keluar'!$I$3:$I$6881,'obat keluar'!$G$3:$G$6881,'register harian'!C474,'obat keluar'!$B$3:$B$6881,'register harian'!AO474)</f>
        <v>0</v>
      </c>
      <c r="I474" s="46">
        <f>SUMIFS('obat keluar'!$I$3:$I$6881,'obat keluar'!$G$3:$G$6881,'register harian'!D474,'obat keluar'!$B$3:$B$6881,'register harian'!AP474)</f>
        <v>0</v>
      </c>
      <c r="J474" s="46">
        <f>SUMIFS('obat keluar'!$I$3:$I$6881,'obat keluar'!$G$3:$G$6881,'register harian'!E474,'obat keluar'!$B$3:$B$6881,'register harian'!AQ474)</f>
        <v>0</v>
      </c>
      <c r="K474" s="46">
        <f>SUMIFS('obat keluar'!$I$3:$I$6881,'obat keluar'!$G$3:$G$6881,'register harian'!F474,'obat keluar'!$B$3:$B$6881,'register harian'!AR474)</f>
        <v>0</v>
      </c>
      <c r="L474" s="46">
        <f>SUMIFS('obat keluar'!$I$3:$I$6881,'obat keluar'!$G$3:$G$6881,'register harian'!G474,'obat keluar'!$B$3:$B$6881,'register harian'!AS474)</f>
        <v>0</v>
      </c>
      <c r="M474" s="46">
        <f>SUMIFS('obat keluar'!$I$3:$I$6881,'obat keluar'!$G$3:$G$6881,'register harian'!H474,'obat keluar'!$B$3:$B$6881,'register harian'!AT474)</f>
        <v>0</v>
      </c>
      <c r="N474" s="46">
        <f>SUMIFS('obat keluar'!$I$3:$I$6881,'obat keluar'!$G$3:$G$6881,'register harian'!I474,'obat keluar'!$B$3:$B$6881,'register harian'!AU474)</f>
        <v>0</v>
      </c>
      <c r="O474" s="46">
        <f>SUMIFS('obat keluar'!$I$3:$I$6881,'obat keluar'!$G$3:$G$6881,'register harian'!J474,'obat keluar'!$B$3:$B$6881,'register harian'!AV474)</f>
        <v>0</v>
      </c>
      <c r="P474" s="46">
        <f>SUMIFS('obat keluar'!$I$3:$I$6881,'obat keluar'!$G$3:$G$6881,'register harian'!K474,'obat keluar'!$B$3:$B$6881,'register harian'!AW474)</f>
        <v>0</v>
      </c>
      <c r="Q474" s="46">
        <f>SUMIFS('obat keluar'!$I$3:$I$6881,'obat keluar'!$G$3:$G$6881,'register harian'!L474,'obat keluar'!$B$3:$B$6881,'register harian'!AX474)</f>
        <v>0</v>
      </c>
      <c r="R474" s="46">
        <f>SUMIFS('obat keluar'!$I$3:$I$6881,'obat keluar'!$G$3:$G$6881,'register harian'!M474,'obat keluar'!$B$3:$B$6881,'register harian'!AY474)</f>
        <v>0</v>
      </c>
      <c r="S474" s="46">
        <f>SUMIFS('obat keluar'!$I$3:$I$6881,'obat keluar'!$G$3:$G$6881,'register harian'!N474,'obat keluar'!$B$3:$B$6881,'register harian'!AZ474)</f>
        <v>0</v>
      </c>
      <c r="T474" s="46">
        <f>SUMIFS('obat keluar'!$I$3:$I$6881,'obat keluar'!$G$3:$G$6881,'register harian'!O474,'obat keluar'!$B$3:$B$6881,'register harian'!BA474)</f>
        <v>0</v>
      </c>
      <c r="U474" s="46">
        <f>SUMIFS('obat keluar'!$I$3:$I$6881,'obat keluar'!$G$3:$G$6881,'register harian'!P474,'obat keluar'!$B$3:$B$6881,'register harian'!BB474)</f>
        <v>0</v>
      </c>
      <c r="V474" s="46">
        <f>SUMIFS('obat keluar'!$I$3:$I$6881,'obat keluar'!$G$3:$G$6881,'register harian'!Q474,'obat keluar'!$B$3:$B$6881,'register harian'!BC474)</f>
        <v>0</v>
      </c>
      <c r="W474" s="46">
        <f>SUMIFS('obat keluar'!$I$3:$I$6881,'obat keluar'!$G$3:$G$6881,'register harian'!R474,'obat keluar'!$B$3:$B$6881,'register harian'!BD474)</f>
        <v>0</v>
      </c>
      <c r="X474" s="46">
        <f>SUMIFS('obat keluar'!$I$3:$I$6881,'obat keluar'!$G$3:$G$6881,'register harian'!S474,'obat keluar'!$B$3:$B$6881,'register harian'!BE474)</f>
        <v>0</v>
      </c>
      <c r="Y474" s="46">
        <f>SUMIFS('obat keluar'!$I$3:$I$6881,'obat keluar'!$G$3:$G$6881,'register harian'!T474,'obat keluar'!$B$3:$B$6881,'register harian'!BF474)</f>
        <v>0</v>
      </c>
      <c r="Z474" s="46">
        <f>SUMIFS('obat keluar'!$I$3:$I$6881,'obat keluar'!$G$3:$G$6881,'register harian'!U474,'obat keluar'!$B$3:$B$6881,'register harian'!BG474)</f>
        <v>0</v>
      </c>
      <c r="AA474" s="46">
        <f>SUMIFS('obat keluar'!$I$3:$I$6881,'obat keluar'!$G$3:$G$6881,'register harian'!V474,'obat keluar'!$B$3:$B$6881,'register harian'!BH474)</f>
        <v>0</v>
      </c>
      <c r="AB474" s="46">
        <f>SUMIFS('obat keluar'!$I$3:$I$6881,'obat keluar'!$G$3:$G$6881,'register harian'!W474,'obat keluar'!$B$3:$B$6881,'register harian'!BI474)</f>
        <v>0</v>
      </c>
      <c r="AC474" s="46">
        <f>SUMIFS('obat keluar'!$I$3:$I$6881,'obat keluar'!$G$3:$G$6881,'register harian'!X474,'obat keluar'!$B$3:$B$6881,'register harian'!BJ474)</f>
        <v>0</v>
      </c>
      <c r="AD474" s="46">
        <f>SUMIFS('obat keluar'!$I$3:$I$6881,'obat keluar'!$G$3:$G$6881,'register harian'!Y474,'obat keluar'!$B$3:$B$6881,'register harian'!BK474)</f>
        <v>0</v>
      </c>
      <c r="AE474" s="46">
        <f>SUMIFS('obat keluar'!$I$3:$I$6881,'obat keluar'!$G$3:$G$6881,'register harian'!Z474,'obat keluar'!$B$3:$B$6881,'register harian'!BL474)</f>
        <v>0</v>
      </c>
      <c r="AF474" s="46">
        <f>SUMIFS('obat keluar'!$I$3:$I$6881,'obat keluar'!$G$3:$G$6881,'register harian'!AA474,'obat keluar'!$B$3:$B$6881,'register harian'!BM474)</f>
        <v>0</v>
      </c>
      <c r="AG474" s="46">
        <f>SUMIFS('obat keluar'!$I$3:$I$6881,'obat keluar'!$G$3:$G$6881,'register harian'!AB474,'obat keluar'!$B$3:$B$6881,'register harian'!BN474)</f>
        <v>0</v>
      </c>
      <c r="AH474" s="46">
        <f>SUMIFS('obat keluar'!$I$3:$I$6881,'obat keluar'!$G$3:$G$6881,'register harian'!AC474,'obat keluar'!$B$3:$B$6881,'register harian'!BO474)</f>
        <v>0</v>
      </c>
      <c r="AI474" s="46">
        <f>SUMIFS('obat keluar'!$I$3:$I$6881,'obat keluar'!$G$3:$G$6881,'register harian'!AD474,'obat keluar'!$B$3:$B$6881,'register harian'!BP474)</f>
        <v>0</v>
      </c>
      <c r="AJ474" s="46">
        <f>SUMIFS('obat keluar'!$I$3:$I$6881,'obat keluar'!$G$3:$G$6881,'register harian'!AE474,'obat keluar'!$B$3:$B$6881,'register harian'!BQ474)</f>
        <v>0</v>
      </c>
      <c r="AK474" s="46">
        <f>SUMIFS('obat keluar'!$I$3:$I$6881,'obat keluar'!$G$3:$G$6881,'register harian'!AF474,'obat keluar'!$B$3:$B$6881,'register harian'!BR474)</f>
        <v>0</v>
      </c>
      <c r="AL474" s="46">
        <f t="shared" si="16"/>
        <v>0</v>
      </c>
      <c r="AM474" s="46">
        <f t="shared" si="17"/>
        <v>0</v>
      </c>
      <c r="AN474" s="51">
        <v>45200</v>
      </c>
      <c r="AO474" s="51">
        <v>45201</v>
      </c>
      <c r="AP474" s="51">
        <v>45202</v>
      </c>
      <c r="AQ474" s="51">
        <v>45203</v>
      </c>
      <c r="AR474" s="51">
        <v>45204</v>
      </c>
      <c r="AS474" s="51">
        <v>45205</v>
      </c>
      <c r="AT474" s="51">
        <v>45206</v>
      </c>
      <c r="AU474" s="51">
        <v>45207</v>
      </c>
      <c r="AV474" s="51">
        <v>45208</v>
      </c>
      <c r="AW474" s="51">
        <v>45209</v>
      </c>
      <c r="AX474" s="51">
        <v>45210</v>
      </c>
      <c r="AY474" s="51">
        <v>45211</v>
      </c>
      <c r="AZ474" s="51">
        <v>45212</v>
      </c>
      <c r="BA474" s="51">
        <v>45213</v>
      </c>
      <c r="BB474" s="51">
        <v>45214</v>
      </c>
      <c r="BC474" s="51">
        <v>45215</v>
      </c>
      <c r="BD474" s="51">
        <v>45216</v>
      </c>
      <c r="BE474" s="51">
        <v>45217</v>
      </c>
      <c r="BF474" s="51">
        <v>45218</v>
      </c>
      <c r="BG474" s="51">
        <v>45219</v>
      </c>
      <c r="BH474" s="51">
        <v>45220</v>
      </c>
      <c r="BI474" s="51">
        <v>45221</v>
      </c>
      <c r="BJ474" s="51">
        <v>45222</v>
      </c>
      <c r="BK474" s="51">
        <v>45223</v>
      </c>
      <c r="BL474" s="51">
        <v>45224</v>
      </c>
      <c r="BM474" s="51">
        <v>45225</v>
      </c>
      <c r="BN474" s="51">
        <v>45226</v>
      </c>
      <c r="BO474" s="51">
        <v>45227</v>
      </c>
      <c r="BP474" s="51">
        <v>45228</v>
      </c>
      <c r="BQ474" s="51">
        <v>45229</v>
      </c>
      <c r="BR474" s="51">
        <v>45230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4"/>
  <sheetViews>
    <sheetView workbookViewId="0"/>
  </sheetViews>
  <sheetFormatPr defaultRowHeight="15" x14ac:dyDescent="0.25"/>
  <cols>
    <col min="1" max="1" width="6.28515625" customWidth="1"/>
    <col min="2" max="2" width="11.7109375" customWidth="1"/>
    <col min="3" max="4" width="8.7109375" style="2"/>
    <col min="5" max="5" width="14.28515625" style="2" customWidth="1"/>
  </cols>
  <sheetData>
    <row r="2" spans="1:5" x14ac:dyDescent="0.25">
      <c r="A2" s="45" t="s">
        <v>976</v>
      </c>
      <c r="B2" s="45" t="s">
        <v>977</v>
      </c>
      <c r="C2" s="46" t="s">
        <v>1042</v>
      </c>
      <c r="D2" s="46" t="s">
        <v>1043</v>
      </c>
      <c r="E2" s="46" t="s">
        <v>1041</v>
      </c>
    </row>
    <row r="3" spans="1:5" x14ac:dyDescent="0.25">
      <c r="A3" s="45">
        <v>1</v>
      </c>
      <c r="B3" s="48">
        <v>45200</v>
      </c>
      <c r="C3" s="46">
        <f>COUNTIFS('obat keluar'!$D$3:$D$6881,"umum",'obat keluar'!$B$3:$B$6881,'jumlah resep'!B3)</f>
        <v>0</v>
      </c>
      <c r="D3" s="46">
        <f>COUNTIFS('obat keluar'!$D$3:$D$6881,"bpjs",'obat keluar'!$B$3:$B$6881,'jumlah resep'!B3)</f>
        <v>0</v>
      </c>
      <c r="E3" s="46">
        <f>SUM(C3:D3)</f>
        <v>0</v>
      </c>
    </row>
    <row r="4" spans="1:5" x14ac:dyDescent="0.25">
      <c r="A4" s="45">
        <v>2</v>
      </c>
      <c r="B4" s="48">
        <v>45201</v>
      </c>
      <c r="C4" s="46">
        <f>COUNTIFS('obat keluar'!$D$3:$D$6881,"umum",'obat keluar'!$B$3:$B$6881,'jumlah resep'!B4)</f>
        <v>0</v>
      </c>
      <c r="D4" s="46">
        <f>COUNTIFS('obat keluar'!$D$3:$D$6881,"bpjs",'obat keluar'!$B$3:$B$6881,'jumlah resep'!B4)</f>
        <v>0</v>
      </c>
      <c r="E4" s="46">
        <f t="shared" ref="E4:E33" si="0">SUM(C4:D4)</f>
        <v>0</v>
      </c>
    </row>
    <row r="5" spans="1:5" x14ac:dyDescent="0.25">
      <c r="A5" s="45">
        <v>3</v>
      </c>
      <c r="B5" s="48">
        <v>45202</v>
      </c>
      <c r="C5" s="46">
        <f>COUNTIFS('obat keluar'!$D$3:$D$6881,"umum",'obat keluar'!$B$3:$B$6881,'jumlah resep'!B5)</f>
        <v>0</v>
      </c>
      <c r="D5" s="46">
        <f>COUNTIFS('obat keluar'!$D$3:$D$6881,"bpjs",'obat keluar'!$B$3:$B$6881,'jumlah resep'!B5)</f>
        <v>0</v>
      </c>
      <c r="E5" s="46">
        <f t="shared" si="0"/>
        <v>0</v>
      </c>
    </row>
    <row r="6" spans="1:5" x14ac:dyDescent="0.25">
      <c r="A6" s="45">
        <v>4</v>
      </c>
      <c r="B6" s="48">
        <v>45203</v>
      </c>
      <c r="C6" s="46">
        <f>COUNTIFS('obat keluar'!$D$3:$D$6881,"umum",'obat keluar'!$B$3:$B$6881,'jumlah resep'!B6)</f>
        <v>0</v>
      </c>
      <c r="D6" s="46">
        <f>COUNTIFS('obat keluar'!$D$3:$D$6881,"bpjs",'obat keluar'!$B$3:$B$6881,'jumlah resep'!B6)</f>
        <v>0</v>
      </c>
      <c r="E6" s="46">
        <f t="shared" si="0"/>
        <v>0</v>
      </c>
    </row>
    <row r="7" spans="1:5" x14ac:dyDescent="0.25">
      <c r="A7" s="45">
        <v>5</v>
      </c>
      <c r="B7" s="48">
        <v>45204</v>
      </c>
      <c r="C7" s="46">
        <f>COUNTIFS('obat keluar'!$D$3:$D$6881,"umum",'obat keluar'!$B$3:$B$6881,'jumlah resep'!B7)</f>
        <v>0</v>
      </c>
      <c r="D7" s="46">
        <f>COUNTIFS('obat keluar'!$D$3:$D$6881,"bpjs",'obat keluar'!$B$3:$B$6881,'jumlah resep'!B7)</f>
        <v>0</v>
      </c>
      <c r="E7" s="46">
        <f t="shared" si="0"/>
        <v>0</v>
      </c>
    </row>
    <row r="8" spans="1:5" x14ac:dyDescent="0.25">
      <c r="A8" s="45">
        <v>6</v>
      </c>
      <c r="B8" s="48">
        <v>45205</v>
      </c>
      <c r="C8" s="46">
        <f>COUNTIFS('obat keluar'!$D$3:$D$6881,"umum",'obat keluar'!$B$3:$B$6881,'jumlah resep'!B8)</f>
        <v>0</v>
      </c>
      <c r="D8" s="46">
        <f>COUNTIFS('obat keluar'!$D$3:$D$6881,"bpjs",'obat keluar'!$B$3:$B$6881,'jumlah resep'!B8)</f>
        <v>0</v>
      </c>
      <c r="E8" s="46">
        <f t="shared" si="0"/>
        <v>0</v>
      </c>
    </row>
    <row r="9" spans="1:5" x14ac:dyDescent="0.25">
      <c r="A9" s="45">
        <v>7</v>
      </c>
      <c r="B9" s="48">
        <v>45206</v>
      </c>
      <c r="C9" s="46">
        <f>COUNTIFS('obat keluar'!$D$3:$D$6881,"umum",'obat keluar'!$B$3:$B$6881,'jumlah resep'!B9)</f>
        <v>0</v>
      </c>
      <c r="D9" s="46">
        <f>COUNTIFS('obat keluar'!$D$3:$D$6881,"bpjs",'obat keluar'!$B$3:$B$6881,'jumlah resep'!B9)</f>
        <v>0</v>
      </c>
      <c r="E9" s="46">
        <f t="shared" si="0"/>
        <v>0</v>
      </c>
    </row>
    <row r="10" spans="1:5" x14ac:dyDescent="0.25">
      <c r="A10" s="45">
        <v>8</v>
      </c>
      <c r="B10" s="48">
        <v>45207</v>
      </c>
      <c r="C10" s="46">
        <f>COUNTIFS('obat keluar'!$D$3:$D$6881,"umum",'obat keluar'!$B$3:$B$6881,'jumlah resep'!B10)</f>
        <v>0</v>
      </c>
      <c r="D10" s="46">
        <f>COUNTIFS('obat keluar'!$D$3:$D$6881,"bpjs",'obat keluar'!$B$3:$B$6881,'jumlah resep'!B10)</f>
        <v>0</v>
      </c>
      <c r="E10" s="46">
        <f t="shared" si="0"/>
        <v>0</v>
      </c>
    </row>
    <row r="11" spans="1:5" x14ac:dyDescent="0.25">
      <c r="A11" s="45">
        <v>9</v>
      </c>
      <c r="B11" s="48">
        <v>45208</v>
      </c>
      <c r="C11" s="46">
        <f>COUNTIFS('obat keluar'!$D$3:$D$6881,"umum",'obat keluar'!$B$3:$B$6881,'jumlah resep'!B11)</f>
        <v>0</v>
      </c>
      <c r="D11" s="46">
        <f>COUNTIFS('obat keluar'!$D$3:$D$6881,"bpjs",'obat keluar'!$B$3:$B$6881,'jumlah resep'!B11)</f>
        <v>0</v>
      </c>
      <c r="E11" s="46">
        <f t="shared" si="0"/>
        <v>0</v>
      </c>
    </row>
    <row r="12" spans="1:5" x14ac:dyDescent="0.25">
      <c r="A12" s="45">
        <v>10</v>
      </c>
      <c r="B12" s="48">
        <v>45209</v>
      </c>
      <c r="C12" s="46">
        <f>COUNTIFS('obat keluar'!$D$3:$D$6881,"umum",'obat keluar'!$B$3:$B$6881,'jumlah resep'!B12)</f>
        <v>0</v>
      </c>
      <c r="D12" s="46">
        <f>COUNTIFS('obat keluar'!$D$3:$D$6881,"bpjs",'obat keluar'!$B$3:$B$6881,'jumlah resep'!B12)</f>
        <v>0</v>
      </c>
      <c r="E12" s="46">
        <f t="shared" si="0"/>
        <v>0</v>
      </c>
    </row>
    <row r="13" spans="1:5" x14ac:dyDescent="0.25">
      <c r="A13" s="45">
        <v>11</v>
      </c>
      <c r="B13" s="48">
        <v>45210</v>
      </c>
      <c r="C13" s="46">
        <f>COUNTIFS('obat keluar'!$D$3:$D$6881,"umum",'obat keluar'!$B$3:$B$6881,'jumlah resep'!B13)</f>
        <v>0</v>
      </c>
      <c r="D13" s="46">
        <f>COUNTIFS('obat keluar'!$D$3:$D$6881,"bpjs",'obat keluar'!$B$3:$B$6881,'jumlah resep'!B13)</f>
        <v>0</v>
      </c>
      <c r="E13" s="46">
        <f t="shared" si="0"/>
        <v>0</v>
      </c>
    </row>
    <row r="14" spans="1:5" x14ac:dyDescent="0.25">
      <c r="A14" s="45">
        <v>12</v>
      </c>
      <c r="B14" s="48">
        <v>45211</v>
      </c>
      <c r="C14" s="46">
        <f>COUNTIFS('obat keluar'!$D$3:$D$6881,"umum",'obat keluar'!$B$3:$B$6881,'jumlah resep'!B14)</f>
        <v>0</v>
      </c>
      <c r="D14" s="46">
        <f>COUNTIFS('obat keluar'!$D$3:$D$6881,"bpjs",'obat keluar'!$B$3:$B$6881,'jumlah resep'!B14)</f>
        <v>0</v>
      </c>
      <c r="E14" s="46">
        <f t="shared" si="0"/>
        <v>0</v>
      </c>
    </row>
    <row r="15" spans="1:5" x14ac:dyDescent="0.25">
      <c r="A15" s="45">
        <v>13</v>
      </c>
      <c r="B15" s="48">
        <v>45212</v>
      </c>
      <c r="C15" s="46">
        <f>COUNTIFS('obat keluar'!$D$3:$D$6881,"umum",'obat keluar'!$B$3:$B$6881,'jumlah resep'!B15)</f>
        <v>0</v>
      </c>
      <c r="D15" s="46">
        <f>COUNTIFS('obat keluar'!$D$3:$D$6881,"bpjs",'obat keluar'!$B$3:$B$6881,'jumlah resep'!B15)</f>
        <v>0</v>
      </c>
      <c r="E15" s="46">
        <f t="shared" si="0"/>
        <v>0</v>
      </c>
    </row>
    <row r="16" spans="1:5" x14ac:dyDescent="0.25">
      <c r="A16" s="45">
        <v>14</v>
      </c>
      <c r="B16" s="48">
        <v>45213</v>
      </c>
      <c r="C16" s="46">
        <f>COUNTIFS('obat keluar'!$D$3:$D$6881,"umum",'obat keluar'!$B$3:$B$6881,'jumlah resep'!B16)</f>
        <v>0</v>
      </c>
      <c r="D16" s="46">
        <f>COUNTIFS('obat keluar'!$D$3:$D$6881,"bpjs",'obat keluar'!$B$3:$B$6881,'jumlah resep'!B16)</f>
        <v>0</v>
      </c>
      <c r="E16" s="46">
        <f t="shared" si="0"/>
        <v>0</v>
      </c>
    </row>
    <row r="17" spans="1:5" x14ac:dyDescent="0.25">
      <c r="A17" s="45">
        <v>15</v>
      </c>
      <c r="B17" s="48">
        <v>45214</v>
      </c>
      <c r="C17" s="46">
        <f>COUNTIFS('obat keluar'!$D$3:$D$6881,"umum",'obat keluar'!$B$3:$B$6881,'jumlah resep'!B17)</f>
        <v>0</v>
      </c>
      <c r="D17" s="46">
        <f>COUNTIFS('obat keluar'!$D$3:$D$6881,"bpjs",'obat keluar'!$B$3:$B$6881,'jumlah resep'!B17)</f>
        <v>0</v>
      </c>
      <c r="E17" s="46">
        <f t="shared" si="0"/>
        <v>0</v>
      </c>
    </row>
    <row r="18" spans="1:5" x14ac:dyDescent="0.25">
      <c r="A18" s="45">
        <v>16</v>
      </c>
      <c r="B18" s="48">
        <v>45215</v>
      </c>
      <c r="C18" s="46">
        <f>COUNTIFS('obat keluar'!$D$3:$D$6881,"umum",'obat keluar'!$B$3:$B$6881,'jumlah resep'!B18)</f>
        <v>0</v>
      </c>
      <c r="D18" s="46">
        <f>COUNTIFS('obat keluar'!$D$3:$D$6881,"bpjs",'obat keluar'!$B$3:$B$6881,'jumlah resep'!B18)</f>
        <v>0</v>
      </c>
      <c r="E18" s="46">
        <f t="shared" si="0"/>
        <v>0</v>
      </c>
    </row>
    <row r="19" spans="1:5" x14ac:dyDescent="0.25">
      <c r="A19" s="45">
        <v>17</v>
      </c>
      <c r="B19" s="48">
        <v>45216</v>
      </c>
      <c r="C19" s="46">
        <f>COUNTIFS('obat keluar'!$D$3:$D$6881,"umum",'obat keluar'!$B$3:$B$6881,'jumlah resep'!B19)</f>
        <v>0</v>
      </c>
      <c r="D19" s="46">
        <f>COUNTIFS('obat keluar'!$D$3:$D$6881,"bpjs",'obat keluar'!$B$3:$B$6881,'jumlah resep'!B19)</f>
        <v>0</v>
      </c>
      <c r="E19" s="46">
        <f t="shared" si="0"/>
        <v>0</v>
      </c>
    </row>
    <row r="20" spans="1:5" x14ac:dyDescent="0.25">
      <c r="A20" s="45">
        <v>18</v>
      </c>
      <c r="B20" s="48">
        <v>45217</v>
      </c>
      <c r="C20" s="46">
        <f>COUNTIFS('obat keluar'!$D$3:$D$6881,"umum",'obat keluar'!$B$3:$B$6881,'jumlah resep'!B20)</f>
        <v>0</v>
      </c>
      <c r="D20" s="46">
        <f>COUNTIFS('obat keluar'!$D$3:$D$6881,"bpjs",'obat keluar'!$B$3:$B$6881,'jumlah resep'!B20)</f>
        <v>0</v>
      </c>
      <c r="E20" s="46">
        <f t="shared" si="0"/>
        <v>0</v>
      </c>
    </row>
    <row r="21" spans="1:5" x14ac:dyDescent="0.25">
      <c r="A21" s="45">
        <v>19</v>
      </c>
      <c r="B21" s="48">
        <v>45218</v>
      </c>
      <c r="C21" s="46">
        <f>COUNTIFS('obat keluar'!$D$3:$D$6881,"umum",'obat keluar'!$B$3:$B$6881,'jumlah resep'!B21)</f>
        <v>0</v>
      </c>
      <c r="D21" s="46">
        <f>COUNTIFS('obat keluar'!$D$3:$D$6881,"bpjs",'obat keluar'!$B$3:$B$6881,'jumlah resep'!B21)</f>
        <v>0</v>
      </c>
      <c r="E21" s="46">
        <f t="shared" si="0"/>
        <v>0</v>
      </c>
    </row>
    <row r="22" spans="1:5" x14ac:dyDescent="0.25">
      <c r="A22" s="45">
        <v>20</v>
      </c>
      <c r="B22" s="48">
        <v>45219</v>
      </c>
      <c r="C22" s="46">
        <f>COUNTIFS('obat keluar'!$D$3:$D$6881,"umum",'obat keluar'!$B$3:$B$6881,'jumlah resep'!B22)</f>
        <v>0</v>
      </c>
      <c r="D22" s="46">
        <f>COUNTIFS('obat keluar'!$D$3:$D$6881,"bpjs",'obat keluar'!$B$3:$B$6881,'jumlah resep'!B22)</f>
        <v>0</v>
      </c>
      <c r="E22" s="46">
        <f t="shared" si="0"/>
        <v>0</v>
      </c>
    </row>
    <row r="23" spans="1:5" x14ac:dyDescent="0.25">
      <c r="A23" s="45">
        <v>21</v>
      </c>
      <c r="B23" s="48">
        <v>45220</v>
      </c>
      <c r="C23" s="46">
        <f>COUNTIFS('obat keluar'!$D$3:$D$6881,"umum",'obat keluar'!$B$3:$B$6881,'jumlah resep'!B23)</f>
        <v>0</v>
      </c>
      <c r="D23" s="46">
        <f>COUNTIFS('obat keluar'!$D$3:$D$6881,"bpjs",'obat keluar'!$B$3:$B$6881,'jumlah resep'!B23)</f>
        <v>0</v>
      </c>
      <c r="E23" s="46">
        <f t="shared" si="0"/>
        <v>0</v>
      </c>
    </row>
    <row r="24" spans="1:5" x14ac:dyDescent="0.25">
      <c r="A24" s="45">
        <v>22</v>
      </c>
      <c r="B24" s="48">
        <v>45221</v>
      </c>
      <c r="C24" s="46">
        <f>COUNTIFS('obat keluar'!$D$3:$D$6881,"umum",'obat keluar'!$B$3:$B$6881,'jumlah resep'!B24)</f>
        <v>0</v>
      </c>
      <c r="D24" s="46">
        <f>COUNTIFS('obat keluar'!$D$3:$D$6881,"bpjs",'obat keluar'!$B$3:$B$6881,'jumlah resep'!B24)</f>
        <v>0</v>
      </c>
      <c r="E24" s="46">
        <f t="shared" si="0"/>
        <v>0</v>
      </c>
    </row>
    <row r="25" spans="1:5" x14ac:dyDescent="0.25">
      <c r="A25" s="45">
        <v>23</v>
      </c>
      <c r="B25" s="48">
        <v>45222</v>
      </c>
      <c r="C25" s="46">
        <f>COUNTIFS('obat keluar'!$D$3:$D$6881,"umum",'obat keluar'!$B$3:$B$6881,'jumlah resep'!B25)</f>
        <v>0</v>
      </c>
      <c r="D25" s="46">
        <f>COUNTIFS('obat keluar'!$D$3:$D$6881,"bpjs",'obat keluar'!$B$3:$B$6881,'jumlah resep'!B25)</f>
        <v>0</v>
      </c>
      <c r="E25" s="46">
        <f t="shared" si="0"/>
        <v>0</v>
      </c>
    </row>
    <row r="26" spans="1:5" x14ac:dyDescent="0.25">
      <c r="A26" s="45">
        <v>24</v>
      </c>
      <c r="B26" s="48">
        <v>45223</v>
      </c>
      <c r="C26" s="46">
        <f>COUNTIFS('obat keluar'!$D$3:$D$6881,"umum",'obat keluar'!$B$3:$B$6881,'jumlah resep'!B26)</f>
        <v>0</v>
      </c>
      <c r="D26" s="46">
        <f>COUNTIFS('obat keluar'!$D$3:$D$6881,"bpjs",'obat keluar'!$B$3:$B$6881,'jumlah resep'!B26)</f>
        <v>0</v>
      </c>
      <c r="E26" s="46">
        <f t="shared" si="0"/>
        <v>0</v>
      </c>
    </row>
    <row r="27" spans="1:5" x14ac:dyDescent="0.25">
      <c r="A27" s="45">
        <v>25</v>
      </c>
      <c r="B27" s="48">
        <v>45224</v>
      </c>
      <c r="C27" s="46">
        <f>COUNTIFS('obat keluar'!$D$3:$D$6881,"umum",'obat keluar'!$B$3:$B$6881,'jumlah resep'!B27)</f>
        <v>0</v>
      </c>
      <c r="D27" s="46">
        <f>COUNTIFS('obat keluar'!$D$3:$D$6881,"bpjs",'obat keluar'!$B$3:$B$6881,'jumlah resep'!B27)</f>
        <v>0</v>
      </c>
      <c r="E27" s="46">
        <f t="shared" si="0"/>
        <v>0</v>
      </c>
    </row>
    <row r="28" spans="1:5" x14ac:dyDescent="0.25">
      <c r="A28" s="45">
        <v>26</v>
      </c>
      <c r="B28" s="48">
        <v>45225</v>
      </c>
      <c r="C28" s="46">
        <f>COUNTIFS('obat keluar'!$D$3:$D$6881,"umum",'obat keluar'!$B$3:$B$6881,'jumlah resep'!B28)</f>
        <v>0</v>
      </c>
      <c r="D28" s="46">
        <f>COUNTIFS('obat keluar'!$D$3:$D$6881,"bpjs",'obat keluar'!$B$3:$B$6881,'jumlah resep'!B28)</f>
        <v>0</v>
      </c>
      <c r="E28" s="46">
        <f t="shared" si="0"/>
        <v>0</v>
      </c>
    </row>
    <row r="29" spans="1:5" x14ac:dyDescent="0.25">
      <c r="A29" s="45">
        <v>27</v>
      </c>
      <c r="B29" s="48">
        <v>45226</v>
      </c>
      <c r="C29" s="46">
        <f>COUNTIFS('obat keluar'!$D$3:$D$6881,"umum",'obat keluar'!$B$3:$B$6881,'jumlah resep'!B29)</f>
        <v>0</v>
      </c>
      <c r="D29" s="46">
        <f>COUNTIFS('obat keluar'!$D$3:$D$6881,"bpjs",'obat keluar'!$B$3:$B$6881,'jumlah resep'!B29)</f>
        <v>0</v>
      </c>
      <c r="E29" s="46">
        <f t="shared" si="0"/>
        <v>0</v>
      </c>
    </row>
    <row r="30" spans="1:5" x14ac:dyDescent="0.25">
      <c r="A30" s="45">
        <v>28</v>
      </c>
      <c r="B30" s="48">
        <v>45227</v>
      </c>
      <c r="C30" s="46">
        <f>COUNTIFS('obat keluar'!$D$3:$D$6881,"umum",'obat keluar'!$B$3:$B$6881,'jumlah resep'!B30)</f>
        <v>0</v>
      </c>
      <c r="D30" s="46">
        <f>COUNTIFS('obat keluar'!$D$3:$D$6881,"bpjs",'obat keluar'!$B$3:$B$6881,'jumlah resep'!B30)</f>
        <v>0</v>
      </c>
      <c r="E30" s="46">
        <f t="shared" si="0"/>
        <v>0</v>
      </c>
    </row>
    <row r="31" spans="1:5" x14ac:dyDescent="0.25">
      <c r="A31" s="45">
        <v>29</v>
      </c>
      <c r="B31" s="48">
        <v>45228</v>
      </c>
      <c r="C31" s="46">
        <f>COUNTIFS('obat keluar'!$D$3:$D$6881,"umum",'obat keluar'!$B$3:$B$6881,'jumlah resep'!B31)</f>
        <v>0</v>
      </c>
      <c r="D31" s="46">
        <f>COUNTIFS('obat keluar'!$D$3:$D$6881,"bpjs",'obat keluar'!$B$3:$B$6881,'jumlah resep'!B31)</f>
        <v>0</v>
      </c>
      <c r="E31" s="46">
        <f t="shared" si="0"/>
        <v>0</v>
      </c>
    </row>
    <row r="32" spans="1:5" x14ac:dyDescent="0.25">
      <c r="A32" s="45">
        <v>30</v>
      </c>
      <c r="B32" s="48">
        <v>45229</v>
      </c>
      <c r="C32" s="46">
        <f>COUNTIFS('obat keluar'!$D$3:$D$6881,"umum",'obat keluar'!$B$3:$B$6881,'jumlah resep'!B32)</f>
        <v>0</v>
      </c>
      <c r="D32" s="46">
        <f>COUNTIFS('obat keluar'!$D$3:$D$6881,"bpjs",'obat keluar'!$B$3:$B$6881,'jumlah resep'!B32)</f>
        <v>0</v>
      </c>
      <c r="E32" s="46">
        <f t="shared" si="0"/>
        <v>0</v>
      </c>
    </row>
    <row r="33" spans="1:5" x14ac:dyDescent="0.25">
      <c r="A33" s="45">
        <v>31</v>
      </c>
      <c r="B33" s="48">
        <v>45230</v>
      </c>
      <c r="C33" s="46">
        <f>COUNTIFS('obat keluar'!$D$3:$D$6881,"umum",'obat keluar'!$B$3:$B$6881,'jumlah resep'!B33)</f>
        <v>0</v>
      </c>
      <c r="D33" s="46">
        <f>COUNTIFS('obat keluar'!$D$3:$D$6881,"bpjs",'obat keluar'!$B$3:$B$6881,'jumlah resep'!B33)</f>
        <v>0</v>
      </c>
      <c r="E33" s="46">
        <f t="shared" si="0"/>
        <v>0</v>
      </c>
    </row>
    <row r="34" spans="1:5" x14ac:dyDescent="0.25">
      <c r="A34" s="45"/>
      <c r="B34" s="49" t="s">
        <v>1044</v>
      </c>
      <c r="C34" s="46">
        <f>SUM(C3:C33)</f>
        <v>0</v>
      </c>
      <c r="D34" s="46">
        <f t="shared" ref="D34:E34" si="1">SUM(D3:D33)</f>
        <v>0</v>
      </c>
      <c r="E34" s="46">
        <f t="shared" si="1"/>
        <v>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02"/>
  <sheetViews>
    <sheetView workbookViewId="0">
      <selection activeCell="B22" sqref="B22"/>
    </sheetView>
  </sheetViews>
  <sheetFormatPr defaultRowHeight="15" x14ac:dyDescent="0.25"/>
  <cols>
    <col min="1" max="1" width="5.85546875" customWidth="1"/>
    <col min="2" max="2" width="48.28515625" style="4" bestFit="1" customWidth="1"/>
    <col min="3" max="3" width="8.85546875" style="4" bestFit="1" customWidth="1"/>
    <col min="4" max="4" width="5.5703125" customWidth="1"/>
    <col min="5" max="5" width="4" bestFit="1" customWidth="1"/>
  </cols>
  <sheetData>
    <row r="2" spans="1:3" x14ac:dyDescent="0.25">
      <c r="A2" s="63" t="s">
        <v>1503</v>
      </c>
      <c r="B2" s="53" t="s">
        <v>1</v>
      </c>
      <c r="C2" s="53" t="s">
        <v>0</v>
      </c>
    </row>
    <row r="3" spans="1:3" x14ac:dyDescent="0.25">
      <c r="A3" s="45">
        <v>1</v>
      </c>
      <c r="B3" s="14" t="s">
        <v>746</v>
      </c>
      <c r="C3" s="54" t="s">
        <v>1074</v>
      </c>
    </row>
    <row r="4" spans="1:3" x14ac:dyDescent="0.25">
      <c r="A4" s="45">
        <v>2</v>
      </c>
      <c r="B4" s="15" t="s">
        <v>499</v>
      </c>
      <c r="C4" s="55" t="s">
        <v>1075</v>
      </c>
    </row>
    <row r="5" spans="1:3" x14ac:dyDescent="0.25">
      <c r="A5" s="45">
        <v>3</v>
      </c>
      <c r="B5" s="14" t="s">
        <v>221</v>
      </c>
      <c r="C5" s="54" t="s">
        <v>1076</v>
      </c>
    </row>
    <row r="6" spans="1:3" x14ac:dyDescent="0.25">
      <c r="A6" s="45">
        <v>4</v>
      </c>
      <c r="B6" s="14" t="s">
        <v>223</v>
      </c>
      <c r="C6" s="54" t="s">
        <v>1077</v>
      </c>
    </row>
    <row r="7" spans="1:3" x14ac:dyDescent="0.25">
      <c r="A7" s="45">
        <v>5</v>
      </c>
      <c r="B7" s="14" t="s">
        <v>227</v>
      </c>
      <c r="C7" s="54" t="s">
        <v>1079</v>
      </c>
    </row>
    <row r="8" spans="1:3" x14ac:dyDescent="0.25">
      <c r="A8" s="45">
        <v>6</v>
      </c>
      <c r="B8" s="14" t="s">
        <v>225</v>
      </c>
      <c r="C8" s="54" t="s">
        <v>1078</v>
      </c>
    </row>
    <row r="9" spans="1:3" x14ac:dyDescent="0.25">
      <c r="A9" s="45">
        <v>7</v>
      </c>
      <c r="B9" s="14" t="s">
        <v>557</v>
      </c>
      <c r="C9" s="54" t="s">
        <v>1080</v>
      </c>
    </row>
    <row r="10" spans="1:3" x14ac:dyDescent="0.25">
      <c r="A10" s="45">
        <v>8</v>
      </c>
      <c r="B10" s="14" t="s">
        <v>559</v>
      </c>
      <c r="C10" s="54" t="s">
        <v>1081</v>
      </c>
    </row>
    <row r="11" spans="1:3" x14ac:dyDescent="0.25">
      <c r="A11" s="45">
        <v>9</v>
      </c>
      <c r="B11" s="14" t="s">
        <v>562</v>
      </c>
      <c r="C11" s="54" t="s">
        <v>1082</v>
      </c>
    </row>
    <row r="12" spans="1:3" x14ac:dyDescent="0.25">
      <c r="A12" s="45">
        <v>10</v>
      </c>
      <c r="B12" s="14" t="s">
        <v>730</v>
      </c>
      <c r="C12" s="54" t="s">
        <v>1083</v>
      </c>
    </row>
    <row r="13" spans="1:3" x14ac:dyDescent="0.25">
      <c r="A13" s="45">
        <v>11</v>
      </c>
      <c r="B13" s="14" t="s">
        <v>732</v>
      </c>
      <c r="C13" s="54" t="s">
        <v>1072</v>
      </c>
    </row>
    <row r="14" spans="1:3" x14ac:dyDescent="0.25">
      <c r="A14" s="45">
        <v>12</v>
      </c>
      <c r="B14" s="14" t="s">
        <v>740</v>
      </c>
      <c r="C14" s="54" t="s">
        <v>1073</v>
      </c>
    </row>
    <row r="15" spans="1:3" x14ac:dyDescent="0.25">
      <c r="A15" s="45">
        <v>13</v>
      </c>
      <c r="B15" s="14" t="s">
        <v>942</v>
      </c>
      <c r="C15" s="54" t="s">
        <v>1486</v>
      </c>
    </row>
    <row r="16" spans="1:3" x14ac:dyDescent="0.25">
      <c r="A16" s="45">
        <v>14</v>
      </c>
      <c r="B16" s="14" t="s">
        <v>912</v>
      </c>
      <c r="C16" s="54" t="s">
        <v>1085</v>
      </c>
    </row>
    <row r="17" spans="1:3" x14ac:dyDescent="0.25">
      <c r="A17" s="45">
        <v>15</v>
      </c>
      <c r="B17" s="14" t="s">
        <v>914</v>
      </c>
      <c r="C17" s="54" t="s">
        <v>1084</v>
      </c>
    </row>
    <row r="18" spans="1:3" x14ac:dyDescent="0.25">
      <c r="A18" s="45">
        <v>16</v>
      </c>
      <c r="B18" s="14" t="s">
        <v>564</v>
      </c>
      <c r="C18" s="54" t="s">
        <v>1052</v>
      </c>
    </row>
    <row r="19" spans="1:3" x14ac:dyDescent="0.25">
      <c r="A19" s="45">
        <v>17</v>
      </c>
      <c r="B19" s="14" t="s">
        <v>944</v>
      </c>
      <c r="C19" s="54" t="s">
        <v>1053</v>
      </c>
    </row>
    <row r="20" spans="1:3" x14ac:dyDescent="0.25">
      <c r="A20" s="45">
        <v>18</v>
      </c>
      <c r="B20" s="14" t="s">
        <v>684</v>
      </c>
      <c r="C20" s="54" t="s">
        <v>1054</v>
      </c>
    </row>
    <row r="21" spans="1:3" x14ac:dyDescent="0.25">
      <c r="A21" s="45">
        <v>19</v>
      </c>
      <c r="B21" s="14" t="s">
        <v>947</v>
      </c>
      <c r="C21" s="54" t="s">
        <v>1487</v>
      </c>
    </row>
    <row r="22" spans="1:3" x14ac:dyDescent="0.25">
      <c r="A22" s="45">
        <v>20</v>
      </c>
      <c r="B22" s="14" t="s">
        <v>949</v>
      </c>
      <c r="C22" s="54" t="s">
        <v>1488</v>
      </c>
    </row>
    <row r="23" spans="1:3" x14ac:dyDescent="0.25">
      <c r="A23" s="45">
        <v>21</v>
      </c>
      <c r="B23" s="14" t="s">
        <v>4</v>
      </c>
      <c r="C23" s="54" t="s">
        <v>1086</v>
      </c>
    </row>
    <row r="24" spans="1:3" x14ac:dyDescent="0.25">
      <c r="A24" s="45">
        <v>22</v>
      </c>
      <c r="B24" s="15" t="s">
        <v>495</v>
      </c>
      <c r="C24" s="55" t="s">
        <v>1087</v>
      </c>
    </row>
    <row r="25" spans="1:3" x14ac:dyDescent="0.25">
      <c r="A25" s="45">
        <v>23</v>
      </c>
      <c r="B25" s="15" t="s">
        <v>229</v>
      </c>
      <c r="C25" s="55" t="s">
        <v>1088</v>
      </c>
    </row>
    <row r="26" spans="1:3" x14ac:dyDescent="0.25">
      <c r="A26" s="45">
        <v>24</v>
      </c>
      <c r="B26" s="14" t="s">
        <v>450</v>
      </c>
      <c r="C26" s="54" t="s">
        <v>1089</v>
      </c>
    </row>
    <row r="27" spans="1:3" x14ac:dyDescent="0.25">
      <c r="A27" s="45">
        <v>25</v>
      </c>
      <c r="B27" s="15" t="s">
        <v>233</v>
      </c>
      <c r="C27" s="55" t="s">
        <v>1091</v>
      </c>
    </row>
    <row r="28" spans="1:3" x14ac:dyDescent="0.25">
      <c r="A28" s="45">
        <v>26</v>
      </c>
      <c r="B28" s="15" t="s">
        <v>231</v>
      </c>
      <c r="C28" s="55" t="s">
        <v>1090</v>
      </c>
    </row>
    <row r="29" spans="1:3" x14ac:dyDescent="0.25">
      <c r="A29" s="45">
        <v>27</v>
      </c>
      <c r="B29" s="14" t="s">
        <v>10</v>
      </c>
      <c r="C29" s="54" t="s">
        <v>1093</v>
      </c>
    </row>
    <row r="30" spans="1:3" x14ac:dyDescent="0.25">
      <c r="A30" s="45">
        <v>28</v>
      </c>
      <c r="B30" s="14" t="s">
        <v>7</v>
      </c>
      <c r="C30" s="54" t="s">
        <v>1092</v>
      </c>
    </row>
    <row r="31" spans="1:3" x14ac:dyDescent="0.25">
      <c r="A31" s="45">
        <v>29</v>
      </c>
      <c r="B31" s="14" t="s">
        <v>12</v>
      </c>
      <c r="C31" s="54" t="s">
        <v>1094</v>
      </c>
    </row>
    <row r="32" spans="1:3" x14ac:dyDescent="0.25">
      <c r="A32" s="45">
        <v>30</v>
      </c>
      <c r="B32" s="26" t="s">
        <v>849</v>
      </c>
      <c r="C32" s="57" t="s">
        <v>1095</v>
      </c>
    </row>
    <row r="33" spans="1:3" x14ac:dyDescent="0.25">
      <c r="A33" s="45">
        <v>31</v>
      </c>
      <c r="B33" s="15" t="s">
        <v>235</v>
      </c>
      <c r="C33" s="55" t="s">
        <v>1096</v>
      </c>
    </row>
    <row r="34" spans="1:3" x14ac:dyDescent="0.25">
      <c r="A34" s="45">
        <v>32</v>
      </c>
      <c r="B34" s="14" t="s">
        <v>237</v>
      </c>
      <c r="C34" s="54" t="s">
        <v>1097</v>
      </c>
    </row>
    <row r="35" spans="1:3" x14ac:dyDescent="0.25">
      <c r="A35" s="45">
        <v>33</v>
      </c>
      <c r="B35" s="14" t="s">
        <v>14</v>
      </c>
      <c r="C35" s="54" t="s">
        <v>1102</v>
      </c>
    </row>
    <row r="36" spans="1:3" x14ac:dyDescent="0.25">
      <c r="A36" s="45">
        <v>34</v>
      </c>
      <c r="B36" s="24" t="s">
        <v>239</v>
      </c>
      <c r="C36" s="56" t="s">
        <v>1098</v>
      </c>
    </row>
    <row r="37" spans="1:3" x14ac:dyDescent="0.25">
      <c r="A37" s="45">
        <v>35</v>
      </c>
      <c r="B37" s="14" t="s">
        <v>17</v>
      </c>
      <c r="C37" s="54" t="s">
        <v>1101</v>
      </c>
    </row>
    <row r="38" spans="1:3" x14ac:dyDescent="0.25">
      <c r="A38" s="45">
        <v>36</v>
      </c>
      <c r="B38" s="14" t="s">
        <v>470</v>
      </c>
      <c r="C38" s="54" t="s">
        <v>1100</v>
      </c>
    </row>
    <row r="39" spans="1:3" x14ac:dyDescent="0.25">
      <c r="A39" s="45">
        <v>37</v>
      </c>
      <c r="B39" s="14" t="s">
        <v>241</v>
      </c>
      <c r="C39" s="54" t="s">
        <v>1099</v>
      </c>
    </row>
    <row r="40" spans="1:3" x14ac:dyDescent="0.25">
      <c r="A40" s="45">
        <v>38</v>
      </c>
      <c r="B40" s="40" t="s">
        <v>890</v>
      </c>
      <c r="C40" s="60" t="s">
        <v>1103</v>
      </c>
    </row>
    <row r="41" spans="1:3" x14ac:dyDescent="0.25">
      <c r="A41" s="45">
        <v>39</v>
      </c>
      <c r="B41" s="14" t="s">
        <v>22</v>
      </c>
      <c r="C41" s="54" t="s">
        <v>1105</v>
      </c>
    </row>
    <row r="42" spans="1:3" x14ac:dyDescent="0.25">
      <c r="A42" s="45">
        <v>40</v>
      </c>
      <c r="B42" s="14" t="s">
        <v>20</v>
      </c>
      <c r="C42" s="54" t="s">
        <v>1104</v>
      </c>
    </row>
    <row r="43" spans="1:3" x14ac:dyDescent="0.25">
      <c r="A43" s="45">
        <v>41</v>
      </c>
      <c r="B43" s="14" t="s">
        <v>243</v>
      </c>
      <c r="C43" s="54" t="s">
        <v>1489</v>
      </c>
    </row>
    <row r="44" spans="1:3" x14ac:dyDescent="0.25">
      <c r="A44" s="45">
        <v>42</v>
      </c>
      <c r="B44" s="14" t="s">
        <v>24</v>
      </c>
      <c r="C44" s="54" t="s">
        <v>1106</v>
      </c>
    </row>
    <row r="45" spans="1:3" x14ac:dyDescent="0.25">
      <c r="A45" s="45">
        <v>43</v>
      </c>
      <c r="B45" s="14" t="s">
        <v>26</v>
      </c>
      <c r="C45" s="54" t="s">
        <v>1107</v>
      </c>
    </row>
    <row r="46" spans="1:3" x14ac:dyDescent="0.25">
      <c r="A46" s="45">
        <v>44</v>
      </c>
      <c r="B46" s="14" t="s">
        <v>29</v>
      </c>
      <c r="C46" s="54" t="s">
        <v>1108</v>
      </c>
    </row>
    <row r="47" spans="1:3" x14ac:dyDescent="0.25">
      <c r="A47" s="45">
        <v>45</v>
      </c>
      <c r="B47" s="14" t="s">
        <v>31</v>
      </c>
      <c r="C47" s="54" t="s">
        <v>1109</v>
      </c>
    </row>
    <row r="48" spans="1:3" x14ac:dyDescent="0.25">
      <c r="A48" s="45">
        <v>46</v>
      </c>
      <c r="B48" s="14" t="s">
        <v>34</v>
      </c>
      <c r="C48" s="54" t="s">
        <v>1110</v>
      </c>
    </row>
    <row r="49" spans="1:3" x14ac:dyDescent="0.25">
      <c r="A49" s="45">
        <v>47</v>
      </c>
      <c r="B49" s="14" t="s">
        <v>36</v>
      </c>
      <c r="C49" s="54" t="s">
        <v>1111</v>
      </c>
    </row>
    <row r="50" spans="1:3" x14ac:dyDescent="0.25">
      <c r="A50" s="45">
        <v>48</v>
      </c>
      <c r="B50" s="14" t="s">
        <v>643</v>
      </c>
      <c r="C50" s="54" t="s">
        <v>1112</v>
      </c>
    </row>
    <row r="51" spans="1:3" x14ac:dyDescent="0.25">
      <c r="A51" s="45">
        <v>49</v>
      </c>
      <c r="B51" s="14" t="s">
        <v>645</v>
      </c>
      <c r="C51" s="54" t="s">
        <v>1113</v>
      </c>
    </row>
    <row r="52" spans="1:3" x14ac:dyDescent="0.25">
      <c r="A52" s="45">
        <v>50</v>
      </c>
      <c r="B52" s="14" t="s">
        <v>916</v>
      </c>
      <c r="C52" s="54" t="s">
        <v>1114</v>
      </c>
    </row>
    <row r="53" spans="1:3" x14ac:dyDescent="0.25">
      <c r="A53" s="45">
        <v>51</v>
      </c>
      <c r="B53" s="14" t="s">
        <v>460</v>
      </c>
      <c r="C53" s="54" t="s">
        <v>1490</v>
      </c>
    </row>
    <row r="54" spans="1:3" x14ac:dyDescent="0.25">
      <c r="A54" s="45">
        <v>52</v>
      </c>
      <c r="B54" s="14" t="s">
        <v>952</v>
      </c>
      <c r="C54" s="54" t="s">
        <v>950</v>
      </c>
    </row>
    <row r="55" spans="1:3" x14ac:dyDescent="0.25">
      <c r="A55" s="45">
        <v>53</v>
      </c>
      <c r="B55" s="14" t="s">
        <v>38</v>
      </c>
      <c r="C55" s="54" t="s">
        <v>1115</v>
      </c>
    </row>
    <row r="56" spans="1:3" x14ac:dyDescent="0.25">
      <c r="A56" s="45">
        <v>54</v>
      </c>
      <c r="B56" s="15" t="s">
        <v>245</v>
      </c>
      <c r="C56" s="55" t="s">
        <v>1116</v>
      </c>
    </row>
    <row r="57" spans="1:3" x14ac:dyDescent="0.25">
      <c r="A57" s="45">
        <v>55</v>
      </c>
      <c r="B57" s="14" t="s">
        <v>247</v>
      </c>
      <c r="C57" s="54" t="s">
        <v>1117</v>
      </c>
    </row>
    <row r="61" spans="1:3" x14ac:dyDescent="0.25">
      <c r="A61" s="63" t="s">
        <v>1503</v>
      </c>
      <c r="B61" s="53" t="s">
        <v>1</v>
      </c>
      <c r="C61" s="53" t="s">
        <v>0</v>
      </c>
    </row>
    <row r="62" spans="1:3" x14ac:dyDescent="0.25">
      <c r="A62" s="45">
        <v>56</v>
      </c>
      <c r="B62" s="14" t="s">
        <v>40</v>
      </c>
      <c r="C62" s="54" t="s">
        <v>1118</v>
      </c>
    </row>
    <row r="63" spans="1:3" x14ac:dyDescent="0.25">
      <c r="A63" s="45">
        <v>57</v>
      </c>
      <c r="B63" s="14" t="s">
        <v>249</v>
      </c>
      <c r="C63" s="54" t="s">
        <v>1119</v>
      </c>
    </row>
    <row r="64" spans="1:3" x14ac:dyDescent="0.25">
      <c r="A64" s="45">
        <v>58</v>
      </c>
      <c r="B64" s="14" t="s">
        <v>551</v>
      </c>
      <c r="C64" s="54" t="s">
        <v>1120</v>
      </c>
    </row>
    <row r="65" spans="1:3" x14ac:dyDescent="0.25">
      <c r="A65" s="45">
        <v>59</v>
      </c>
      <c r="B65" s="15" t="s">
        <v>42</v>
      </c>
      <c r="C65" s="55" t="s">
        <v>1121</v>
      </c>
    </row>
    <row r="66" spans="1:3" x14ac:dyDescent="0.25">
      <c r="A66" s="45">
        <v>60</v>
      </c>
      <c r="B66" s="14" t="s">
        <v>251</v>
      </c>
      <c r="C66" s="54" t="s">
        <v>1122</v>
      </c>
    </row>
    <row r="67" spans="1:3" x14ac:dyDescent="0.25">
      <c r="A67" s="45">
        <v>61</v>
      </c>
      <c r="B67" s="14" t="s">
        <v>706</v>
      </c>
      <c r="C67" s="54" t="s">
        <v>1124</v>
      </c>
    </row>
    <row r="68" spans="1:3" x14ac:dyDescent="0.25">
      <c r="A68" s="45">
        <v>62</v>
      </c>
      <c r="B68" s="14" t="s">
        <v>704</v>
      </c>
      <c r="C68" s="54" t="s">
        <v>1123</v>
      </c>
    </row>
    <row r="69" spans="1:3" x14ac:dyDescent="0.25">
      <c r="A69" s="45">
        <v>63</v>
      </c>
      <c r="B69" s="14" t="s">
        <v>708</v>
      </c>
      <c r="C69" s="54" t="s">
        <v>1125</v>
      </c>
    </row>
    <row r="70" spans="1:3" x14ac:dyDescent="0.25">
      <c r="A70" s="45">
        <v>64</v>
      </c>
      <c r="B70" s="14" t="s">
        <v>253</v>
      </c>
      <c r="C70" s="54" t="s">
        <v>1126</v>
      </c>
    </row>
    <row r="71" spans="1:3" x14ac:dyDescent="0.25">
      <c r="A71" s="45">
        <v>65</v>
      </c>
      <c r="B71" s="14" t="s">
        <v>255</v>
      </c>
      <c r="C71" s="54" t="s">
        <v>1127</v>
      </c>
    </row>
    <row r="72" spans="1:3" x14ac:dyDescent="0.25">
      <c r="A72" s="45">
        <v>66</v>
      </c>
      <c r="B72" s="14" t="s">
        <v>535</v>
      </c>
      <c r="C72" s="54" t="s">
        <v>1129</v>
      </c>
    </row>
    <row r="73" spans="1:3" x14ac:dyDescent="0.25">
      <c r="A73" s="45">
        <v>67</v>
      </c>
      <c r="B73" s="14" t="s">
        <v>257</v>
      </c>
      <c r="C73" s="54" t="s">
        <v>1128</v>
      </c>
    </row>
    <row r="74" spans="1:3" x14ac:dyDescent="0.25">
      <c r="A74" s="45">
        <v>68</v>
      </c>
      <c r="B74" s="14" t="s">
        <v>702</v>
      </c>
      <c r="C74" s="54" t="s">
        <v>1131</v>
      </c>
    </row>
    <row r="75" spans="1:3" x14ac:dyDescent="0.25">
      <c r="A75" s="45">
        <v>69</v>
      </c>
      <c r="B75" s="14" t="s">
        <v>700</v>
      </c>
      <c r="C75" s="54" t="s">
        <v>1130</v>
      </c>
    </row>
    <row r="76" spans="1:3" x14ac:dyDescent="0.25">
      <c r="A76" s="45">
        <v>70</v>
      </c>
      <c r="B76" s="14" t="s">
        <v>259</v>
      </c>
      <c r="C76" s="54" t="s">
        <v>1132</v>
      </c>
    </row>
    <row r="77" spans="1:3" x14ac:dyDescent="0.25">
      <c r="A77" s="45">
        <v>71</v>
      </c>
      <c r="B77" s="14" t="s">
        <v>259</v>
      </c>
      <c r="C77" s="54" t="s">
        <v>1133</v>
      </c>
    </row>
    <row r="78" spans="1:3" x14ac:dyDescent="0.25">
      <c r="A78" s="45">
        <v>72</v>
      </c>
      <c r="B78" s="14" t="s">
        <v>478</v>
      </c>
      <c r="C78" s="54" t="s">
        <v>1134</v>
      </c>
    </row>
    <row r="79" spans="1:3" x14ac:dyDescent="0.25">
      <c r="A79" s="45">
        <v>73</v>
      </c>
      <c r="B79" s="15" t="s">
        <v>261</v>
      </c>
      <c r="C79" s="55" t="s">
        <v>1135</v>
      </c>
    </row>
    <row r="80" spans="1:3" x14ac:dyDescent="0.25">
      <c r="A80" s="45">
        <v>74</v>
      </c>
      <c r="B80" s="14" t="s">
        <v>44</v>
      </c>
      <c r="C80" s="54" t="s">
        <v>1136</v>
      </c>
    </row>
    <row r="81" spans="1:3" x14ac:dyDescent="0.25">
      <c r="A81" s="45">
        <v>75</v>
      </c>
      <c r="B81" s="14" t="s">
        <v>263</v>
      </c>
      <c r="C81" s="54" t="s">
        <v>1137</v>
      </c>
    </row>
    <row r="82" spans="1:3" x14ac:dyDescent="0.25">
      <c r="A82" s="45">
        <v>76</v>
      </c>
      <c r="B82" s="14" t="s">
        <v>265</v>
      </c>
      <c r="C82" s="54" t="s">
        <v>1138</v>
      </c>
    </row>
    <row r="83" spans="1:3" x14ac:dyDescent="0.25">
      <c r="A83" s="45">
        <v>77</v>
      </c>
      <c r="B83" s="15" t="s">
        <v>267</v>
      </c>
      <c r="C83" s="55" t="s">
        <v>1139</v>
      </c>
    </row>
    <row r="84" spans="1:3" x14ac:dyDescent="0.25">
      <c r="A84" s="45">
        <v>78</v>
      </c>
      <c r="B84" s="14" t="s">
        <v>273</v>
      </c>
      <c r="C84" s="54" t="s">
        <v>1142</v>
      </c>
    </row>
    <row r="85" spans="1:3" x14ac:dyDescent="0.25">
      <c r="A85" s="45">
        <v>79</v>
      </c>
      <c r="B85" s="14" t="s">
        <v>271</v>
      </c>
      <c r="C85" s="54" t="s">
        <v>1141</v>
      </c>
    </row>
    <row r="86" spans="1:3" x14ac:dyDescent="0.25">
      <c r="A86" s="45">
        <v>80</v>
      </c>
      <c r="B86" s="14" t="s">
        <v>269</v>
      </c>
      <c r="C86" s="54" t="s">
        <v>1140</v>
      </c>
    </row>
    <row r="87" spans="1:3" x14ac:dyDescent="0.25">
      <c r="A87" s="45">
        <v>81</v>
      </c>
      <c r="B87" s="15" t="s">
        <v>275</v>
      </c>
      <c r="C87" s="55" t="s">
        <v>1143</v>
      </c>
    </row>
    <row r="88" spans="1:3" x14ac:dyDescent="0.25">
      <c r="A88" s="45">
        <v>82</v>
      </c>
      <c r="B88" s="36" t="s">
        <v>667</v>
      </c>
      <c r="C88" s="59" t="s">
        <v>953</v>
      </c>
    </row>
    <row r="89" spans="1:3" x14ac:dyDescent="0.25">
      <c r="A89" s="45">
        <v>83</v>
      </c>
      <c r="B89" s="14" t="s">
        <v>955</v>
      </c>
      <c r="C89" s="54" t="s">
        <v>953</v>
      </c>
    </row>
    <row r="90" spans="1:3" x14ac:dyDescent="0.25">
      <c r="A90" s="45">
        <v>84</v>
      </c>
      <c r="B90" s="14" t="s">
        <v>503</v>
      </c>
      <c r="C90" s="54" t="s">
        <v>1144</v>
      </c>
    </row>
    <row r="91" spans="1:3" x14ac:dyDescent="0.25">
      <c r="A91" s="45">
        <v>85</v>
      </c>
      <c r="B91" s="14" t="s">
        <v>523</v>
      </c>
      <c r="C91" s="54" t="s">
        <v>1145</v>
      </c>
    </row>
    <row r="92" spans="1:3" x14ac:dyDescent="0.25">
      <c r="A92" s="45">
        <v>86</v>
      </c>
      <c r="B92" s="14" t="s">
        <v>452</v>
      </c>
      <c r="C92" s="54" t="s">
        <v>1146</v>
      </c>
    </row>
    <row r="93" spans="1:3" x14ac:dyDescent="0.25">
      <c r="A93" s="45">
        <v>87</v>
      </c>
      <c r="B93" s="14" t="s">
        <v>277</v>
      </c>
      <c r="C93" s="54" t="s">
        <v>1147</v>
      </c>
    </row>
    <row r="94" spans="1:3" x14ac:dyDescent="0.25">
      <c r="A94" s="45">
        <v>88</v>
      </c>
      <c r="B94" s="26" t="s">
        <v>884</v>
      </c>
      <c r="C94" s="57" t="s">
        <v>1148</v>
      </c>
    </row>
    <row r="95" spans="1:3" x14ac:dyDescent="0.25">
      <c r="A95" s="45">
        <v>89</v>
      </c>
      <c r="B95" s="14" t="s">
        <v>281</v>
      </c>
      <c r="C95" s="54" t="s">
        <v>1149</v>
      </c>
    </row>
    <row r="96" spans="1:3" x14ac:dyDescent="0.25">
      <c r="A96" s="45">
        <v>90</v>
      </c>
      <c r="B96" s="14" t="s">
        <v>566</v>
      </c>
      <c r="C96" s="54" t="s">
        <v>1150</v>
      </c>
    </row>
    <row r="97" spans="1:3" x14ac:dyDescent="0.25">
      <c r="A97" s="45">
        <v>91</v>
      </c>
      <c r="B97" s="14" t="s">
        <v>568</v>
      </c>
      <c r="C97" s="54" t="s">
        <v>1151</v>
      </c>
    </row>
    <row r="98" spans="1:3" x14ac:dyDescent="0.25">
      <c r="A98" s="45">
        <v>92</v>
      </c>
      <c r="B98" s="14" t="s">
        <v>570</v>
      </c>
      <c r="C98" s="54" t="s">
        <v>1152</v>
      </c>
    </row>
    <row r="99" spans="1:3" x14ac:dyDescent="0.25">
      <c r="A99" s="45">
        <v>93</v>
      </c>
      <c r="B99" s="14" t="s">
        <v>572</v>
      </c>
      <c r="C99" s="54" t="s">
        <v>1153</v>
      </c>
    </row>
    <row r="100" spans="1:3" x14ac:dyDescent="0.25">
      <c r="A100" s="45">
        <v>94</v>
      </c>
      <c r="B100" s="14" t="s">
        <v>574</v>
      </c>
      <c r="C100" s="54" t="s">
        <v>1154</v>
      </c>
    </row>
    <row r="101" spans="1:3" x14ac:dyDescent="0.25">
      <c r="A101" s="45">
        <v>95</v>
      </c>
      <c r="B101" s="14" t="s">
        <v>672</v>
      </c>
      <c r="C101" s="54" t="s">
        <v>1155</v>
      </c>
    </row>
    <row r="102" spans="1:3" x14ac:dyDescent="0.25">
      <c r="A102" s="45">
        <v>96</v>
      </c>
      <c r="B102" s="14" t="s">
        <v>802</v>
      </c>
      <c r="C102" s="54" t="s">
        <v>1156</v>
      </c>
    </row>
    <row r="103" spans="1:3" x14ac:dyDescent="0.25">
      <c r="A103" s="45">
        <v>97</v>
      </c>
      <c r="B103" s="14" t="s">
        <v>283</v>
      </c>
      <c r="C103" s="54" t="s">
        <v>1157</v>
      </c>
    </row>
    <row r="104" spans="1:3" x14ac:dyDescent="0.25">
      <c r="A104" s="45">
        <v>98</v>
      </c>
      <c r="B104" s="36" t="s">
        <v>805</v>
      </c>
      <c r="C104" s="59" t="s">
        <v>803</v>
      </c>
    </row>
    <row r="105" spans="1:3" x14ac:dyDescent="0.25">
      <c r="A105" s="45">
        <v>99</v>
      </c>
      <c r="B105" s="36" t="s">
        <v>807</v>
      </c>
      <c r="C105" s="59" t="s">
        <v>803</v>
      </c>
    </row>
    <row r="106" spans="1:3" x14ac:dyDescent="0.25">
      <c r="A106" s="45">
        <v>100</v>
      </c>
      <c r="B106" s="14" t="s">
        <v>285</v>
      </c>
      <c r="C106" s="54" t="s">
        <v>1158</v>
      </c>
    </row>
    <row r="107" spans="1:3" x14ac:dyDescent="0.25">
      <c r="A107" s="45">
        <v>101</v>
      </c>
      <c r="B107" s="14" t="s">
        <v>287</v>
      </c>
      <c r="C107" s="54" t="s">
        <v>1159</v>
      </c>
    </row>
    <row r="108" spans="1:3" x14ac:dyDescent="0.25">
      <c r="A108" s="45">
        <v>102</v>
      </c>
      <c r="B108" s="14" t="s">
        <v>292</v>
      </c>
      <c r="C108" s="54" t="s">
        <v>1161</v>
      </c>
    </row>
    <row r="109" spans="1:3" x14ac:dyDescent="0.25">
      <c r="A109" s="45">
        <v>103</v>
      </c>
      <c r="B109" s="14" t="s">
        <v>290</v>
      </c>
      <c r="C109" s="54" t="s">
        <v>1160</v>
      </c>
    </row>
    <row r="110" spans="1:3" x14ac:dyDescent="0.25">
      <c r="A110" s="45">
        <v>104</v>
      </c>
      <c r="B110" s="14" t="s">
        <v>744</v>
      </c>
      <c r="C110" s="54" t="s">
        <v>1162</v>
      </c>
    </row>
    <row r="111" spans="1:3" x14ac:dyDescent="0.25">
      <c r="A111" s="45">
        <v>105</v>
      </c>
      <c r="B111" s="14" t="s">
        <v>294</v>
      </c>
      <c r="C111" s="54" t="s">
        <v>1163</v>
      </c>
    </row>
    <row r="112" spans="1:3" x14ac:dyDescent="0.25">
      <c r="A112" s="45">
        <v>106</v>
      </c>
      <c r="B112" s="14" t="s">
        <v>296</v>
      </c>
      <c r="C112" s="54" t="s">
        <v>1164</v>
      </c>
    </row>
    <row r="113" spans="1:3" x14ac:dyDescent="0.25">
      <c r="A113" s="45">
        <v>107</v>
      </c>
      <c r="B113" s="14" t="s">
        <v>298</v>
      </c>
      <c r="C113" s="54" t="s">
        <v>1165</v>
      </c>
    </row>
    <row r="114" spans="1:3" x14ac:dyDescent="0.25">
      <c r="A114" s="45">
        <v>108</v>
      </c>
      <c r="B114" s="14" t="s">
        <v>300</v>
      </c>
      <c r="C114" s="54" t="s">
        <v>1166</v>
      </c>
    </row>
    <row r="115" spans="1:3" x14ac:dyDescent="0.25">
      <c r="A115" s="45">
        <v>109</v>
      </c>
      <c r="B115" s="14" t="s">
        <v>869</v>
      </c>
      <c r="C115" s="54" t="s">
        <v>1167</v>
      </c>
    </row>
    <row r="116" spans="1:3" x14ac:dyDescent="0.25">
      <c r="A116" s="45">
        <v>110</v>
      </c>
      <c r="B116" s="14" t="s">
        <v>302</v>
      </c>
      <c r="C116" s="54" t="s">
        <v>1168</v>
      </c>
    </row>
    <row r="120" spans="1:3" x14ac:dyDescent="0.25">
      <c r="A120" s="63" t="s">
        <v>1503</v>
      </c>
      <c r="B120" s="53" t="s">
        <v>1</v>
      </c>
      <c r="C120" s="53" t="s">
        <v>0</v>
      </c>
    </row>
    <row r="121" spans="1:3" x14ac:dyDescent="0.25">
      <c r="A121" s="45">
        <v>111</v>
      </c>
      <c r="B121" s="14" t="s">
        <v>871</v>
      </c>
      <c r="C121" s="54" t="s">
        <v>1169</v>
      </c>
    </row>
    <row r="122" spans="1:3" x14ac:dyDescent="0.25">
      <c r="A122" s="45">
        <v>112</v>
      </c>
      <c r="B122" s="14" t="s">
        <v>304</v>
      </c>
      <c r="C122" s="54" t="s">
        <v>1170</v>
      </c>
    </row>
    <row r="123" spans="1:3" x14ac:dyDescent="0.25">
      <c r="A123" s="45">
        <v>113</v>
      </c>
      <c r="B123" s="14" t="s">
        <v>306</v>
      </c>
      <c r="C123" s="54" t="s">
        <v>1171</v>
      </c>
    </row>
    <row r="124" spans="1:3" x14ac:dyDescent="0.25">
      <c r="A124" s="45">
        <v>114</v>
      </c>
      <c r="B124" s="14" t="s">
        <v>716</v>
      </c>
      <c r="C124" s="54" t="s">
        <v>1172</v>
      </c>
    </row>
    <row r="125" spans="1:3" x14ac:dyDescent="0.25">
      <c r="A125" s="45">
        <v>115</v>
      </c>
      <c r="B125" s="14" t="s">
        <v>781</v>
      </c>
      <c r="C125" s="54" t="s">
        <v>1173</v>
      </c>
    </row>
    <row r="126" spans="1:3" x14ac:dyDescent="0.25">
      <c r="A126" s="45">
        <v>116</v>
      </c>
      <c r="B126" s="14" t="s">
        <v>632</v>
      </c>
      <c r="C126" s="54" t="s">
        <v>1174</v>
      </c>
    </row>
    <row r="127" spans="1:3" x14ac:dyDescent="0.25">
      <c r="A127" s="45">
        <v>117</v>
      </c>
      <c r="B127" s="14" t="s">
        <v>634</v>
      </c>
      <c r="C127" s="54" t="s">
        <v>1175</v>
      </c>
    </row>
    <row r="128" spans="1:3" x14ac:dyDescent="0.25">
      <c r="A128" s="45">
        <v>118</v>
      </c>
      <c r="B128" s="14" t="s">
        <v>630</v>
      </c>
      <c r="C128" s="54" t="s">
        <v>1176</v>
      </c>
    </row>
    <row r="129" spans="1:3" x14ac:dyDescent="0.25">
      <c r="A129" s="45">
        <v>119</v>
      </c>
      <c r="B129" s="14" t="s">
        <v>626</v>
      </c>
      <c r="C129" s="54" t="s">
        <v>1177</v>
      </c>
    </row>
    <row r="130" spans="1:3" x14ac:dyDescent="0.25">
      <c r="A130" s="45">
        <v>120</v>
      </c>
      <c r="B130" s="14" t="s">
        <v>628</v>
      </c>
      <c r="C130" s="54" t="s">
        <v>1491</v>
      </c>
    </row>
    <row r="131" spans="1:3" x14ac:dyDescent="0.25">
      <c r="A131" s="45">
        <v>121</v>
      </c>
      <c r="B131" s="14" t="s">
        <v>308</v>
      </c>
      <c r="C131" s="54" t="s">
        <v>1178</v>
      </c>
    </row>
    <row r="132" spans="1:3" x14ac:dyDescent="0.25">
      <c r="A132" s="45">
        <v>122</v>
      </c>
      <c r="B132" s="14" t="s">
        <v>726</v>
      </c>
      <c r="C132" s="54" t="s">
        <v>1179</v>
      </c>
    </row>
    <row r="133" spans="1:3" x14ac:dyDescent="0.25">
      <c r="A133" s="45">
        <v>123</v>
      </c>
      <c r="B133" s="14" t="s">
        <v>728</v>
      </c>
      <c r="C133" s="54" t="s">
        <v>1180</v>
      </c>
    </row>
    <row r="134" spans="1:3" x14ac:dyDescent="0.25">
      <c r="A134" s="45">
        <v>124</v>
      </c>
      <c r="B134" s="14" t="s">
        <v>48</v>
      </c>
      <c r="C134" s="54" t="s">
        <v>1182</v>
      </c>
    </row>
    <row r="135" spans="1:3" x14ac:dyDescent="0.25">
      <c r="A135" s="45">
        <v>125</v>
      </c>
      <c r="B135" s="14" t="s">
        <v>46</v>
      </c>
      <c r="C135" s="54" t="s">
        <v>1181</v>
      </c>
    </row>
    <row r="136" spans="1:3" x14ac:dyDescent="0.25">
      <c r="A136" s="45">
        <v>126</v>
      </c>
      <c r="B136" s="14" t="s">
        <v>310</v>
      </c>
      <c r="C136" s="54" t="s">
        <v>1183</v>
      </c>
    </row>
    <row r="137" spans="1:3" x14ac:dyDescent="0.25">
      <c r="A137" s="45">
        <v>127</v>
      </c>
      <c r="B137" s="14" t="s">
        <v>314</v>
      </c>
      <c r="C137" s="54" t="s">
        <v>1493</v>
      </c>
    </row>
    <row r="138" spans="1:3" x14ac:dyDescent="0.25">
      <c r="A138" s="45">
        <v>128</v>
      </c>
      <c r="B138" s="14" t="s">
        <v>312</v>
      </c>
      <c r="C138" s="54" t="s">
        <v>1492</v>
      </c>
    </row>
    <row r="139" spans="1:3" x14ac:dyDescent="0.25">
      <c r="A139" s="45">
        <v>129</v>
      </c>
      <c r="B139" s="14" t="s">
        <v>920</v>
      </c>
      <c r="C139" s="54" t="s">
        <v>1494</v>
      </c>
    </row>
    <row r="140" spans="1:3" x14ac:dyDescent="0.25">
      <c r="A140" s="45">
        <v>130</v>
      </c>
      <c r="B140" s="14" t="s">
        <v>52</v>
      </c>
      <c r="C140" s="54" t="s">
        <v>1189</v>
      </c>
    </row>
    <row r="141" spans="1:3" x14ac:dyDescent="0.25">
      <c r="A141" s="45">
        <v>131</v>
      </c>
      <c r="B141" s="14" t="s">
        <v>54</v>
      </c>
      <c r="C141" s="54" t="s">
        <v>1190</v>
      </c>
    </row>
    <row r="142" spans="1:3" x14ac:dyDescent="0.25">
      <c r="A142" s="45">
        <v>132</v>
      </c>
      <c r="B142" s="26" t="s">
        <v>847</v>
      </c>
      <c r="C142" s="57" t="s">
        <v>1184</v>
      </c>
    </row>
    <row r="143" spans="1:3" x14ac:dyDescent="0.25">
      <c r="A143" s="45">
        <v>133</v>
      </c>
      <c r="B143" s="14" t="s">
        <v>547</v>
      </c>
      <c r="C143" s="54" t="s">
        <v>1188</v>
      </c>
    </row>
    <row r="144" spans="1:3" x14ac:dyDescent="0.25">
      <c r="A144" s="45">
        <v>134</v>
      </c>
      <c r="B144" s="14" t="s">
        <v>50</v>
      </c>
      <c r="C144" s="54" t="s">
        <v>1187</v>
      </c>
    </row>
    <row r="145" spans="1:3" x14ac:dyDescent="0.25">
      <c r="A145" s="45">
        <v>135</v>
      </c>
      <c r="B145" s="40" t="s">
        <v>896</v>
      </c>
      <c r="C145" s="60" t="s">
        <v>1186</v>
      </c>
    </row>
    <row r="146" spans="1:3" x14ac:dyDescent="0.25">
      <c r="A146" s="45">
        <v>136</v>
      </c>
      <c r="B146" s="14" t="s">
        <v>873</v>
      </c>
      <c r="C146" s="54" t="s">
        <v>1185</v>
      </c>
    </row>
    <row r="147" spans="1:3" x14ac:dyDescent="0.25">
      <c r="A147" s="45">
        <v>137</v>
      </c>
      <c r="B147" s="14" t="s">
        <v>56</v>
      </c>
      <c r="C147" s="54" t="s">
        <v>1191</v>
      </c>
    </row>
    <row r="148" spans="1:3" x14ac:dyDescent="0.25">
      <c r="A148" s="45">
        <v>138</v>
      </c>
      <c r="B148" s="14" t="s">
        <v>58</v>
      </c>
      <c r="C148" s="54" t="s">
        <v>1192</v>
      </c>
    </row>
    <row r="149" spans="1:3" x14ac:dyDescent="0.25">
      <c r="A149" s="45">
        <v>139</v>
      </c>
      <c r="B149" s="15" t="s">
        <v>316</v>
      </c>
      <c r="C149" s="55" t="s">
        <v>1193</v>
      </c>
    </row>
    <row r="150" spans="1:3" x14ac:dyDescent="0.25">
      <c r="A150" s="45">
        <v>140</v>
      </c>
      <c r="B150" s="14" t="s">
        <v>480</v>
      </c>
      <c r="C150" s="54" t="s">
        <v>1194</v>
      </c>
    </row>
    <row r="151" spans="1:3" x14ac:dyDescent="0.25">
      <c r="A151" s="45">
        <v>141</v>
      </c>
      <c r="B151" s="14" t="s">
        <v>777</v>
      </c>
      <c r="C151" s="54" t="s">
        <v>1195</v>
      </c>
    </row>
    <row r="152" spans="1:3" x14ac:dyDescent="0.25">
      <c r="A152" s="45">
        <v>142</v>
      </c>
      <c r="B152" s="14" t="s">
        <v>779</v>
      </c>
      <c r="C152" s="54" t="s">
        <v>1196</v>
      </c>
    </row>
    <row r="153" spans="1:3" x14ac:dyDescent="0.25">
      <c r="A153" s="45">
        <v>143</v>
      </c>
      <c r="B153" s="15" t="s">
        <v>318</v>
      </c>
      <c r="C153" s="55" t="s">
        <v>1198</v>
      </c>
    </row>
    <row r="154" spans="1:3" x14ac:dyDescent="0.25">
      <c r="A154" s="45">
        <v>144</v>
      </c>
      <c r="B154" s="15" t="s">
        <v>497</v>
      </c>
      <c r="C154" s="55" t="s">
        <v>1197</v>
      </c>
    </row>
    <row r="155" spans="1:3" x14ac:dyDescent="0.25">
      <c r="A155" s="45">
        <v>145</v>
      </c>
      <c r="B155" s="14" t="s">
        <v>456</v>
      </c>
      <c r="C155" s="54" t="s">
        <v>1199</v>
      </c>
    </row>
    <row r="156" spans="1:3" x14ac:dyDescent="0.25">
      <c r="A156" s="45">
        <v>146</v>
      </c>
      <c r="B156" s="15" t="s">
        <v>320</v>
      </c>
      <c r="C156" s="55" t="s">
        <v>1200</v>
      </c>
    </row>
    <row r="157" spans="1:3" x14ac:dyDescent="0.25">
      <c r="A157" s="45">
        <v>147</v>
      </c>
      <c r="B157" s="14" t="s">
        <v>647</v>
      </c>
      <c r="C157" s="54" t="s">
        <v>1201</v>
      </c>
    </row>
    <row r="158" spans="1:3" x14ac:dyDescent="0.25">
      <c r="A158" s="45">
        <v>148</v>
      </c>
      <c r="B158" s="14" t="s">
        <v>649</v>
      </c>
      <c r="C158" s="54" t="s">
        <v>1202</v>
      </c>
    </row>
    <row r="159" spans="1:3" x14ac:dyDescent="0.25">
      <c r="A159" s="45">
        <v>149</v>
      </c>
      <c r="B159" s="14" t="s">
        <v>659</v>
      </c>
      <c r="C159" s="54" t="s">
        <v>1203</v>
      </c>
    </row>
    <row r="160" spans="1:3" x14ac:dyDescent="0.25">
      <c r="A160" s="45">
        <v>150</v>
      </c>
      <c r="B160" s="14" t="s">
        <v>766</v>
      </c>
      <c r="C160" s="54" t="s">
        <v>1204</v>
      </c>
    </row>
    <row r="161" spans="1:3" x14ac:dyDescent="0.25">
      <c r="A161" s="45">
        <v>151</v>
      </c>
      <c r="B161" s="14" t="s">
        <v>748</v>
      </c>
      <c r="C161" s="54" t="s">
        <v>1205</v>
      </c>
    </row>
    <row r="162" spans="1:3" x14ac:dyDescent="0.25">
      <c r="A162" s="45">
        <v>152</v>
      </c>
      <c r="B162" s="14" t="s">
        <v>60</v>
      </c>
      <c r="C162" s="54" t="s">
        <v>1206</v>
      </c>
    </row>
    <row r="163" spans="1:3" x14ac:dyDescent="0.25">
      <c r="A163" s="45">
        <v>153</v>
      </c>
      <c r="B163" s="14" t="s">
        <v>525</v>
      </c>
      <c r="C163" s="54" t="s">
        <v>1207</v>
      </c>
    </row>
    <row r="164" spans="1:3" x14ac:dyDescent="0.25">
      <c r="A164" s="45">
        <v>154</v>
      </c>
      <c r="B164" s="14" t="s">
        <v>62</v>
      </c>
      <c r="C164" s="54" t="s">
        <v>1208</v>
      </c>
    </row>
    <row r="165" spans="1:3" x14ac:dyDescent="0.25">
      <c r="A165" s="45">
        <v>155</v>
      </c>
      <c r="B165" s="14" t="s">
        <v>64</v>
      </c>
      <c r="C165" s="54" t="s">
        <v>1209</v>
      </c>
    </row>
    <row r="166" spans="1:3" x14ac:dyDescent="0.25">
      <c r="A166" s="45">
        <v>156</v>
      </c>
      <c r="B166" s="14" t="s">
        <v>322</v>
      </c>
      <c r="C166" s="54" t="s">
        <v>1210</v>
      </c>
    </row>
    <row r="167" spans="1:3" x14ac:dyDescent="0.25">
      <c r="A167" s="45">
        <v>157</v>
      </c>
      <c r="B167" s="14" t="s">
        <v>324</v>
      </c>
      <c r="C167" s="54" t="s">
        <v>1212</v>
      </c>
    </row>
    <row r="168" spans="1:3" x14ac:dyDescent="0.25">
      <c r="A168" s="45">
        <v>158</v>
      </c>
      <c r="B168" s="14" t="s">
        <v>326</v>
      </c>
      <c r="C168" s="54" t="s">
        <v>1211</v>
      </c>
    </row>
    <row r="169" spans="1:3" x14ac:dyDescent="0.25">
      <c r="A169" s="45">
        <v>159</v>
      </c>
      <c r="B169" s="14" t="s">
        <v>622</v>
      </c>
      <c r="C169" s="54" t="s">
        <v>1213</v>
      </c>
    </row>
    <row r="170" spans="1:3" x14ac:dyDescent="0.25">
      <c r="A170" s="45">
        <v>160</v>
      </c>
      <c r="B170" s="14" t="s">
        <v>66</v>
      </c>
      <c r="C170" s="54" t="s">
        <v>1214</v>
      </c>
    </row>
    <row r="171" spans="1:3" x14ac:dyDescent="0.25">
      <c r="A171" s="45">
        <v>161</v>
      </c>
      <c r="B171" s="14" t="s">
        <v>812</v>
      </c>
      <c r="C171" s="54" t="s">
        <v>1365</v>
      </c>
    </row>
    <row r="172" spans="1:3" x14ac:dyDescent="0.25">
      <c r="A172" s="45">
        <v>162</v>
      </c>
      <c r="B172" s="14" t="s">
        <v>814</v>
      </c>
      <c r="C172" s="54" t="s">
        <v>1366</v>
      </c>
    </row>
    <row r="173" spans="1:3" x14ac:dyDescent="0.25">
      <c r="A173" s="45">
        <v>163</v>
      </c>
      <c r="B173" s="14" t="s">
        <v>816</v>
      </c>
      <c r="C173" s="54" t="s">
        <v>1367</v>
      </c>
    </row>
    <row r="174" spans="1:3" x14ac:dyDescent="0.25">
      <c r="A174" s="45">
        <v>164</v>
      </c>
      <c r="B174" s="14" t="s">
        <v>772</v>
      </c>
      <c r="C174" s="54" t="s">
        <v>1215</v>
      </c>
    </row>
    <row r="175" spans="1:3" x14ac:dyDescent="0.25">
      <c r="A175" s="45">
        <v>165</v>
      </c>
      <c r="B175" s="14" t="s">
        <v>775</v>
      </c>
      <c r="C175" s="54" t="s">
        <v>1216</v>
      </c>
    </row>
    <row r="176" spans="1:3" x14ac:dyDescent="0.25">
      <c r="A176" s="64"/>
      <c r="B176" s="65"/>
      <c r="C176" s="65"/>
    </row>
    <row r="177" spans="1:3" x14ac:dyDescent="0.25">
      <c r="A177" s="66"/>
      <c r="B177" s="67"/>
      <c r="C177" s="67"/>
    </row>
    <row r="178" spans="1:3" x14ac:dyDescent="0.25">
      <c r="A178" s="68"/>
      <c r="B178" s="69"/>
      <c r="C178" s="69"/>
    </row>
    <row r="179" spans="1:3" x14ac:dyDescent="0.25">
      <c r="A179" s="63" t="s">
        <v>1503</v>
      </c>
      <c r="B179" s="53" t="s">
        <v>1</v>
      </c>
      <c r="C179" s="53" t="s">
        <v>0</v>
      </c>
    </row>
    <row r="180" spans="1:3" x14ac:dyDescent="0.25">
      <c r="A180" s="45">
        <v>166</v>
      </c>
      <c r="B180" s="14" t="s">
        <v>501</v>
      </c>
      <c r="C180" s="54" t="s">
        <v>1217</v>
      </c>
    </row>
    <row r="181" spans="1:3" x14ac:dyDescent="0.25">
      <c r="A181" s="45">
        <v>167</v>
      </c>
      <c r="B181" s="14" t="s">
        <v>68</v>
      </c>
      <c r="C181" s="54" t="s">
        <v>1218</v>
      </c>
    </row>
    <row r="182" spans="1:3" x14ac:dyDescent="0.25">
      <c r="A182" s="45">
        <v>168</v>
      </c>
      <c r="B182" s="14" t="s">
        <v>70</v>
      </c>
      <c r="C182" s="54" t="s">
        <v>1219</v>
      </c>
    </row>
    <row r="183" spans="1:3" x14ac:dyDescent="0.25">
      <c r="A183" s="45">
        <v>169</v>
      </c>
      <c r="B183" s="14" t="s">
        <v>74</v>
      </c>
      <c r="C183" s="54" t="s">
        <v>1223</v>
      </c>
    </row>
    <row r="184" spans="1:3" x14ac:dyDescent="0.25">
      <c r="A184" s="45">
        <v>170</v>
      </c>
      <c r="B184" s="14" t="s">
        <v>72</v>
      </c>
      <c r="C184" s="54" t="s">
        <v>1222</v>
      </c>
    </row>
    <row r="185" spans="1:3" x14ac:dyDescent="0.25">
      <c r="A185" s="45">
        <v>171</v>
      </c>
      <c r="B185" s="40" t="s">
        <v>894</v>
      </c>
      <c r="C185" s="60" t="s">
        <v>1221</v>
      </c>
    </row>
    <row r="186" spans="1:3" x14ac:dyDescent="0.25">
      <c r="A186" s="45">
        <v>172</v>
      </c>
      <c r="B186" s="14" t="s">
        <v>74</v>
      </c>
      <c r="C186" s="54" t="s">
        <v>1220</v>
      </c>
    </row>
    <row r="187" spans="1:3" x14ac:dyDescent="0.25">
      <c r="A187" s="45">
        <v>173</v>
      </c>
      <c r="B187" s="14" t="s">
        <v>76</v>
      </c>
      <c r="C187" s="54" t="s">
        <v>1224</v>
      </c>
    </row>
    <row r="188" spans="1:3" x14ac:dyDescent="0.25">
      <c r="A188" s="45">
        <v>174</v>
      </c>
      <c r="B188" s="14" t="s">
        <v>514</v>
      </c>
      <c r="C188" s="54" t="s">
        <v>1225</v>
      </c>
    </row>
    <row r="189" spans="1:3" x14ac:dyDescent="0.25">
      <c r="A189" s="45">
        <v>175</v>
      </c>
      <c r="B189" s="40" t="s">
        <v>886</v>
      </c>
      <c r="C189" s="60" t="s">
        <v>1226</v>
      </c>
    </row>
    <row r="190" spans="1:3" x14ac:dyDescent="0.25">
      <c r="A190" s="45">
        <v>176</v>
      </c>
      <c r="B190" s="14" t="s">
        <v>79</v>
      </c>
      <c r="C190" s="54" t="s">
        <v>1227</v>
      </c>
    </row>
    <row r="191" spans="1:3" x14ac:dyDescent="0.25">
      <c r="A191" s="45">
        <v>177</v>
      </c>
      <c r="B191" s="14" t="s">
        <v>81</v>
      </c>
      <c r="C191" s="54" t="s">
        <v>1228</v>
      </c>
    </row>
    <row r="192" spans="1:3" x14ac:dyDescent="0.25">
      <c r="A192" s="45">
        <v>178</v>
      </c>
      <c r="B192" s="14" t="s">
        <v>636</v>
      </c>
      <c r="C192" s="54" t="s">
        <v>1229</v>
      </c>
    </row>
    <row r="193" spans="1:3" x14ac:dyDescent="0.25">
      <c r="A193" s="45">
        <v>179</v>
      </c>
      <c r="B193" s="14" t="s">
        <v>639</v>
      </c>
      <c r="C193" s="54" t="s">
        <v>1230</v>
      </c>
    </row>
    <row r="194" spans="1:3" x14ac:dyDescent="0.25">
      <c r="A194" s="45">
        <v>180</v>
      </c>
      <c r="B194" s="14" t="s">
        <v>641</v>
      </c>
      <c r="C194" s="54" t="s">
        <v>1231</v>
      </c>
    </row>
    <row r="195" spans="1:3" x14ac:dyDescent="0.25">
      <c r="A195" s="45">
        <v>181</v>
      </c>
      <c r="B195" s="14" t="s">
        <v>793</v>
      </c>
      <c r="C195" s="54" t="s">
        <v>1232</v>
      </c>
    </row>
    <row r="196" spans="1:3" x14ac:dyDescent="0.25">
      <c r="A196" s="45">
        <v>182</v>
      </c>
      <c r="B196" s="14" t="s">
        <v>328</v>
      </c>
      <c r="C196" s="54" t="s">
        <v>1233</v>
      </c>
    </row>
    <row r="197" spans="1:3" x14ac:dyDescent="0.25">
      <c r="A197" s="45">
        <v>183</v>
      </c>
      <c r="B197" s="14" t="s">
        <v>83</v>
      </c>
      <c r="C197" s="54" t="s">
        <v>1234</v>
      </c>
    </row>
    <row r="198" spans="1:3" x14ac:dyDescent="0.25">
      <c r="A198" s="45">
        <v>184</v>
      </c>
      <c r="B198" s="14" t="s">
        <v>330</v>
      </c>
      <c r="C198" s="54" t="s">
        <v>1235</v>
      </c>
    </row>
    <row r="199" spans="1:3" x14ac:dyDescent="0.25">
      <c r="A199" s="45">
        <v>185</v>
      </c>
      <c r="B199" s="14" t="s">
        <v>211</v>
      </c>
      <c r="C199" s="54" t="s">
        <v>1236</v>
      </c>
    </row>
    <row r="200" spans="1:3" x14ac:dyDescent="0.25">
      <c r="A200" s="45">
        <v>186</v>
      </c>
      <c r="B200" s="14" t="s">
        <v>211</v>
      </c>
      <c r="C200" s="54" t="s">
        <v>1237</v>
      </c>
    </row>
    <row r="201" spans="1:3" x14ac:dyDescent="0.25">
      <c r="A201" s="45">
        <v>187</v>
      </c>
      <c r="B201" s="14" t="s">
        <v>332</v>
      </c>
      <c r="C201" s="54" t="s">
        <v>1238</v>
      </c>
    </row>
    <row r="202" spans="1:3" x14ac:dyDescent="0.25">
      <c r="A202" s="45">
        <v>188</v>
      </c>
      <c r="B202" s="14" t="s">
        <v>493</v>
      </c>
      <c r="C202" s="54" t="s">
        <v>1242</v>
      </c>
    </row>
    <row r="203" spans="1:3" x14ac:dyDescent="0.25">
      <c r="A203" s="45">
        <v>189</v>
      </c>
      <c r="B203" s="14" t="s">
        <v>334</v>
      </c>
      <c r="C203" s="54" t="s">
        <v>1241</v>
      </c>
    </row>
    <row r="204" spans="1:3" x14ac:dyDescent="0.25">
      <c r="A204" s="45">
        <v>190</v>
      </c>
      <c r="B204" s="14" t="s">
        <v>738</v>
      </c>
      <c r="C204" s="54" t="s">
        <v>1240</v>
      </c>
    </row>
    <row r="205" spans="1:3" x14ac:dyDescent="0.25">
      <c r="A205" s="45">
        <v>191</v>
      </c>
      <c r="B205" s="40" t="s">
        <v>892</v>
      </c>
      <c r="C205" s="60" t="s">
        <v>1239</v>
      </c>
    </row>
    <row r="206" spans="1:3" x14ac:dyDescent="0.25">
      <c r="A206" s="45">
        <v>192</v>
      </c>
      <c r="B206" s="14" t="s">
        <v>85</v>
      </c>
      <c r="C206" s="54" t="s">
        <v>1243</v>
      </c>
    </row>
    <row r="207" spans="1:3" x14ac:dyDescent="0.25">
      <c r="A207" s="45">
        <v>193</v>
      </c>
      <c r="B207" s="14" t="s">
        <v>87</v>
      </c>
      <c r="C207" s="54" t="s">
        <v>1244</v>
      </c>
    </row>
    <row r="208" spans="1:3" x14ac:dyDescent="0.25">
      <c r="A208" s="45">
        <v>194</v>
      </c>
      <c r="B208" s="14" t="s">
        <v>512</v>
      </c>
      <c r="C208" s="54" t="s">
        <v>1245</v>
      </c>
    </row>
    <row r="209" spans="1:3" x14ac:dyDescent="0.25">
      <c r="A209" s="45">
        <v>195</v>
      </c>
      <c r="B209" s="14" t="s">
        <v>336</v>
      </c>
      <c r="C209" s="54" t="s">
        <v>1246</v>
      </c>
    </row>
    <row r="210" spans="1:3" x14ac:dyDescent="0.25">
      <c r="A210" s="45">
        <v>196</v>
      </c>
      <c r="B210" s="15" t="s">
        <v>338</v>
      </c>
      <c r="C210" s="55" t="s">
        <v>1247</v>
      </c>
    </row>
    <row r="211" spans="1:3" x14ac:dyDescent="0.25">
      <c r="A211" s="45">
        <v>197</v>
      </c>
      <c r="B211" s="14" t="s">
        <v>89</v>
      </c>
      <c r="C211" s="54" t="s">
        <v>1248</v>
      </c>
    </row>
    <row r="212" spans="1:3" x14ac:dyDescent="0.25">
      <c r="A212" s="45">
        <v>198</v>
      </c>
      <c r="B212" s="14" t="s">
        <v>444</v>
      </c>
      <c r="C212" s="54" t="s">
        <v>1249</v>
      </c>
    </row>
    <row r="213" spans="1:3" x14ac:dyDescent="0.25">
      <c r="A213" s="45">
        <v>199</v>
      </c>
      <c r="B213" s="14" t="s">
        <v>91</v>
      </c>
      <c r="C213" s="54" t="s">
        <v>1250</v>
      </c>
    </row>
    <row r="214" spans="1:3" x14ac:dyDescent="0.25">
      <c r="A214" s="45">
        <v>200</v>
      </c>
      <c r="B214" s="14" t="s">
        <v>93</v>
      </c>
      <c r="C214" s="54" t="s">
        <v>1251</v>
      </c>
    </row>
    <row r="215" spans="1:3" x14ac:dyDescent="0.25">
      <c r="A215" s="45">
        <v>201</v>
      </c>
      <c r="B215" s="14" t="s">
        <v>95</v>
      </c>
      <c r="C215" s="54" t="s">
        <v>1252</v>
      </c>
    </row>
    <row r="216" spans="1:3" x14ac:dyDescent="0.25">
      <c r="A216" s="45">
        <v>202</v>
      </c>
      <c r="B216" s="14" t="s">
        <v>543</v>
      </c>
      <c r="C216" s="54" t="s">
        <v>1253</v>
      </c>
    </row>
    <row r="217" spans="1:3" x14ac:dyDescent="0.25">
      <c r="A217" s="45">
        <v>203</v>
      </c>
      <c r="B217" s="14" t="s">
        <v>97</v>
      </c>
      <c r="C217" s="54" t="s">
        <v>1254</v>
      </c>
    </row>
    <row r="218" spans="1:3" x14ac:dyDescent="0.25">
      <c r="A218" s="45">
        <v>204</v>
      </c>
      <c r="B218" s="14" t="s">
        <v>340</v>
      </c>
      <c r="C218" s="54" t="s">
        <v>1255</v>
      </c>
    </row>
    <row r="219" spans="1:3" x14ac:dyDescent="0.25">
      <c r="A219" s="45">
        <v>205</v>
      </c>
      <c r="B219" s="14" t="s">
        <v>867</v>
      </c>
      <c r="C219" s="54" t="s">
        <v>1256</v>
      </c>
    </row>
    <row r="220" spans="1:3" x14ac:dyDescent="0.25">
      <c r="A220" s="45">
        <v>206</v>
      </c>
      <c r="B220" s="26" t="s">
        <v>851</v>
      </c>
      <c r="C220" s="57" t="s">
        <v>1257</v>
      </c>
    </row>
    <row r="221" spans="1:3" x14ac:dyDescent="0.25">
      <c r="A221" s="45">
        <v>207</v>
      </c>
      <c r="B221" s="14" t="s">
        <v>342</v>
      </c>
      <c r="C221" s="54" t="s">
        <v>1258</v>
      </c>
    </row>
    <row r="222" spans="1:3" x14ac:dyDescent="0.25">
      <c r="A222" s="45">
        <v>208</v>
      </c>
      <c r="B222" s="15" t="s">
        <v>853</v>
      </c>
      <c r="C222" s="55" t="s">
        <v>1259</v>
      </c>
    </row>
    <row r="223" spans="1:3" x14ac:dyDescent="0.25">
      <c r="A223" s="45">
        <v>209</v>
      </c>
      <c r="B223" s="15" t="s">
        <v>861</v>
      </c>
      <c r="C223" s="55" t="s">
        <v>1260</v>
      </c>
    </row>
    <row r="224" spans="1:3" x14ac:dyDescent="0.25">
      <c r="A224" s="45">
        <v>210</v>
      </c>
      <c r="B224" s="15" t="s">
        <v>859</v>
      </c>
      <c r="C224" s="55" t="s">
        <v>1495</v>
      </c>
    </row>
    <row r="225" spans="1:3" x14ac:dyDescent="0.25">
      <c r="A225" s="45">
        <v>211</v>
      </c>
      <c r="B225" s="14" t="s">
        <v>99</v>
      </c>
      <c r="C225" s="54" t="s">
        <v>1261</v>
      </c>
    </row>
    <row r="226" spans="1:3" x14ac:dyDescent="0.25">
      <c r="A226" s="45">
        <v>212</v>
      </c>
      <c r="B226" s="14" t="s">
        <v>101</v>
      </c>
      <c r="C226" s="54" t="s">
        <v>1262</v>
      </c>
    </row>
    <row r="227" spans="1:3" x14ac:dyDescent="0.25">
      <c r="A227" s="45">
        <v>213</v>
      </c>
      <c r="B227" s="14" t="s">
        <v>669</v>
      </c>
      <c r="C227" s="54" t="s">
        <v>1263</v>
      </c>
    </row>
    <row r="228" spans="1:3" x14ac:dyDescent="0.25">
      <c r="A228" s="45">
        <v>214</v>
      </c>
      <c r="B228" s="14" t="s">
        <v>934</v>
      </c>
      <c r="C228" s="54" t="s">
        <v>934</v>
      </c>
    </row>
    <row r="229" spans="1:3" x14ac:dyDescent="0.25">
      <c r="A229" s="45">
        <v>215</v>
      </c>
      <c r="B229" s="14" t="s">
        <v>939</v>
      </c>
      <c r="C229" s="54" t="s">
        <v>1264</v>
      </c>
    </row>
    <row r="230" spans="1:3" x14ac:dyDescent="0.25">
      <c r="A230" s="45">
        <v>216</v>
      </c>
      <c r="B230" s="14" t="s">
        <v>105</v>
      </c>
      <c r="C230" s="54" t="s">
        <v>1497</v>
      </c>
    </row>
    <row r="231" spans="1:3" x14ac:dyDescent="0.25">
      <c r="A231" s="45">
        <v>217</v>
      </c>
      <c r="B231" s="14" t="s">
        <v>103</v>
      </c>
      <c r="C231" s="54" t="s">
        <v>1496</v>
      </c>
    </row>
    <row r="232" spans="1:3" x14ac:dyDescent="0.25">
      <c r="A232" s="45">
        <v>218</v>
      </c>
      <c r="B232" s="14" t="s">
        <v>694</v>
      </c>
      <c r="C232" s="54" t="s">
        <v>692</v>
      </c>
    </row>
    <row r="233" spans="1:3" x14ac:dyDescent="0.25">
      <c r="A233" s="45">
        <v>219</v>
      </c>
      <c r="B233" s="14" t="s">
        <v>464</v>
      </c>
      <c r="C233" s="54" t="s">
        <v>1267</v>
      </c>
    </row>
    <row r="234" spans="1:3" x14ac:dyDescent="0.25">
      <c r="A234" s="45">
        <v>220</v>
      </c>
      <c r="B234" s="15" t="s">
        <v>422</v>
      </c>
      <c r="C234" s="55" t="s">
        <v>1265</v>
      </c>
    </row>
    <row r="235" spans="1:3" x14ac:dyDescent="0.25">
      <c r="A235" s="64"/>
      <c r="B235" s="70"/>
      <c r="C235" s="70"/>
    </row>
    <row r="236" spans="1:3" x14ac:dyDescent="0.25">
      <c r="A236" s="66"/>
      <c r="B236" s="71"/>
      <c r="C236" s="71"/>
    </row>
    <row r="237" spans="1:3" x14ac:dyDescent="0.25">
      <c r="A237" s="68"/>
      <c r="B237" s="72"/>
      <c r="C237" s="72"/>
    </row>
    <row r="238" spans="1:3" x14ac:dyDescent="0.25">
      <c r="A238" s="63" t="s">
        <v>1503</v>
      </c>
      <c r="B238" s="53" t="s">
        <v>1</v>
      </c>
      <c r="C238" s="53" t="s">
        <v>0</v>
      </c>
    </row>
    <row r="239" spans="1:3" x14ac:dyDescent="0.25">
      <c r="A239" s="45">
        <v>221</v>
      </c>
      <c r="B239" s="14" t="s">
        <v>462</v>
      </c>
      <c r="C239" s="54" t="s">
        <v>1266</v>
      </c>
    </row>
    <row r="240" spans="1:3" x14ac:dyDescent="0.25">
      <c r="A240" s="45">
        <v>222</v>
      </c>
      <c r="B240" s="14" t="s">
        <v>576</v>
      </c>
      <c r="C240" s="54" t="s">
        <v>1055</v>
      </c>
    </row>
    <row r="241" spans="1:3" x14ac:dyDescent="0.25">
      <c r="A241" s="45">
        <v>223</v>
      </c>
      <c r="B241" s="14" t="s">
        <v>578</v>
      </c>
      <c r="C241" s="54" t="s">
        <v>1056</v>
      </c>
    </row>
    <row r="242" spans="1:3" x14ac:dyDescent="0.25">
      <c r="A242" s="45">
        <v>224</v>
      </c>
      <c r="B242" s="14" t="s">
        <v>580</v>
      </c>
      <c r="C242" s="54" t="s">
        <v>1057</v>
      </c>
    </row>
    <row r="243" spans="1:3" x14ac:dyDescent="0.25">
      <c r="A243" s="45">
        <v>225</v>
      </c>
      <c r="B243" s="14" t="s">
        <v>582</v>
      </c>
      <c r="C243" s="54" t="s">
        <v>1058</v>
      </c>
    </row>
    <row r="244" spans="1:3" x14ac:dyDescent="0.25">
      <c r="A244" s="45">
        <v>226</v>
      </c>
      <c r="B244" s="14" t="s">
        <v>107</v>
      </c>
      <c r="C244" s="54" t="s">
        <v>1269</v>
      </c>
    </row>
    <row r="245" spans="1:3" x14ac:dyDescent="0.25">
      <c r="A245" s="45">
        <v>227</v>
      </c>
      <c r="B245" s="14" t="s">
        <v>109</v>
      </c>
      <c r="C245" s="54" t="s">
        <v>1270</v>
      </c>
    </row>
    <row r="246" spans="1:3" x14ac:dyDescent="0.25">
      <c r="A246" s="45">
        <v>228</v>
      </c>
      <c r="B246" s="14" t="s">
        <v>468</v>
      </c>
      <c r="C246" s="54" t="s">
        <v>1268</v>
      </c>
    </row>
    <row r="247" spans="1:3" x14ac:dyDescent="0.25">
      <c r="A247" s="45">
        <v>229</v>
      </c>
      <c r="B247" s="14" t="s">
        <v>584</v>
      </c>
      <c r="C247" s="54" t="s">
        <v>1271</v>
      </c>
    </row>
    <row r="248" spans="1:3" x14ac:dyDescent="0.25">
      <c r="A248" s="45">
        <v>230</v>
      </c>
      <c r="B248" s="14" t="s">
        <v>586</v>
      </c>
      <c r="C248" s="54" t="s">
        <v>1272</v>
      </c>
    </row>
    <row r="249" spans="1:3" x14ac:dyDescent="0.25">
      <c r="A249" s="45">
        <v>231</v>
      </c>
      <c r="B249" s="14" t="s">
        <v>783</v>
      </c>
      <c r="C249" s="54" t="s">
        <v>1273</v>
      </c>
    </row>
    <row r="250" spans="1:3" x14ac:dyDescent="0.25">
      <c r="A250" s="45">
        <v>232</v>
      </c>
      <c r="B250" s="14" t="s">
        <v>111</v>
      </c>
      <c r="C250" s="54" t="s">
        <v>1274</v>
      </c>
    </row>
    <row r="251" spans="1:3" x14ac:dyDescent="0.25">
      <c r="A251" s="45">
        <v>233</v>
      </c>
      <c r="B251" s="14" t="s">
        <v>783</v>
      </c>
      <c r="C251" s="54" t="s">
        <v>1275</v>
      </c>
    </row>
    <row r="252" spans="1:3" x14ac:dyDescent="0.25">
      <c r="A252" s="45">
        <v>234</v>
      </c>
      <c r="B252" s="14" t="s">
        <v>770</v>
      </c>
      <c r="C252" s="54" t="s">
        <v>1276</v>
      </c>
    </row>
    <row r="253" spans="1:3" x14ac:dyDescent="0.25">
      <c r="A253" s="45">
        <v>235</v>
      </c>
      <c r="B253" s="14" t="s">
        <v>841</v>
      </c>
      <c r="C253" s="54" t="s">
        <v>1498</v>
      </c>
    </row>
    <row r="254" spans="1:3" x14ac:dyDescent="0.25">
      <c r="A254" s="45">
        <v>236</v>
      </c>
      <c r="B254" s="14" t="s">
        <v>845</v>
      </c>
      <c r="C254" s="54" t="s">
        <v>1499</v>
      </c>
    </row>
    <row r="255" spans="1:3" x14ac:dyDescent="0.25">
      <c r="A255" s="45">
        <v>237</v>
      </c>
      <c r="B255" s="14" t="s">
        <v>113</v>
      </c>
      <c r="C255" s="54" t="s">
        <v>1277</v>
      </c>
    </row>
    <row r="256" spans="1:3" x14ac:dyDescent="0.25">
      <c r="A256" s="45">
        <v>238</v>
      </c>
      <c r="B256" s="14" t="s">
        <v>837</v>
      </c>
      <c r="C256" s="54" t="s">
        <v>1278</v>
      </c>
    </row>
    <row r="257" spans="1:3" x14ac:dyDescent="0.25">
      <c r="A257" s="45">
        <v>239</v>
      </c>
      <c r="B257" s="14" t="s">
        <v>839</v>
      </c>
      <c r="C257" s="54" t="s">
        <v>1279</v>
      </c>
    </row>
    <row r="258" spans="1:3" x14ac:dyDescent="0.25">
      <c r="A258" s="45">
        <v>240</v>
      </c>
      <c r="B258" s="14" t="s">
        <v>348</v>
      </c>
      <c r="C258" s="54" t="s">
        <v>1280</v>
      </c>
    </row>
    <row r="259" spans="1:3" x14ac:dyDescent="0.25">
      <c r="A259" s="45">
        <v>241</v>
      </c>
      <c r="B259" s="14" t="s">
        <v>115</v>
      </c>
      <c r="C259" s="54" t="s">
        <v>1281</v>
      </c>
    </row>
    <row r="260" spans="1:3" x14ac:dyDescent="0.25">
      <c r="A260" s="45">
        <v>242</v>
      </c>
      <c r="B260" s="14" t="s">
        <v>651</v>
      </c>
      <c r="C260" s="54" t="s">
        <v>1282</v>
      </c>
    </row>
    <row r="261" spans="1:3" x14ac:dyDescent="0.25">
      <c r="A261" s="45">
        <v>243</v>
      </c>
      <c r="B261" s="14" t="s">
        <v>384</v>
      </c>
      <c r="C261" s="54" t="s">
        <v>1283</v>
      </c>
    </row>
    <row r="262" spans="1:3" x14ac:dyDescent="0.25">
      <c r="A262" s="45">
        <v>244</v>
      </c>
      <c r="B262" s="14" t="s">
        <v>588</v>
      </c>
      <c r="C262" s="54" t="s">
        <v>1284</v>
      </c>
    </row>
    <row r="263" spans="1:3" x14ac:dyDescent="0.25">
      <c r="A263" s="45">
        <v>245</v>
      </c>
      <c r="B263" s="14" t="s">
        <v>117</v>
      </c>
      <c r="C263" s="54" t="s">
        <v>1285</v>
      </c>
    </row>
    <row r="264" spans="1:3" x14ac:dyDescent="0.25">
      <c r="A264" s="45">
        <v>246</v>
      </c>
      <c r="B264" s="14" t="s">
        <v>875</v>
      </c>
      <c r="C264" s="54" t="s">
        <v>1286</v>
      </c>
    </row>
    <row r="265" spans="1:3" x14ac:dyDescent="0.25">
      <c r="A265" s="45">
        <v>247</v>
      </c>
      <c r="B265" s="14" t="s">
        <v>591</v>
      </c>
      <c r="C265" s="54" t="s">
        <v>1287</v>
      </c>
    </row>
    <row r="266" spans="1:3" x14ac:dyDescent="0.25">
      <c r="A266" s="45">
        <v>248</v>
      </c>
      <c r="B266" s="14" t="s">
        <v>593</v>
      </c>
      <c r="C266" s="54" t="s">
        <v>1288</v>
      </c>
    </row>
    <row r="267" spans="1:3" x14ac:dyDescent="0.25">
      <c r="A267" s="45">
        <v>249</v>
      </c>
      <c r="B267" s="14" t="s">
        <v>596</v>
      </c>
      <c r="C267" s="54" t="s">
        <v>1289</v>
      </c>
    </row>
    <row r="268" spans="1:3" x14ac:dyDescent="0.25">
      <c r="A268" s="45">
        <v>250</v>
      </c>
      <c r="B268" s="14" t="s">
        <v>598</v>
      </c>
      <c r="C268" s="54" t="s">
        <v>1290</v>
      </c>
    </row>
    <row r="269" spans="1:3" x14ac:dyDescent="0.25">
      <c r="A269" s="45">
        <v>251</v>
      </c>
      <c r="B269" s="14" t="s">
        <v>600</v>
      </c>
      <c r="C269" s="54" t="s">
        <v>1291</v>
      </c>
    </row>
    <row r="270" spans="1:3" x14ac:dyDescent="0.25">
      <c r="A270" s="45">
        <v>252</v>
      </c>
      <c r="B270" s="14" t="s">
        <v>696</v>
      </c>
      <c r="C270" s="54" t="s">
        <v>1292</v>
      </c>
    </row>
    <row r="271" spans="1:3" x14ac:dyDescent="0.25">
      <c r="A271" s="45">
        <v>253</v>
      </c>
      <c r="B271" s="14" t="s">
        <v>527</v>
      </c>
      <c r="C271" s="54" t="s">
        <v>1293</v>
      </c>
    </row>
    <row r="272" spans="1:3" x14ac:dyDescent="0.25">
      <c r="A272" s="45">
        <v>254</v>
      </c>
      <c r="B272" s="14" t="s">
        <v>350</v>
      </c>
      <c r="C272" s="54" t="s">
        <v>1295</v>
      </c>
    </row>
    <row r="273" spans="1:3" x14ac:dyDescent="0.25">
      <c r="A273" s="45">
        <v>255</v>
      </c>
      <c r="B273" s="14" t="s">
        <v>352</v>
      </c>
      <c r="C273" s="54" t="s">
        <v>1294</v>
      </c>
    </row>
    <row r="274" spans="1:3" x14ac:dyDescent="0.25">
      <c r="A274" s="45">
        <v>256</v>
      </c>
      <c r="B274" s="14" t="s">
        <v>354</v>
      </c>
      <c r="C274" s="54" t="s">
        <v>1296</v>
      </c>
    </row>
    <row r="275" spans="1:3" x14ac:dyDescent="0.25">
      <c r="A275" s="45">
        <v>257</v>
      </c>
      <c r="B275" s="14" t="s">
        <v>458</v>
      </c>
      <c r="C275" s="54" t="s">
        <v>1297</v>
      </c>
    </row>
    <row r="276" spans="1:3" x14ac:dyDescent="0.25">
      <c r="A276" s="45">
        <v>258</v>
      </c>
      <c r="B276" s="14" t="s">
        <v>119</v>
      </c>
      <c r="C276" s="54" t="s">
        <v>1299</v>
      </c>
    </row>
    <row r="277" spans="1:3" x14ac:dyDescent="0.25">
      <c r="A277" s="45">
        <v>259</v>
      </c>
      <c r="B277" s="14" t="s">
        <v>448</v>
      </c>
      <c r="C277" s="54" t="s">
        <v>1298</v>
      </c>
    </row>
    <row r="278" spans="1:3" x14ac:dyDescent="0.25">
      <c r="A278" s="45">
        <v>260</v>
      </c>
      <c r="B278" s="14" t="s">
        <v>356</v>
      </c>
      <c r="C278" s="54" t="s">
        <v>1300</v>
      </c>
    </row>
    <row r="279" spans="1:3" x14ac:dyDescent="0.25">
      <c r="A279" s="45">
        <v>261</v>
      </c>
      <c r="B279" s="14" t="s">
        <v>121</v>
      </c>
      <c r="C279" s="54" t="s">
        <v>1301</v>
      </c>
    </row>
    <row r="280" spans="1:3" x14ac:dyDescent="0.25">
      <c r="A280" s="45">
        <v>262</v>
      </c>
      <c r="B280" s="14" t="s">
        <v>123</v>
      </c>
      <c r="C280" s="54" t="s">
        <v>1302</v>
      </c>
    </row>
    <row r="281" spans="1:3" x14ac:dyDescent="0.25">
      <c r="A281" s="45">
        <v>263</v>
      </c>
      <c r="B281" s="15" t="s">
        <v>358</v>
      </c>
      <c r="C281" s="55" t="s">
        <v>1303</v>
      </c>
    </row>
    <row r="282" spans="1:3" x14ac:dyDescent="0.25">
      <c r="A282" s="45">
        <v>264</v>
      </c>
      <c r="B282" s="14" t="s">
        <v>125</v>
      </c>
      <c r="C282" s="54" t="s">
        <v>1304</v>
      </c>
    </row>
    <row r="283" spans="1:3" x14ac:dyDescent="0.25">
      <c r="A283" s="45">
        <v>265</v>
      </c>
      <c r="B283" s="14" t="s">
        <v>958</v>
      </c>
      <c r="C283" s="54" t="s">
        <v>956</v>
      </c>
    </row>
    <row r="284" spans="1:3" x14ac:dyDescent="0.25">
      <c r="A284" s="45">
        <v>266</v>
      </c>
      <c r="B284" s="15" t="s">
        <v>855</v>
      </c>
      <c r="C284" s="55" t="s">
        <v>1305</v>
      </c>
    </row>
    <row r="285" spans="1:3" x14ac:dyDescent="0.25">
      <c r="A285" s="45">
        <v>267</v>
      </c>
      <c r="B285" s="14" t="s">
        <v>129</v>
      </c>
      <c r="C285" s="54" t="s">
        <v>1307</v>
      </c>
    </row>
    <row r="286" spans="1:3" x14ac:dyDescent="0.25">
      <c r="A286" s="45">
        <v>268</v>
      </c>
      <c r="B286" s="14" t="s">
        <v>127</v>
      </c>
      <c r="C286" s="54" t="s">
        <v>1306</v>
      </c>
    </row>
    <row r="287" spans="1:3" x14ac:dyDescent="0.25">
      <c r="A287" s="45">
        <v>269</v>
      </c>
      <c r="B287" s="14" t="s">
        <v>131</v>
      </c>
      <c r="C287" s="54" t="s">
        <v>1308</v>
      </c>
    </row>
    <row r="288" spans="1:3" x14ac:dyDescent="0.25">
      <c r="A288" s="45">
        <v>270</v>
      </c>
      <c r="B288" s="14" t="s">
        <v>795</v>
      </c>
      <c r="C288" s="54" t="s">
        <v>1309</v>
      </c>
    </row>
    <row r="289" spans="1:3" x14ac:dyDescent="0.25">
      <c r="A289" s="45">
        <v>271</v>
      </c>
      <c r="B289" s="14" t="s">
        <v>135</v>
      </c>
      <c r="C289" s="54" t="s">
        <v>1311</v>
      </c>
    </row>
    <row r="290" spans="1:3" x14ac:dyDescent="0.25">
      <c r="A290" s="45">
        <v>272</v>
      </c>
      <c r="B290" s="14" t="s">
        <v>137</v>
      </c>
      <c r="C290" s="54" t="s">
        <v>1312</v>
      </c>
    </row>
    <row r="291" spans="1:3" x14ac:dyDescent="0.25">
      <c r="A291" s="45">
        <v>273</v>
      </c>
      <c r="B291" s="14" t="s">
        <v>133</v>
      </c>
      <c r="C291" s="54" t="s">
        <v>1310</v>
      </c>
    </row>
    <row r="292" spans="1:3" x14ac:dyDescent="0.25">
      <c r="A292" s="45">
        <v>274</v>
      </c>
      <c r="B292" s="14" t="s">
        <v>486</v>
      </c>
      <c r="C292" s="54" t="s">
        <v>484</v>
      </c>
    </row>
    <row r="293" spans="1:3" x14ac:dyDescent="0.25">
      <c r="A293" s="45">
        <v>275</v>
      </c>
      <c r="B293" s="14" t="s">
        <v>750</v>
      </c>
      <c r="C293" s="54" t="s">
        <v>1313</v>
      </c>
    </row>
    <row r="294" spans="1:3" x14ac:dyDescent="0.25">
      <c r="A294" s="64"/>
      <c r="B294" s="65"/>
      <c r="C294" s="65"/>
    </row>
    <row r="295" spans="1:3" x14ac:dyDescent="0.25">
      <c r="A295" s="66"/>
      <c r="B295" s="67"/>
      <c r="C295" s="67"/>
    </row>
    <row r="296" spans="1:3" x14ac:dyDescent="0.25">
      <c r="A296" s="68"/>
      <c r="B296" s="69"/>
      <c r="C296" s="69"/>
    </row>
    <row r="297" spans="1:3" x14ac:dyDescent="0.25">
      <c r="A297" s="63" t="s">
        <v>1503</v>
      </c>
      <c r="B297" s="53" t="s">
        <v>1</v>
      </c>
      <c r="C297" s="53" t="s">
        <v>0</v>
      </c>
    </row>
    <row r="298" spans="1:3" x14ac:dyDescent="0.25">
      <c r="A298" s="45">
        <v>276</v>
      </c>
      <c r="B298" s="40" t="s">
        <v>898</v>
      </c>
      <c r="C298" s="60" t="s">
        <v>1314</v>
      </c>
    </row>
    <row r="299" spans="1:3" x14ac:dyDescent="0.25">
      <c r="A299" s="45">
        <v>277</v>
      </c>
      <c r="B299" s="14" t="s">
        <v>139</v>
      </c>
      <c r="C299" s="54" t="s">
        <v>1315</v>
      </c>
    </row>
    <row r="300" spans="1:3" x14ac:dyDescent="0.25">
      <c r="A300" s="45">
        <v>278</v>
      </c>
      <c r="B300" s="15" t="s">
        <v>360</v>
      </c>
      <c r="C300" s="55" t="s">
        <v>1316</v>
      </c>
    </row>
    <row r="301" spans="1:3" x14ac:dyDescent="0.25">
      <c r="A301" s="45">
        <v>279</v>
      </c>
      <c r="B301" s="14" t="s">
        <v>624</v>
      </c>
      <c r="C301" s="54" t="s">
        <v>1317</v>
      </c>
    </row>
    <row r="302" spans="1:3" x14ac:dyDescent="0.25">
      <c r="A302" s="45">
        <v>280</v>
      </c>
      <c r="B302" s="15" t="s">
        <v>362</v>
      </c>
      <c r="C302" s="55" t="s">
        <v>1318</v>
      </c>
    </row>
    <row r="303" spans="1:3" x14ac:dyDescent="0.25">
      <c r="A303" s="45">
        <v>281</v>
      </c>
      <c r="B303" s="14" t="s">
        <v>364</v>
      </c>
      <c r="C303" s="54" t="s">
        <v>1319</v>
      </c>
    </row>
    <row r="304" spans="1:3" x14ac:dyDescent="0.25">
      <c r="A304" s="45">
        <v>282</v>
      </c>
      <c r="B304" s="26" t="s">
        <v>752</v>
      </c>
      <c r="C304" s="57" t="s">
        <v>1320</v>
      </c>
    </row>
    <row r="305" spans="1:3" x14ac:dyDescent="0.25">
      <c r="A305" s="45">
        <v>283</v>
      </c>
      <c r="B305" s="14" t="s">
        <v>366</v>
      </c>
      <c r="C305" s="54" t="s">
        <v>1321</v>
      </c>
    </row>
    <row r="306" spans="1:3" x14ac:dyDescent="0.25">
      <c r="A306" s="45">
        <v>284</v>
      </c>
      <c r="B306" s="14" t="s">
        <v>718</v>
      </c>
      <c r="C306" s="54" t="s">
        <v>1322</v>
      </c>
    </row>
    <row r="307" spans="1:3" x14ac:dyDescent="0.25">
      <c r="A307" s="45">
        <v>285</v>
      </c>
      <c r="B307" s="14" t="s">
        <v>549</v>
      </c>
      <c r="C307" s="54" t="s">
        <v>1323</v>
      </c>
    </row>
    <row r="308" spans="1:3" x14ac:dyDescent="0.25">
      <c r="A308" s="45">
        <v>286</v>
      </c>
      <c r="B308" s="14" t="s">
        <v>454</v>
      </c>
      <c r="C308" s="54" t="s">
        <v>1324</v>
      </c>
    </row>
    <row r="309" spans="1:3" x14ac:dyDescent="0.25">
      <c r="A309" s="45">
        <v>287</v>
      </c>
      <c r="B309" s="14" t="s">
        <v>141</v>
      </c>
      <c r="C309" s="54" t="s">
        <v>1325</v>
      </c>
    </row>
    <row r="310" spans="1:3" x14ac:dyDescent="0.25">
      <c r="A310" s="45">
        <v>288</v>
      </c>
      <c r="B310" s="14" t="s">
        <v>143</v>
      </c>
      <c r="C310" s="54" t="s">
        <v>1326</v>
      </c>
    </row>
    <row r="311" spans="1:3" x14ac:dyDescent="0.25">
      <c r="A311" s="45">
        <v>289</v>
      </c>
      <c r="B311" s="14" t="s">
        <v>880</v>
      </c>
      <c r="C311" s="54" t="s">
        <v>1345</v>
      </c>
    </row>
    <row r="312" spans="1:3" x14ac:dyDescent="0.25">
      <c r="A312" s="45">
        <v>290</v>
      </c>
      <c r="B312" s="14" t="s">
        <v>882</v>
      </c>
      <c r="C312" s="54" t="s">
        <v>1346</v>
      </c>
    </row>
    <row r="313" spans="1:3" x14ac:dyDescent="0.25">
      <c r="A313" s="45">
        <v>291</v>
      </c>
      <c r="B313" s="14" t="s">
        <v>922</v>
      </c>
      <c r="C313" s="54" t="s">
        <v>1327</v>
      </c>
    </row>
    <row r="314" spans="1:3" x14ac:dyDescent="0.25">
      <c r="A314" s="45">
        <v>292</v>
      </c>
      <c r="B314" s="14" t="s">
        <v>602</v>
      </c>
      <c r="C314" s="54" t="s">
        <v>1328</v>
      </c>
    </row>
    <row r="315" spans="1:3" x14ac:dyDescent="0.25">
      <c r="A315" s="45">
        <v>293</v>
      </c>
      <c r="B315" s="14" t="s">
        <v>657</v>
      </c>
      <c r="C315" s="54" t="s">
        <v>1329</v>
      </c>
    </row>
    <row r="316" spans="1:3" x14ac:dyDescent="0.25">
      <c r="A316" s="45">
        <v>294</v>
      </c>
      <c r="B316" s="14" t="s">
        <v>681</v>
      </c>
      <c r="C316" s="54" t="s">
        <v>1330</v>
      </c>
    </row>
    <row r="317" spans="1:3" x14ac:dyDescent="0.25">
      <c r="A317" s="45">
        <v>295</v>
      </c>
      <c r="B317" s="14" t="s">
        <v>829</v>
      </c>
      <c r="C317" s="54" t="s">
        <v>1331</v>
      </c>
    </row>
    <row r="318" spans="1:3" x14ac:dyDescent="0.25">
      <c r="A318" s="45">
        <v>296</v>
      </c>
      <c r="B318" s="14" t="s">
        <v>831</v>
      </c>
      <c r="C318" s="54" t="s">
        <v>1332</v>
      </c>
    </row>
    <row r="319" spans="1:3" x14ac:dyDescent="0.25">
      <c r="A319" s="45">
        <v>297</v>
      </c>
      <c r="B319" s="14" t="s">
        <v>833</v>
      </c>
      <c r="C319" s="54" t="s">
        <v>1333</v>
      </c>
    </row>
    <row r="320" spans="1:3" x14ac:dyDescent="0.25">
      <c r="A320" s="45">
        <v>298</v>
      </c>
      <c r="B320" s="14" t="s">
        <v>926</v>
      </c>
      <c r="C320" s="54" t="s">
        <v>1059</v>
      </c>
    </row>
    <row r="321" spans="1:3" x14ac:dyDescent="0.25">
      <c r="A321" s="45">
        <v>299</v>
      </c>
      <c r="B321" s="14" t="s">
        <v>929</v>
      </c>
      <c r="C321" s="54" t="s">
        <v>1060</v>
      </c>
    </row>
    <row r="322" spans="1:3" x14ac:dyDescent="0.25">
      <c r="A322" s="45">
        <v>300</v>
      </c>
      <c r="B322" s="14" t="s">
        <v>931</v>
      </c>
      <c r="C322" s="54" t="s">
        <v>1061</v>
      </c>
    </row>
    <row r="323" spans="1:3" x14ac:dyDescent="0.25">
      <c r="A323" s="45">
        <v>301</v>
      </c>
      <c r="B323" s="14" t="s">
        <v>933</v>
      </c>
      <c r="C323" s="54" t="s">
        <v>1062</v>
      </c>
    </row>
    <row r="324" spans="1:3" x14ac:dyDescent="0.25">
      <c r="A324" s="45">
        <v>302</v>
      </c>
      <c r="B324" s="14" t="s">
        <v>368</v>
      </c>
      <c r="C324" s="54" t="s">
        <v>1334</v>
      </c>
    </row>
    <row r="325" spans="1:3" x14ac:dyDescent="0.25">
      <c r="A325" s="45">
        <v>303</v>
      </c>
      <c r="B325" s="14" t="s">
        <v>370</v>
      </c>
      <c r="C325" s="54" t="s">
        <v>1335</v>
      </c>
    </row>
    <row r="326" spans="1:3" x14ac:dyDescent="0.25">
      <c r="A326" s="45">
        <v>304</v>
      </c>
      <c r="B326" s="14" t="s">
        <v>510</v>
      </c>
      <c r="C326" s="54" t="s">
        <v>1336</v>
      </c>
    </row>
    <row r="327" spans="1:3" x14ac:dyDescent="0.25">
      <c r="A327" s="45">
        <v>305</v>
      </c>
      <c r="B327" s="14" t="s">
        <v>147</v>
      </c>
      <c r="C327" s="54" t="s">
        <v>1339</v>
      </c>
    </row>
    <row r="328" spans="1:3" x14ac:dyDescent="0.25">
      <c r="A328" s="45">
        <v>306</v>
      </c>
      <c r="B328" s="14" t="s">
        <v>145</v>
      </c>
      <c r="C328" s="54" t="s">
        <v>1337</v>
      </c>
    </row>
    <row r="329" spans="1:3" x14ac:dyDescent="0.25">
      <c r="A329" s="45">
        <v>307</v>
      </c>
      <c r="B329" s="15" t="s">
        <v>372</v>
      </c>
      <c r="C329" s="55" t="s">
        <v>1500</v>
      </c>
    </row>
    <row r="330" spans="1:3" x14ac:dyDescent="0.25">
      <c r="A330" s="45">
        <v>308</v>
      </c>
      <c r="B330" s="14" t="s">
        <v>145</v>
      </c>
      <c r="C330" s="54" t="s">
        <v>1338</v>
      </c>
    </row>
    <row r="331" spans="1:3" x14ac:dyDescent="0.25">
      <c r="A331" s="45">
        <v>309</v>
      </c>
      <c r="B331" s="14" t="s">
        <v>376</v>
      </c>
      <c r="C331" s="54" t="s">
        <v>1341</v>
      </c>
    </row>
    <row r="332" spans="1:3" x14ac:dyDescent="0.25">
      <c r="A332" s="45">
        <v>310</v>
      </c>
      <c r="B332" s="14" t="s">
        <v>374</v>
      </c>
      <c r="C332" s="54" t="s">
        <v>1340</v>
      </c>
    </row>
    <row r="333" spans="1:3" x14ac:dyDescent="0.25">
      <c r="A333" s="45">
        <v>311</v>
      </c>
      <c r="B333" s="14" t="s">
        <v>149</v>
      </c>
      <c r="C333" s="54" t="s">
        <v>1342</v>
      </c>
    </row>
    <row r="334" spans="1:3" x14ac:dyDescent="0.25">
      <c r="A334" s="45">
        <v>312</v>
      </c>
      <c r="B334" s="14" t="s">
        <v>742</v>
      </c>
      <c r="C334" s="54" t="s">
        <v>1343</v>
      </c>
    </row>
    <row r="335" spans="1:3" x14ac:dyDescent="0.25">
      <c r="A335" s="45">
        <v>313</v>
      </c>
      <c r="B335" s="14" t="s">
        <v>472</v>
      </c>
      <c r="C335" s="54" t="s">
        <v>1344</v>
      </c>
    </row>
    <row r="336" spans="1:3" x14ac:dyDescent="0.25">
      <c r="A336" s="45">
        <v>314</v>
      </c>
      <c r="B336" s="14" t="s">
        <v>378</v>
      </c>
      <c r="C336" s="54" t="s">
        <v>1347</v>
      </c>
    </row>
    <row r="337" spans="1:3" x14ac:dyDescent="0.25">
      <c r="A337" s="45">
        <v>315</v>
      </c>
      <c r="B337" s="14" t="s">
        <v>906</v>
      </c>
      <c r="C337" s="54" t="s">
        <v>1348</v>
      </c>
    </row>
    <row r="338" spans="1:3" x14ac:dyDescent="0.25">
      <c r="A338" s="45">
        <v>316</v>
      </c>
      <c r="B338" s="14" t="s">
        <v>516</v>
      </c>
      <c r="C338" s="54" t="s">
        <v>1349</v>
      </c>
    </row>
    <row r="339" spans="1:3" x14ac:dyDescent="0.25">
      <c r="A339" s="45">
        <v>317</v>
      </c>
      <c r="B339" s="14" t="s">
        <v>380</v>
      </c>
      <c r="C339" s="54" t="s">
        <v>1350</v>
      </c>
    </row>
    <row r="340" spans="1:3" x14ac:dyDescent="0.25">
      <c r="A340" s="45">
        <v>318</v>
      </c>
      <c r="B340" s="14" t="s">
        <v>403</v>
      </c>
      <c r="C340" s="54" t="s">
        <v>1351</v>
      </c>
    </row>
    <row r="341" spans="1:3" x14ac:dyDescent="0.25">
      <c r="A341" s="45">
        <v>319</v>
      </c>
      <c r="B341" s="14" t="s">
        <v>382</v>
      </c>
      <c r="C341" s="54" t="s">
        <v>1352</v>
      </c>
    </row>
    <row r="342" spans="1:3" x14ac:dyDescent="0.25">
      <c r="A342" s="45">
        <v>320</v>
      </c>
      <c r="B342" s="14" t="s">
        <v>151</v>
      </c>
      <c r="C342" s="54" t="s">
        <v>1353</v>
      </c>
    </row>
    <row r="343" spans="1:3" x14ac:dyDescent="0.25">
      <c r="A343" s="45">
        <v>321</v>
      </c>
      <c r="B343" s="14" t="s">
        <v>545</v>
      </c>
      <c r="C343" s="54" t="s">
        <v>1354</v>
      </c>
    </row>
    <row r="344" spans="1:3" x14ac:dyDescent="0.25">
      <c r="A344" s="45">
        <v>322</v>
      </c>
      <c r="B344" s="14" t="s">
        <v>529</v>
      </c>
      <c r="C344" s="54" t="s">
        <v>1355</v>
      </c>
    </row>
    <row r="345" spans="1:3" x14ac:dyDescent="0.25">
      <c r="A345" s="45">
        <v>323</v>
      </c>
      <c r="B345" s="14" t="s">
        <v>754</v>
      </c>
      <c r="C345" s="54" t="s">
        <v>1356</v>
      </c>
    </row>
    <row r="346" spans="1:3" x14ac:dyDescent="0.25">
      <c r="A346" s="45">
        <v>324</v>
      </c>
      <c r="B346" s="14" t="s">
        <v>386</v>
      </c>
      <c r="C346" s="54" t="s">
        <v>1357</v>
      </c>
    </row>
    <row r="347" spans="1:3" x14ac:dyDescent="0.25">
      <c r="A347" s="45">
        <v>325</v>
      </c>
      <c r="B347" s="14" t="s">
        <v>388</v>
      </c>
      <c r="C347" s="54" t="s">
        <v>1358</v>
      </c>
    </row>
    <row r="348" spans="1:3" x14ac:dyDescent="0.25">
      <c r="A348" s="45">
        <v>326</v>
      </c>
      <c r="B348" s="14" t="s">
        <v>153</v>
      </c>
      <c r="C348" s="54" t="s">
        <v>1359</v>
      </c>
    </row>
    <row r="349" spans="1:3" x14ac:dyDescent="0.25">
      <c r="A349" s="45">
        <v>327</v>
      </c>
      <c r="B349" s="14" t="s">
        <v>155</v>
      </c>
      <c r="C349" s="54" t="s">
        <v>1360</v>
      </c>
    </row>
    <row r="350" spans="1:3" x14ac:dyDescent="0.25">
      <c r="A350" s="45">
        <v>328</v>
      </c>
      <c r="B350" s="14" t="s">
        <v>390</v>
      </c>
      <c r="C350" s="54" t="s">
        <v>1361</v>
      </c>
    </row>
    <row r="351" spans="1:3" x14ac:dyDescent="0.25">
      <c r="A351" s="45">
        <v>329</v>
      </c>
      <c r="B351" s="14" t="s">
        <v>393</v>
      </c>
      <c r="C351" s="54" t="s">
        <v>391</v>
      </c>
    </row>
    <row r="352" spans="1:3" x14ac:dyDescent="0.25">
      <c r="A352" s="45">
        <v>330</v>
      </c>
      <c r="B352" s="14" t="s">
        <v>722</v>
      </c>
      <c r="C352" s="54" t="s">
        <v>1362</v>
      </c>
    </row>
    <row r="353" spans="1:3" x14ac:dyDescent="0.25">
      <c r="A353" s="64"/>
      <c r="B353" s="65"/>
      <c r="C353" s="65"/>
    </row>
    <row r="354" spans="1:3" x14ac:dyDescent="0.25">
      <c r="A354" s="66"/>
      <c r="B354" s="67"/>
      <c r="C354" s="67"/>
    </row>
    <row r="355" spans="1:3" x14ac:dyDescent="0.25">
      <c r="A355" s="68"/>
      <c r="B355" s="69"/>
      <c r="C355" s="69"/>
    </row>
    <row r="356" spans="1:3" x14ac:dyDescent="0.25">
      <c r="A356" s="63" t="s">
        <v>1503</v>
      </c>
      <c r="B356" s="53" t="s">
        <v>1</v>
      </c>
      <c r="C356" s="53" t="s">
        <v>0</v>
      </c>
    </row>
    <row r="357" spans="1:3" x14ac:dyDescent="0.25">
      <c r="A357" s="45">
        <v>331</v>
      </c>
      <c r="B357" s="14" t="s">
        <v>395</v>
      </c>
      <c r="C357" s="54" t="s">
        <v>1363</v>
      </c>
    </row>
    <row r="358" spans="1:3" x14ac:dyDescent="0.25">
      <c r="A358" s="45">
        <v>332</v>
      </c>
      <c r="B358" s="14" t="s">
        <v>818</v>
      </c>
      <c r="C358" s="54" t="s">
        <v>1501</v>
      </c>
    </row>
    <row r="359" spans="1:3" x14ac:dyDescent="0.25">
      <c r="A359" s="45">
        <v>333</v>
      </c>
      <c r="B359" s="14" t="s">
        <v>158</v>
      </c>
      <c r="C359" s="54" t="s">
        <v>1364</v>
      </c>
    </row>
    <row r="360" spans="1:3" x14ac:dyDescent="0.25">
      <c r="A360" s="45">
        <v>334</v>
      </c>
      <c r="B360" s="14" t="s">
        <v>476</v>
      </c>
      <c r="C360" s="54" t="s">
        <v>1368</v>
      </c>
    </row>
    <row r="361" spans="1:3" x14ac:dyDescent="0.25">
      <c r="A361" s="45">
        <v>335</v>
      </c>
      <c r="B361" s="14" t="s">
        <v>160</v>
      </c>
      <c r="C361" s="54" t="s">
        <v>1369</v>
      </c>
    </row>
    <row r="362" spans="1:3" x14ac:dyDescent="0.25">
      <c r="A362" s="45">
        <v>336</v>
      </c>
      <c r="B362" s="14" t="s">
        <v>160</v>
      </c>
      <c r="C362" s="54" t="s">
        <v>1370</v>
      </c>
    </row>
    <row r="363" spans="1:3" x14ac:dyDescent="0.25">
      <c r="A363" s="45">
        <v>337</v>
      </c>
      <c r="B363" s="40" t="s">
        <v>888</v>
      </c>
      <c r="C363" s="60" t="s">
        <v>1371</v>
      </c>
    </row>
    <row r="364" spans="1:3" x14ac:dyDescent="0.25">
      <c r="A364" s="45">
        <v>338</v>
      </c>
      <c r="B364" s="15" t="s">
        <v>399</v>
      </c>
      <c r="C364" s="55" t="s">
        <v>1373</v>
      </c>
    </row>
    <row r="365" spans="1:3" x14ac:dyDescent="0.25">
      <c r="A365" s="45">
        <v>339</v>
      </c>
      <c r="B365" s="26" t="s">
        <v>397</v>
      </c>
      <c r="C365" s="57" t="s">
        <v>1372</v>
      </c>
    </row>
    <row r="366" spans="1:3" x14ac:dyDescent="0.25">
      <c r="A366" s="45">
        <v>340</v>
      </c>
      <c r="B366" s="14" t="s">
        <v>555</v>
      </c>
      <c r="C366" s="54" t="s">
        <v>1374</v>
      </c>
    </row>
    <row r="367" spans="1:3" x14ac:dyDescent="0.25">
      <c r="A367" s="45">
        <v>341</v>
      </c>
      <c r="B367" s="14" t="s">
        <v>698</v>
      </c>
      <c r="C367" s="54" t="s">
        <v>1375</v>
      </c>
    </row>
    <row r="368" spans="1:3" x14ac:dyDescent="0.25">
      <c r="A368" s="45">
        <v>342</v>
      </c>
      <c r="B368" s="14" t="s">
        <v>537</v>
      </c>
      <c r="C368" s="54" t="s">
        <v>1376</v>
      </c>
    </row>
    <row r="369" spans="1:3" x14ac:dyDescent="0.25">
      <c r="A369" s="45">
        <v>343</v>
      </c>
      <c r="B369" s="14" t="s">
        <v>344</v>
      </c>
      <c r="C369" s="54" t="s">
        <v>1377</v>
      </c>
    </row>
    <row r="370" spans="1:3" x14ac:dyDescent="0.25">
      <c r="A370" s="45">
        <v>344</v>
      </c>
      <c r="B370" s="14" t="s">
        <v>346</v>
      </c>
      <c r="C370" s="54" t="s">
        <v>1378</v>
      </c>
    </row>
    <row r="371" spans="1:3" x14ac:dyDescent="0.25">
      <c r="A371" s="45">
        <v>345</v>
      </c>
      <c r="B371" s="14" t="s">
        <v>466</v>
      </c>
      <c r="C371" s="54" t="s">
        <v>1502</v>
      </c>
    </row>
    <row r="372" spans="1:3" x14ac:dyDescent="0.25">
      <c r="A372" s="45">
        <v>346</v>
      </c>
      <c r="B372" s="14" t="s">
        <v>166</v>
      </c>
      <c r="C372" s="54" t="s">
        <v>1382</v>
      </c>
    </row>
    <row r="373" spans="1:3" x14ac:dyDescent="0.25">
      <c r="A373" s="45">
        <v>347</v>
      </c>
      <c r="B373" s="14" t="s">
        <v>164</v>
      </c>
      <c r="C373" s="54" t="s">
        <v>1381</v>
      </c>
    </row>
    <row r="374" spans="1:3" x14ac:dyDescent="0.25">
      <c r="A374" s="45">
        <v>348</v>
      </c>
      <c r="B374" s="14" t="s">
        <v>162</v>
      </c>
      <c r="C374" s="54" t="s">
        <v>1380</v>
      </c>
    </row>
    <row r="375" spans="1:3" x14ac:dyDescent="0.25">
      <c r="A375" s="45">
        <v>349</v>
      </c>
      <c r="B375" s="14" t="s">
        <v>401</v>
      </c>
      <c r="C375" s="54" t="s">
        <v>1379</v>
      </c>
    </row>
    <row r="376" spans="1:3" x14ac:dyDescent="0.25">
      <c r="A376" s="45">
        <v>350</v>
      </c>
      <c r="B376" s="14" t="s">
        <v>279</v>
      </c>
      <c r="C376" s="54" t="s">
        <v>1383</v>
      </c>
    </row>
    <row r="377" spans="1:3" x14ac:dyDescent="0.25">
      <c r="A377" s="45">
        <v>351</v>
      </c>
      <c r="B377" s="14" t="s">
        <v>405</v>
      </c>
      <c r="C377" s="54" t="s">
        <v>1384</v>
      </c>
    </row>
    <row r="378" spans="1:3" x14ac:dyDescent="0.25">
      <c r="A378" s="45">
        <v>352</v>
      </c>
      <c r="B378" s="14" t="s">
        <v>168</v>
      </c>
      <c r="C378" s="54" t="s">
        <v>1385</v>
      </c>
    </row>
    <row r="379" spans="1:3" x14ac:dyDescent="0.25">
      <c r="A379" s="45">
        <v>353</v>
      </c>
      <c r="B379" s="14" t="s">
        <v>170</v>
      </c>
      <c r="C379" s="54" t="s">
        <v>1387</v>
      </c>
    </row>
    <row r="380" spans="1:3" x14ac:dyDescent="0.25">
      <c r="A380" s="45">
        <v>354</v>
      </c>
      <c r="B380" s="14" t="s">
        <v>785</v>
      </c>
      <c r="C380" s="54" t="s">
        <v>1386</v>
      </c>
    </row>
    <row r="381" spans="1:3" x14ac:dyDescent="0.25">
      <c r="A381" s="45">
        <v>355</v>
      </c>
      <c r="B381" s="15" t="s">
        <v>407</v>
      </c>
      <c r="C381" s="55" t="s">
        <v>1388</v>
      </c>
    </row>
    <row r="382" spans="1:3" x14ac:dyDescent="0.25">
      <c r="A382" s="45">
        <v>356</v>
      </c>
      <c r="B382" s="14" t="s">
        <v>604</v>
      </c>
      <c r="C382" s="54" t="s">
        <v>1389</v>
      </c>
    </row>
    <row r="383" spans="1:3" x14ac:dyDescent="0.25">
      <c r="A383" s="45">
        <v>357</v>
      </c>
      <c r="B383" s="14" t="s">
        <v>172</v>
      </c>
      <c r="C383" s="54" t="s">
        <v>1390</v>
      </c>
    </row>
    <row r="384" spans="1:3" x14ac:dyDescent="0.25">
      <c r="A384" s="45">
        <v>358</v>
      </c>
      <c r="B384" s="14" t="s">
        <v>820</v>
      </c>
      <c r="C384" s="54" t="s">
        <v>1391</v>
      </c>
    </row>
    <row r="385" spans="1:3" x14ac:dyDescent="0.25">
      <c r="A385" s="45">
        <v>359</v>
      </c>
      <c r="B385" s="14" t="s">
        <v>174</v>
      </c>
      <c r="C385" s="54" t="s">
        <v>1392</v>
      </c>
    </row>
    <row r="386" spans="1:3" x14ac:dyDescent="0.25">
      <c r="A386" s="45">
        <v>360</v>
      </c>
      <c r="B386" s="14" t="s">
        <v>918</v>
      </c>
      <c r="C386" s="54" t="s">
        <v>1393</v>
      </c>
    </row>
    <row r="387" spans="1:3" x14ac:dyDescent="0.25">
      <c r="A387" s="45">
        <v>361</v>
      </c>
      <c r="B387" s="14" t="s">
        <v>736</v>
      </c>
      <c r="C387" s="54" t="s">
        <v>1394</v>
      </c>
    </row>
    <row r="388" spans="1:3" x14ac:dyDescent="0.25">
      <c r="A388" s="45">
        <v>362</v>
      </c>
      <c r="B388" s="14" t="s">
        <v>176</v>
      </c>
      <c r="C388" s="54" t="s">
        <v>1395</v>
      </c>
    </row>
    <row r="389" spans="1:3" x14ac:dyDescent="0.25">
      <c r="A389" s="45">
        <v>363</v>
      </c>
      <c r="B389" s="14" t="s">
        <v>178</v>
      </c>
      <c r="C389" s="54" t="s">
        <v>1396</v>
      </c>
    </row>
    <row r="390" spans="1:3" x14ac:dyDescent="0.25">
      <c r="A390" s="45">
        <v>364</v>
      </c>
      <c r="B390" s="14" t="s">
        <v>409</v>
      </c>
      <c r="C390" s="54" t="s">
        <v>1397</v>
      </c>
    </row>
    <row r="391" spans="1:3" x14ac:dyDescent="0.25">
      <c r="A391" s="45">
        <v>365</v>
      </c>
      <c r="B391" s="14" t="s">
        <v>414</v>
      </c>
      <c r="C391" s="54" t="s">
        <v>1399</v>
      </c>
    </row>
    <row r="392" spans="1:3" x14ac:dyDescent="0.25">
      <c r="A392" s="45">
        <v>366</v>
      </c>
      <c r="B392" s="14" t="s">
        <v>412</v>
      </c>
      <c r="C392" s="54" t="s">
        <v>1398</v>
      </c>
    </row>
    <row r="393" spans="1:3" x14ac:dyDescent="0.25">
      <c r="A393" s="45">
        <v>367</v>
      </c>
      <c r="B393" s="36" t="s">
        <v>810</v>
      </c>
      <c r="C393" s="59" t="s">
        <v>1400</v>
      </c>
    </row>
    <row r="394" spans="1:3" x14ac:dyDescent="0.25">
      <c r="A394" s="45">
        <v>368</v>
      </c>
      <c r="B394" s="14" t="s">
        <v>823</v>
      </c>
      <c r="C394" s="54" t="s">
        <v>1401</v>
      </c>
    </row>
    <row r="395" spans="1:3" x14ac:dyDescent="0.25">
      <c r="A395" s="45">
        <v>369</v>
      </c>
      <c r="B395" s="14" t="s">
        <v>900</v>
      </c>
      <c r="C395" s="54" t="s">
        <v>1402</v>
      </c>
    </row>
    <row r="396" spans="1:3" x14ac:dyDescent="0.25">
      <c r="A396" s="45">
        <v>370</v>
      </c>
      <c r="B396" s="14" t="s">
        <v>902</v>
      </c>
      <c r="C396" s="54" t="s">
        <v>1403</v>
      </c>
    </row>
    <row r="397" spans="1:3" x14ac:dyDescent="0.25">
      <c r="A397" s="45">
        <v>371</v>
      </c>
      <c r="B397" s="14" t="s">
        <v>214</v>
      </c>
      <c r="C397" s="54" t="s">
        <v>1404</v>
      </c>
    </row>
    <row r="398" spans="1:3" x14ac:dyDescent="0.25">
      <c r="A398" s="45">
        <v>372</v>
      </c>
      <c r="B398" s="14" t="s">
        <v>216</v>
      </c>
      <c r="C398" s="54" t="s">
        <v>1405</v>
      </c>
    </row>
    <row r="399" spans="1:3" x14ac:dyDescent="0.25">
      <c r="A399" s="45">
        <v>373</v>
      </c>
      <c r="B399" s="14" t="s">
        <v>843</v>
      </c>
      <c r="C399" s="54" t="s">
        <v>1406</v>
      </c>
    </row>
    <row r="400" spans="1:3" x14ac:dyDescent="0.25">
      <c r="A400" s="45">
        <v>374</v>
      </c>
      <c r="B400" s="14" t="s">
        <v>180</v>
      </c>
      <c r="C400" s="54" t="s">
        <v>1407</v>
      </c>
    </row>
    <row r="401" spans="1:3" x14ac:dyDescent="0.25">
      <c r="A401" s="45">
        <v>375</v>
      </c>
      <c r="B401" s="14" t="s">
        <v>416</v>
      </c>
      <c r="C401" s="54" t="s">
        <v>1408</v>
      </c>
    </row>
    <row r="402" spans="1:3" x14ac:dyDescent="0.25">
      <c r="A402" s="45">
        <v>376</v>
      </c>
      <c r="B402" s="14" t="s">
        <v>863</v>
      </c>
      <c r="C402" s="54" t="s">
        <v>1409</v>
      </c>
    </row>
    <row r="403" spans="1:3" x14ac:dyDescent="0.25">
      <c r="A403" s="45">
        <v>377</v>
      </c>
      <c r="B403" s="36" t="s">
        <v>689</v>
      </c>
      <c r="C403" s="59" t="s">
        <v>1063</v>
      </c>
    </row>
    <row r="404" spans="1:3" x14ac:dyDescent="0.25">
      <c r="A404" s="45">
        <v>378</v>
      </c>
      <c r="B404" s="36" t="s">
        <v>799</v>
      </c>
      <c r="C404" s="59" t="s">
        <v>1064</v>
      </c>
    </row>
    <row r="405" spans="1:3" x14ac:dyDescent="0.25">
      <c r="A405" s="45">
        <v>379</v>
      </c>
      <c r="B405" s="14" t="s">
        <v>734</v>
      </c>
      <c r="C405" s="54" t="s">
        <v>1410</v>
      </c>
    </row>
    <row r="406" spans="1:3" x14ac:dyDescent="0.25">
      <c r="A406" s="45">
        <v>380</v>
      </c>
      <c r="B406" s="14" t="s">
        <v>182</v>
      </c>
      <c r="C406" s="54" t="s">
        <v>1413</v>
      </c>
    </row>
    <row r="407" spans="1:3" x14ac:dyDescent="0.25">
      <c r="A407" s="45">
        <v>381</v>
      </c>
      <c r="B407" s="14" t="s">
        <v>491</v>
      </c>
      <c r="C407" s="54" t="s">
        <v>1412</v>
      </c>
    </row>
    <row r="408" spans="1:3" x14ac:dyDescent="0.25">
      <c r="A408" s="45">
        <v>382</v>
      </c>
      <c r="B408" s="14" t="s">
        <v>442</v>
      </c>
      <c r="C408" s="54" t="s">
        <v>1411</v>
      </c>
    </row>
    <row r="409" spans="1:3" x14ac:dyDescent="0.25">
      <c r="A409" s="45">
        <v>383</v>
      </c>
      <c r="B409" s="14" t="s">
        <v>184</v>
      </c>
      <c r="C409" s="54" t="s">
        <v>1414</v>
      </c>
    </row>
    <row r="410" spans="1:3" x14ac:dyDescent="0.25">
      <c r="A410" s="45">
        <v>384</v>
      </c>
      <c r="B410" s="14" t="s">
        <v>187</v>
      </c>
      <c r="C410" s="54" t="s">
        <v>1415</v>
      </c>
    </row>
    <row r="411" spans="1:3" x14ac:dyDescent="0.25">
      <c r="A411" s="45">
        <v>385</v>
      </c>
      <c r="B411" s="14" t="s">
        <v>531</v>
      </c>
      <c r="C411" s="54" t="s">
        <v>1416</v>
      </c>
    </row>
    <row r="412" spans="1:3" x14ac:dyDescent="0.25">
      <c r="A412" s="64"/>
      <c r="B412" s="65"/>
      <c r="C412" s="65"/>
    </row>
    <row r="413" spans="1:3" x14ac:dyDescent="0.25">
      <c r="A413" s="66"/>
      <c r="B413" s="67"/>
      <c r="C413" s="67"/>
    </row>
    <row r="414" spans="1:3" x14ac:dyDescent="0.25">
      <c r="A414" s="68"/>
      <c r="B414" s="69"/>
      <c r="C414" s="69"/>
    </row>
    <row r="415" spans="1:3" x14ac:dyDescent="0.25">
      <c r="A415" s="63" t="s">
        <v>1503</v>
      </c>
      <c r="B415" s="53" t="s">
        <v>1</v>
      </c>
      <c r="C415" s="53" t="s">
        <v>0</v>
      </c>
    </row>
    <row r="416" spans="1:3" x14ac:dyDescent="0.25">
      <c r="A416" s="45">
        <v>386</v>
      </c>
      <c r="B416" s="14" t="s">
        <v>474</v>
      </c>
      <c r="C416" s="54" t="s">
        <v>1417</v>
      </c>
    </row>
    <row r="417" spans="1:3" x14ac:dyDescent="0.25">
      <c r="A417" s="45">
        <v>387</v>
      </c>
      <c r="B417" s="14" t="s">
        <v>606</v>
      </c>
      <c r="C417" s="54" t="s">
        <v>1418</v>
      </c>
    </row>
    <row r="418" spans="1:3" x14ac:dyDescent="0.25">
      <c r="A418" s="45">
        <v>388</v>
      </c>
      <c r="B418" s="14" t="s">
        <v>960</v>
      </c>
      <c r="C418" s="54" t="s">
        <v>1065</v>
      </c>
    </row>
    <row r="419" spans="1:3" x14ac:dyDescent="0.25">
      <c r="A419" s="45">
        <v>389</v>
      </c>
      <c r="B419" s="14" t="s">
        <v>962</v>
      </c>
      <c r="C419" s="54" t="s">
        <v>1066</v>
      </c>
    </row>
    <row r="420" spans="1:3" x14ac:dyDescent="0.25">
      <c r="A420" s="45">
        <v>390</v>
      </c>
      <c r="B420" s="14" t="s">
        <v>964</v>
      </c>
      <c r="C420" s="54" t="s">
        <v>1067</v>
      </c>
    </row>
    <row r="421" spans="1:3" x14ac:dyDescent="0.25">
      <c r="A421" s="45">
        <v>391</v>
      </c>
      <c r="B421" s="14" t="s">
        <v>966</v>
      </c>
      <c r="C421" s="54" t="s">
        <v>1068</v>
      </c>
    </row>
    <row r="422" spans="1:3" x14ac:dyDescent="0.25">
      <c r="A422" s="45">
        <v>392</v>
      </c>
      <c r="B422" s="14" t="s">
        <v>968</v>
      </c>
      <c r="C422" s="54" t="s">
        <v>1069</v>
      </c>
    </row>
    <row r="423" spans="1:3" x14ac:dyDescent="0.25">
      <c r="A423" s="45">
        <v>393</v>
      </c>
      <c r="B423" s="14" t="s">
        <v>608</v>
      </c>
      <c r="C423" s="54" t="s">
        <v>1419</v>
      </c>
    </row>
    <row r="424" spans="1:3" x14ac:dyDescent="0.25">
      <c r="A424" s="45">
        <v>394</v>
      </c>
      <c r="B424" s="14" t="s">
        <v>610</v>
      </c>
      <c r="C424" s="54" t="s">
        <v>1420</v>
      </c>
    </row>
    <row r="425" spans="1:3" x14ac:dyDescent="0.25">
      <c r="A425" s="45">
        <v>395</v>
      </c>
      <c r="B425" s="14" t="s">
        <v>612</v>
      </c>
      <c r="C425" s="54" t="s">
        <v>1421</v>
      </c>
    </row>
    <row r="426" spans="1:3" x14ac:dyDescent="0.25">
      <c r="A426" s="45">
        <v>396</v>
      </c>
      <c r="B426" s="14" t="s">
        <v>614</v>
      </c>
      <c r="C426" s="54" t="s">
        <v>1422</v>
      </c>
    </row>
    <row r="427" spans="1:3" x14ac:dyDescent="0.25">
      <c r="A427" s="45">
        <v>397</v>
      </c>
      <c r="B427" s="14" t="s">
        <v>616</v>
      </c>
      <c r="C427" s="54" t="s">
        <v>1423</v>
      </c>
    </row>
    <row r="428" spans="1:3" x14ac:dyDescent="0.25">
      <c r="A428" s="45">
        <v>398</v>
      </c>
      <c r="B428" s="14" t="s">
        <v>618</v>
      </c>
      <c r="C428" s="54" t="s">
        <v>1424</v>
      </c>
    </row>
    <row r="429" spans="1:3" x14ac:dyDescent="0.25">
      <c r="A429" s="45">
        <v>399</v>
      </c>
      <c r="B429" s="14" t="s">
        <v>653</v>
      </c>
      <c r="C429" s="54" t="s">
        <v>1425</v>
      </c>
    </row>
    <row r="430" spans="1:3" x14ac:dyDescent="0.25">
      <c r="A430" s="45">
        <v>400</v>
      </c>
      <c r="B430" s="14" t="s">
        <v>655</v>
      </c>
      <c r="C430" s="54" t="s">
        <v>1426</v>
      </c>
    </row>
    <row r="431" spans="1:3" x14ac:dyDescent="0.25">
      <c r="A431" s="45">
        <v>401</v>
      </c>
      <c r="B431" s="14" t="s">
        <v>418</v>
      </c>
      <c r="C431" s="54" t="s">
        <v>1427</v>
      </c>
    </row>
    <row r="432" spans="1:3" x14ac:dyDescent="0.25">
      <c r="A432" s="45">
        <v>402</v>
      </c>
      <c r="B432" s="14" t="s">
        <v>420</v>
      </c>
      <c r="C432" s="54" t="s">
        <v>1428</v>
      </c>
    </row>
    <row r="433" spans="1:3" x14ac:dyDescent="0.25">
      <c r="A433" s="45">
        <v>403</v>
      </c>
      <c r="B433" s="14" t="s">
        <v>676</v>
      </c>
      <c r="C433" s="54" t="s">
        <v>674</v>
      </c>
    </row>
    <row r="434" spans="1:3" x14ac:dyDescent="0.25">
      <c r="A434" s="45">
        <v>404</v>
      </c>
      <c r="B434" s="14" t="s">
        <v>679</v>
      </c>
      <c r="C434" s="54" t="s">
        <v>677</v>
      </c>
    </row>
    <row r="435" spans="1:3" x14ac:dyDescent="0.25">
      <c r="A435" s="45">
        <v>405</v>
      </c>
      <c r="B435" s="14" t="s">
        <v>189</v>
      </c>
      <c r="C435" s="54" t="s">
        <v>1429</v>
      </c>
    </row>
    <row r="436" spans="1:3" x14ac:dyDescent="0.25">
      <c r="A436" s="45">
        <v>406</v>
      </c>
      <c r="B436" s="14" t="s">
        <v>507</v>
      </c>
      <c r="C436" s="54" t="s">
        <v>1430</v>
      </c>
    </row>
    <row r="437" spans="1:3" x14ac:dyDescent="0.25">
      <c r="A437" s="45">
        <v>407</v>
      </c>
      <c r="B437" s="14" t="s">
        <v>424</v>
      </c>
      <c r="C437" s="54" t="s">
        <v>1432</v>
      </c>
    </row>
    <row r="438" spans="1:3" x14ac:dyDescent="0.25">
      <c r="A438" s="45">
        <v>408</v>
      </c>
      <c r="B438" s="14" t="s">
        <v>191</v>
      </c>
      <c r="C438" s="54" t="s">
        <v>1431</v>
      </c>
    </row>
    <row r="439" spans="1:3" x14ac:dyDescent="0.25">
      <c r="A439" s="45">
        <v>409</v>
      </c>
      <c r="B439" s="14" t="s">
        <v>541</v>
      </c>
      <c r="C439" s="54" t="s">
        <v>1433</v>
      </c>
    </row>
    <row r="440" spans="1:3" x14ac:dyDescent="0.25">
      <c r="A440" s="45">
        <v>410</v>
      </c>
      <c r="B440" s="14" t="s">
        <v>710</v>
      </c>
      <c r="C440" s="54" t="s">
        <v>1434</v>
      </c>
    </row>
    <row r="441" spans="1:3" x14ac:dyDescent="0.25">
      <c r="A441" s="45">
        <v>411</v>
      </c>
      <c r="B441" s="14" t="s">
        <v>712</v>
      </c>
      <c r="C441" s="54" t="s">
        <v>1435</v>
      </c>
    </row>
    <row r="442" spans="1:3" x14ac:dyDescent="0.25">
      <c r="A442" s="45">
        <v>412</v>
      </c>
      <c r="B442" s="14" t="s">
        <v>714</v>
      </c>
      <c r="C442" s="54" t="s">
        <v>1436</v>
      </c>
    </row>
    <row r="443" spans="1:3" x14ac:dyDescent="0.25">
      <c r="A443" s="45">
        <v>413</v>
      </c>
      <c r="B443" s="14" t="s">
        <v>426</v>
      </c>
      <c r="C443" s="54" t="s">
        <v>1437</v>
      </c>
    </row>
    <row r="444" spans="1:3" x14ac:dyDescent="0.25">
      <c r="A444" s="45">
        <v>414</v>
      </c>
      <c r="B444" s="14" t="s">
        <v>489</v>
      </c>
      <c r="C444" s="54" t="s">
        <v>1438</v>
      </c>
    </row>
    <row r="445" spans="1:3" x14ac:dyDescent="0.25">
      <c r="A445" s="45">
        <v>415</v>
      </c>
      <c r="B445" s="14" t="s">
        <v>553</v>
      </c>
      <c r="C445" s="54" t="s">
        <v>1439</v>
      </c>
    </row>
    <row r="446" spans="1:3" x14ac:dyDescent="0.25">
      <c r="A446" s="45">
        <v>416</v>
      </c>
      <c r="B446" s="14" t="s">
        <v>533</v>
      </c>
      <c r="C446" s="54" t="s">
        <v>1440</v>
      </c>
    </row>
    <row r="447" spans="1:3" x14ac:dyDescent="0.25">
      <c r="A447" s="45">
        <v>417</v>
      </c>
      <c r="B447" s="14" t="s">
        <v>428</v>
      </c>
      <c r="C447" s="54" t="s">
        <v>1441</v>
      </c>
    </row>
    <row r="448" spans="1:3" x14ac:dyDescent="0.25">
      <c r="A448" s="45">
        <v>418</v>
      </c>
      <c r="B448" s="36" t="s">
        <v>661</v>
      </c>
      <c r="C448" s="59" t="s">
        <v>1442</v>
      </c>
    </row>
    <row r="449" spans="1:3" x14ac:dyDescent="0.25">
      <c r="A449" s="45">
        <v>419</v>
      </c>
      <c r="B449" s="36" t="s">
        <v>663</v>
      </c>
      <c r="C449" s="59" t="s">
        <v>1443</v>
      </c>
    </row>
    <row r="450" spans="1:3" x14ac:dyDescent="0.25">
      <c r="A450" s="45">
        <v>420</v>
      </c>
      <c r="B450" s="36" t="s">
        <v>665</v>
      </c>
      <c r="C450" s="59" t="s">
        <v>1444</v>
      </c>
    </row>
    <row r="451" spans="1:3" x14ac:dyDescent="0.25">
      <c r="A451" s="45">
        <v>421</v>
      </c>
      <c r="B451" s="15" t="s">
        <v>430</v>
      </c>
      <c r="C451" s="55" t="s">
        <v>1445</v>
      </c>
    </row>
    <row r="452" spans="1:3" x14ac:dyDescent="0.25">
      <c r="A452" s="45">
        <v>422</v>
      </c>
      <c r="B452" s="14" t="s">
        <v>432</v>
      </c>
      <c r="C452" s="54" t="s">
        <v>1446</v>
      </c>
    </row>
    <row r="453" spans="1:3" x14ac:dyDescent="0.25">
      <c r="A453" s="45">
        <v>423</v>
      </c>
      <c r="B453" s="14" t="s">
        <v>970</v>
      </c>
      <c r="C453" s="54" t="s">
        <v>1070</v>
      </c>
    </row>
    <row r="454" spans="1:3" x14ac:dyDescent="0.25">
      <c r="A454" s="45">
        <v>424</v>
      </c>
      <c r="B454" s="14" t="s">
        <v>972</v>
      </c>
      <c r="C454" s="54" t="s">
        <v>1071</v>
      </c>
    </row>
    <row r="455" spans="1:3" x14ac:dyDescent="0.25">
      <c r="A455" s="45">
        <v>425</v>
      </c>
      <c r="B455" s="14" t="s">
        <v>720</v>
      </c>
      <c r="C455" s="54" t="s">
        <v>1447</v>
      </c>
    </row>
    <row r="456" spans="1:3" x14ac:dyDescent="0.25">
      <c r="A456" s="45">
        <v>426</v>
      </c>
      <c r="B456" s="14" t="s">
        <v>938</v>
      </c>
      <c r="C456" s="54" t="s">
        <v>1448</v>
      </c>
    </row>
    <row r="457" spans="1:3" x14ac:dyDescent="0.25">
      <c r="A457" s="45">
        <v>427</v>
      </c>
      <c r="B457" s="15" t="s">
        <v>434</v>
      </c>
      <c r="C457" s="55" t="s">
        <v>1449</v>
      </c>
    </row>
    <row r="458" spans="1:3" x14ac:dyDescent="0.25">
      <c r="A458" s="45">
        <v>428</v>
      </c>
      <c r="B458" s="14" t="s">
        <v>827</v>
      </c>
      <c r="C458" s="54" t="s">
        <v>825</v>
      </c>
    </row>
    <row r="459" spans="1:3" x14ac:dyDescent="0.25">
      <c r="A459" s="45">
        <v>429</v>
      </c>
      <c r="B459" s="14" t="s">
        <v>975</v>
      </c>
      <c r="C459" s="54" t="s">
        <v>973</v>
      </c>
    </row>
    <row r="460" spans="1:3" x14ac:dyDescent="0.25">
      <c r="A460" s="45">
        <v>430</v>
      </c>
      <c r="B460" s="14" t="s">
        <v>193</v>
      </c>
      <c r="C460" s="54" t="s">
        <v>1450</v>
      </c>
    </row>
    <row r="461" spans="1:3" x14ac:dyDescent="0.25">
      <c r="A461" s="45">
        <v>431</v>
      </c>
      <c r="B461" s="14" t="s">
        <v>218</v>
      </c>
      <c r="C461" s="54" t="s">
        <v>1451</v>
      </c>
    </row>
    <row r="462" spans="1:3" x14ac:dyDescent="0.25">
      <c r="A462" s="45">
        <v>432</v>
      </c>
      <c r="B462" s="14" t="s">
        <v>904</v>
      </c>
      <c r="C462" s="54" t="s">
        <v>1452</v>
      </c>
    </row>
    <row r="463" spans="1:3" x14ac:dyDescent="0.25">
      <c r="A463" s="45">
        <v>433</v>
      </c>
      <c r="B463" s="14" t="s">
        <v>756</v>
      </c>
      <c r="C463" s="54" t="s">
        <v>1453</v>
      </c>
    </row>
    <row r="464" spans="1:3" x14ac:dyDescent="0.25">
      <c r="A464" s="45">
        <v>434</v>
      </c>
      <c r="B464" s="14" t="s">
        <v>758</v>
      </c>
      <c r="C464" s="54" t="s">
        <v>1454</v>
      </c>
    </row>
    <row r="465" spans="1:3" x14ac:dyDescent="0.25">
      <c r="A465" s="45">
        <v>435</v>
      </c>
      <c r="B465" s="14" t="s">
        <v>1504</v>
      </c>
      <c r="C465" s="54" t="s">
        <v>1455</v>
      </c>
    </row>
    <row r="466" spans="1:3" x14ac:dyDescent="0.25">
      <c r="A466" s="45">
        <v>436</v>
      </c>
      <c r="B466" s="14" t="s">
        <v>519</v>
      </c>
      <c r="C466" s="54" t="s">
        <v>1457</v>
      </c>
    </row>
    <row r="467" spans="1:3" x14ac:dyDescent="0.25">
      <c r="A467" s="45">
        <v>437</v>
      </c>
      <c r="B467" s="14" t="s">
        <v>521</v>
      </c>
      <c r="C467" s="54" t="s">
        <v>1456</v>
      </c>
    </row>
    <row r="468" spans="1:3" x14ac:dyDescent="0.25">
      <c r="A468" s="45">
        <v>438</v>
      </c>
      <c r="B468" s="14" t="s">
        <v>539</v>
      </c>
      <c r="C468" s="54" t="s">
        <v>1458</v>
      </c>
    </row>
    <row r="469" spans="1:3" x14ac:dyDescent="0.25">
      <c r="A469" s="45">
        <v>439</v>
      </c>
      <c r="B469" s="25" t="s">
        <v>483</v>
      </c>
      <c r="C469" s="58" t="s">
        <v>481</v>
      </c>
    </row>
    <row r="470" spans="1:3" x14ac:dyDescent="0.25">
      <c r="A470" s="45">
        <v>440</v>
      </c>
      <c r="B470" s="14" t="s">
        <v>195</v>
      </c>
      <c r="C470" s="54" t="s">
        <v>1459</v>
      </c>
    </row>
    <row r="471" spans="1:3" x14ac:dyDescent="0.25">
      <c r="A471" s="64"/>
      <c r="B471" s="65"/>
      <c r="C471" s="65"/>
    </row>
    <row r="472" spans="1:3" x14ac:dyDescent="0.25">
      <c r="A472" s="66"/>
      <c r="B472" s="67"/>
      <c r="C472" s="67"/>
    </row>
    <row r="473" spans="1:3" x14ac:dyDescent="0.25">
      <c r="A473" s="66"/>
      <c r="B473" s="67"/>
      <c r="C473" s="67"/>
    </row>
    <row r="474" spans="1:3" x14ac:dyDescent="0.25">
      <c r="A474" s="63" t="s">
        <v>1503</v>
      </c>
      <c r="B474" s="53" t="s">
        <v>1</v>
      </c>
      <c r="C474" s="53" t="s">
        <v>0</v>
      </c>
    </row>
    <row r="475" spans="1:3" x14ac:dyDescent="0.25">
      <c r="A475" s="45">
        <v>441</v>
      </c>
      <c r="B475" s="14" t="s">
        <v>436</v>
      </c>
      <c r="C475" s="54" t="s">
        <v>1460</v>
      </c>
    </row>
    <row r="476" spans="1:3" x14ac:dyDescent="0.25">
      <c r="A476" s="45">
        <v>442</v>
      </c>
      <c r="B476" s="14" t="s">
        <v>199</v>
      </c>
      <c r="C476" s="54" t="s">
        <v>1462</v>
      </c>
    </row>
    <row r="477" spans="1:3" x14ac:dyDescent="0.25">
      <c r="A477" s="45">
        <v>443</v>
      </c>
      <c r="B477" s="14" t="s">
        <v>197</v>
      </c>
      <c r="C477" s="54" t="s">
        <v>1461</v>
      </c>
    </row>
    <row r="478" spans="1:3" x14ac:dyDescent="0.25">
      <c r="A478" s="45">
        <v>444</v>
      </c>
      <c r="B478" s="15" t="s">
        <v>438</v>
      </c>
      <c r="C478" s="55" t="s">
        <v>1463</v>
      </c>
    </row>
    <row r="479" spans="1:3" x14ac:dyDescent="0.25">
      <c r="A479" s="45">
        <v>445</v>
      </c>
      <c r="B479" s="36" t="s">
        <v>686</v>
      </c>
      <c r="C479" s="59" t="s">
        <v>1464</v>
      </c>
    </row>
    <row r="480" spans="1:3" x14ac:dyDescent="0.25">
      <c r="A480" s="45">
        <v>446</v>
      </c>
      <c r="B480" s="14" t="s">
        <v>789</v>
      </c>
      <c r="C480" s="54" t="s">
        <v>1464</v>
      </c>
    </row>
    <row r="481" spans="1:3" x14ac:dyDescent="0.25">
      <c r="A481" s="45">
        <v>447</v>
      </c>
      <c r="B481" s="14" t="s">
        <v>791</v>
      </c>
      <c r="C481" s="54" t="s">
        <v>1464</v>
      </c>
    </row>
    <row r="482" spans="1:3" x14ac:dyDescent="0.25">
      <c r="A482" s="45">
        <v>448</v>
      </c>
      <c r="B482" s="14" t="s">
        <v>440</v>
      </c>
      <c r="C482" s="54" t="s">
        <v>1465</v>
      </c>
    </row>
    <row r="483" spans="1:3" x14ac:dyDescent="0.25">
      <c r="A483" s="45">
        <v>449</v>
      </c>
      <c r="B483" s="14" t="s">
        <v>865</v>
      </c>
      <c r="C483" s="54" t="s">
        <v>1466</v>
      </c>
    </row>
    <row r="484" spans="1:3" x14ac:dyDescent="0.25">
      <c r="A484" s="45">
        <v>450</v>
      </c>
      <c r="B484" s="14" t="s">
        <v>201</v>
      </c>
      <c r="C484" s="54" t="s">
        <v>1467</v>
      </c>
    </row>
    <row r="485" spans="1:3" x14ac:dyDescent="0.25">
      <c r="A485" s="45">
        <v>451</v>
      </c>
      <c r="B485" s="15" t="s">
        <v>857</v>
      </c>
      <c r="C485" s="55" t="s">
        <v>1468</v>
      </c>
    </row>
    <row r="486" spans="1:3" x14ac:dyDescent="0.25">
      <c r="A486" s="45">
        <v>452</v>
      </c>
      <c r="B486" s="62" t="s">
        <v>1505</v>
      </c>
      <c r="C486" s="58" t="s">
        <v>1469</v>
      </c>
    </row>
    <row r="487" spans="1:3" x14ac:dyDescent="0.25">
      <c r="A487" s="45">
        <v>453</v>
      </c>
      <c r="B487" s="14" t="s">
        <v>835</v>
      </c>
      <c r="C487" s="54" t="s">
        <v>1470</v>
      </c>
    </row>
    <row r="488" spans="1:3" x14ac:dyDescent="0.25">
      <c r="A488" s="45">
        <v>454</v>
      </c>
      <c r="B488" s="14" t="s">
        <v>620</v>
      </c>
      <c r="C488" s="54" t="s">
        <v>1471</v>
      </c>
    </row>
    <row r="489" spans="1:3" x14ac:dyDescent="0.25">
      <c r="A489" s="45">
        <v>455</v>
      </c>
      <c r="B489" s="14" t="s">
        <v>691</v>
      </c>
      <c r="C489" s="54" t="s">
        <v>1472</v>
      </c>
    </row>
    <row r="490" spans="1:3" x14ac:dyDescent="0.25">
      <c r="A490" s="45">
        <v>456</v>
      </c>
      <c r="B490" s="14" t="s">
        <v>724</v>
      </c>
      <c r="C490" s="54" t="s">
        <v>1473</v>
      </c>
    </row>
    <row r="491" spans="1:3" x14ac:dyDescent="0.25">
      <c r="A491" s="45">
        <v>457</v>
      </c>
      <c r="B491" s="14" t="s">
        <v>797</v>
      </c>
      <c r="C491" s="54" t="s">
        <v>1474</v>
      </c>
    </row>
    <row r="492" spans="1:3" x14ac:dyDescent="0.25">
      <c r="A492" s="45">
        <v>458</v>
      </c>
      <c r="B492" s="14" t="s">
        <v>924</v>
      </c>
      <c r="C492" s="54" t="s">
        <v>1475</v>
      </c>
    </row>
    <row r="493" spans="1:3" x14ac:dyDescent="0.25">
      <c r="A493" s="45">
        <v>459</v>
      </c>
      <c r="B493" s="14" t="s">
        <v>203</v>
      </c>
      <c r="C493" s="54" t="s">
        <v>1476</v>
      </c>
    </row>
    <row r="494" spans="1:3" x14ac:dyDescent="0.25">
      <c r="A494" s="45">
        <v>460</v>
      </c>
      <c r="B494" s="14" t="s">
        <v>505</v>
      </c>
      <c r="C494" s="54" t="s">
        <v>1477</v>
      </c>
    </row>
    <row r="495" spans="1:3" x14ac:dyDescent="0.25">
      <c r="A495" s="45">
        <v>461</v>
      </c>
      <c r="B495" s="36" t="s">
        <v>801</v>
      </c>
      <c r="C495" s="59" t="s">
        <v>1478</v>
      </c>
    </row>
    <row r="496" spans="1:3" x14ac:dyDescent="0.25">
      <c r="A496" s="45">
        <v>462</v>
      </c>
      <c r="B496" s="14" t="s">
        <v>205</v>
      </c>
      <c r="C496" s="54" t="s">
        <v>1479</v>
      </c>
    </row>
    <row r="497" spans="1:3" x14ac:dyDescent="0.25">
      <c r="A497" s="45">
        <v>463</v>
      </c>
      <c r="B497" s="14" t="s">
        <v>207</v>
      </c>
      <c r="C497" s="54" t="s">
        <v>1480</v>
      </c>
    </row>
    <row r="498" spans="1:3" x14ac:dyDescent="0.25">
      <c r="A498" s="45">
        <v>464</v>
      </c>
      <c r="B498" s="14" t="s">
        <v>209</v>
      </c>
      <c r="C498" s="54" t="s">
        <v>1481</v>
      </c>
    </row>
    <row r="499" spans="1:3" x14ac:dyDescent="0.25">
      <c r="A499" s="45">
        <v>465</v>
      </c>
      <c r="B499" s="14" t="s">
        <v>762</v>
      </c>
      <c r="C499" s="54" t="s">
        <v>1482</v>
      </c>
    </row>
    <row r="500" spans="1:3" x14ac:dyDescent="0.25">
      <c r="A500" s="45">
        <v>466</v>
      </c>
      <c r="B500" s="14" t="s">
        <v>764</v>
      </c>
      <c r="C500" s="54" t="s">
        <v>1483</v>
      </c>
    </row>
    <row r="501" spans="1:3" x14ac:dyDescent="0.25">
      <c r="A501" s="45">
        <v>467</v>
      </c>
      <c r="B501" s="14" t="s">
        <v>1506</v>
      </c>
      <c r="C501" s="54" t="s">
        <v>1484</v>
      </c>
    </row>
    <row r="502" spans="1:3" x14ac:dyDescent="0.25">
      <c r="A502" s="45">
        <v>468</v>
      </c>
      <c r="B502" s="14" t="s">
        <v>910</v>
      </c>
      <c r="C502" s="54" t="s">
        <v>1485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Y d O V 0 H F 8 G C k A A A A 9 g A A A B I A H A B D b 2 5 m a W c v U G F j a 2 F n Z S 5 4 b W w g o h g A K K A U A A A A A A A A A A A A A A A A A A A A A A A A A A A A h Y + 9 D o I w F I V f h X S n f y 6 G X O q g i 4 k k J i b G t S k V G u F i a B H e z c F H 8 h X E K O r m e L 7 z D e f c r z d Y D H U V X W z r X Y M p E Z S T y K J p c o d F S r p w j O d k o W C r z U k X N h p l 9 M n g 8 5 S U I Z w T x v q + p / 2 M N m 3 B J O e C H b L N z p S 2 1 u Q j u / 9 y 7 N A H j c Y S B f v X G C W p k I J K L i k H N k H I H H 6 F s e f P 9 g f C s q t C 1 1 p l M V 6 v g E 0 R 2 P u D e g B Q S w M E F A A C A A g A A Y d O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G H T l c o i k e 4 D g A A A B E A A A A T A B w A R m 9 y b X V s Y X M v U 2 V j d G l v b j E u b S C i G A A o o B Q A A A A A A A A A A A A A A A A A A A A A A A A A A A A r T k 0 u y c z P U w i G 0 I b W A F B L A Q I t A B Q A A g A I A A G H T l d B x f B g p A A A A P Y A A A A S A A A A A A A A A A A A A A A A A A A A A A B D b 2 5 m a W c v U G F j a 2 F n Z S 5 4 b W x Q S w E C L Q A U A A I A C A A B h 0 5 X D 8 r p q 6 Q A A A D p A A A A E w A A A A A A A A A A A A A A A A D w A A A A W 0 N v b n R l b n R f V H l w Z X N d L n h t b F B L A Q I t A B Q A A g A I A A G H T l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e w 0 T p H l A G S b z H m C W I T O E k A A A A A A I A A A A A A B B m A A A A A Q A A I A A A A L / 1 y C T s A q 3 6 o y P Z Z Q e z t a 8 4 n 2 j R + U T U m n n 5 V 3 9 A L V O Z A A A A A A 6 A A A A A A g A A I A A A A E Z S k L 6 z M O X m 9 Q 7 W s 0 s W y m e 2 C V d p z s m b i B N 0 l H p j E G b Z U A A A A N q L H f 6 6 c t o 5 L 0 I f f + D Y s G T I B O b b G g 4 L B 7 M 4 M h U q 2 P f 5 X g I / O Y J / h P C u 0 Q T R d j S c T 2 u W S l I + n N d K 9 / C b l l i n g R X S z b N J W Z / R v 3 j L 8 P Y G c Y p x Q A A A A O e d i T O Z q S V e 7 C M s z g V E 6 0 o k m M K q v K L U 0 J p T G c N 5 u P 2 y J 7 B M w E 3 P F d p + u R z 3 E S R A 0 Q A 1 J / L O + W J k + + Y + s y L a y N k = < / D a t a M a s h u p > 
</file>

<file path=customXml/itemProps1.xml><?xml version="1.0" encoding="utf-8"?>
<ds:datastoreItem xmlns:ds="http://schemas.openxmlformats.org/officeDocument/2006/customXml" ds:itemID="{E31F85A1-ED99-497D-9540-2197FEB103C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menu</vt:lpstr>
      <vt:lpstr>daftar obat</vt:lpstr>
      <vt:lpstr>obat masuk</vt:lpstr>
      <vt:lpstr>obat keluar</vt:lpstr>
      <vt:lpstr>form lplpo</vt:lpstr>
      <vt:lpstr>register harian</vt:lpstr>
      <vt:lpstr>jumlah resep</vt:lpstr>
      <vt:lpstr>Sheet1</vt:lpstr>
      <vt:lpstr>'form lplpo'!Print_Area</vt:lpstr>
      <vt:lpstr>'form lplpo'!Print_Titles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alfo260607@outlook.com</dc:creator>
  <cp:lastModifiedBy>APOTIK</cp:lastModifiedBy>
  <cp:lastPrinted>2023-12-05T03:41:31Z</cp:lastPrinted>
  <dcterms:created xsi:type="dcterms:W3CDTF">2023-10-14T07:50:23Z</dcterms:created>
  <dcterms:modified xsi:type="dcterms:W3CDTF">2024-01-09T07:16:08Z</dcterms:modified>
</cp:coreProperties>
</file>