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F36AA6E2-D811-478F-96F2-EB286B1B2C87}" xr6:coauthVersionLast="47" xr6:coauthVersionMax="47" xr10:uidLastSave="{00000000-0000-0000-0000-000000000000}"/>
  <bookViews>
    <workbookView xWindow="-110" yWindow="-110" windowWidth="19420" windowHeight="10300" xr2:uid="{FD9B40F3-1355-4833-9130-5B10924E29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J26" i="1"/>
  <c r="I26" i="1"/>
  <c r="G26" i="1"/>
  <c r="I25" i="1"/>
  <c r="G25" i="1"/>
  <c r="J25" i="1" s="1"/>
  <c r="I24" i="1"/>
  <c r="G24" i="1"/>
  <c r="J24" i="1" s="1"/>
  <c r="K23" i="1" s="1"/>
  <c r="I22" i="1"/>
  <c r="G22" i="1"/>
  <c r="J22" i="1" s="1"/>
  <c r="I21" i="1"/>
  <c r="G21" i="1"/>
  <c r="J21" i="1" s="1"/>
  <c r="J20" i="1"/>
  <c r="K18" i="1" s="1"/>
  <c r="I20" i="1"/>
  <c r="G20" i="1"/>
  <c r="J19" i="1"/>
  <c r="I19" i="1"/>
  <c r="G19" i="1"/>
  <c r="I17" i="1"/>
  <c r="G17" i="1"/>
  <c r="J17" i="1" s="1"/>
  <c r="I16" i="1"/>
  <c r="G16" i="1"/>
  <c r="J16" i="1" s="1"/>
  <c r="I15" i="1"/>
  <c r="G15" i="1"/>
  <c r="J15" i="1" s="1"/>
  <c r="F12" i="1"/>
  <c r="I12" i="1" s="1"/>
  <c r="I9" i="1"/>
  <c r="G9" i="1"/>
  <c r="F13" i="1" s="1"/>
  <c r="J8" i="1"/>
  <c r="I8" i="1"/>
  <c r="G8" i="1"/>
  <c r="I7" i="1"/>
  <c r="G7" i="1"/>
  <c r="F11" i="1" s="1"/>
  <c r="I13" i="1" l="1"/>
  <c r="G13" i="1"/>
  <c r="J13" i="1" s="1"/>
  <c r="I11" i="1"/>
  <c r="G11" i="1"/>
  <c r="J11" i="1" s="1"/>
  <c r="K14" i="1"/>
  <c r="G12" i="1"/>
  <c r="J12" i="1" s="1"/>
  <c r="J9" i="1"/>
  <c r="J7" i="1"/>
  <c r="K6" i="1" s="1"/>
  <c r="K10" i="1" l="1"/>
  <c r="L5" i="1" s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4238E50C-A584-4AF7-A750-E6473720F27B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5A0182A5-F346-4E37-B8A8-3A0C5FC1F7F0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F33E2645-7461-4464-BEF6-1CD1F566CE17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E37F72D6-0D5E-4F84-BEDE-BA527AC5D773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<sst xmlns="http://schemas.openxmlformats.org/spreadsheetml/2006/main" count="83" uniqueCount="65">
  <si>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</si>
  <si>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</si>
  <si>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</si>
  <si>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</si>
  <si>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</si>
  <si>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</si>
  <si>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</si>
  <si>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</si>
  <si>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</si>
  <si>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</si>
  <si>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</si>
  <si>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</si>
  <si>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</si>
  <si>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</si>
  <si>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</si>
  <si>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</si>
  <si>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</si>
  <si>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</si>
  <si>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</si>
  <si>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</si>
  <si>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</si>
  <si>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</si>
  <si>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</si>
  <si>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</si>
  <si>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</si>
  <si>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</si>
  <si>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</si>
  <si>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</si>
  <si>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</si>
  <si>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</si>
  <si>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</si>
  <si>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</si>
  <si>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</si>
  <si>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</si>
  <si>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</si>
  <si>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</si>
  <si>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</si>
  <si>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</si>
  <si>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</si>
  <si>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</si>
  <si>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</si>
  <si>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</si>
  <si>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</si>
  <si>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</si>
  <si>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</si>
  <si>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</si>
  <si>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</si>
  <si>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</si>
  <si>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</si>
  <si>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</si>
  <si>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</si>
  <si>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</si>
  <si>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</si>
  <si>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 Madya, Purnama, Mandiri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</si>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</sst>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BFAB-8E83-4CB3-9F0D-42DAF276ABF2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99.906254986436878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99.906254986436878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99.437529918621351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v>3286</v>
      </c>
      <c r="I7" s="34">
        <f t="shared" ref="I7:I9" si="1">H7/F7*100</f>
        <v>19.662517951172809</v>
      </c>
      <c r="J7" s="34">
        <f t="shared" ref="J7:J9" si="2">IF(H7/G7*100&gt;=100,100,IF(H7/G7*100&lt;100,H7/G7*100))</f>
        <v>98.312589755864039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51</v>
      </c>
      <c r="I8" s="34">
        <f t="shared" si="1"/>
        <v>100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6</v>
      </c>
      <c r="I9" s="34">
        <f t="shared" si="1"/>
        <v>100</v>
      </c>
      <c r="J9" s="34">
        <f t="shared" si="2"/>
        <v>100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100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v>2006</v>
      </c>
      <c r="I11" s="34">
        <f t="shared" ref="I11:I13" si="5">H11/F11*100</f>
        <v>60.016754427955952</v>
      </c>
      <c r="J11" s="34">
        <f t="shared" ref="J11:J13" si="6">IF(H11/G11*100&gt;=100,100,IF(H11/G11*100&lt;100,H11/G11*100))</f>
        <v>100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32</v>
      </c>
      <c r="I12" s="34">
        <f t="shared" si="5"/>
        <v>125.49019607843137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4</v>
      </c>
      <c r="I13" s="34">
        <f t="shared" si="5"/>
        <v>95.238095238095255</v>
      </c>
      <c r="J13" s="34">
        <f t="shared" si="6"/>
        <v>100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100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159</v>
      </c>
      <c r="I15" s="34">
        <f t="shared" ref="I15:I17" si="8">H15/F15*100</f>
        <v>110.41666666666667</v>
      </c>
      <c r="J15" s="34">
        <f t="shared" ref="J15:J17" si="9">IF(H15/G15*100&gt;=100,100,IF(H15/G15*100&lt;100,H15/G15*100))</f>
        <v>100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102</v>
      </c>
      <c r="I16" s="34">
        <f t="shared" si="8"/>
        <v>100</v>
      </c>
      <c r="J16" s="34">
        <f t="shared" si="9"/>
        <v>100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12</v>
      </c>
      <c r="I17" s="34">
        <f t="shared" si="8"/>
        <v>100</v>
      </c>
      <c r="J17" s="34">
        <f t="shared" si="9"/>
        <v>100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100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28</v>
      </c>
      <c r="I19" s="34">
        <f t="shared" ref="I19:I22" si="11">H19/F19*100</f>
        <v>77.777777777777786</v>
      </c>
      <c r="J19" s="34">
        <f t="shared" ref="J19:J22" si="12">IF(H19/G19*100&gt;=100,100,IF(H19/G19*100&lt;100,H19/G19*100))</f>
        <v>100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4</v>
      </c>
      <c r="I20" s="34">
        <f t="shared" si="11"/>
        <v>100</v>
      </c>
      <c r="J20" s="34">
        <f t="shared" si="12"/>
        <v>100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2</v>
      </c>
      <c r="I21" s="34">
        <f t="shared" si="11"/>
        <v>100</v>
      </c>
      <c r="J21" s="34">
        <f t="shared" si="12"/>
        <v>100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0"/>
      <c r="D22" s="57">
        <v>0.5</v>
      </c>
      <c r="E22" s="30" t="s">
        <v>54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55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100</v>
      </c>
      <c r="L23" s="25"/>
    </row>
    <row r="24" spans="1:12" ht="17.5" x14ac:dyDescent="0.35">
      <c r="A24" s="36" t="s">
        <v>25</v>
      </c>
      <c r="B24" s="37" t="s">
        <v>56</v>
      </c>
      <c r="C24" s="10"/>
      <c r="D24" s="62">
        <v>0.98599999999999999</v>
      </c>
      <c r="E24" s="30" t="s">
        <v>57</v>
      </c>
      <c r="F24" s="55">
        <v>4</v>
      </c>
      <c r="G24" s="32">
        <f t="shared" ref="G24:G26" si="13">D24*F24</f>
        <v>3.944</v>
      </c>
      <c r="H24" s="33">
        <v>4</v>
      </c>
      <c r="I24" s="34">
        <f t="shared" ref="I24:I26" si="14">H24/F24*100</f>
        <v>100</v>
      </c>
      <c r="J24" s="34">
        <f t="shared" ref="J24:J26" si="15">IF(H24/G24*100&gt;=100,100,IF(H24/G24*100&lt;100,H24/G24*100))</f>
        <v>100</v>
      </c>
      <c r="K24" s="40"/>
      <c r="L24" s="25"/>
    </row>
    <row r="25" spans="1:12" ht="17.5" x14ac:dyDescent="0.35">
      <c r="A25" s="36" t="s">
        <v>28</v>
      </c>
      <c r="B25" s="37" t="s">
        <v>58</v>
      </c>
      <c r="C25" s="10"/>
      <c r="D25" s="63">
        <v>0.18</v>
      </c>
      <c r="E25" s="30" t="s">
        <v>57</v>
      </c>
      <c r="F25" s="55">
        <v>4</v>
      </c>
      <c r="G25" s="32">
        <f t="shared" si="13"/>
        <v>0.72</v>
      </c>
      <c r="H25" s="33">
        <v>1</v>
      </c>
      <c r="I25" s="34">
        <f t="shared" si="14"/>
        <v>25</v>
      </c>
      <c r="J25" s="34">
        <f t="shared" si="15"/>
        <v>100</v>
      </c>
      <c r="K25" s="40"/>
      <c r="L25" s="25"/>
    </row>
    <row r="26" spans="1:12" ht="17.5" x14ac:dyDescent="0.35">
      <c r="A26" s="36" t="s">
        <v>37</v>
      </c>
      <c r="B26" s="37" t="s">
        <v>59</v>
      </c>
      <c r="C26" s="10"/>
      <c r="D26" s="57">
        <v>1</v>
      </c>
      <c r="E26" s="30" t="s">
        <v>57</v>
      </c>
      <c r="F26" s="55">
        <v>8</v>
      </c>
      <c r="G26" s="32">
        <f t="shared" si="13"/>
        <v>8</v>
      </c>
      <c r="H26" s="33">
        <v>8</v>
      </c>
      <c r="I26" s="34">
        <f t="shared" si="14"/>
        <v>100</v>
      </c>
      <c r="J26" s="34">
        <f t="shared" si="15"/>
        <v>100</v>
      </c>
      <c r="K26" s="40"/>
      <c r="L26" s="25"/>
    </row>
    <row r="27" spans="1:12" ht="17.5" x14ac:dyDescent="0.35">
      <c r="A27" s="61" t="s">
        <v>60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100</v>
      </c>
      <c r="L27" s="25"/>
    </row>
    <row r="28" spans="1:12" ht="60" x14ac:dyDescent="0.35">
      <c r="A28" s="36" t="s">
        <v>25</v>
      </c>
      <c r="B28" s="45" t="s">
        <v>61</v>
      </c>
      <c r="C28" s="10"/>
      <c r="D28" s="38">
        <v>1</v>
      </c>
      <c r="E28" s="30" t="s">
        <v>62</v>
      </c>
      <c r="F28" s="55">
        <v>48</v>
      </c>
      <c r="G28" s="32">
        <f>D28*F28</f>
        <v>48</v>
      </c>
      <c r="H28" s="33">
        <v>52</v>
      </c>
      <c r="I28" s="34">
        <f t="shared" ref="I28:I29" si="16">H28/F28*100</f>
        <v>108.33333333333333</v>
      </c>
      <c r="J28" s="34">
        <f t="shared" ref="J28:J29" si="17">IF(H28/G28*100&gt;=100,100,IF(H28/G28*100&lt;100,H28/G28*100))</f>
        <v>100</v>
      </c>
      <c r="K28" s="40"/>
      <c r="L28" s="25"/>
    </row>
    <row r="29" spans="1:12" ht="17.5" x14ac:dyDescent="0.35">
      <c r="A29" s="36">
        <v>2</v>
      </c>
      <c r="B29" s="67" t="s">
        <v>63</v>
      </c>
      <c r="C29" s="13"/>
      <c r="D29" s="38">
        <v>1</v>
      </c>
      <c r="E29" s="36" t="s">
        <v>64</v>
      </c>
      <c r="F29" s="55">
        <v>4</v>
      </c>
      <c r="G29" s="32">
        <v>4</v>
      </c>
      <c r="H29" s="33">
        <v>4</v>
      </c>
      <c r="I29" s="34">
        <f t="shared" si="16"/>
        <v>100</v>
      </c>
      <c r="J29" s="34">
        <f t="shared" si="17"/>
        <v>100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2025-01-09T02:50:31Z</dcterms:created>
  <dcterms:modified xsi:type="dcterms:W3CDTF">2025-01-09T02:51:01Z</dcterms:modified>
</cp:coreProperties>
</file>