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KEDUNGKANDANG\LPLPO\"/>
    </mc:Choice>
  </mc:AlternateContent>
  <bookViews>
    <workbookView xWindow="630" yWindow="600" windowWidth="19425" windowHeight="8640"/>
  </bookViews>
  <sheets>
    <sheet name="FORM LPLPO 2024" sheetId="1" r:id="rId1"/>
    <sheet name="Sheet2" sheetId="7" r:id="rId2"/>
  </sheets>
  <definedNames>
    <definedName name="_xlnm._FilterDatabase" localSheetId="0" hidden="1">'FORM LPLPO 2024'!$A$224:$N$224</definedName>
    <definedName name="jiwa">'FORM LPLPO 2024'!$M$5</definedName>
    <definedName name="LPLPO2021" localSheetId="0">'FORM LPLPO 2024'!$1:$1048576</definedName>
    <definedName name="LPLPO2023">'FORM LPLPO 2024'!$1:$1048576</definedName>
    <definedName name="PASTE2023">'FORM LPLPO 2024'!$1:$1048576</definedName>
    <definedName name="_xlnm.Print_Area" localSheetId="0">'FORM LPLPO 2024'!$A$409:$N$450</definedName>
  </definedNames>
  <calcPr calcId="162913"/>
  <extLst>
    <ext uri="GoogleSheetsCustomDataVersion2">
      <go:sheetsCustomData xmlns:go="http://customooxmlschemas.google.com/" r:id="" roundtripDataChecksum="yd3WHN1zhQju5hrvGu0fRQimcypOKZNoslEZRW05CoI="/>
    </ext>
  </extLst>
</workbook>
</file>

<file path=xl/calcChain.xml><?xml version="1.0" encoding="utf-8"?>
<calcChain xmlns="http://schemas.openxmlformats.org/spreadsheetml/2006/main">
  <c r="G221" i="1" l="1"/>
  <c r="F221" i="1"/>
  <c r="J162" i="1"/>
  <c r="G477" i="1"/>
  <c r="E514" i="1" l="1"/>
  <c r="F508" i="1" l="1"/>
  <c r="G508" i="1" s="1"/>
  <c r="F503" i="1"/>
  <c r="G503" i="1" s="1"/>
  <c r="F497" i="1"/>
  <c r="G497" i="1" s="1"/>
  <c r="F495" i="1"/>
  <c r="G495" i="1" s="1"/>
  <c r="F487" i="1"/>
  <c r="G487" i="1" s="1"/>
  <c r="F483" i="1"/>
  <c r="G483" i="1" s="1"/>
  <c r="F481" i="1"/>
  <c r="G481" i="1" s="1"/>
  <c r="F415" i="1"/>
  <c r="F413" i="1"/>
  <c r="G413" i="1" s="1"/>
  <c r="F405" i="1"/>
  <c r="F397" i="1"/>
  <c r="F378" i="1"/>
  <c r="G378" i="1" s="1"/>
  <c r="F374" i="1"/>
  <c r="G374" i="1" s="1"/>
  <c r="F366" i="1"/>
  <c r="G366" i="1" s="1"/>
  <c r="F362" i="1"/>
  <c r="G362" i="1" s="1"/>
  <c r="F360" i="1"/>
  <c r="G360" i="1" s="1"/>
  <c r="F358" i="1"/>
  <c r="G358" i="1" s="1"/>
  <c r="F354" i="1"/>
  <c r="G354" i="1" s="1"/>
  <c r="F350" i="1"/>
  <c r="G350" i="1" s="1"/>
  <c r="F337" i="1"/>
  <c r="G337" i="1" s="1"/>
  <c r="F333" i="1"/>
  <c r="G333" i="1" s="1"/>
  <c r="F329" i="1"/>
  <c r="G329" i="1" s="1"/>
  <c r="F325" i="1"/>
  <c r="G325" i="1" s="1"/>
  <c r="F323" i="1"/>
  <c r="G323" i="1" s="1"/>
  <c r="F321" i="1"/>
  <c r="G321" i="1" s="1"/>
  <c r="F317" i="1"/>
  <c r="G317" i="1" s="1"/>
  <c r="F313" i="1"/>
  <c r="G313" i="1" s="1"/>
  <c r="F296" i="1"/>
  <c r="G296" i="1" s="1"/>
  <c r="F294" i="1"/>
  <c r="G294" i="1" s="1"/>
  <c r="F290" i="1"/>
  <c r="G290" i="1" s="1"/>
  <c r="F288" i="1"/>
  <c r="G288" i="1" s="1"/>
  <c r="F286" i="1"/>
  <c r="G286" i="1" s="1"/>
  <c r="F284" i="1"/>
  <c r="G284" i="1" s="1"/>
  <c r="F280" i="1"/>
  <c r="F276" i="1"/>
  <c r="F272" i="1"/>
  <c r="F268" i="1"/>
  <c r="F266" i="1"/>
  <c r="G266" i="1" s="1"/>
  <c r="F262" i="1"/>
  <c r="G262" i="1" s="1"/>
  <c r="F260" i="1"/>
  <c r="F258" i="1"/>
  <c r="G258" i="1" s="1"/>
  <c r="F252" i="1"/>
  <c r="F242" i="1"/>
  <c r="G242" i="1" s="1"/>
  <c r="F238" i="1"/>
  <c r="F236" i="1"/>
  <c r="F232" i="1"/>
  <c r="G232" i="1" s="1"/>
  <c r="F230" i="1"/>
  <c r="G230" i="1" s="1"/>
  <c r="F226" i="1"/>
  <c r="G226" i="1" s="1"/>
  <c r="F218" i="1"/>
  <c r="F214" i="1"/>
  <c r="G214" i="1" s="1"/>
  <c r="F210" i="1"/>
  <c r="G210" i="1" s="1"/>
  <c r="F206" i="1"/>
  <c r="G206" i="1" s="1"/>
  <c r="F204" i="1"/>
  <c r="G204" i="1" s="1"/>
  <c r="F202" i="1"/>
  <c r="F198" i="1"/>
  <c r="G198" i="1" s="1"/>
  <c r="F196" i="1"/>
  <c r="G196" i="1" s="1"/>
  <c r="F192" i="1"/>
  <c r="F187" i="1"/>
  <c r="G187" i="1" s="1"/>
  <c r="F180" i="1"/>
  <c r="G180" i="1" s="1"/>
  <c r="F176" i="1"/>
  <c r="F174" i="1"/>
  <c r="G174" i="1" s="1"/>
  <c r="F170" i="1"/>
  <c r="G170" i="1" s="1"/>
  <c r="F164" i="1"/>
  <c r="G164" i="1" s="1"/>
  <c r="F160" i="1"/>
  <c r="F158" i="1"/>
  <c r="G158" i="1" s="1"/>
  <c r="F156" i="1"/>
  <c r="G156" i="1" s="1"/>
  <c r="F150" i="1"/>
  <c r="G150" i="1" s="1"/>
  <c r="F146" i="1"/>
  <c r="G146" i="1" s="1"/>
  <c r="F140" i="1"/>
  <c r="G140" i="1" s="1"/>
  <c r="F138" i="1"/>
  <c r="G138" i="1" s="1"/>
  <c r="F136" i="1"/>
  <c r="F134" i="1"/>
  <c r="G134" i="1" s="1"/>
  <c r="F132" i="1"/>
  <c r="G132" i="1" s="1"/>
  <c r="F128" i="1"/>
  <c r="F126" i="1"/>
  <c r="G126" i="1" s="1"/>
  <c r="F118" i="1"/>
  <c r="G118" i="1" s="1"/>
  <c r="F114" i="1"/>
  <c r="G114" i="1" s="1"/>
  <c r="F108" i="1"/>
  <c r="G108" i="1" s="1"/>
  <c r="F104" i="1"/>
  <c r="F94" i="1"/>
  <c r="G94" i="1" s="1"/>
  <c r="F90" i="1"/>
  <c r="G90" i="1" s="1"/>
  <c r="F80" i="1"/>
  <c r="G80" i="1" s="1"/>
  <c r="F72" i="1"/>
  <c r="G72" i="1" s="1"/>
  <c r="F70" i="1"/>
  <c r="G70" i="1" s="1"/>
  <c r="F66" i="1"/>
  <c r="F64" i="1"/>
  <c r="G64" i="1" s="1"/>
  <c r="F62" i="1"/>
  <c r="G62" i="1" s="1"/>
  <c r="F58" i="1"/>
  <c r="F52" i="1"/>
  <c r="G52" i="1" s="1"/>
  <c r="F46" i="1"/>
  <c r="G46" i="1" s="1"/>
  <c r="F44" i="1"/>
  <c r="G44" i="1" s="1"/>
  <c r="F38" i="1"/>
  <c r="G38" i="1" s="1"/>
  <c r="F36" i="1"/>
  <c r="G36" i="1" s="1"/>
  <c r="F32" i="1"/>
  <c r="G32" i="1" s="1"/>
  <c r="F28" i="1"/>
  <c r="G28" i="1" s="1"/>
  <c r="F26" i="1"/>
  <c r="G26" i="1" s="1"/>
  <c r="F22" i="1"/>
  <c r="G22" i="1" s="1"/>
  <c r="F18" i="1"/>
  <c r="G18" i="1" s="1"/>
  <c r="F14" i="1"/>
  <c r="G14" i="1" s="1"/>
  <c r="F505" i="1"/>
  <c r="G505" i="1" s="1"/>
  <c r="F501" i="1"/>
  <c r="G501" i="1" s="1"/>
  <c r="F493" i="1"/>
  <c r="G493" i="1" s="1"/>
  <c r="F419" i="1"/>
  <c r="F401" i="1"/>
  <c r="F385" i="1"/>
  <c r="F376" i="1"/>
  <c r="G376" i="1" s="1"/>
  <c r="F372" i="1"/>
  <c r="G372" i="1" s="1"/>
  <c r="F364" i="1"/>
  <c r="G364" i="1" s="1"/>
  <c r="F356" i="1"/>
  <c r="G356" i="1" s="1"/>
  <c r="F352" i="1"/>
  <c r="G352" i="1" s="1"/>
  <c r="F348" i="1"/>
  <c r="G348" i="1" s="1"/>
  <c r="F335" i="1"/>
  <c r="G335" i="1" s="1"/>
  <c r="F331" i="1"/>
  <c r="G331" i="1" s="1"/>
  <c r="F327" i="1"/>
  <c r="G327" i="1" s="1"/>
  <c r="F319" i="1"/>
  <c r="G319" i="1" s="1"/>
  <c r="F315" i="1"/>
  <c r="G315" i="1" s="1"/>
  <c r="F307" i="1"/>
  <c r="G307" i="1" s="1"/>
  <c r="F292" i="1"/>
  <c r="G292" i="1" s="1"/>
  <c r="F282" i="1"/>
  <c r="G282" i="1" s="1"/>
  <c r="F278" i="1"/>
  <c r="G278" i="1" s="1"/>
  <c r="F270" i="1"/>
  <c r="G270" i="1" s="1"/>
  <c r="F264" i="1"/>
  <c r="F254" i="1"/>
  <c r="G254" i="1" s="1"/>
  <c r="F248" i="1"/>
  <c r="G248" i="1" s="1"/>
  <c r="F240" i="1"/>
  <c r="G240" i="1" s="1"/>
  <c r="F234" i="1"/>
  <c r="G234" i="1" s="1"/>
  <c r="F228" i="1"/>
  <c r="F220" i="1"/>
  <c r="G220" i="1" s="1"/>
  <c r="F212" i="1"/>
  <c r="G212" i="1" s="1"/>
  <c r="F200" i="1"/>
  <c r="F190" i="1"/>
  <c r="G190" i="1" s="1"/>
  <c r="F178" i="1"/>
  <c r="G178" i="1" s="1"/>
  <c r="F168" i="1"/>
  <c r="F162" i="1"/>
  <c r="G162" i="1" s="1"/>
  <c r="F152" i="1"/>
  <c r="F148" i="1"/>
  <c r="G148" i="1" s="1"/>
  <c r="F144" i="1"/>
  <c r="F130" i="1"/>
  <c r="G130" i="1" s="1"/>
  <c r="F124" i="1"/>
  <c r="G124" i="1" s="1"/>
  <c r="F116" i="1"/>
  <c r="F112" i="1"/>
  <c r="G112" i="1" s="1"/>
  <c r="F106" i="1"/>
  <c r="G106" i="1" s="1"/>
  <c r="F96" i="1"/>
  <c r="F92" i="1"/>
  <c r="G92" i="1" s="1"/>
  <c r="F88" i="1"/>
  <c r="F68" i="1"/>
  <c r="G68" i="1" s="1"/>
  <c r="F60" i="1"/>
  <c r="G60" i="1" s="1"/>
  <c r="F54" i="1"/>
  <c r="G54" i="1" s="1"/>
  <c r="F48" i="1"/>
  <c r="G48" i="1" s="1"/>
  <c r="F42" i="1"/>
  <c r="F34" i="1"/>
  <c r="F24" i="1"/>
  <c r="G24" i="1" s="1"/>
  <c r="F20" i="1"/>
  <c r="G20" i="1" s="1"/>
  <c r="F16" i="1"/>
  <c r="G16" i="1" s="1"/>
  <c r="F504" i="1"/>
  <c r="G504" i="1" s="1"/>
  <c r="F499" i="1"/>
  <c r="G499" i="1" s="1"/>
  <c r="F492" i="1"/>
  <c r="G492" i="1" s="1"/>
  <c r="F488" i="1"/>
  <c r="G488" i="1" s="1"/>
  <c r="F479" i="1"/>
  <c r="G479" i="1" s="1"/>
  <c r="F476" i="1"/>
  <c r="G476" i="1" s="1"/>
  <c r="F475" i="1"/>
  <c r="G475" i="1" s="1"/>
  <c r="F447" i="1"/>
  <c r="G447" i="1" s="1"/>
  <c r="F424" i="1"/>
  <c r="F402" i="1"/>
  <c r="F398" i="1"/>
  <c r="F387" i="1"/>
  <c r="G387" i="1" s="1"/>
  <c r="F384" i="1"/>
  <c r="G384" i="1" s="1"/>
  <c r="F383" i="1"/>
  <c r="G383" i="1" s="1"/>
  <c r="F375" i="1"/>
  <c r="G375" i="1" s="1"/>
  <c r="F367" i="1"/>
  <c r="G367" i="1" s="1"/>
  <c r="F355" i="1"/>
  <c r="G355" i="1" s="1"/>
  <c r="F351" i="1"/>
  <c r="G351" i="1" s="1"/>
  <c r="F346" i="1"/>
  <c r="G346" i="1" s="1"/>
  <c r="F334" i="1"/>
  <c r="G334" i="1" s="1"/>
  <c r="F330" i="1"/>
  <c r="G330" i="1" s="1"/>
  <c r="F318" i="1"/>
  <c r="G318" i="1" s="1"/>
  <c r="F314" i="1"/>
  <c r="G314" i="1" s="1"/>
  <c r="F309" i="1"/>
  <c r="G309" i="1" s="1"/>
  <c r="F293" i="1"/>
  <c r="G293" i="1" s="1"/>
  <c r="F289" i="1"/>
  <c r="G289" i="1" s="1"/>
  <c r="F277" i="1"/>
  <c r="G277" i="1" s="1"/>
  <c r="F265" i="1"/>
  <c r="G265" i="1" s="1"/>
  <c r="F261" i="1"/>
  <c r="G261" i="1" s="1"/>
  <c r="F256" i="1"/>
  <c r="F249" i="1"/>
  <c r="G249" i="1" s="1"/>
  <c r="F244" i="1"/>
  <c r="F237" i="1"/>
  <c r="G237" i="1" s="1"/>
  <c r="F229" i="1"/>
  <c r="G229" i="1" s="1"/>
  <c r="F225" i="1"/>
  <c r="G225" i="1" s="1"/>
  <c r="F216" i="1"/>
  <c r="F213" i="1"/>
  <c r="G213" i="1" s="1"/>
  <c r="F208" i="1"/>
  <c r="F193" i="1"/>
  <c r="G193" i="1" s="1"/>
  <c r="F179" i="1"/>
  <c r="F166" i="1"/>
  <c r="G166" i="1" s="1"/>
  <c r="F159" i="1"/>
  <c r="G159" i="1" s="1"/>
  <c r="F154" i="1"/>
  <c r="G154" i="1" s="1"/>
  <c r="F147" i="1"/>
  <c r="F142" i="1"/>
  <c r="G142" i="1" s="1"/>
  <c r="F127" i="1"/>
  <c r="G127" i="1" s="1"/>
  <c r="F122" i="1"/>
  <c r="G122" i="1" s="1"/>
  <c r="F115" i="1"/>
  <c r="G115" i="1" s="1"/>
  <c r="F110" i="1"/>
  <c r="G110" i="1" s="1"/>
  <c r="F103" i="1"/>
  <c r="G103" i="1" s="1"/>
  <c r="F98" i="1"/>
  <c r="G98" i="1" s="1"/>
  <c r="F91" i="1"/>
  <c r="G91" i="1" s="1"/>
  <c r="F86" i="1"/>
  <c r="G86" i="1" s="1"/>
  <c r="F79" i="1"/>
  <c r="G79" i="1" s="1"/>
  <c r="F74" i="1"/>
  <c r="F50" i="1"/>
  <c r="F30" i="1"/>
  <c r="G30" i="1" s="1"/>
  <c r="F509" i="1"/>
  <c r="F507" i="1"/>
  <c r="G507" i="1" s="1"/>
  <c r="F506" i="1"/>
  <c r="G506" i="1" s="1"/>
  <c r="F502" i="1"/>
  <c r="G502" i="1" s="1"/>
  <c r="F500" i="1"/>
  <c r="G500" i="1" s="1"/>
  <c r="F498" i="1"/>
  <c r="G498" i="1" s="1"/>
  <c r="F496" i="1"/>
  <c r="G496" i="1" s="1"/>
  <c r="F494" i="1"/>
  <c r="G494" i="1" s="1"/>
  <c r="F491" i="1"/>
  <c r="G491" i="1" s="1"/>
  <c r="F490" i="1"/>
  <c r="G490" i="1" s="1"/>
  <c r="F489" i="1"/>
  <c r="G489" i="1" s="1"/>
  <c r="F486" i="1"/>
  <c r="G486" i="1" s="1"/>
  <c r="F485" i="1"/>
  <c r="G485" i="1" s="1"/>
  <c r="F484" i="1"/>
  <c r="G484" i="1" s="1"/>
  <c r="F482" i="1"/>
  <c r="G482" i="1" s="1"/>
  <c r="F480" i="1"/>
  <c r="G480" i="1" s="1"/>
  <c r="F478" i="1"/>
  <c r="G478" i="1" s="1"/>
  <c r="F477" i="1"/>
  <c r="F470" i="1"/>
  <c r="G470" i="1" s="1"/>
  <c r="F469" i="1"/>
  <c r="F468" i="1"/>
  <c r="G468" i="1" s="1"/>
  <c r="F461" i="1"/>
  <c r="G461" i="1" s="1"/>
  <c r="F459" i="1"/>
  <c r="G459" i="1" s="1"/>
  <c r="F450" i="1"/>
  <c r="G450" i="1" s="1"/>
  <c r="F449" i="1"/>
  <c r="G449" i="1" s="1"/>
  <c r="F440" i="1"/>
  <c r="G440" i="1" s="1"/>
  <c r="F439" i="1"/>
  <c r="G439" i="1" s="1"/>
  <c r="F438" i="1"/>
  <c r="G438" i="1" s="1"/>
  <c r="F431" i="1"/>
  <c r="G431" i="1" s="1"/>
  <c r="F425" i="1"/>
  <c r="F418" i="1"/>
  <c r="G418" i="1" s="1"/>
  <c r="F417" i="1"/>
  <c r="G417" i="1" s="1"/>
  <c r="F416" i="1"/>
  <c r="F414" i="1"/>
  <c r="G414" i="1" s="1"/>
  <c r="F412" i="1"/>
  <c r="F404" i="1"/>
  <c r="G404" i="1" s="1"/>
  <c r="F403" i="1"/>
  <c r="G403" i="1" s="1"/>
  <c r="F400" i="1"/>
  <c r="G400" i="1" s="1"/>
  <c r="F399" i="1"/>
  <c r="G399" i="1" s="1"/>
  <c r="F396" i="1"/>
  <c r="G396" i="1" s="1"/>
  <c r="F395" i="1"/>
  <c r="G395" i="1" s="1"/>
  <c r="F394" i="1"/>
  <c r="F388" i="1"/>
  <c r="G388" i="1" s="1"/>
  <c r="F386" i="1"/>
  <c r="F382" i="1"/>
  <c r="G382" i="1" s="1"/>
  <c r="F381" i="1"/>
  <c r="G381" i="1" s="1"/>
  <c r="F380" i="1"/>
  <c r="G380" i="1" s="1"/>
  <c r="F379" i="1"/>
  <c r="G379" i="1" s="1"/>
  <c r="F377" i="1"/>
  <c r="G377" i="1" s="1"/>
  <c r="F373" i="1"/>
  <c r="G373" i="1" s="1"/>
  <c r="F365" i="1"/>
  <c r="G365" i="1" s="1"/>
  <c r="F363" i="1"/>
  <c r="G363" i="1" s="1"/>
  <c r="F361" i="1"/>
  <c r="G361" i="1" s="1"/>
  <c r="F359" i="1"/>
  <c r="G359" i="1" s="1"/>
  <c r="F357" i="1"/>
  <c r="G357" i="1" s="1"/>
  <c r="F353" i="1"/>
  <c r="G353" i="1" s="1"/>
  <c r="F349" i="1"/>
  <c r="G349" i="1" s="1"/>
  <c r="F347" i="1"/>
  <c r="G347" i="1" s="1"/>
  <c r="F340" i="1"/>
  <c r="G340" i="1" s="1"/>
  <c r="F339" i="1"/>
  <c r="G339" i="1" s="1"/>
  <c r="F338" i="1"/>
  <c r="G338" i="1" s="1"/>
  <c r="F336" i="1"/>
  <c r="G336" i="1" s="1"/>
  <c r="F332" i="1"/>
  <c r="G332" i="1" s="1"/>
  <c r="F328" i="1"/>
  <c r="G328" i="1" s="1"/>
  <c r="F326" i="1"/>
  <c r="G326" i="1" s="1"/>
  <c r="F324" i="1"/>
  <c r="G324" i="1" s="1"/>
  <c r="F322" i="1"/>
  <c r="G322" i="1" s="1"/>
  <c r="F320" i="1"/>
  <c r="G320" i="1" s="1"/>
  <c r="F316" i="1"/>
  <c r="G316" i="1" s="1"/>
  <c r="F312" i="1"/>
  <c r="G312" i="1" s="1"/>
  <c r="F311" i="1"/>
  <c r="G311" i="1" s="1"/>
  <c r="F310" i="1"/>
  <c r="G310" i="1" s="1"/>
  <c r="F308" i="1"/>
  <c r="G308" i="1" s="1"/>
  <c r="F297" i="1"/>
  <c r="G297" i="1" s="1"/>
  <c r="F295" i="1"/>
  <c r="G295" i="1" s="1"/>
  <c r="F291" i="1"/>
  <c r="G291" i="1" s="1"/>
  <c r="F287" i="1"/>
  <c r="G287" i="1" s="1"/>
  <c r="F285" i="1"/>
  <c r="G285" i="1" s="1"/>
  <c r="F283" i="1"/>
  <c r="G283" i="1" s="1"/>
  <c r="F281" i="1"/>
  <c r="G281" i="1" s="1"/>
  <c r="F279" i="1"/>
  <c r="F275" i="1"/>
  <c r="F274" i="1"/>
  <c r="G274" i="1" s="1"/>
  <c r="F273" i="1"/>
  <c r="G273" i="1" s="1"/>
  <c r="F271" i="1"/>
  <c r="F269" i="1"/>
  <c r="G269" i="1" s="1"/>
  <c r="F267" i="1"/>
  <c r="F263" i="1"/>
  <c r="F259" i="1"/>
  <c r="F257" i="1"/>
  <c r="G257" i="1" s="1"/>
  <c r="F255" i="1"/>
  <c r="F253" i="1"/>
  <c r="G253" i="1" s="1"/>
  <c r="F251" i="1"/>
  <c r="F250" i="1"/>
  <c r="G250" i="1" s="1"/>
  <c r="F247" i="1"/>
  <c r="G247" i="1" s="1"/>
  <c r="F246" i="1"/>
  <c r="G246" i="1" s="1"/>
  <c r="F245" i="1"/>
  <c r="G245" i="1" s="1"/>
  <c r="F243" i="1"/>
  <c r="F241" i="1"/>
  <c r="G241" i="1" s="1"/>
  <c r="F239" i="1"/>
  <c r="G239" i="1" s="1"/>
  <c r="F235" i="1"/>
  <c r="F233" i="1"/>
  <c r="G233" i="1" s="1"/>
  <c r="F231" i="1"/>
  <c r="G231" i="1" s="1"/>
  <c r="F227" i="1"/>
  <c r="F219" i="1"/>
  <c r="G219" i="1" s="1"/>
  <c r="F217" i="1"/>
  <c r="G217" i="1" s="1"/>
  <c r="F215" i="1"/>
  <c r="F211" i="1"/>
  <c r="G211" i="1" s="1"/>
  <c r="F209" i="1"/>
  <c r="G209" i="1" s="1"/>
  <c r="F207" i="1"/>
  <c r="F205" i="1"/>
  <c r="G205" i="1" s="1"/>
  <c r="F203" i="1"/>
  <c r="G203" i="1" s="1"/>
  <c r="F201" i="1"/>
  <c r="G201" i="1" s="1"/>
  <c r="F199" i="1"/>
  <c r="F197" i="1"/>
  <c r="G197" i="1" s="1"/>
  <c r="F195" i="1"/>
  <c r="G195" i="1" s="1"/>
  <c r="F194" i="1"/>
  <c r="G194" i="1" s="1"/>
  <c r="F191" i="1"/>
  <c r="F189" i="1"/>
  <c r="F188" i="1"/>
  <c r="G188" i="1" s="1"/>
  <c r="F181" i="1"/>
  <c r="G181" i="1" s="1"/>
  <c r="F177" i="1"/>
  <c r="F175" i="1"/>
  <c r="G175" i="1" s="1"/>
  <c r="F173" i="1"/>
  <c r="G173" i="1" s="1"/>
  <c r="F172" i="1"/>
  <c r="G172" i="1" s="1"/>
  <c r="F171" i="1"/>
  <c r="G171" i="1" s="1"/>
  <c r="F169" i="1"/>
  <c r="F167" i="1"/>
  <c r="G167" i="1" s="1"/>
  <c r="F165" i="1"/>
  <c r="G165" i="1" s="1"/>
  <c r="F163" i="1"/>
  <c r="F161" i="1"/>
  <c r="F157" i="1"/>
  <c r="G157" i="1" s="1"/>
  <c r="F155" i="1"/>
  <c r="G155" i="1" s="1"/>
  <c r="F153" i="1"/>
  <c r="F151" i="1"/>
  <c r="G151" i="1" s="1"/>
  <c r="F149" i="1"/>
  <c r="G149" i="1" s="1"/>
  <c r="F145" i="1"/>
  <c r="F143" i="1"/>
  <c r="G143" i="1" s="1"/>
  <c r="F141" i="1"/>
  <c r="G141" i="1" s="1"/>
  <c r="F139" i="1"/>
  <c r="G139" i="1" s="1"/>
  <c r="F137" i="1"/>
  <c r="F135" i="1"/>
  <c r="G135" i="1" s="1"/>
  <c r="F133" i="1"/>
  <c r="G133" i="1" s="1"/>
  <c r="F131" i="1"/>
  <c r="F129" i="1"/>
  <c r="F125" i="1"/>
  <c r="G125" i="1" s="1"/>
  <c r="F123" i="1"/>
  <c r="G123" i="1" s="1"/>
  <c r="F121" i="1"/>
  <c r="F120" i="1"/>
  <c r="F119" i="1"/>
  <c r="F117" i="1"/>
  <c r="G117" i="1" s="1"/>
  <c r="F113" i="1"/>
  <c r="F111" i="1"/>
  <c r="G111" i="1" s="1"/>
  <c r="F109" i="1"/>
  <c r="G109" i="1" s="1"/>
  <c r="F107" i="1"/>
  <c r="F105" i="1"/>
  <c r="G105" i="1" s="1"/>
  <c r="F102" i="1"/>
  <c r="G102" i="1" s="1"/>
  <c r="F101" i="1"/>
  <c r="G101" i="1" s="1"/>
  <c r="F100" i="1"/>
  <c r="G100" i="1" s="1"/>
  <c r="F99" i="1"/>
  <c r="G99" i="1" s="1"/>
  <c r="F97" i="1"/>
  <c r="F95" i="1"/>
  <c r="G95" i="1" s="1"/>
  <c r="F93" i="1"/>
  <c r="F89" i="1"/>
  <c r="F87" i="1"/>
  <c r="F85" i="1"/>
  <c r="G85" i="1" s="1"/>
  <c r="F84" i="1"/>
  <c r="F83" i="1"/>
  <c r="G83" i="1" s="1"/>
  <c r="F82" i="1"/>
  <c r="G82" i="1" s="1"/>
  <c r="F81" i="1"/>
  <c r="F78" i="1"/>
  <c r="G78" i="1" s="1"/>
  <c r="F77" i="1"/>
  <c r="G77" i="1" s="1"/>
  <c r="F76" i="1"/>
  <c r="G76" i="1" s="1"/>
  <c r="F75" i="1"/>
  <c r="G75" i="1" s="1"/>
  <c r="F73" i="1"/>
  <c r="F71" i="1"/>
  <c r="G71" i="1" s="1"/>
  <c r="F69" i="1"/>
  <c r="G69" i="1" s="1"/>
  <c r="F67" i="1"/>
  <c r="G67" i="1" s="1"/>
  <c r="F65" i="1"/>
  <c r="F63" i="1"/>
  <c r="G63" i="1" s="1"/>
  <c r="F61" i="1"/>
  <c r="G61" i="1" s="1"/>
  <c r="F59" i="1"/>
  <c r="G59" i="1" s="1"/>
  <c r="F57" i="1"/>
  <c r="F56" i="1"/>
  <c r="G56" i="1" s="1"/>
  <c r="F55" i="1"/>
  <c r="G55" i="1" s="1"/>
  <c r="F53" i="1"/>
  <c r="G53" i="1" s="1"/>
  <c r="F51" i="1"/>
  <c r="G51" i="1" s="1"/>
  <c r="F49" i="1"/>
  <c r="F47" i="1"/>
  <c r="G47" i="1" s="1"/>
  <c r="F45" i="1"/>
  <c r="G45" i="1" s="1"/>
  <c r="F43" i="1"/>
  <c r="G43" i="1" s="1"/>
  <c r="F41" i="1"/>
  <c r="F40" i="1"/>
  <c r="G40" i="1" s="1"/>
  <c r="F39" i="1"/>
  <c r="G39" i="1" s="1"/>
  <c r="F37" i="1"/>
  <c r="G37" i="1" s="1"/>
  <c r="F35" i="1"/>
  <c r="G35" i="1" s="1"/>
  <c r="F33" i="1"/>
  <c r="F31" i="1"/>
  <c r="G31" i="1" s="1"/>
  <c r="F29" i="1"/>
  <c r="G29" i="1" s="1"/>
  <c r="F27" i="1"/>
  <c r="G27" i="1" s="1"/>
  <c r="F25" i="1"/>
  <c r="G25" i="1" s="1"/>
  <c r="F23" i="1"/>
  <c r="G23" i="1" s="1"/>
  <c r="F21" i="1"/>
  <c r="G21" i="1" s="1"/>
  <c r="F19" i="1"/>
  <c r="G19" i="1" s="1"/>
  <c r="F17" i="1"/>
  <c r="G17" i="1" s="1"/>
  <c r="F15" i="1"/>
  <c r="G15" i="1" s="1"/>
  <c r="G227" i="1" l="1"/>
  <c r="G279" i="1"/>
  <c r="G88" i="1"/>
  <c r="G144" i="1"/>
  <c r="G168" i="1"/>
  <c r="G251" i="1"/>
  <c r="F448" i="1"/>
  <c r="G448" i="1" s="1"/>
  <c r="G96" i="1"/>
  <c r="G152" i="1"/>
  <c r="G267" i="1"/>
  <c r="F460" i="1"/>
  <c r="G460" i="1" s="1"/>
  <c r="G33" i="1"/>
  <c r="G49" i="1"/>
  <c r="G215" i="1"/>
  <c r="G263" i="1"/>
  <c r="G84" i="1"/>
  <c r="G120" i="1"/>
  <c r="G191" i="1"/>
  <c r="G397" i="1"/>
  <c r="G415" i="1"/>
  <c r="G419" i="1"/>
  <c r="G57" i="1"/>
  <c r="G73" i="1"/>
  <c r="G176" i="1"/>
  <c r="G207" i="1"/>
  <c r="G469" i="1"/>
  <c r="G41" i="1"/>
  <c r="G119" i="1"/>
  <c r="G136" i="1"/>
  <c r="F432" i="1"/>
  <c r="G432" i="1" s="1"/>
  <c r="G243" i="1"/>
  <c r="G255" i="1"/>
  <c r="G271" i="1"/>
  <c r="G385" i="1"/>
  <c r="G401" i="1"/>
  <c r="G509" i="1"/>
  <c r="G65" i="1"/>
  <c r="G87" i="1"/>
  <c r="G104" i="1"/>
  <c r="G116" i="1"/>
  <c r="G128" i="1"/>
  <c r="G160" i="1"/>
  <c r="G199" i="1"/>
  <c r="G235" i="1"/>
  <c r="G259" i="1"/>
  <c r="G275" i="1"/>
  <c r="G405" i="1"/>
  <c r="F441" i="1"/>
  <c r="G441" i="1" s="1"/>
  <c r="F462" i="1"/>
  <c r="G462" i="1" s="1"/>
  <c r="G34" i="1"/>
  <c r="G50" i="1"/>
  <c r="G66" i="1"/>
  <c r="G93" i="1"/>
  <c r="G107" i="1"/>
  <c r="G121" i="1"/>
  <c r="G131" i="1"/>
  <c r="G163" i="1"/>
  <c r="G202" i="1"/>
  <c r="G238" i="1"/>
  <c r="G42" i="1"/>
  <c r="G58" i="1"/>
  <c r="G74" i="1"/>
  <c r="G89" i="1"/>
  <c r="G147" i="1"/>
  <c r="G179" i="1"/>
  <c r="G218" i="1"/>
  <c r="G81" i="1"/>
  <c r="G97" i="1"/>
  <c r="G113" i="1"/>
  <c r="G129" i="1"/>
  <c r="G145" i="1"/>
  <c r="G161" i="1"/>
  <c r="G177" i="1"/>
  <c r="G200" i="1"/>
  <c r="G216" i="1"/>
  <c r="G236" i="1"/>
  <c r="G252" i="1"/>
  <c r="G260" i="1"/>
  <c r="G268" i="1"/>
  <c r="G276" i="1"/>
  <c r="G394" i="1"/>
  <c r="G402" i="1"/>
  <c r="G416" i="1"/>
  <c r="G137" i="1"/>
  <c r="G153" i="1"/>
  <c r="G169" i="1"/>
  <c r="G192" i="1"/>
  <c r="G208" i="1"/>
  <c r="G228" i="1"/>
  <c r="G244" i="1"/>
  <c r="G256" i="1"/>
  <c r="G264" i="1"/>
  <c r="G272" i="1"/>
  <c r="G280" i="1"/>
  <c r="G386" i="1"/>
  <c r="G398" i="1"/>
  <c r="G412" i="1"/>
  <c r="G424" i="1"/>
  <c r="G425" i="1"/>
</calcChain>
</file>

<file path=xl/sharedStrings.xml><?xml version="1.0" encoding="utf-8"?>
<sst xmlns="http://schemas.openxmlformats.org/spreadsheetml/2006/main" count="1545" uniqueCount="934">
  <si>
    <t>LAPORAN  PEMAKAIAN DAN LEMBAR  PERMINTAAN OBAT  GUDANG</t>
  </si>
  <si>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</si>
  <si>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</si>
  <si>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</si>
  <si>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</si>
  <si>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</si>
  <si>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</si>
  <si>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</si>
  <si>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</si>
  <si>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</si>
  <si>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</si>
  <si>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</si>
  <si>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</si>
  <si>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</si>
  <si>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</si>
  <si>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</si>
  <si>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</si>
  <si>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</si>
  <si>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</si>
  <si>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</si>
  <si>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</si>
  <si>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</si>
  <si>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FORNAS</t>
  </si>
  <si>
    <t>F001</t>
  </si>
  <si>
    <t>Acetylcysteine 200 mg</t>
  </si>
  <si>
    <t>Tablet</t>
  </si>
  <si>
    <t>F002</t>
  </si>
  <si>
    <t>Acyclovir krim</t>
  </si>
  <si>
    <t>Vial</t>
  </si>
  <si>
    <t>F003</t>
  </si>
  <si>
    <t>Acyclovir tab.400 mg</t>
  </si>
  <si>
    <t>F004</t>
  </si>
  <si>
    <t>Alopurinol 300mg</t>
  </si>
  <si>
    <t>F005</t>
  </si>
  <si>
    <t>Alopurinol Tab.100 mg</t>
  </si>
  <si>
    <t>F006</t>
  </si>
  <si>
    <t>Aminofilin inj. 24 mg /ml - 10 ml</t>
  </si>
  <si>
    <t>Ampul</t>
  </si>
  <si>
    <t>F007</t>
  </si>
  <si>
    <t>Aminofilin tablet 200 mg</t>
  </si>
  <si>
    <t>F008</t>
  </si>
  <si>
    <t>Amitriptilin HCL tab.  25 mg</t>
  </si>
  <si>
    <t>F009</t>
  </si>
  <si>
    <t>Amlodipin 10 mg</t>
  </si>
  <si>
    <t>F010</t>
  </si>
  <si>
    <t>Amlodipin 5 mg</t>
  </si>
  <si>
    <t>F011</t>
  </si>
  <si>
    <t>Amoksisilin  500 mg Kapsul</t>
  </si>
  <si>
    <t>Kapsul</t>
  </si>
  <si>
    <t>F012</t>
  </si>
  <si>
    <t>Amoksisilin syrp kering 125 mg</t>
  </si>
  <si>
    <t>Botol</t>
  </si>
  <si>
    <t>F013</t>
  </si>
  <si>
    <t>Antasida DOEN Suspensi</t>
  </si>
  <si>
    <t>F014</t>
  </si>
  <si>
    <t>Antasida doen tablet, kombinasi</t>
  </si>
  <si>
    <t>F015</t>
  </si>
  <si>
    <t>Antibakteri doen salep kombinasi</t>
  </si>
  <si>
    <t>Tube</t>
  </si>
  <si>
    <t>F016</t>
  </si>
  <si>
    <t>Antifungi doen kombinasi</t>
  </si>
  <si>
    <t>F017</t>
  </si>
  <si>
    <t>Antihemoroid doen kombinasi</t>
  </si>
  <si>
    <t>Pot</t>
  </si>
  <si>
    <t>F018</t>
  </si>
  <si>
    <t>Antimigren DOEN kombinasi;</t>
  </si>
  <si>
    <t>F019</t>
  </si>
  <si>
    <t>Aqua Pro Injeksi Steril</t>
  </si>
  <si>
    <t>F020</t>
  </si>
  <si>
    <t>Asam Askorbat  tab. 50 mg</t>
  </si>
  <si>
    <t>F021</t>
  </si>
  <si>
    <t>Asam Folat tablet 1mg</t>
  </si>
  <si>
    <t>F022</t>
  </si>
  <si>
    <t>Asam Mefenamat 500 mg tab.</t>
  </si>
  <si>
    <t>F023</t>
  </si>
  <si>
    <t>Asetosal tablet 80 mg ( Miniaspi + Aspilet )</t>
  </si>
  <si>
    <t>F024</t>
  </si>
  <si>
    <t>Atropin sulfat injeksi 0,25 mg /ml- 1 ml</t>
  </si>
  <si>
    <t>F025</t>
  </si>
  <si>
    <t>Attapulgite/New Antides /selediar/ molagit</t>
  </si>
  <si>
    <t>F026</t>
  </si>
  <si>
    <t>Benzatin Benzil Penisilin 2.4 juta IU</t>
  </si>
  <si>
    <t>F027</t>
  </si>
  <si>
    <t>Betahistin Mesilat tablet 6 mg</t>
  </si>
  <si>
    <t>F028</t>
  </si>
  <si>
    <t>Betametason Krim 0,1 %</t>
  </si>
  <si>
    <t>F029</t>
  </si>
  <si>
    <t>Bisacodyl supp 10 mg/stolax/dulcolax</t>
  </si>
  <si>
    <t>Suppositoria</t>
  </si>
  <si>
    <t>F030</t>
  </si>
  <si>
    <t>Bisacodyl supp 5 mg/dulcolax</t>
  </si>
  <si>
    <t>F031</t>
  </si>
  <si>
    <t>Bisacodyl tablet</t>
  </si>
  <si>
    <t>F032</t>
  </si>
  <si>
    <t>Bisoprolol tablet 5 mg</t>
  </si>
  <si>
    <t>F033</t>
  </si>
  <si>
    <t>Budesonid</t>
  </si>
  <si>
    <t>Flash</t>
  </si>
  <si>
    <t>F034</t>
  </si>
  <si>
    <t>Bufacomb</t>
  </si>
  <si>
    <t>F035</t>
  </si>
  <si>
    <t>Calcium Gluconat Inj</t>
  </si>
  <si>
    <t>F036</t>
  </si>
  <si>
    <t>Captopril 25 mg tab.</t>
  </si>
  <si>
    <t>F037</t>
  </si>
  <si>
    <t>Cefadroxil 500 mg</t>
  </si>
  <si>
    <t>F038</t>
  </si>
  <si>
    <t>Cefadroxil sirup</t>
  </si>
  <si>
    <t>F039</t>
  </si>
  <si>
    <t>Cetirizine 5 mg/5ml syrp</t>
  </si>
  <si>
    <t>F040</t>
  </si>
  <si>
    <t>Cetirizine Kapsul</t>
  </si>
  <si>
    <t>F041</t>
  </si>
  <si>
    <t>Ciprofloxacin 500 mg tab.</t>
  </si>
  <si>
    <t>F042</t>
  </si>
  <si>
    <t>Clindamisin Kapsul 300 mg</t>
  </si>
  <si>
    <t>F043</t>
  </si>
  <si>
    <t>Deksametason inj. 5mg/ml - 1 ml</t>
  </si>
  <si>
    <t>F044</t>
  </si>
  <si>
    <t>Deksametason tab. 0.5 mg</t>
  </si>
  <si>
    <t>F045</t>
  </si>
  <si>
    <t>Diazepam inj. 5 mg/ml - 2 ml</t>
  </si>
  <si>
    <t>F046</t>
  </si>
  <si>
    <t>Diazepam Rectal 10mg/2.5</t>
  </si>
  <si>
    <t>F047</t>
  </si>
  <si>
    <t>Diazepam Rectal 5mg/2.5</t>
  </si>
  <si>
    <t>F048</t>
  </si>
  <si>
    <t>Diazepam Tablet 2 mg</t>
  </si>
  <si>
    <t>F049</t>
  </si>
  <si>
    <t>Diazepam Tablet 5 mg</t>
  </si>
  <si>
    <t>F050</t>
  </si>
  <si>
    <t>Difenhidramin Hcl  inj. 10mg/ml</t>
  </si>
  <si>
    <t>F051</t>
  </si>
  <si>
    <t>Digoksin 0.25 mg. Tab.</t>
  </si>
  <si>
    <t>F052</t>
  </si>
  <si>
    <t>Dimenhydrinat  tab 50mg</t>
  </si>
  <si>
    <t>F053</t>
  </si>
  <si>
    <t>Domperidon syr</t>
  </si>
  <si>
    <t>F054</t>
  </si>
  <si>
    <t>Domperidon tablet 10 mg</t>
  </si>
  <si>
    <t>F055</t>
  </si>
  <si>
    <t>Doxiciklin Kapsul</t>
  </si>
  <si>
    <t>F056</t>
  </si>
  <si>
    <t>Epinefrina Hcl/Bitartrat  inj.</t>
  </si>
  <si>
    <t>F057</t>
  </si>
  <si>
    <t>Erytromicin 500 mg Kapsul</t>
  </si>
  <si>
    <t>F058</t>
  </si>
  <si>
    <t>Erytromicin sirup</t>
  </si>
  <si>
    <t>F059</t>
  </si>
  <si>
    <t>Fenitoin Natrium Kapsul 100 mg.</t>
  </si>
  <si>
    <t>F060</t>
  </si>
  <si>
    <t>Fenobarbital tab. 100 mg</t>
  </si>
  <si>
    <t>F061</t>
  </si>
  <si>
    <t>Fenol Gliserol tets telinga 10 %</t>
  </si>
  <si>
    <t>F062</t>
  </si>
  <si>
    <t>Fitomenadion (vit k) tablet salut 10 mg</t>
  </si>
  <si>
    <t>F063</t>
  </si>
  <si>
    <t>Fitomenadion (vit k)injeksi 10mg/ml-1ml</t>
  </si>
  <si>
    <t>F064</t>
  </si>
  <si>
    <t>Furosemid Inj</t>
  </si>
  <si>
    <t>F065</t>
  </si>
  <si>
    <t>Furosemida tab. 40 mg</t>
  </si>
  <si>
    <t>F066</t>
  </si>
  <si>
    <t>Garam Oralit</t>
  </si>
  <si>
    <t>Sachet</t>
  </si>
  <si>
    <t>F067</t>
  </si>
  <si>
    <t>Gentamicin Tetes Mata 0.3%</t>
  </si>
  <si>
    <t>F068</t>
  </si>
  <si>
    <t>Gentamisin salep kulit 0,1%</t>
  </si>
  <si>
    <t>F069</t>
  </si>
  <si>
    <t>Gentian violet</t>
  </si>
  <si>
    <t>F070</t>
  </si>
  <si>
    <t>Glibenklamida tab. 5 mg</t>
  </si>
  <si>
    <t>F071</t>
  </si>
  <si>
    <t>Glimepirid 1mg</t>
  </si>
  <si>
    <t>tablet</t>
  </si>
  <si>
    <t>F072</t>
  </si>
  <si>
    <t>Glimepiride tab 2 mg</t>
  </si>
  <si>
    <t>F073</t>
  </si>
  <si>
    <t>Gliseril Guayakolat tab. 100 mg</t>
  </si>
  <si>
    <t>F074</t>
  </si>
  <si>
    <t>Glukosa larutan infus 10 %</t>
  </si>
  <si>
    <t>F075</t>
  </si>
  <si>
    <t>Glukosa larutan infus 40%</t>
  </si>
  <si>
    <t>F076</t>
  </si>
  <si>
    <t>Glukosa larutan infus 5 %</t>
  </si>
  <si>
    <t>F077</t>
  </si>
  <si>
    <t>Griseofulvin tab. 125 mg</t>
  </si>
  <si>
    <t>F078</t>
  </si>
  <si>
    <t>Haloperidol 0,5 mg tab.</t>
  </si>
  <si>
    <t>F079</t>
  </si>
  <si>
    <t>Haloperidol 1,5 mg tab.</t>
  </si>
  <si>
    <t>F080</t>
  </si>
  <si>
    <t>Haloperidol tab 5 mg</t>
  </si>
  <si>
    <t>F081</t>
  </si>
  <si>
    <t>Hidroklorotiazid  tab. 25 mg</t>
  </si>
  <si>
    <t>F082</t>
  </si>
  <si>
    <t>Hidrokortison krim 2,5 %</t>
  </si>
  <si>
    <t>F083</t>
  </si>
  <si>
    <t>Hyoscine butil bromide 10 mg ( Scopma tablet )</t>
  </si>
  <si>
    <t>F084</t>
  </si>
  <si>
    <t>Ibuprofen susp 100mg/5ml</t>
  </si>
  <si>
    <t>F085</t>
  </si>
  <si>
    <t>Ibuprofen tab. 200 mg</t>
  </si>
  <si>
    <t>F086</t>
  </si>
  <si>
    <t>Ibuprofen tab. 400 mg</t>
  </si>
  <si>
    <t>F087</t>
  </si>
  <si>
    <t>Ipratropium + Salbutamol</t>
  </si>
  <si>
    <t>F088</t>
  </si>
  <si>
    <t>Isosorbid tab. sublingual 5 mg</t>
  </si>
  <si>
    <t>F089</t>
  </si>
  <si>
    <t>Kalium Diklofenak 50 mg</t>
  </si>
  <si>
    <t>F090</t>
  </si>
  <si>
    <t>Kalsium Laktat (Kalk ) tab.</t>
  </si>
  <si>
    <t>F091</t>
  </si>
  <si>
    <t>Kaolin + Pectin Suspensi ( Neo kaominal suspensi )</t>
  </si>
  <si>
    <t>F092</t>
  </si>
  <si>
    <t>Karbamazepin 200 mg. Tab.</t>
  </si>
  <si>
    <t>F093</t>
  </si>
  <si>
    <t>Ketoconazol krim 2%</t>
  </si>
  <si>
    <t>F094</t>
  </si>
  <si>
    <t>Ketoconazol scalp sol / zoloral</t>
  </si>
  <si>
    <t>F095</t>
  </si>
  <si>
    <t>Ketokonazol tab.</t>
  </si>
  <si>
    <t>F096</t>
  </si>
  <si>
    <t>Kloramfenikol Kapsul 250 mg</t>
  </si>
  <si>
    <t>F097</t>
  </si>
  <si>
    <t>Kloramfenikol salep mata 1 %</t>
  </si>
  <si>
    <t>F098</t>
  </si>
  <si>
    <t>Kloramfenikol suspensi</t>
  </si>
  <si>
    <t>F099</t>
  </si>
  <si>
    <t>Kloramfenikol tetes mata</t>
  </si>
  <si>
    <t>F100</t>
  </si>
  <si>
    <t>Kloramfenikol tetes telinga</t>
  </si>
  <si>
    <t>F101</t>
  </si>
  <si>
    <t>Klorfeniramin Maleat 4 mg. Tb.</t>
  </si>
  <si>
    <t>F102</t>
  </si>
  <si>
    <t>Klorpromazin Hcl 100 mg. tab.</t>
  </si>
  <si>
    <t>F103</t>
  </si>
  <si>
    <t>Kodein HCL tab. 10 mg</t>
  </si>
  <si>
    <t>F104</t>
  </si>
  <si>
    <t>Kotrimoksazol suspensi</t>
  </si>
  <si>
    <t>F105</t>
  </si>
  <si>
    <t>Kotrimoksazol tab. 480 mg</t>
  </si>
  <si>
    <t>F106</t>
  </si>
  <si>
    <t>Lidokain komp. inj.</t>
  </si>
  <si>
    <t>F107</t>
  </si>
  <si>
    <t>Lisinopril tab 10 mg</t>
  </si>
  <si>
    <t>F108</t>
  </si>
  <si>
    <t>Loperamid</t>
  </si>
  <si>
    <t>F109</t>
  </si>
  <si>
    <t>Loratadin tab.</t>
  </si>
  <si>
    <t>F110</t>
  </si>
  <si>
    <t>Magnesium sulfat 20%-25 ml</t>
  </si>
  <si>
    <t>F111</t>
  </si>
  <si>
    <t>Magnesium sulfat 40 %-25 ml</t>
  </si>
  <si>
    <t>F112</t>
  </si>
  <si>
    <t>Meloksikam 7,5 mg</t>
  </si>
  <si>
    <t>F113</t>
  </si>
  <si>
    <t>Metformin 500 mg</t>
  </si>
  <si>
    <t>F114</t>
  </si>
  <si>
    <t>Metil Prednisolon tab 4 mg</t>
  </si>
  <si>
    <t>F115</t>
  </si>
  <si>
    <t>Metilergometrin Maleat injeksi</t>
  </si>
  <si>
    <t>F116</t>
  </si>
  <si>
    <t>Metilergometrin Maleat tab.</t>
  </si>
  <si>
    <t>F117</t>
  </si>
  <si>
    <t>Metoklopramid injeksi</t>
  </si>
  <si>
    <t>F118</t>
  </si>
  <si>
    <t>Metoklopramid tablet10 mg</t>
  </si>
  <si>
    <t>F119</t>
  </si>
  <si>
    <t>Metronidazol tab. 250 mg</t>
  </si>
  <si>
    <t>F120</t>
  </si>
  <si>
    <t>Metronidazol tab. 500 mg</t>
  </si>
  <si>
    <t>F121</t>
  </si>
  <si>
    <t>Miconazole cream 2%</t>
  </si>
  <si>
    <t>F122</t>
  </si>
  <si>
    <t>Natrium Diklofenak 50 mg tab.</t>
  </si>
  <si>
    <t>F123</t>
  </si>
  <si>
    <t>Natrium Klorida Lar Infus 0,9 %</t>
  </si>
  <si>
    <t>F124</t>
  </si>
  <si>
    <t>Nifedipin tab. 10mg</t>
  </si>
  <si>
    <t>F125</t>
  </si>
  <si>
    <t>Nistatin  tablet Oral</t>
  </si>
  <si>
    <t>F126</t>
  </si>
  <si>
    <t>Nistatin Vagitab 100.000 iu</t>
  </si>
  <si>
    <t>Tabvag</t>
  </si>
  <si>
    <t>F127</t>
  </si>
  <si>
    <t>Nystatin Suspensi (Nymiko)</t>
  </si>
  <si>
    <t>F128</t>
  </si>
  <si>
    <t>Oksitosin 10 IU/ml - 1ml</t>
  </si>
  <si>
    <t>F129</t>
  </si>
  <si>
    <t>Omeprazole injeksi</t>
  </si>
  <si>
    <t>F130</t>
  </si>
  <si>
    <t>Omeprazole Kapsul 20 mg</t>
  </si>
  <si>
    <t>F131</t>
  </si>
  <si>
    <t>Oxymetazolin Drop ( Iliadin drop )</t>
  </si>
  <si>
    <t>F132</t>
  </si>
  <si>
    <t>Oxymetazolin Spray ( Iliadin spray )</t>
  </si>
  <si>
    <t>F133</t>
  </si>
  <si>
    <t>Parasetamol drop</t>
  </si>
  <si>
    <t>F134</t>
  </si>
  <si>
    <t>Parasetamol sirup 120 mg / 5 ml</t>
  </si>
  <si>
    <t>F135</t>
  </si>
  <si>
    <t>Parasetamol tab. 500 mg</t>
  </si>
  <si>
    <t>F136</t>
  </si>
  <si>
    <t>Perak Sulfadiazine</t>
  </si>
  <si>
    <t>F137</t>
  </si>
  <si>
    <t>Permetrin Krim</t>
  </si>
  <si>
    <t>F138</t>
  </si>
  <si>
    <t>Piridoksin HCl tab. 10 mg</t>
  </si>
  <si>
    <t>F139</t>
  </si>
  <si>
    <t>Piroksikam tab 10 mg</t>
  </si>
  <si>
    <t>F140</t>
  </si>
  <si>
    <t>Prednison tab. 5 mg</t>
  </si>
  <si>
    <t>F141</t>
  </si>
  <si>
    <t>Propanolol tab. 10 mg</t>
  </si>
  <si>
    <t>F142</t>
  </si>
  <si>
    <t>Propiltiourasil tablet 100 mg</t>
  </si>
  <si>
    <t>F143</t>
  </si>
  <si>
    <t>Ranitidin injeksi</t>
  </si>
  <si>
    <t>F144</t>
  </si>
  <si>
    <t>Ranitidin tab 150 mg</t>
  </si>
  <si>
    <t>F145</t>
  </si>
  <si>
    <t>Retinol 100.000 iu</t>
  </si>
  <si>
    <t>F146</t>
  </si>
  <si>
    <t>Retinol 200.000 iu</t>
  </si>
  <si>
    <t>F147</t>
  </si>
  <si>
    <t>Ringer Laktat lar. infus steril</t>
  </si>
  <si>
    <t>F148</t>
  </si>
  <si>
    <t>Risperidon tab 2mg</t>
  </si>
  <si>
    <t>F149</t>
  </si>
  <si>
    <t>Salbutamol Nebules (Ventolin)</t>
  </si>
  <si>
    <t>F150</t>
  </si>
  <si>
    <t>Salbutamol tab. 2 mg</t>
  </si>
  <si>
    <t>F151</t>
  </si>
  <si>
    <t>Salep 2-4</t>
  </si>
  <si>
    <t>F152</t>
  </si>
  <si>
    <t>Salisil bedak 2%</t>
  </si>
  <si>
    <t>F153</t>
  </si>
  <si>
    <t>Serum Anti Bisa Ular Polivalen ( BIOSAVE )</t>
  </si>
  <si>
    <t>F154</t>
  </si>
  <si>
    <t>Serum anti ntetanus ( ATS ) 1500IU/ampul/Biosat</t>
  </si>
  <si>
    <t>F155</t>
  </si>
  <si>
    <t>Sianokobalamin tab 50 mcg</t>
  </si>
  <si>
    <t>F156</t>
  </si>
  <si>
    <t>Simvastatin 10 mg</t>
  </si>
  <si>
    <t>F157</t>
  </si>
  <si>
    <t>Simvastatin 20mg</t>
  </si>
  <si>
    <t>F158</t>
  </si>
  <si>
    <t>Spironolacton tab 25 mg</t>
  </si>
  <si>
    <t>F159</t>
  </si>
  <si>
    <t>Tablet Tambah Darah</t>
  </si>
  <si>
    <t>F160</t>
  </si>
  <si>
    <t>TETAGAM P Human tetanus imunoglobulin 250 IU</t>
  </si>
  <si>
    <t>F161</t>
  </si>
  <si>
    <t>Tetrasiklin HCL kaps. 500 mg</t>
  </si>
  <si>
    <t>F162</t>
  </si>
  <si>
    <t>Tiamin HCL. tab. 50 mg.</t>
  </si>
  <si>
    <t>F163</t>
  </si>
  <si>
    <t>Triheksifenidil HCL tab. 2 mg</t>
  </si>
  <si>
    <t>F164</t>
  </si>
  <si>
    <t>Vitamin B kompleks tablet</t>
  </si>
  <si>
    <t>F165</t>
  </si>
  <si>
    <t>Yodium Povidon 10 % 100 ml</t>
  </si>
  <si>
    <t>F166</t>
  </si>
  <si>
    <t>Yodium Povidon 10 % 30 ml</t>
  </si>
  <si>
    <t>F167</t>
  </si>
  <si>
    <t>Yodium Povidon 10 % 300 ml</t>
  </si>
  <si>
    <t>F168</t>
  </si>
  <si>
    <t>Yodium Povidon 10 % 60 ml</t>
  </si>
  <si>
    <t>NON FORNAS</t>
  </si>
  <si>
    <t>NF001</t>
  </si>
  <si>
    <t>Acarbose 50mg</t>
  </si>
  <si>
    <t>NF002</t>
  </si>
  <si>
    <t>Asam Traneksamat 500mg</t>
  </si>
  <si>
    <t>NF003</t>
  </si>
  <si>
    <t>Becefort sirup</t>
  </si>
  <si>
    <t>NF004</t>
  </si>
  <si>
    <t>Becefort Tablet</t>
  </si>
  <si>
    <t>NF005</t>
  </si>
  <si>
    <t>Bromheksin  ( Bronkris )</t>
  </si>
  <si>
    <t>NF006</t>
  </si>
  <si>
    <t>Clopidogrel bisulfate</t>
  </si>
  <si>
    <t>NF007</t>
  </si>
  <si>
    <t>Dextral tablet</t>
  </si>
  <si>
    <t>NF008</t>
  </si>
  <si>
    <t>Dextrofen syrup</t>
  </si>
  <si>
    <t>NF009</t>
  </si>
  <si>
    <t>Febrinex Syr</t>
  </si>
  <si>
    <t>NF010</t>
  </si>
  <si>
    <t>Ferriz Sirup</t>
  </si>
  <si>
    <t>NF011</t>
  </si>
  <si>
    <t>Galpain cream</t>
  </si>
  <si>
    <t>NF012</t>
  </si>
  <si>
    <t>Glucosamine + Chondroitin Tablet ( Vosteon )</t>
  </si>
  <si>
    <t>NF013</t>
  </si>
  <si>
    <t>Grantusif</t>
  </si>
  <si>
    <t>NF014</t>
  </si>
  <si>
    <t>Ketorolac Injeksi</t>
  </si>
  <si>
    <t>Pcs</t>
  </si>
  <si>
    <t>NF015</t>
  </si>
  <si>
    <t>Kloramfenikol salep kulit 2%</t>
  </si>
  <si>
    <t>NF016</t>
  </si>
  <si>
    <t>LACTOBACILUS</t>
  </si>
  <si>
    <t>NF017</t>
  </si>
  <si>
    <t>Lytacur Sirup</t>
  </si>
  <si>
    <t>NF018</t>
  </si>
  <si>
    <t>Metamizol injeksi</t>
  </si>
  <si>
    <t>NF019</t>
  </si>
  <si>
    <t>Metformin tab 850mg</t>
  </si>
  <si>
    <t>NF020</t>
  </si>
  <si>
    <t>Molakrim</t>
  </si>
  <si>
    <t>NF021</t>
  </si>
  <si>
    <t>Molexdryl syrup</t>
  </si>
  <si>
    <t>NF022</t>
  </si>
  <si>
    <t>Multivitamin Tablet ( Pehavral )</t>
  </si>
  <si>
    <t>NF023</t>
  </si>
  <si>
    <t>Neocenta Krim</t>
  </si>
  <si>
    <t>NF024</t>
  </si>
  <si>
    <t>Neurotropik Tablet ( Nerofa / Beneuron )</t>
  </si>
  <si>
    <t>NF025</t>
  </si>
  <si>
    <t>Ondansetron Inj</t>
  </si>
  <si>
    <t>NF026</t>
  </si>
  <si>
    <t>Paracetamol + Pseudoefedrin + Tripolidine Tablet (NOZA)</t>
  </si>
  <si>
    <t>NF027</t>
  </si>
  <si>
    <t>Paracetamol Supp</t>
  </si>
  <si>
    <t>NF028</t>
  </si>
  <si>
    <t>Salbutamol sirup</t>
  </si>
  <si>
    <t>NF029</t>
  </si>
  <si>
    <t>Siladex Antitusiv</t>
  </si>
  <si>
    <t>NF030</t>
  </si>
  <si>
    <t>Solafluz Syr</t>
  </si>
  <si>
    <t>NF031</t>
  </si>
  <si>
    <t>Spironolacton tab 100 mg</t>
  </si>
  <si>
    <t>NF032</t>
  </si>
  <si>
    <t>Termorex Plus</t>
  </si>
  <si>
    <t>NF033</t>
  </si>
  <si>
    <t>Tripolidin  + Pseudoephedrin Tablet ( Eflin )</t>
  </si>
  <si>
    <t>NF034</t>
  </si>
  <si>
    <t>Tripolidin + Pseudoefedrin Tablet (Zentra)/ Quantidex / Nichofed</t>
  </si>
  <si>
    <t>BMHP</t>
  </si>
  <si>
    <t>BMHP001</t>
  </si>
  <si>
    <t>Alat suntik sekali pakai 0.5 ml</t>
  </si>
  <si>
    <t>BMHP002</t>
  </si>
  <si>
    <t>Alat suntik sekali pakai 1 ml</t>
  </si>
  <si>
    <t>BMHP003</t>
  </si>
  <si>
    <t>Alat suntik sekali pakai 10 ml</t>
  </si>
  <si>
    <t>BMHP004</t>
  </si>
  <si>
    <t>Alat suntik sekali pakai 3 ml</t>
  </si>
  <si>
    <t>BMHP005</t>
  </si>
  <si>
    <t>Alat suntik sekali pakai 5  ml</t>
  </si>
  <si>
    <t>BMHP006</t>
  </si>
  <si>
    <t>Alkohol 20L</t>
  </si>
  <si>
    <t>Jurigen</t>
  </si>
  <si>
    <t>BMHP007</t>
  </si>
  <si>
    <t>Alkohol swabs</t>
  </si>
  <si>
    <t>BMHP008</t>
  </si>
  <si>
    <t>Autocheck Cholesterol Stik</t>
  </si>
  <si>
    <t>BMHP009</t>
  </si>
  <si>
    <t>Autocheck Glucosa Stik</t>
  </si>
  <si>
    <t>BMHP010</t>
  </si>
  <si>
    <t>Autocheck Uric Acid</t>
  </si>
  <si>
    <t>BMHP011</t>
  </si>
  <si>
    <t>Benechek Cholesterol Stik</t>
  </si>
  <si>
    <t>BMHP012</t>
  </si>
  <si>
    <t>Benechek Glucosa Stik</t>
  </si>
  <si>
    <t>BMHP013</t>
  </si>
  <si>
    <t>Blood Lancet ( APBD II )</t>
  </si>
  <si>
    <t>BMHP014</t>
  </si>
  <si>
    <t>Catgut cromic 2/0</t>
  </si>
  <si>
    <t>BMHP015</t>
  </si>
  <si>
    <t>Catgut cromic 3/0</t>
  </si>
  <si>
    <t>BMHP016</t>
  </si>
  <si>
    <t>Catgut Plain 2/0</t>
  </si>
  <si>
    <t>BMHP017</t>
  </si>
  <si>
    <t>Catgut Plain 3/0</t>
  </si>
  <si>
    <t>BMHP018</t>
  </si>
  <si>
    <t>Catrid ( APBD II )</t>
  </si>
  <si>
    <t>KIT</t>
  </si>
  <si>
    <t>BMHP019</t>
  </si>
  <si>
    <t>Decafix 10 x 5</t>
  </si>
  <si>
    <t>Roll</t>
  </si>
  <si>
    <t>BMHP020</t>
  </si>
  <si>
    <t>Decafix 5 x 5</t>
  </si>
  <si>
    <t>BMHP021</t>
  </si>
  <si>
    <t>Etanol 70% 100 ml</t>
  </si>
  <si>
    <t>BMHP022</t>
  </si>
  <si>
    <t>Etil Klorida Semprot</t>
  </si>
  <si>
    <t>BMHP023</t>
  </si>
  <si>
    <t>Fixomul Stretch 10 x 5 cm</t>
  </si>
  <si>
    <t>BMHP024</t>
  </si>
  <si>
    <t>Fixomul Stretch 15 x 5 cm</t>
  </si>
  <si>
    <t>BMHP025</t>
  </si>
  <si>
    <t>Fixomul Stretch 5 x 5 cm</t>
  </si>
  <si>
    <t>BMHP026</t>
  </si>
  <si>
    <t>Hand Sanitizer</t>
  </si>
  <si>
    <t>BMHP027</t>
  </si>
  <si>
    <t>Handrub @5L</t>
  </si>
  <si>
    <t>BMHP028</t>
  </si>
  <si>
    <t>HIV 1/2 Ab 3-Line ( APBD II )</t>
  </si>
  <si>
    <t>Test</t>
  </si>
  <si>
    <t>BMHP029</t>
  </si>
  <si>
    <t>I.V Catheter 18</t>
  </si>
  <si>
    <t>BMHP030</t>
  </si>
  <si>
    <t>I.V Catheter 20</t>
  </si>
  <si>
    <t>BMHP031</t>
  </si>
  <si>
    <t>I.V Catheter 22</t>
  </si>
  <si>
    <t>BMHP032</t>
  </si>
  <si>
    <t>I.V Catheter 24</t>
  </si>
  <si>
    <t>BMHP033</t>
  </si>
  <si>
    <t>Infuset anak</t>
  </si>
  <si>
    <t>BMHP034</t>
  </si>
  <si>
    <t>Infuset dewasa</t>
  </si>
  <si>
    <t>BMHP035</t>
  </si>
  <si>
    <t>Kapas Pembalut  250 gr.</t>
  </si>
  <si>
    <t>Bungkus</t>
  </si>
  <si>
    <t>BMHP036</t>
  </si>
  <si>
    <t>Kasa 2 m x 80 cm</t>
  </si>
  <si>
    <t>BMHP037</t>
  </si>
  <si>
    <t>Kasa 4 m x 15 cm</t>
  </si>
  <si>
    <t>BMHP038</t>
  </si>
  <si>
    <t>Kasa Kompres 40 / 40 steril</t>
  </si>
  <si>
    <t>BMHP039</t>
  </si>
  <si>
    <t>Kasa pembalut 40 / 40 Non Steril</t>
  </si>
  <si>
    <t>BMHP040</t>
  </si>
  <si>
    <t>Lubrican Gel</t>
  </si>
  <si>
    <t>BMHP041</t>
  </si>
  <si>
    <t>Masker</t>
  </si>
  <si>
    <t>BMHP042</t>
  </si>
  <si>
    <t>Masker KN95 ( APBD II )</t>
  </si>
  <si>
    <t>BMHP043</t>
  </si>
  <si>
    <t>Masker N95</t>
  </si>
  <si>
    <t>BMHP044</t>
  </si>
  <si>
    <t>Masker Nebul Anak</t>
  </si>
  <si>
    <t>BMHP045</t>
  </si>
  <si>
    <t>Masker Nebul Dewasa</t>
  </si>
  <si>
    <t>BMHP046</t>
  </si>
  <si>
    <t>NRBM Anak</t>
  </si>
  <si>
    <t>BMHP047</t>
  </si>
  <si>
    <t>NRBM Dewasa</t>
  </si>
  <si>
    <t>BMHP048</t>
  </si>
  <si>
    <t>Nurse Cap ( APBD II )</t>
  </si>
  <si>
    <t>BMHP049</t>
  </si>
  <si>
    <t>Osmocol</t>
  </si>
  <si>
    <t>BMHP050</t>
  </si>
  <si>
    <t>Pot Dahak</t>
  </si>
  <si>
    <t>BMHP051</t>
  </si>
  <si>
    <t>RPR Shypilis ( APBD II )</t>
  </si>
  <si>
    <t>BMHP052</t>
  </si>
  <si>
    <t>Sarung Tangan Ginekolog 6,5</t>
  </si>
  <si>
    <t>BMHP053</t>
  </si>
  <si>
    <t>Sarung Tangan Ginekolog 7</t>
  </si>
  <si>
    <t>BMHP054</t>
  </si>
  <si>
    <t>Sarung tangan non steril L</t>
  </si>
  <si>
    <t>BMHP055</t>
  </si>
  <si>
    <t>Sarung tangan non steril M</t>
  </si>
  <si>
    <t>BMHP056</t>
  </si>
  <si>
    <t>Sarung tangan non steril S</t>
  </si>
  <si>
    <t>BMHP057</t>
  </si>
  <si>
    <t>Sarung tangan steril 6</t>
  </si>
  <si>
    <t>BMHP058</t>
  </si>
  <si>
    <t>Sarung tangan steril 6.5</t>
  </si>
  <si>
    <t>BMHP059</t>
  </si>
  <si>
    <t>Sarung tangan steril 7</t>
  </si>
  <si>
    <t>BMHP060</t>
  </si>
  <si>
    <t>Sarung tangan steril 7,5</t>
  </si>
  <si>
    <t>BMHP061</t>
  </si>
  <si>
    <t>SD HIV ( APBD II )</t>
  </si>
  <si>
    <t>BMHP062</t>
  </si>
  <si>
    <t>SD SIPILIS ( APBD II )</t>
  </si>
  <si>
    <t>BMHP063</t>
  </si>
  <si>
    <t>Silkpro No 2</t>
  </si>
  <si>
    <t>BMHP064</t>
  </si>
  <si>
    <t>Silkpro No 3</t>
  </si>
  <si>
    <t>BMHP065</t>
  </si>
  <si>
    <t>Silkpro No 4</t>
  </si>
  <si>
    <t>BMHP066</t>
  </si>
  <si>
    <t>Speculum vagina L</t>
  </si>
  <si>
    <t>BMHP067</t>
  </si>
  <si>
    <t>Speculum vagina M</t>
  </si>
  <si>
    <t>BMHP068</t>
  </si>
  <si>
    <t>Speculum vagina S</t>
  </si>
  <si>
    <t>BMHP069</t>
  </si>
  <si>
    <t>Sputum Pot ( APBD II )</t>
  </si>
  <si>
    <t>BMHP070</t>
  </si>
  <si>
    <t>Tensocrep</t>
  </si>
  <si>
    <t>BMHP071</t>
  </si>
  <si>
    <t>Trepochek Hiv/Shypilis Duo ( APBD II )</t>
  </si>
  <si>
    <t>BMHP072</t>
  </si>
  <si>
    <t>Underpad</t>
  </si>
  <si>
    <t>BMHP073</t>
  </si>
  <si>
    <t>Virocheck HIV 1/2 ( APBD II )</t>
  </si>
  <si>
    <t>PROGRAM HIV</t>
  </si>
  <si>
    <t>HIV001</t>
  </si>
  <si>
    <t>Abicavir 300 mg</t>
  </si>
  <si>
    <t>HIV002</t>
  </si>
  <si>
    <t>HIV003</t>
  </si>
  <si>
    <t>CD 4 CONTROL</t>
  </si>
  <si>
    <t>Kit</t>
  </si>
  <si>
    <t>HIV004</t>
  </si>
  <si>
    <t>CD 4 MOBILE</t>
  </si>
  <si>
    <t>HIV005</t>
  </si>
  <si>
    <t>Cotrimoxazole 960mg ( PROGRAM )</t>
  </si>
  <si>
    <t>HIV006</t>
  </si>
  <si>
    <t>Dolutegravir 50 mg</t>
  </si>
  <si>
    <t>HIV007</t>
  </si>
  <si>
    <t>Dolutegravir 50 mg + Lamivudine 300 mg + Tenofovir 300 mg</t>
  </si>
  <si>
    <t>HIV008</t>
  </si>
  <si>
    <t>Efavirenz 200 mg</t>
  </si>
  <si>
    <t>HIV009</t>
  </si>
  <si>
    <t>Efavirenz 600 mg</t>
  </si>
  <si>
    <t>HIV010</t>
  </si>
  <si>
    <t>Fastclear HIV 1/2 + Shypillis Combo ( DAK )</t>
  </si>
  <si>
    <t>HIV011</t>
  </si>
  <si>
    <t>Fluconazol 150mg</t>
  </si>
  <si>
    <t>HIV012</t>
  </si>
  <si>
    <t>Indec HIV 1/2 + Shypilis Combo</t>
  </si>
  <si>
    <t>HIV013</t>
  </si>
  <si>
    <t>Isoniazid 300mg + Rifapentin 300mg (3HP) (HIV)</t>
  </si>
  <si>
    <t>HIV014</t>
  </si>
  <si>
    <t>Isoniazid tab 300mg (HIV)</t>
  </si>
  <si>
    <t>HIV015</t>
  </si>
  <si>
    <t>Kombipak : Azitromicyn + Cefixim</t>
  </si>
  <si>
    <t>HIV016</t>
  </si>
  <si>
    <t>Kondom laki-laki</t>
  </si>
  <si>
    <t>HIV017</t>
  </si>
  <si>
    <t>Lamivudin tablet 150 mg</t>
  </si>
  <si>
    <t>HIV018</t>
  </si>
  <si>
    <t>Lopinavir/Ritonavir 200/50 mg</t>
  </si>
  <si>
    <t>HIV019</t>
  </si>
  <si>
    <t>Lubrican</t>
  </si>
  <si>
    <t>HIV020</t>
  </si>
  <si>
    <t>Nevirapin 200 mg</t>
  </si>
  <si>
    <t>HIV021</t>
  </si>
  <si>
    <t>Piridoksin 25mg ( PROGRAM )</t>
  </si>
  <si>
    <t>HIV022</t>
  </si>
  <si>
    <t>Rapidan</t>
  </si>
  <si>
    <t>HIV023</t>
  </si>
  <si>
    <t>RPR Shypilis ( PROGRAM )</t>
  </si>
  <si>
    <t>HIV024</t>
  </si>
  <si>
    <t>Standart Q HIV</t>
  </si>
  <si>
    <t>HIV025</t>
  </si>
  <si>
    <t>Tenofovir 300 mg + Emcitritabine</t>
  </si>
  <si>
    <t>HIV026</t>
  </si>
  <si>
    <t>Tenofovir tablet 300 mg</t>
  </si>
  <si>
    <t>HIV027</t>
  </si>
  <si>
    <t>Trepochek Shypilis</t>
  </si>
  <si>
    <t>HIV028</t>
  </si>
  <si>
    <t>Trepochek Shypilis / Hiv Combo</t>
  </si>
  <si>
    <t>HIV029</t>
  </si>
  <si>
    <t>Triple FDC Anak ( Zidofudin 60 mg + Lamivudin 30 mg + Nevirapin 50 mg )</t>
  </si>
  <si>
    <t>HIV030</t>
  </si>
  <si>
    <t>Triple FDC Dewasa  ( Tenofovir 300 mg + Lamivudin 300 mg + Efavirenz 600 mg  )</t>
  </si>
  <si>
    <t>HIV031</t>
  </si>
  <si>
    <t>Virocheck Hiv 1/2</t>
  </si>
  <si>
    <t>HIV032</t>
  </si>
  <si>
    <t>Xpert HIV-1 Viral Load</t>
  </si>
  <si>
    <t>Catrid</t>
  </si>
  <si>
    <t>HIV033</t>
  </si>
  <si>
    <t>Zidofudin 100 mg</t>
  </si>
  <si>
    <t>HIV034</t>
  </si>
  <si>
    <t>Zidofudin 300 mg + Lamivudin 150 mg</t>
  </si>
  <si>
    <t>PROGRAM TB</t>
  </si>
  <si>
    <t>TB001</t>
  </si>
  <si>
    <t>TB002</t>
  </si>
  <si>
    <t>Ethambutol Tablet 400mg</t>
  </si>
  <si>
    <t>TB003</t>
  </si>
  <si>
    <t>Isoniazid 300mg (TB)</t>
  </si>
  <si>
    <t>TB004</t>
  </si>
  <si>
    <t>Isoniazid 300mg + Rifapentin 300mg (3HP) (TB)</t>
  </si>
  <si>
    <t>TB005</t>
  </si>
  <si>
    <t>Isoniazid tab 100mg</t>
  </si>
  <si>
    <t>TB006</t>
  </si>
  <si>
    <t>Kaca Mata Google</t>
  </si>
  <si>
    <t>TB007</t>
  </si>
  <si>
    <t>Kaca Slide</t>
  </si>
  <si>
    <t>TB008</t>
  </si>
  <si>
    <t>Masker Bedah</t>
  </si>
  <si>
    <t>pcs</t>
  </si>
  <si>
    <t>TB009</t>
  </si>
  <si>
    <t>Masker N95 Aeropro</t>
  </si>
  <si>
    <t>TB010</t>
  </si>
  <si>
    <t>Masker N95 Dreamcan</t>
  </si>
  <si>
    <t>TB011</t>
  </si>
  <si>
    <t>Masker N95 Wegen</t>
  </si>
  <si>
    <t>TB012</t>
  </si>
  <si>
    <t>OAT Kategori 1 Dosis Harian</t>
  </si>
  <si>
    <t>TB013</t>
  </si>
  <si>
    <t>OAT Monoresisten</t>
  </si>
  <si>
    <t>Paket</t>
  </si>
  <si>
    <t>TB014</t>
  </si>
  <si>
    <t>Obat Anti Tuberkulosis / FDC 1</t>
  </si>
  <si>
    <t>TB015</t>
  </si>
  <si>
    <t>Obat Anti Tuberkulosis / FDC anak</t>
  </si>
  <si>
    <t>TB016</t>
  </si>
  <si>
    <t>Obat Anti Tuberkulosis Kombipak 1</t>
  </si>
  <si>
    <t>TB017</t>
  </si>
  <si>
    <t>TB018</t>
  </si>
  <si>
    <t>Pyrazinamid tablet 500mg</t>
  </si>
  <si>
    <t>TB019</t>
  </si>
  <si>
    <t>Reagen Ziehl Nelson</t>
  </si>
  <si>
    <t>TB020</t>
  </si>
  <si>
    <t>Rifampetin 150mg</t>
  </si>
  <si>
    <t>TB021</t>
  </si>
  <si>
    <t>Rifampicin 75mg + Isoniazid 50mg</t>
  </si>
  <si>
    <t>TB022</t>
  </si>
  <si>
    <t>Tuberculin</t>
  </si>
  <si>
    <t>PROGRAM JIWA</t>
  </si>
  <si>
    <t>JIWA001</t>
  </si>
  <si>
    <t>Amitriptilin HCL tab.  25 mg ( PROGRAM )</t>
  </si>
  <si>
    <t>JIWA002</t>
  </si>
  <si>
    <t>Clobazam tablet 10mg ( PROGRAM )</t>
  </si>
  <si>
    <t>JIWA003</t>
  </si>
  <si>
    <t>Clozapin tablet ( PROGRAM )</t>
  </si>
  <si>
    <t>JIWA004</t>
  </si>
  <si>
    <t>Diazepam 5 mg ( PROGRAM )</t>
  </si>
  <si>
    <t>JIWA005</t>
  </si>
  <si>
    <t>Diazepam inj. 5 mg/ml - 2 ml ( PROGRAM )</t>
  </si>
  <si>
    <t>JIWA006</t>
  </si>
  <si>
    <t>Fenobarbital tab. 30 mg (PROGRAM)</t>
  </si>
  <si>
    <t>JIWA007</t>
  </si>
  <si>
    <t>Flufenazin Injeksi 25mg/ml (PROGRAM)</t>
  </si>
  <si>
    <t>JIWA008</t>
  </si>
  <si>
    <t>Haloperidol 0,5 mg tab. ( PROGRAM )</t>
  </si>
  <si>
    <t>JIWA009</t>
  </si>
  <si>
    <t>Haloperidol 1,5 mg tab. ( PROGRAM )</t>
  </si>
  <si>
    <t>JIWA010</t>
  </si>
  <si>
    <t>Haloperidol 5 mg ( PROGRAM )</t>
  </si>
  <si>
    <t>JIWA011</t>
  </si>
  <si>
    <t>Haloperidol injeksi 5 mg/ml ( PROGRAM )</t>
  </si>
  <si>
    <t>JIWA012</t>
  </si>
  <si>
    <t>Haloperidol injeksi 50 mg/ml ( PROGRAM )</t>
  </si>
  <si>
    <t>JIWA013</t>
  </si>
  <si>
    <t>Karbamazepin 200 mg. Tab ( PROGRAM )</t>
  </si>
  <si>
    <t>JIWA014</t>
  </si>
  <si>
    <t>Klorpromazine 100 mg ( PROGRAM )</t>
  </si>
  <si>
    <t>JIWA015</t>
  </si>
  <si>
    <t>Risperidon tab 2mg ( PROGRAM )</t>
  </si>
  <si>
    <t>JIWA016</t>
  </si>
  <si>
    <t>Trifluoperazin 5mg ( PROGRAM )</t>
  </si>
  <si>
    <t>JIWA017</t>
  </si>
  <si>
    <t>Triheksifenidil HCL tab. 2 mg ( PROGRAM )</t>
  </si>
  <si>
    <t>PROGRAM KESEHATAN IBU DAN ANAK</t>
  </si>
  <si>
    <t>KIA001</t>
  </si>
  <si>
    <t>Ampisilin Serbuk Injeksi 1000 mg/vial</t>
  </si>
  <si>
    <t>KIA002</t>
  </si>
  <si>
    <t>Calcii glukonas injeksi</t>
  </si>
  <si>
    <t>KIA003</t>
  </si>
  <si>
    <t>Diazepam Injeksi 5 mg/mL</t>
  </si>
  <si>
    <t>KIA004</t>
  </si>
  <si>
    <t>Fenobarbital Injeksi 50 mg/mL</t>
  </si>
  <si>
    <t>KIA005</t>
  </si>
  <si>
    <t>Fitomenadion (Vit. K1) Injeksi 2 mg/mL</t>
  </si>
  <si>
    <t>KIA006</t>
  </si>
  <si>
    <t>Gentamisin Injeksi 40 mg/ml</t>
  </si>
  <si>
    <t>KIA007</t>
  </si>
  <si>
    <t>Levo Tiroksin 50 mcg</t>
  </si>
  <si>
    <t>KIA008</t>
  </si>
  <si>
    <t>KIA009</t>
  </si>
  <si>
    <t>MgSO4 20% (PROGRAM)</t>
  </si>
  <si>
    <t>KIA010</t>
  </si>
  <si>
    <t>MgSO4 40% (PROGRAM)</t>
  </si>
  <si>
    <t>KIA011</t>
  </si>
  <si>
    <t>Oksitetrasiklin HCl Salep mata 1%</t>
  </si>
  <si>
    <t>KIA012</t>
  </si>
  <si>
    <t>PROGRAM GIZI</t>
  </si>
  <si>
    <t>GIZI001</t>
  </si>
  <si>
    <t>Alkohol swab ( Kesmas )</t>
  </si>
  <si>
    <t>GIZI002</t>
  </si>
  <si>
    <t>Blood Lancet ( Kesmas )</t>
  </si>
  <si>
    <t>GIZI003</t>
  </si>
  <si>
    <t>Hemoglobin Strip</t>
  </si>
  <si>
    <t>GIZI004</t>
  </si>
  <si>
    <t>Mineral Mix</t>
  </si>
  <si>
    <t>GIZI005</t>
  </si>
  <si>
    <t>Retinol 100.000 iu ( PROGRAM )</t>
  </si>
  <si>
    <t>GIZI006</t>
  </si>
  <si>
    <t>Retinol 200.000 iu ( PROGRAM )</t>
  </si>
  <si>
    <t>GIZI007</t>
  </si>
  <si>
    <t>Tablet Tambah Darah komb ( PROGRAM )</t>
  </si>
  <si>
    <t>GIZI008</t>
  </si>
  <si>
    <t>Taburia ( PROGRAM )</t>
  </si>
  <si>
    <t>PROGRAM DIARE</t>
  </si>
  <si>
    <t>DIARE001</t>
  </si>
  <si>
    <t>Garam Oralit ( PROGRAM )</t>
  </si>
  <si>
    <t>DIARE002</t>
  </si>
  <si>
    <t>Zink Tablet 20mg ( PROGRAM )</t>
  </si>
  <si>
    <t>PROGRAM FILLARIASIS DAN KECACINGAN</t>
  </si>
  <si>
    <t>FILL001</t>
  </si>
  <si>
    <t>Albendazol tablet 400mg ( PROGRAM )</t>
  </si>
  <si>
    <t>FILL002</t>
  </si>
  <si>
    <t>Albendazol susp 200mg/5ml ( PROGRAM )</t>
  </si>
  <si>
    <t>PROGRAM MALARIA</t>
  </si>
  <si>
    <t>MLR001</t>
  </si>
  <si>
    <t>Artesunat Injeksi ( PROGRAM )</t>
  </si>
  <si>
    <t>MLR002</t>
  </si>
  <si>
    <t>DHP ( Dihidro Artemisin + Piperaquin )</t>
  </si>
  <si>
    <t>MLR003</t>
  </si>
  <si>
    <t>Malaria Ag.pLDH/HRP2</t>
  </si>
  <si>
    <t>MLR004</t>
  </si>
  <si>
    <t>Primaquin 15mg ( PROGRAM )</t>
  </si>
  <si>
    <t>PROGRAM DBD</t>
  </si>
  <si>
    <t>DBD001</t>
  </si>
  <si>
    <t>Abate ( PROGRAM )</t>
  </si>
  <si>
    <t>DBD002</t>
  </si>
  <si>
    <t>Chikungunya IgM/IgG ( PROGRAM )</t>
  </si>
  <si>
    <t>DBD003</t>
  </si>
  <si>
    <t>RDT DBD ( PROGRAM )</t>
  </si>
  <si>
    <t>DBD004</t>
  </si>
  <si>
    <t>Virotec Dengue Combo ( PROGRAM )</t>
  </si>
  <si>
    <t>PROGRAM KUSTA</t>
  </si>
  <si>
    <t>KUSTA001</t>
  </si>
  <si>
    <t>MDT COMBI MB Dewasa</t>
  </si>
  <si>
    <t>Blister</t>
  </si>
  <si>
    <t>KUSTA002</t>
  </si>
  <si>
    <t>MDT COMBI MB Anak</t>
  </si>
  <si>
    <t>KUSTA003</t>
  </si>
  <si>
    <t>MDT COMBI PB Dewasa</t>
  </si>
  <si>
    <t>KUSTA004</t>
  </si>
  <si>
    <t>MDT COMBI PB Anak</t>
  </si>
  <si>
    <t>PROGRAM HEPATITIS</t>
  </si>
  <si>
    <t>HEP001</t>
  </si>
  <si>
    <t>HBIG</t>
  </si>
  <si>
    <t>Syringe</t>
  </si>
  <si>
    <t>HEP002</t>
  </si>
  <si>
    <t>HbSAG</t>
  </si>
  <si>
    <t>HEP003</t>
  </si>
  <si>
    <t>Startes HCV</t>
  </si>
  <si>
    <t>PROGRAM PTM</t>
  </si>
  <si>
    <t>PTM001</t>
  </si>
  <si>
    <t>ALAT STRIP GULA DARAH (PTM)</t>
  </si>
  <si>
    <t>PTM002</t>
  </si>
  <si>
    <t>ALKOHOL 96% (PTM)</t>
  </si>
  <si>
    <t>PTM003</t>
  </si>
  <si>
    <t>ALKOHOL SWAB ( BAYMED)  (PTM)</t>
  </si>
  <si>
    <t>PTM004</t>
  </si>
  <si>
    <t>ALKOHOL SWAB ( GP )  (PTM)</t>
  </si>
  <si>
    <t>PTM005</t>
  </si>
  <si>
    <t>ASAM ASETAT 5%  (PTM)</t>
  </si>
  <si>
    <t>PTM006</t>
  </si>
  <si>
    <t>BLOOD LANCET  (PTM)</t>
  </si>
  <si>
    <t>PTM007</t>
  </si>
  <si>
    <t>GEL EKG (PTM)</t>
  </si>
  <si>
    <t>PTM008</t>
  </si>
  <si>
    <t>KAPAS LIDI  (PTM)</t>
  </si>
  <si>
    <t>PTM009</t>
  </si>
  <si>
    <t>KAPAS PEMBALUT 250GR  (PTM)</t>
  </si>
  <si>
    <t>PTM010</t>
  </si>
  <si>
    <t>KERTAS EKG 110 X 30  (PTM)</t>
  </si>
  <si>
    <t>PTM011</t>
  </si>
  <si>
    <t>KERTAS EKG 210 X 280 X215  (PTM)</t>
  </si>
  <si>
    <t>Lembar</t>
  </si>
  <si>
    <t>PTM012</t>
  </si>
  <si>
    <t>KERTAS EKG 210 X 295 X 150  (PTM)</t>
  </si>
  <si>
    <t>PTM013</t>
  </si>
  <si>
    <t>KERTAS EKG 210 X 30  (PTM)</t>
  </si>
  <si>
    <t>PTM014</t>
  </si>
  <si>
    <t>KERTAS EKG 215 X 25  (PTM)</t>
  </si>
  <si>
    <t>PTM015</t>
  </si>
  <si>
    <t>KERTAS EKG 215 X 280 X 150  (PTM)</t>
  </si>
  <si>
    <t>PTM016</t>
  </si>
  <si>
    <t>KERTAS EKG 58 X 25  (PTM)</t>
  </si>
  <si>
    <t>PTM017</t>
  </si>
  <si>
    <t>KERTAS EKG 63 X 30  (PTM)</t>
  </si>
  <si>
    <t>PTM018</t>
  </si>
  <si>
    <t>KERTAS EKG 90 X 90 X 200  (PTM)</t>
  </si>
  <si>
    <t>PTM019</t>
  </si>
  <si>
    <t>KLORIN 0.5%  (PTM)</t>
  </si>
  <si>
    <t>PTM020</t>
  </si>
  <si>
    <t>PLESTERIN  (PTM)</t>
  </si>
  <si>
    <t>PTM021</t>
  </si>
  <si>
    <t>PROLINE CHOLESTEROL  (PTM)</t>
  </si>
  <si>
    <t>kit</t>
  </si>
  <si>
    <t>PTM022</t>
  </si>
  <si>
    <t>PROLINE TRIGLISERID (PTM)</t>
  </si>
  <si>
    <t>PTM023</t>
  </si>
  <si>
    <t>SARUNG TANGAN NON STERIL L (PTM)</t>
  </si>
  <si>
    <t>PTM024</t>
  </si>
  <si>
    <t>SARUNG TANGAN NON STERIL M (PTM)</t>
  </si>
  <si>
    <t>PTM025</t>
  </si>
  <si>
    <t>SARUNG TANGAN NON STERIL S (PTM)</t>
  </si>
  <si>
    <t>PTM026</t>
  </si>
  <si>
    <t>SARUNG TANGAN STERIL 6.5 (PTM)</t>
  </si>
  <si>
    <t>PTM027</t>
  </si>
  <si>
    <t>SARUNG TANGAN STERIL 7 (PTM)</t>
  </si>
  <si>
    <t>PTM028</t>
  </si>
  <si>
    <t>SD BIOLIN FOB (PTM)</t>
  </si>
  <si>
    <t>PTM029</t>
  </si>
  <si>
    <t>SPUIT 3 CC (PTM)</t>
  </si>
  <si>
    <t>PTM030</t>
  </si>
  <si>
    <t>SPUIT 5 CC (PTM)</t>
  </si>
  <si>
    <t>PTM031</t>
  </si>
  <si>
    <t>STOLL CONTAINER (PTM)</t>
  </si>
  <si>
    <t>PTM032</t>
  </si>
  <si>
    <t>STRIP GULA DARAH (PTM)</t>
  </si>
  <si>
    <t>PTM033</t>
  </si>
  <si>
    <t>TABUNG EDTA (PTM)</t>
  </si>
  <si>
    <t>PTM034</t>
  </si>
  <si>
    <t>URINALISIS ( URYXON ) (PTM)</t>
  </si>
  <si>
    <t>PTM035</t>
  </si>
  <si>
    <t>YELLOW TIPS (PTM)</t>
  </si>
  <si>
    <t>JUMLAH KUNJUNGAN RESEP</t>
  </si>
  <si>
    <t>BPJS</t>
  </si>
  <si>
    <t>JUMLAH</t>
  </si>
  <si>
    <t>Mengetahui / Menyetujui,</t>
  </si>
  <si>
    <t>Yang menyerahkan,</t>
  </si>
  <si>
    <t>Mengetahui,</t>
  </si>
  <si>
    <t>Yang menyerahkan</t>
  </si>
  <si>
    <t>a/n KEPALA DINAS KESEHATAN KOTA MALANG</t>
  </si>
  <si>
    <t>Penanggung jawab Pengelolaan Obat dan BMHP</t>
  </si>
  <si>
    <t>kepala Puskesmas Kedungkandang</t>
  </si>
  <si>
    <t>Petugas Gudang Puskesmas</t>
  </si>
  <si>
    <t>Kepala Bidang SDM,Kefarmasian dan Alkes</t>
  </si>
  <si>
    <t>Ari Laksmana,S.E., M.M</t>
  </si>
  <si>
    <t>apt. Ratri Septyaning Palupi, S. Farm</t>
  </si>
  <si>
    <t>NIP. 197502172001121002</t>
  </si>
  <si>
    <t>NIP. 19940910 202203 2 008</t>
  </si>
  <si>
    <t>NIP. 19741101 200903 2 003</t>
  </si>
  <si>
    <t>Lisa Ristiyani, S. Farm, Apt</t>
  </si>
  <si>
    <t>NIP.19850313 201902 2 003</t>
  </si>
  <si>
    <t>UMUM</t>
  </si>
  <si>
    <t>PUSKESMAS                   : KEDUNGKANDANG</t>
  </si>
  <si>
    <t>KECAMATAN               :  KEDUNGKANDANG</t>
  </si>
  <si>
    <t>dr. Kholida Nur'áini</t>
  </si>
  <si>
    <t>AGUSTUS</t>
  </si>
  <si>
    <t>sudah diambil</t>
  </si>
  <si>
    <t>sudah diambil 1500</t>
  </si>
  <si>
    <t>sudah diambil 3000</t>
  </si>
  <si>
    <t>NF035</t>
  </si>
  <si>
    <t>Biolysin sirup</t>
  </si>
  <si>
    <t>botol</t>
  </si>
  <si>
    <t>186 ED agt 2024</t>
  </si>
  <si>
    <t>12 ED agt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</si>
</sst>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9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2" fillId="2" borderId="5" xfId="0" applyFont="1" applyFill="1" applyBorder="1" applyAlignment="1">
      <alignment horizontal="right"/>
    </xf>
    <xf numFmtId="0" fontId="6" fillId="0" borderId="5" xfId="0" applyFont="1" applyBorder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right"/>
    </xf>
    <xf numFmtId="0" fontId="2" fillId="0" borderId="7" xfId="0" applyFont="1" applyBorder="1" applyAlignment="1"/>
    <xf numFmtId="0" fontId="6" fillId="0" borderId="5" xfId="0" applyFont="1" applyBorder="1" applyAlignment="1"/>
    <xf numFmtId="0" fontId="2" fillId="2" borderId="0" xfId="0" applyFont="1" applyFill="1" applyAlignment="1"/>
    <xf numFmtId="0" fontId="2" fillId="2" borderId="7" xfId="0" applyFont="1" applyFill="1" applyBorder="1" applyAlignment="1"/>
    <xf numFmtId="0" fontId="7" fillId="2" borderId="0" xfId="0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9" xfId="0" applyFont="1" applyBorder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4" xfId="0" applyFont="1" applyFill="1" applyBorder="1" applyAlignment="1"/>
    <xf numFmtId="0" fontId="6" fillId="0" borderId="5" xfId="0" applyFont="1" applyFill="1" applyBorder="1"/>
    <xf numFmtId="0" fontId="2" fillId="0" borderId="0" xfId="0" applyFont="1" applyFill="1"/>
    <xf numFmtId="0" fontId="2" fillId="0" borderId="0" xfId="0" applyFont="1" applyFill="1" applyAlignment="1"/>
    <xf numFmtId="0" fontId="4" fillId="0" borderId="9" xfId="0" applyFont="1" applyBorder="1" applyAlignment="1">
      <alignment vertical="center"/>
    </xf>
    <xf numFmtId="0" fontId="2" fillId="0" borderId="4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/>
    <xf numFmtId="0" fontId="6" fillId="0" borderId="5" xfId="0" applyFont="1" applyBorder="1" applyAlignment="1">
      <alignment horizontal="right"/>
    </xf>
    <xf numFmtId="0" fontId="4" fillId="0" borderId="4" xfId="0" applyFont="1" applyBorder="1" applyAlignment="1">
      <alignment horizontal="right" vertical="center" wrapText="1"/>
    </xf>
    <xf numFmtId="0" fontId="2" fillId="3" borderId="5" xfId="0" applyFont="1" applyFill="1" applyBorder="1"/>
    <xf numFmtId="0" fontId="2" fillId="3" borderId="9" xfId="0" applyFont="1" applyFill="1" applyBorder="1"/>
    <xf numFmtId="0" fontId="2" fillId="3" borderId="5" xfId="0" applyFont="1" applyFill="1" applyBorder="1" applyAlignment="1"/>
    <xf numFmtId="0" fontId="2" fillId="0" borderId="9" xfId="0" applyFont="1" applyBorder="1" applyAlignment="1"/>
    <xf numFmtId="0" fontId="2" fillId="0" borderId="4" xfId="0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4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2" borderId="17" xfId="0" applyFont="1" applyFill="1" applyBorder="1" applyAlignment="1"/>
    <xf numFmtId="0" fontId="2" fillId="0" borderId="9" xfId="0" applyFont="1" applyBorder="1" applyAlignment="1">
      <alignment horizontal="center" vertical="center"/>
    </xf>
    <xf numFmtId="0" fontId="6" fillId="0" borderId="18" xfId="0" applyFont="1" applyBorder="1"/>
    <xf numFmtId="0" fontId="2" fillId="0" borderId="11" xfId="0" applyFont="1" applyBorder="1"/>
    <xf numFmtId="0" fontId="6" fillId="0" borderId="19" xfId="0" applyFont="1" applyBorder="1"/>
    <xf numFmtId="0" fontId="2" fillId="0" borderId="20" xfId="0" applyFont="1" applyBorder="1"/>
    <xf numFmtId="0" fontId="2" fillId="2" borderId="9" xfId="0" applyFont="1" applyFill="1" applyBorder="1" applyAlignment="1"/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396" workbookViewId="0">
      <selection activeCell="A409" sqref="A409:N450"/>
    </sheetView>
  </sheetViews>
  <sheetFormatPr defaultColWidth="14.42578125" defaultRowHeight="15" customHeight="1" x14ac:dyDescent="0.2"/>
  <cols>
    <col min="1" max="1" width="9.85546875" style="6" customWidth="1"/>
    <col min="2" max="2" width="40.85546875" style="6" customWidth="1"/>
    <col min="3" max="3" width="10.5703125" style="6" customWidth="1"/>
    <col min="4" max="4" width="7.7109375" style="6" customWidth="1"/>
    <col min="5" max="5" width="8.42578125" style="6" customWidth="1"/>
    <col min="6" max="6" width="9.42578125" style="6" customWidth="1"/>
    <col min="7" max="7" width="8.140625" style="6" customWidth="1"/>
    <col min="8" max="8" width="7.28515625" style="6" customWidth="1"/>
    <col min="9" max="9" width="7" style="6" customWidth="1"/>
    <col min="10" max="10" width="8.5703125" style="6" customWidth="1"/>
    <col min="11" max="11" width="9.28515625" style="6" customWidth="1"/>
    <col min="12" max="12" width="13.28515625" style="6" customWidth="1"/>
    <col min="13" max="13" width="11.42578125" style="6" customWidth="1"/>
    <col min="14" max="14" width="8" style="6" customWidth="1"/>
    <col min="15" max="26" width="9.140625" style="6" customWidth="1"/>
    <col min="27" max="16384" width="14.42578125" style="6"/>
  </cols>
  <sheetData>
    <row r="1" spans="1:26" ht="12.75" customHeight="1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85" t="s">
        <v>2</v>
      </c>
      <c r="B3" s="85"/>
      <c r="C3" s="3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85" t="s">
        <v>922</v>
      </c>
      <c r="B4" s="85"/>
      <c r="C4" s="3"/>
      <c r="D4" s="2"/>
      <c r="E4" s="2"/>
      <c r="F4" s="2"/>
      <c r="G4" s="2"/>
      <c r="H4" s="2"/>
      <c r="I4" s="2"/>
      <c r="J4" s="2"/>
      <c r="K4" s="2"/>
      <c r="L4" s="5" t="s">
        <v>3</v>
      </c>
      <c r="M4" s="6" t="s">
        <v>925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85" t="s">
        <v>923</v>
      </c>
      <c r="B5" s="85"/>
      <c r="C5" s="3"/>
      <c r="D5" s="2"/>
      <c r="E5" s="2"/>
      <c r="F5" s="2"/>
      <c r="G5" s="2"/>
      <c r="H5" s="2"/>
      <c r="I5" s="2"/>
      <c r="J5" s="2"/>
      <c r="K5" s="2"/>
      <c r="L5" s="5" t="s">
        <v>4</v>
      </c>
      <c r="M5" s="7">
        <v>2024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85" t="s">
        <v>5</v>
      </c>
      <c r="B6" s="85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85" t="s">
        <v>6</v>
      </c>
      <c r="B7" s="85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7"/>
      <c r="B8" s="7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"/>
      <c r="B9" s="8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91" t="s">
        <v>7</v>
      </c>
      <c r="B10" s="91" t="s">
        <v>8</v>
      </c>
      <c r="C10" s="91" t="s">
        <v>9</v>
      </c>
      <c r="D10" s="86" t="s">
        <v>10</v>
      </c>
      <c r="E10" s="86" t="s">
        <v>11</v>
      </c>
      <c r="F10" s="86" t="s">
        <v>12</v>
      </c>
      <c r="G10" s="86" t="s">
        <v>13</v>
      </c>
      <c r="H10" s="86" t="s">
        <v>14</v>
      </c>
      <c r="I10" s="86" t="s">
        <v>15</v>
      </c>
      <c r="J10" s="86" t="s">
        <v>16</v>
      </c>
      <c r="K10" s="88" t="s">
        <v>17</v>
      </c>
      <c r="L10" s="89"/>
      <c r="M10" s="90"/>
      <c r="N10" s="91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">
      <c r="A11" s="92"/>
      <c r="B11" s="92"/>
      <c r="C11" s="92"/>
      <c r="D11" s="87"/>
      <c r="E11" s="87"/>
      <c r="F11" s="87"/>
      <c r="G11" s="87"/>
      <c r="H11" s="87"/>
      <c r="I11" s="87"/>
      <c r="J11" s="87"/>
      <c r="K11" s="9" t="s">
        <v>19</v>
      </c>
      <c r="L11" s="9" t="s">
        <v>20</v>
      </c>
      <c r="M11" s="9" t="s">
        <v>21</v>
      </c>
      <c r="N11" s="9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48">
        <v>10</v>
      </c>
      <c r="K12" s="48">
        <v>11</v>
      </c>
      <c r="L12" s="48">
        <v>12</v>
      </c>
      <c r="M12" s="48">
        <v>13</v>
      </c>
      <c r="N12" s="48">
        <v>14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">
      <c r="A13" s="10"/>
      <c r="B13" s="10" t="s">
        <v>22</v>
      </c>
      <c r="C13" s="11"/>
      <c r="D13" s="11"/>
      <c r="E13" s="11"/>
      <c r="F13" s="11"/>
      <c r="G13" s="12"/>
      <c r="H13" s="12"/>
      <c r="I13" s="10"/>
      <c r="J13" s="56"/>
      <c r="K13" s="56"/>
      <c r="L13" s="56"/>
      <c r="M13" s="56"/>
      <c r="N13" s="5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13" t="s">
        <v>23</v>
      </c>
      <c r="B14" s="14" t="s">
        <v>24</v>
      </c>
      <c r="C14" s="13" t="s">
        <v>25</v>
      </c>
      <c r="D14" s="39">
        <v>224</v>
      </c>
      <c r="E14" s="38"/>
      <c r="F14" s="14">
        <f t="shared" ref="F14:F181" si="0">D14+E14</f>
        <v>224</v>
      </c>
      <c r="G14" s="14">
        <f t="shared" ref="G14:G181" si="1">F14-H14</f>
        <v>90</v>
      </c>
      <c r="H14" s="39">
        <v>134</v>
      </c>
      <c r="I14" s="14"/>
      <c r="J14" s="19">
        <v>3000</v>
      </c>
      <c r="K14" s="19"/>
      <c r="L14" s="19"/>
      <c r="M14" s="19"/>
      <c r="N14" s="19" t="s">
        <v>926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13" t="s">
        <v>26</v>
      </c>
      <c r="B15" s="14" t="s">
        <v>27</v>
      </c>
      <c r="C15" s="13" t="s">
        <v>28</v>
      </c>
      <c r="D15" s="39">
        <v>71</v>
      </c>
      <c r="E15" s="40"/>
      <c r="F15" s="14">
        <f t="shared" si="0"/>
        <v>71</v>
      </c>
      <c r="G15" s="14">
        <f t="shared" si="1"/>
        <v>6</v>
      </c>
      <c r="H15" s="39">
        <v>65</v>
      </c>
      <c r="I15" s="14"/>
      <c r="J15" s="14"/>
      <c r="K15" s="14"/>
      <c r="L15" s="14"/>
      <c r="M15" s="14"/>
      <c r="N15" s="1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3" t="s">
        <v>29</v>
      </c>
      <c r="B16" s="14" t="s">
        <v>30</v>
      </c>
      <c r="C16" s="13" t="s">
        <v>25</v>
      </c>
      <c r="D16" s="39">
        <v>1029</v>
      </c>
      <c r="E16" s="40"/>
      <c r="F16" s="14">
        <f t="shared" si="0"/>
        <v>1029</v>
      </c>
      <c r="G16" s="14">
        <f t="shared" si="1"/>
        <v>126</v>
      </c>
      <c r="H16" s="39">
        <v>903</v>
      </c>
      <c r="I16" s="14"/>
      <c r="J16" s="14"/>
      <c r="K16" s="14"/>
      <c r="L16" s="14"/>
      <c r="M16" s="14"/>
      <c r="N16" s="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55" customFormat="1" ht="12.75" customHeight="1" x14ac:dyDescent="0.2">
      <c r="A17" s="50" t="s">
        <v>31</v>
      </c>
      <c r="B17" s="59" t="s">
        <v>32</v>
      </c>
      <c r="C17" s="50" t="s">
        <v>25</v>
      </c>
      <c r="D17" s="53">
        <v>515</v>
      </c>
      <c r="E17" s="52"/>
      <c r="F17" s="51">
        <f t="shared" si="0"/>
        <v>515</v>
      </c>
      <c r="G17" s="51">
        <f t="shared" si="1"/>
        <v>60</v>
      </c>
      <c r="H17" s="53">
        <v>455</v>
      </c>
      <c r="I17" s="51"/>
      <c r="J17" s="51"/>
      <c r="K17" s="51"/>
      <c r="L17" s="51"/>
      <c r="M17" s="51"/>
      <c r="N17" s="51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2.75" customHeight="1" x14ac:dyDescent="0.2">
      <c r="A18" s="13" t="s">
        <v>33</v>
      </c>
      <c r="B18" s="14" t="s">
        <v>34</v>
      </c>
      <c r="C18" s="13" t="s">
        <v>25</v>
      </c>
      <c r="D18" s="39">
        <v>1430</v>
      </c>
      <c r="E18" s="41"/>
      <c r="F18" s="14">
        <f t="shared" si="0"/>
        <v>1430</v>
      </c>
      <c r="G18" s="14">
        <f t="shared" si="1"/>
        <v>795</v>
      </c>
      <c r="H18" s="39">
        <v>635</v>
      </c>
      <c r="I18" s="14"/>
      <c r="J18" s="14">
        <v>2000</v>
      </c>
      <c r="K18" s="14"/>
      <c r="L18" s="14"/>
      <c r="M18" s="14"/>
      <c r="N18" s="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3" t="s">
        <v>35</v>
      </c>
      <c r="B19" s="14" t="s">
        <v>36</v>
      </c>
      <c r="C19" s="13" t="s">
        <v>37</v>
      </c>
      <c r="D19" s="39">
        <v>5</v>
      </c>
      <c r="E19" s="40">
        <v>5</v>
      </c>
      <c r="F19" s="14">
        <f t="shared" si="0"/>
        <v>10</v>
      </c>
      <c r="G19" s="14">
        <f t="shared" si="1"/>
        <v>9</v>
      </c>
      <c r="H19" s="39">
        <v>1</v>
      </c>
      <c r="I19" s="14"/>
      <c r="J19" s="14"/>
      <c r="K19" s="14"/>
      <c r="L19" s="14"/>
      <c r="M19" s="14"/>
      <c r="N19" s="1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3" t="s">
        <v>38</v>
      </c>
      <c r="B20" s="14" t="s">
        <v>39</v>
      </c>
      <c r="C20" s="13" t="s">
        <v>25</v>
      </c>
      <c r="D20" s="39">
        <v>194</v>
      </c>
      <c r="E20" s="40"/>
      <c r="F20" s="14">
        <f t="shared" si="0"/>
        <v>194</v>
      </c>
      <c r="G20" s="14">
        <f t="shared" si="1"/>
        <v>5</v>
      </c>
      <c r="H20" s="39">
        <v>189</v>
      </c>
      <c r="I20" s="14"/>
      <c r="J20" s="14"/>
      <c r="K20" s="14"/>
      <c r="L20" s="14"/>
      <c r="M20" s="14"/>
      <c r="N20" s="1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3" t="s">
        <v>40</v>
      </c>
      <c r="B21" s="14" t="s">
        <v>41</v>
      </c>
      <c r="C21" s="13" t="s">
        <v>25</v>
      </c>
      <c r="D21" s="39"/>
      <c r="E21" s="40"/>
      <c r="F21" s="14">
        <f t="shared" si="0"/>
        <v>0</v>
      </c>
      <c r="G21" s="14">
        <f t="shared" si="1"/>
        <v>0</v>
      </c>
      <c r="H21" s="39"/>
      <c r="I21" s="14"/>
      <c r="J21" s="14"/>
      <c r="K21" s="14"/>
      <c r="L21" s="14"/>
      <c r="M21" s="14"/>
      <c r="N21" s="1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13" t="s">
        <v>42</v>
      </c>
      <c r="B22" s="15" t="s">
        <v>43</v>
      </c>
      <c r="C22" s="13" t="s">
        <v>25</v>
      </c>
      <c r="D22" s="39">
        <v>5834</v>
      </c>
      <c r="E22" s="40"/>
      <c r="F22" s="14">
        <f t="shared" si="0"/>
        <v>5834</v>
      </c>
      <c r="G22" s="14">
        <f t="shared" si="1"/>
        <v>5654</v>
      </c>
      <c r="H22" s="39">
        <v>180</v>
      </c>
      <c r="I22" s="14"/>
      <c r="J22" s="16">
        <v>6000</v>
      </c>
      <c r="K22" s="14"/>
      <c r="L22" s="14"/>
      <c r="M22" s="14"/>
      <c r="N22" s="14" t="s">
        <v>927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13" t="s">
        <v>44</v>
      </c>
      <c r="B23" s="14" t="s">
        <v>45</v>
      </c>
      <c r="C23" s="13" t="s">
        <v>25</v>
      </c>
      <c r="D23" s="39">
        <v>0</v>
      </c>
      <c r="E23" s="41">
        <v>10000</v>
      </c>
      <c r="F23" s="14">
        <f t="shared" si="0"/>
        <v>10000</v>
      </c>
      <c r="G23" s="14">
        <f t="shared" si="1"/>
        <v>5865</v>
      </c>
      <c r="H23" s="39">
        <v>4135</v>
      </c>
      <c r="I23" s="14"/>
      <c r="J23" s="16">
        <v>6000</v>
      </c>
      <c r="K23" s="14"/>
      <c r="L23" s="14"/>
      <c r="M23" s="14"/>
      <c r="N23" s="14" t="s">
        <v>928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3" t="s">
        <v>46</v>
      </c>
      <c r="B24" s="14" t="s">
        <v>47</v>
      </c>
      <c r="C24" s="13" t="s">
        <v>48</v>
      </c>
      <c r="D24" s="39">
        <v>2178</v>
      </c>
      <c r="E24" s="41">
        <v>4000</v>
      </c>
      <c r="F24" s="14">
        <f t="shared" si="0"/>
        <v>6178</v>
      </c>
      <c r="G24" s="14">
        <f t="shared" si="1"/>
        <v>1546</v>
      </c>
      <c r="H24" s="39">
        <v>4632</v>
      </c>
      <c r="I24" s="14"/>
      <c r="J24" s="14"/>
      <c r="K24" s="14"/>
      <c r="L24" s="14"/>
      <c r="M24" s="14"/>
      <c r="N24" s="1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55" customFormat="1" ht="12.75" customHeight="1" x14ac:dyDescent="0.2">
      <c r="A25" s="50" t="s">
        <v>49</v>
      </c>
      <c r="B25" s="51" t="s">
        <v>50</v>
      </c>
      <c r="C25" s="50" t="s">
        <v>51</v>
      </c>
      <c r="D25" s="53">
        <v>175</v>
      </c>
      <c r="E25" s="57"/>
      <c r="F25" s="51">
        <f t="shared" si="0"/>
        <v>175</v>
      </c>
      <c r="G25" s="51">
        <f t="shared" si="1"/>
        <v>70</v>
      </c>
      <c r="H25" s="53">
        <v>105</v>
      </c>
      <c r="I25" s="51"/>
      <c r="J25" s="51">
        <v>100</v>
      </c>
      <c r="K25" s="51"/>
      <c r="L25" s="51"/>
      <c r="M25" s="51"/>
      <c r="N25" s="51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12.75" customHeight="1" x14ac:dyDescent="0.2">
      <c r="A26" s="13" t="s">
        <v>52</v>
      </c>
      <c r="B26" s="14" t="s">
        <v>53</v>
      </c>
      <c r="C26" s="13" t="s">
        <v>51</v>
      </c>
      <c r="D26" s="39">
        <v>23</v>
      </c>
      <c r="E26" s="41"/>
      <c r="F26" s="14">
        <f t="shared" si="0"/>
        <v>23</v>
      </c>
      <c r="G26" s="14">
        <f t="shared" si="1"/>
        <v>23</v>
      </c>
      <c r="H26" s="39">
        <v>0</v>
      </c>
      <c r="I26" s="14"/>
      <c r="J26" s="14">
        <v>100</v>
      </c>
      <c r="K26" s="14"/>
      <c r="L26" s="14"/>
      <c r="M26" s="14"/>
      <c r="N26" s="14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3" t="s">
        <v>54</v>
      </c>
      <c r="B27" s="14" t="s">
        <v>55</v>
      </c>
      <c r="C27" s="13" t="s">
        <v>25</v>
      </c>
      <c r="D27" s="39">
        <v>4404</v>
      </c>
      <c r="E27" s="41"/>
      <c r="F27" s="14">
        <f t="shared" si="0"/>
        <v>4404</v>
      </c>
      <c r="G27" s="14">
        <f t="shared" si="1"/>
        <v>1278</v>
      </c>
      <c r="H27" s="39">
        <v>3126</v>
      </c>
      <c r="I27" s="14"/>
      <c r="J27" s="14">
        <v>1000</v>
      </c>
      <c r="K27" s="14"/>
      <c r="L27" s="14"/>
      <c r="M27" s="14"/>
      <c r="N27" s="1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3" t="s">
        <v>56</v>
      </c>
      <c r="B28" s="14" t="s">
        <v>57</v>
      </c>
      <c r="C28" s="13" t="s">
        <v>58</v>
      </c>
      <c r="D28" s="39"/>
      <c r="E28" s="40"/>
      <c r="F28" s="14">
        <f t="shared" si="0"/>
        <v>0</v>
      </c>
      <c r="G28" s="14">
        <f t="shared" si="1"/>
        <v>0</v>
      </c>
      <c r="H28" s="39"/>
      <c r="I28" s="14"/>
      <c r="J28" s="14"/>
      <c r="K28" s="14"/>
      <c r="L28" s="14"/>
      <c r="M28" s="14"/>
      <c r="N28" s="1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3" t="s">
        <v>59</v>
      </c>
      <c r="B29" s="14" t="s">
        <v>60</v>
      </c>
      <c r="C29" s="13" t="s">
        <v>58</v>
      </c>
      <c r="D29" s="39"/>
      <c r="E29" s="40"/>
      <c r="F29" s="14">
        <f t="shared" si="0"/>
        <v>0</v>
      </c>
      <c r="G29" s="14">
        <f t="shared" si="1"/>
        <v>0</v>
      </c>
      <c r="H29" s="39"/>
      <c r="I29" s="14"/>
      <c r="J29" s="14">
        <v>24</v>
      </c>
      <c r="K29" s="14"/>
      <c r="L29" s="14"/>
      <c r="M29" s="14"/>
      <c r="N29" s="1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3" t="s">
        <v>61</v>
      </c>
      <c r="B30" s="14" t="s">
        <v>62</v>
      </c>
      <c r="C30" s="13" t="s">
        <v>63</v>
      </c>
      <c r="D30" s="39">
        <v>97</v>
      </c>
      <c r="E30" s="40"/>
      <c r="F30" s="14">
        <f t="shared" si="0"/>
        <v>97</v>
      </c>
      <c r="G30" s="14">
        <f t="shared" si="1"/>
        <v>44</v>
      </c>
      <c r="H30" s="39">
        <v>53</v>
      </c>
      <c r="I30" s="14"/>
      <c r="J30" s="14">
        <v>80</v>
      </c>
      <c r="K30" s="14"/>
      <c r="L30" s="14"/>
      <c r="M30" s="14"/>
      <c r="N30" s="14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3" t="s">
        <v>64</v>
      </c>
      <c r="B31" s="14" t="s">
        <v>65</v>
      </c>
      <c r="C31" s="13" t="s">
        <v>25</v>
      </c>
      <c r="D31" s="39"/>
      <c r="E31" s="40"/>
      <c r="F31" s="14">
        <f t="shared" si="0"/>
        <v>0</v>
      </c>
      <c r="G31" s="14">
        <f t="shared" si="1"/>
        <v>0</v>
      </c>
      <c r="H31" s="39"/>
      <c r="I31" s="14"/>
      <c r="J31" s="14"/>
      <c r="K31" s="14"/>
      <c r="L31" s="14"/>
      <c r="M31" s="14"/>
      <c r="N31" s="14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55" customFormat="1" ht="12.75" customHeight="1" x14ac:dyDescent="0.2">
      <c r="A32" s="50" t="s">
        <v>66</v>
      </c>
      <c r="B32" s="51" t="s">
        <v>67</v>
      </c>
      <c r="C32" s="50" t="s">
        <v>37</v>
      </c>
      <c r="D32" s="53"/>
      <c r="E32" s="52"/>
      <c r="F32" s="51">
        <f t="shared" si="0"/>
        <v>0</v>
      </c>
      <c r="G32" s="51">
        <f t="shared" si="1"/>
        <v>0</v>
      </c>
      <c r="H32" s="53"/>
      <c r="I32" s="51"/>
      <c r="J32" s="51"/>
      <c r="K32" s="51"/>
      <c r="L32" s="51"/>
      <c r="M32" s="51"/>
      <c r="N32" s="51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12.75" customHeight="1" x14ac:dyDescent="0.2">
      <c r="A33" s="13" t="s">
        <v>68</v>
      </c>
      <c r="B33" s="14" t="s">
        <v>69</v>
      </c>
      <c r="C33" s="13" t="s">
        <v>25</v>
      </c>
      <c r="D33" s="39">
        <v>3724</v>
      </c>
      <c r="E33" s="40"/>
      <c r="F33" s="14">
        <f t="shared" si="0"/>
        <v>3724</v>
      </c>
      <c r="G33" s="14">
        <f t="shared" si="1"/>
        <v>2212</v>
      </c>
      <c r="H33" s="39">
        <v>1512</v>
      </c>
      <c r="I33" s="14"/>
      <c r="J33" s="14">
        <v>5000</v>
      </c>
      <c r="K33" s="14"/>
      <c r="L33" s="14"/>
      <c r="M33" s="14"/>
      <c r="N33" s="1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3" t="s">
        <v>70</v>
      </c>
      <c r="B34" s="15" t="s">
        <v>71</v>
      </c>
      <c r="C34" s="13" t="s">
        <v>25</v>
      </c>
      <c r="D34" s="39">
        <v>6868</v>
      </c>
      <c r="E34" s="40"/>
      <c r="F34" s="14">
        <f t="shared" si="0"/>
        <v>6868</v>
      </c>
      <c r="G34" s="14">
        <f t="shared" si="1"/>
        <v>818</v>
      </c>
      <c r="H34" s="39">
        <v>6050</v>
      </c>
      <c r="I34" s="14"/>
      <c r="J34" s="14"/>
      <c r="K34" s="14"/>
      <c r="L34" s="14"/>
      <c r="M34" s="14"/>
      <c r="N34" s="14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13" t="s">
        <v>72</v>
      </c>
      <c r="B35" s="14" t="s">
        <v>73</v>
      </c>
      <c r="C35" s="13" t="s">
        <v>25</v>
      </c>
      <c r="D35" s="39">
        <v>2167</v>
      </c>
      <c r="E35" s="40">
        <v>2000</v>
      </c>
      <c r="F35" s="14">
        <f t="shared" si="0"/>
        <v>4167</v>
      </c>
      <c r="G35" s="14">
        <f t="shared" si="1"/>
        <v>1311</v>
      </c>
      <c r="H35" s="39">
        <v>2856</v>
      </c>
      <c r="I35" s="14"/>
      <c r="J35" s="14">
        <v>1000</v>
      </c>
      <c r="K35" s="14"/>
      <c r="L35" s="14"/>
      <c r="M35" s="14"/>
      <c r="N35" s="1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13" t="s">
        <v>74</v>
      </c>
      <c r="B36" s="14" t="s">
        <v>75</v>
      </c>
      <c r="C36" s="13" t="s">
        <v>25</v>
      </c>
      <c r="D36" s="39"/>
      <c r="E36" s="40"/>
      <c r="F36" s="14">
        <f t="shared" si="0"/>
        <v>0</v>
      </c>
      <c r="G36" s="14">
        <f t="shared" si="1"/>
        <v>0</v>
      </c>
      <c r="H36" s="39"/>
      <c r="I36" s="14"/>
      <c r="J36" s="14"/>
      <c r="K36" s="14"/>
      <c r="L36" s="14"/>
      <c r="M36" s="14"/>
      <c r="N36" s="14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3" t="s">
        <v>76</v>
      </c>
      <c r="B37" s="15" t="s">
        <v>77</v>
      </c>
      <c r="C37" s="13" t="s">
        <v>37</v>
      </c>
      <c r="D37" s="39"/>
      <c r="E37" s="40"/>
      <c r="F37" s="14">
        <f t="shared" si="0"/>
        <v>0</v>
      </c>
      <c r="G37" s="14">
        <f t="shared" si="1"/>
        <v>0</v>
      </c>
      <c r="H37" s="39"/>
      <c r="I37" s="14"/>
      <c r="J37" s="14"/>
      <c r="K37" s="14"/>
      <c r="L37" s="14"/>
      <c r="M37" s="14"/>
      <c r="N37" s="14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3" t="s">
        <v>78</v>
      </c>
      <c r="B38" s="14" t="s">
        <v>79</v>
      </c>
      <c r="C38" s="13" t="s">
        <v>25</v>
      </c>
      <c r="D38" s="39">
        <v>626</v>
      </c>
      <c r="E38" s="40">
        <v>500</v>
      </c>
      <c r="F38" s="14">
        <f t="shared" si="0"/>
        <v>1126</v>
      </c>
      <c r="G38" s="14">
        <f t="shared" si="1"/>
        <v>248</v>
      </c>
      <c r="H38" s="39">
        <v>878</v>
      </c>
      <c r="I38" s="14"/>
      <c r="J38" s="14"/>
      <c r="K38" s="14"/>
      <c r="L38" s="14"/>
      <c r="M38" s="14"/>
      <c r="N38" s="14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3" t="s">
        <v>80</v>
      </c>
      <c r="B39" s="14" t="s">
        <v>81</v>
      </c>
      <c r="C39" s="13" t="s">
        <v>37</v>
      </c>
      <c r="D39" s="39"/>
      <c r="E39" s="40"/>
      <c r="F39" s="14">
        <f t="shared" si="0"/>
        <v>0</v>
      </c>
      <c r="G39" s="14">
        <f t="shared" si="1"/>
        <v>0</v>
      </c>
      <c r="H39" s="39"/>
      <c r="I39" s="14"/>
      <c r="J39" s="51"/>
      <c r="K39" s="14"/>
      <c r="L39" s="14"/>
      <c r="M39" s="14"/>
      <c r="N39" s="14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3" t="s">
        <v>82</v>
      </c>
      <c r="B40" s="15" t="s">
        <v>83</v>
      </c>
      <c r="C40" s="13" t="s">
        <v>25</v>
      </c>
      <c r="D40" s="39">
        <v>1509</v>
      </c>
      <c r="E40" s="40"/>
      <c r="F40" s="14">
        <f t="shared" si="0"/>
        <v>1509</v>
      </c>
      <c r="G40" s="14">
        <f t="shared" si="1"/>
        <v>310</v>
      </c>
      <c r="H40" s="39">
        <v>1199</v>
      </c>
      <c r="I40" s="14"/>
      <c r="J40" s="14"/>
      <c r="K40" s="14"/>
      <c r="L40" s="14"/>
      <c r="M40" s="14"/>
      <c r="N40" s="14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3" t="s">
        <v>84</v>
      </c>
      <c r="B41" s="14" t="s">
        <v>85</v>
      </c>
      <c r="C41" s="13" t="s">
        <v>58</v>
      </c>
      <c r="D41" s="39">
        <v>108</v>
      </c>
      <c r="E41" s="40"/>
      <c r="F41" s="14">
        <f t="shared" si="0"/>
        <v>108</v>
      </c>
      <c r="G41" s="14">
        <f t="shared" si="1"/>
        <v>31</v>
      </c>
      <c r="H41" s="39">
        <v>77</v>
      </c>
      <c r="I41" s="14"/>
      <c r="J41" s="14">
        <v>25</v>
      </c>
      <c r="K41" s="14"/>
      <c r="L41" s="14"/>
      <c r="M41" s="14"/>
      <c r="N41" s="1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3" t="s">
        <v>86</v>
      </c>
      <c r="B42" s="14" t="s">
        <v>87</v>
      </c>
      <c r="C42" s="13" t="s">
        <v>88</v>
      </c>
      <c r="D42" s="39"/>
      <c r="E42" s="40"/>
      <c r="F42" s="14">
        <f t="shared" si="0"/>
        <v>0</v>
      </c>
      <c r="G42" s="14">
        <f t="shared" si="1"/>
        <v>0</v>
      </c>
      <c r="H42" s="39"/>
      <c r="I42" s="14"/>
      <c r="J42" s="14"/>
      <c r="K42" s="14"/>
      <c r="L42" s="14"/>
      <c r="M42" s="14"/>
      <c r="N42" s="1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3" t="s">
        <v>89</v>
      </c>
      <c r="B43" s="14" t="s">
        <v>90</v>
      </c>
      <c r="C43" s="13" t="s">
        <v>88</v>
      </c>
      <c r="D43" s="39"/>
      <c r="E43" s="40"/>
      <c r="F43" s="14">
        <f t="shared" si="0"/>
        <v>0</v>
      </c>
      <c r="G43" s="14">
        <f t="shared" si="1"/>
        <v>0</v>
      </c>
      <c r="H43" s="39"/>
      <c r="I43" s="14"/>
      <c r="J43" s="14"/>
      <c r="K43" s="14"/>
      <c r="L43" s="14"/>
      <c r="M43" s="14"/>
      <c r="N43" s="1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3" t="s">
        <v>91</v>
      </c>
      <c r="B44" s="14" t="s">
        <v>92</v>
      </c>
      <c r="C44" s="13" t="s">
        <v>25</v>
      </c>
      <c r="D44" s="39"/>
      <c r="E44" s="40"/>
      <c r="F44" s="14">
        <f t="shared" si="0"/>
        <v>0</v>
      </c>
      <c r="G44" s="14">
        <f t="shared" si="1"/>
        <v>0</v>
      </c>
      <c r="H44" s="39"/>
      <c r="I44" s="14"/>
      <c r="J44" s="14"/>
      <c r="K44" s="14"/>
      <c r="L44" s="14"/>
      <c r="M44" s="14"/>
      <c r="N44" s="1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3" t="s">
        <v>93</v>
      </c>
      <c r="B45" s="15" t="s">
        <v>94</v>
      </c>
      <c r="C45" s="13" t="s">
        <v>25</v>
      </c>
      <c r="D45" s="39">
        <v>274</v>
      </c>
      <c r="E45" s="40"/>
      <c r="F45" s="14">
        <f t="shared" si="0"/>
        <v>274</v>
      </c>
      <c r="G45" s="14">
        <f t="shared" si="1"/>
        <v>45</v>
      </c>
      <c r="H45" s="39">
        <v>229</v>
      </c>
      <c r="I45" s="14"/>
      <c r="J45" s="14"/>
      <c r="K45" s="14"/>
      <c r="L45" s="14"/>
      <c r="M45" s="14"/>
      <c r="N45" s="1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3" t="s">
        <v>95</v>
      </c>
      <c r="B46" s="14" t="s">
        <v>96</v>
      </c>
      <c r="C46" s="13" t="s">
        <v>97</v>
      </c>
      <c r="D46" s="39"/>
      <c r="E46" s="40"/>
      <c r="F46" s="14">
        <f t="shared" si="0"/>
        <v>0</v>
      </c>
      <c r="G46" s="14">
        <f t="shared" si="1"/>
        <v>0</v>
      </c>
      <c r="H46" s="39"/>
      <c r="I46" s="14"/>
      <c r="J46" s="14"/>
      <c r="K46" s="14"/>
      <c r="L46" s="14"/>
      <c r="M46" s="14"/>
      <c r="N46" s="14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3" t="s">
        <v>98</v>
      </c>
      <c r="B47" s="14" t="s">
        <v>99</v>
      </c>
      <c r="C47" s="13" t="s">
        <v>58</v>
      </c>
      <c r="D47" s="39"/>
      <c r="E47" s="40"/>
      <c r="F47" s="14">
        <f t="shared" si="0"/>
        <v>0</v>
      </c>
      <c r="G47" s="14">
        <f t="shared" si="1"/>
        <v>0</v>
      </c>
      <c r="H47" s="39"/>
      <c r="I47" s="14"/>
      <c r="J47" s="14"/>
      <c r="K47" s="14"/>
      <c r="L47" s="14"/>
      <c r="M47" s="14"/>
      <c r="N47" s="14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3" t="s">
        <v>100</v>
      </c>
      <c r="B48" s="14" t="s">
        <v>101</v>
      </c>
      <c r="C48" s="13" t="s">
        <v>37</v>
      </c>
      <c r="D48" s="39">
        <v>0</v>
      </c>
      <c r="E48" s="40"/>
      <c r="F48" s="14">
        <f t="shared" si="0"/>
        <v>0</v>
      </c>
      <c r="G48" s="14">
        <f t="shared" si="1"/>
        <v>0</v>
      </c>
      <c r="H48" s="39"/>
      <c r="I48" s="14"/>
      <c r="J48" s="14"/>
      <c r="K48" s="14"/>
      <c r="L48" s="14"/>
      <c r="M48" s="14"/>
      <c r="N48" s="1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3" t="s">
        <v>102</v>
      </c>
      <c r="B49" s="14" t="s">
        <v>103</v>
      </c>
      <c r="C49" s="13" t="s">
        <v>25</v>
      </c>
      <c r="D49" s="39">
        <v>5059</v>
      </c>
      <c r="E49" s="41">
        <v>2000</v>
      </c>
      <c r="F49" s="14">
        <f t="shared" si="0"/>
        <v>7059</v>
      </c>
      <c r="G49" s="14">
        <f t="shared" si="1"/>
        <v>2508</v>
      </c>
      <c r="H49" s="39">
        <v>4551</v>
      </c>
      <c r="I49" s="14"/>
      <c r="J49" s="14">
        <v>3000</v>
      </c>
      <c r="K49" s="14"/>
      <c r="L49" s="14"/>
      <c r="M49" s="14"/>
      <c r="N49" s="1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3" t="s">
        <v>104</v>
      </c>
      <c r="B50" s="14" t="s">
        <v>105</v>
      </c>
      <c r="C50" s="13" t="s">
        <v>25</v>
      </c>
      <c r="D50" s="39"/>
      <c r="E50" s="40">
        <v>1000</v>
      </c>
      <c r="F50" s="14">
        <f t="shared" si="0"/>
        <v>1000</v>
      </c>
      <c r="G50" s="14">
        <f t="shared" si="1"/>
        <v>10</v>
      </c>
      <c r="H50" s="39">
        <v>990</v>
      </c>
      <c r="I50" s="14"/>
      <c r="J50" s="16"/>
      <c r="K50" s="14"/>
      <c r="L50" s="14"/>
      <c r="M50" s="14"/>
      <c r="N50" s="1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3" t="s">
        <v>106</v>
      </c>
      <c r="B51" s="14" t="s">
        <v>107</v>
      </c>
      <c r="C51" s="13" t="s">
        <v>51</v>
      </c>
      <c r="D51" s="39">
        <v>41</v>
      </c>
      <c r="E51" s="41"/>
      <c r="F51" s="14">
        <f t="shared" si="0"/>
        <v>41</v>
      </c>
      <c r="G51" s="14">
        <f t="shared" si="1"/>
        <v>0</v>
      </c>
      <c r="H51" s="39">
        <v>41</v>
      </c>
      <c r="I51" s="14"/>
      <c r="J51" s="14"/>
      <c r="K51" s="14"/>
      <c r="L51" s="14"/>
      <c r="M51" s="14"/>
      <c r="N51" s="1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3" t="s">
        <v>108</v>
      </c>
      <c r="B52" s="14" t="s">
        <v>109</v>
      </c>
      <c r="C52" s="13" t="s">
        <v>51</v>
      </c>
      <c r="D52" s="39">
        <v>63</v>
      </c>
      <c r="E52" s="41">
        <v>96</v>
      </c>
      <c r="F52" s="14">
        <f t="shared" si="0"/>
        <v>159</v>
      </c>
      <c r="G52" s="14">
        <f t="shared" si="1"/>
        <v>47</v>
      </c>
      <c r="H52" s="39">
        <v>112</v>
      </c>
      <c r="I52" s="14"/>
      <c r="J52" s="16">
        <v>48</v>
      </c>
      <c r="K52" s="14"/>
      <c r="L52" s="14"/>
      <c r="M52" s="14"/>
      <c r="N52" s="14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3" t="s">
        <v>110</v>
      </c>
      <c r="B53" s="14" t="s">
        <v>111</v>
      </c>
      <c r="C53" s="13" t="s">
        <v>48</v>
      </c>
      <c r="D53" s="39"/>
      <c r="E53" s="40"/>
      <c r="F53" s="14">
        <f t="shared" si="0"/>
        <v>0</v>
      </c>
      <c r="G53" s="14">
        <f t="shared" si="1"/>
        <v>0</v>
      </c>
      <c r="H53" s="39"/>
      <c r="I53" s="14"/>
      <c r="J53" s="14"/>
      <c r="K53" s="14"/>
      <c r="L53" s="14"/>
      <c r="M53" s="14"/>
      <c r="N53" s="14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3" t="s">
        <v>112</v>
      </c>
      <c r="B54" s="14" t="s">
        <v>113</v>
      </c>
      <c r="C54" s="13" t="s">
        <v>25</v>
      </c>
      <c r="D54" s="39">
        <v>743</v>
      </c>
      <c r="E54" s="41"/>
      <c r="F54" s="14">
        <f t="shared" si="0"/>
        <v>743</v>
      </c>
      <c r="G54" s="14">
        <f t="shared" si="1"/>
        <v>124</v>
      </c>
      <c r="H54" s="39">
        <v>619</v>
      </c>
      <c r="I54" s="14"/>
      <c r="J54" s="14"/>
      <c r="K54" s="14"/>
      <c r="L54" s="14"/>
      <c r="M54" s="14"/>
      <c r="N54" s="1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3" t="s">
        <v>114</v>
      </c>
      <c r="B55" s="14" t="s">
        <v>115</v>
      </c>
      <c r="C55" s="13" t="s">
        <v>48</v>
      </c>
      <c r="D55" s="39">
        <v>258</v>
      </c>
      <c r="E55" s="41">
        <v>500</v>
      </c>
      <c r="F55" s="14">
        <f t="shared" si="0"/>
        <v>758</v>
      </c>
      <c r="G55" s="14">
        <f t="shared" si="1"/>
        <v>227</v>
      </c>
      <c r="H55" s="39">
        <v>531</v>
      </c>
      <c r="I55" s="14"/>
      <c r="J55" s="14">
        <v>500</v>
      </c>
      <c r="K55" s="14"/>
      <c r="L55" s="14"/>
      <c r="M55" s="14"/>
      <c r="N55" s="1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55" customFormat="1" ht="12.75" customHeight="1" x14ac:dyDescent="0.2">
      <c r="A56" s="50" t="s">
        <v>116</v>
      </c>
      <c r="B56" s="51" t="s">
        <v>117</v>
      </c>
      <c r="C56" s="50" t="s">
        <v>37</v>
      </c>
      <c r="D56" s="53">
        <v>24</v>
      </c>
      <c r="E56" s="52"/>
      <c r="F56" s="51">
        <f t="shared" si="0"/>
        <v>24</v>
      </c>
      <c r="G56" s="51">
        <f t="shared" si="1"/>
        <v>0</v>
      </c>
      <c r="H56" s="53">
        <v>24</v>
      </c>
      <c r="I56" s="51"/>
      <c r="J56" s="51"/>
      <c r="K56" s="51"/>
      <c r="L56" s="51"/>
      <c r="M56" s="51"/>
      <c r="N56" s="51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ht="12.75" customHeight="1" x14ac:dyDescent="0.2">
      <c r="A57" s="13" t="s">
        <v>118</v>
      </c>
      <c r="B57" s="14" t="s">
        <v>119</v>
      </c>
      <c r="C57" s="13" t="s">
        <v>25</v>
      </c>
      <c r="D57" s="39">
        <v>1667</v>
      </c>
      <c r="E57" s="40"/>
      <c r="F57" s="14">
        <f t="shared" si="0"/>
        <v>1667</v>
      </c>
      <c r="G57" s="14">
        <f t="shared" si="1"/>
        <v>444</v>
      </c>
      <c r="H57" s="39">
        <v>1223</v>
      </c>
      <c r="I57" s="14"/>
      <c r="J57" s="14"/>
      <c r="K57" s="14"/>
      <c r="L57" s="14"/>
      <c r="M57" s="14"/>
      <c r="N57" s="14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3" t="s">
        <v>120</v>
      </c>
      <c r="B58" s="14" t="s">
        <v>121</v>
      </c>
      <c r="C58" s="13" t="s">
        <v>37</v>
      </c>
      <c r="D58" s="39"/>
      <c r="E58" s="40"/>
      <c r="F58" s="14">
        <f t="shared" si="0"/>
        <v>0</v>
      </c>
      <c r="G58" s="14">
        <f t="shared" si="1"/>
        <v>0</v>
      </c>
      <c r="H58" s="39"/>
      <c r="I58" s="14"/>
      <c r="J58" s="14"/>
      <c r="K58" s="14"/>
      <c r="L58" s="14"/>
      <c r="M58" s="14"/>
      <c r="N58" s="1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3" t="s">
        <v>122</v>
      </c>
      <c r="B59" s="15" t="s">
        <v>123</v>
      </c>
      <c r="C59" s="13" t="s">
        <v>88</v>
      </c>
      <c r="D59" s="39"/>
      <c r="E59" s="40"/>
      <c r="F59" s="14">
        <f t="shared" si="0"/>
        <v>0</v>
      </c>
      <c r="G59" s="14">
        <f t="shared" si="1"/>
        <v>0</v>
      </c>
      <c r="H59" s="39"/>
      <c r="I59" s="14"/>
      <c r="J59" s="14"/>
      <c r="K59" s="14"/>
      <c r="L59" s="14"/>
      <c r="M59" s="14"/>
      <c r="N59" s="1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3" t="s">
        <v>124</v>
      </c>
      <c r="B60" s="15" t="s">
        <v>125</v>
      </c>
      <c r="C60" s="13" t="s">
        <v>88</v>
      </c>
      <c r="D60" s="39">
        <v>15</v>
      </c>
      <c r="E60" s="40"/>
      <c r="F60" s="14">
        <f t="shared" si="0"/>
        <v>15</v>
      </c>
      <c r="G60" s="14">
        <f t="shared" si="1"/>
        <v>0</v>
      </c>
      <c r="H60" s="39">
        <v>15</v>
      </c>
      <c r="I60" s="14"/>
      <c r="J60" s="14"/>
      <c r="K60" s="14"/>
      <c r="L60" s="14"/>
      <c r="M60" s="14"/>
      <c r="N60" s="1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3" t="s">
        <v>126</v>
      </c>
      <c r="B61" s="14" t="s">
        <v>127</v>
      </c>
      <c r="C61" s="13" t="s">
        <v>25</v>
      </c>
      <c r="D61" s="39"/>
      <c r="E61" s="40"/>
      <c r="F61" s="14">
        <f t="shared" si="0"/>
        <v>0</v>
      </c>
      <c r="G61" s="14">
        <f t="shared" si="1"/>
        <v>0</v>
      </c>
      <c r="H61" s="39"/>
      <c r="I61" s="14"/>
      <c r="J61" s="14"/>
      <c r="K61" s="14"/>
      <c r="L61" s="14"/>
      <c r="M61" s="14"/>
      <c r="N61" s="1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3" t="s">
        <v>128</v>
      </c>
      <c r="B62" s="14" t="s">
        <v>129</v>
      </c>
      <c r="C62" s="13" t="s">
        <v>25</v>
      </c>
      <c r="D62" s="39"/>
      <c r="E62" s="40"/>
      <c r="F62" s="14">
        <f t="shared" si="0"/>
        <v>0</v>
      </c>
      <c r="G62" s="14">
        <f t="shared" si="1"/>
        <v>0</v>
      </c>
      <c r="H62" s="39"/>
      <c r="I62" s="14"/>
      <c r="J62" s="14"/>
      <c r="K62" s="14"/>
      <c r="L62" s="14"/>
      <c r="M62" s="14"/>
      <c r="N62" s="1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3" t="s">
        <v>130</v>
      </c>
      <c r="B63" s="14" t="s">
        <v>131</v>
      </c>
      <c r="C63" s="13" t="s">
        <v>37</v>
      </c>
      <c r="D63" s="39">
        <v>11</v>
      </c>
      <c r="E63" s="40"/>
      <c r="F63" s="14">
        <f t="shared" si="0"/>
        <v>11</v>
      </c>
      <c r="G63" s="14">
        <f t="shared" si="1"/>
        <v>0</v>
      </c>
      <c r="H63" s="39">
        <v>11</v>
      </c>
      <c r="I63" s="14"/>
      <c r="J63" s="14"/>
      <c r="K63" s="14"/>
      <c r="L63" s="14"/>
      <c r="M63" s="14"/>
      <c r="N63" s="1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3" t="s">
        <v>132</v>
      </c>
      <c r="B64" s="14" t="s">
        <v>133</v>
      </c>
      <c r="C64" s="13" t="s">
        <v>25</v>
      </c>
      <c r="D64" s="39"/>
      <c r="E64" s="40"/>
      <c r="F64" s="14">
        <f t="shared" si="0"/>
        <v>0</v>
      </c>
      <c r="G64" s="14">
        <f t="shared" si="1"/>
        <v>0</v>
      </c>
      <c r="H64" s="39"/>
      <c r="I64" s="14"/>
      <c r="J64" s="14"/>
      <c r="K64" s="14"/>
      <c r="L64" s="14"/>
      <c r="M64" s="14"/>
      <c r="N64" s="1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3" t="s">
        <v>134</v>
      </c>
      <c r="B65" s="15" t="s">
        <v>135</v>
      </c>
      <c r="C65" s="13" t="s">
        <v>25</v>
      </c>
      <c r="D65" s="39">
        <v>184</v>
      </c>
      <c r="E65" s="40"/>
      <c r="F65" s="14">
        <f t="shared" si="0"/>
        <v>184</v>
      </c>
      <c r="G65" s="14">
        <f t="shared" si="1"/>
        <v>66</v>
      </c>
      <c r="H65" s="39">
        <v>118</v>
      </c>
      <c r="I65" s="14"/>
      <c r="J65" s="14">
        <v>200</v>
      </c>
      <c r="K65" s="14"/>
      <c r="L65" s="14"/>
      <c r="M65" s="14"/>
      <c r="N65" s="1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3" t="s">
        <v>136</v>
      </c>
      <c r="B66" s="15" t="s">
        <v>137</v>
      </c>
      <c r="C66" s="13" t="s">
        <v>51</v>
      </c>
      <c r="D66" s="39">
        <v>95</v>
      </c>
      <c r="E66" s="40"/>
      <c r="F66" s="14">
        <f t="shared" si="0"/>
        <v>95</v>
      </c>
      <c r="G66" s="14">
        <f t="shared" si="1"/>
        <v>7</v>
      </c>
      <c r="H66" s="39">
        <v>88</v>
      </c>
      <c r="I66" s="14"/>
      <c r="J66" s="14"/>
      <c r="K66" s="14"/>
      <c r="L66" s="14"/>
      <c r="M66" s="14"/>
      <c r="N66" s="1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3" t="s">
        <v>138</v>
      </c>
      <c r="B67" s="15" t="s">
        <v>139</v>
      </c>
      <c r="C67" s="13" t="s">
        <v>25</v>
      </c>
      <c r="D67" s="39">
        <v>1941</v>
      </c>
      <c r="E67" s="40"/>
      <c r="F67" s="14">
        <f t="shared" si="0"/>
        <v>1941</v>
      </c>
      <c r="G67" s="14">
        <f t="shared" si="1"/>
        <v>170</v>
      </c>
      <c r="H67" s="39">
        <v>1771</v>
      </c>
      <c r="I67" s="14"/>
      <c r="J67" s="14"/>
      <c r="K67" s="14"/>
      <c r="L67" s="14"/>
      <c r="M67" s="14"/>
      <c r="N67" s="14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3" t="s">
        <v>140</v>
      </c>
      <c r="B68" s="15" t="s">
        <v>141</v>
      </c>
      <c r="C68" s="13" t="s">
        <v>48</v>
      </c>
      <c r="D68" s="39"/>
      <c r="E68" s="40"/>
      <c r="F68" s="14">
        <f t="shared" si="0"/>
        <v>0</v>
      </c>
      <c r="G68" s="14">
        <f t="shared" si="1"/>
        <v>0</v>
      </c>
      <c r="H68" s="39"/>
      <c r="I68" s="14"/>
      <c r="J68" s="14"/>
      <c r="K68" s="14"/>
      <c r="L68" s="14"/>
      <c r="M68" s="14"/>
      <c r="N68" s="14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3" t="s">
        <v>142</v>
      </c>
      <c r="B69" s="14" t="s">
        <v>143</v>
      </c>
      <c r="C69" s="13" t="s">
        <v>25</v>
      </c>
      <c r="D69" s="39">
        <v>11</v>
      </c>
      <c r="E69" s="40"/>
      <c r="F69" s="14">
        <f t="shared" si="0"/>
        <v>11</v>
      </c>
      <c r="G69" s="14">
        <f t="shared" si="1"/>
        <v>0</v>
      </c>
      <c r="H69" s="39">
        <v>11</v>
      </c>
      <c r="I69" s="14"/>
      <c r="J69" s="14"/>
      <c r="K69" s="14"/>
      <c r="L69" s="14"/>
      <c r="M69" s="14"/>
      <c r="N69" s="1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3" t="s">
        <v>144</v>
      </c>
      <c r="B70" s="14" t="s">
        <v>145</v>
      </c>
      <c r="C70" s="13" t="s">
        <v>48</v>
      </c>
      <c r="D70" s="39">
        <v>711</v>
      </c>
      <c r="E70" s="41"/>
      <c r="F70" s="14">
        <f t="shared" si="0"/>
        <v>711</v>
      </c>
      <c r="G70" s="14">
        <f t="shared" si="1"/>
        <v>40</v>
      </c>
      <c r="H70" s="39">
        <v>671</v>
      </c>
      <c r="I70" s="14"/>
      <c r="J70" s="14"/>
      <c r="K70" s="14"/>
      <c r="L70" s="14"/>
      <c r="M70" s="14"/>
      <c r="N70" s="1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3" t="s">
        <v>146</v>
      </c>
      <c r="B71" s="14" t="s">
        <v>147</v>
      </c>
      <c r="C71" s="13" t="s">
        <v>51</v>
      </c>
      <c r="D71" s="39">
        <v>55</v>
      </c>
      <c r="E71" s="41"/>
      <c r="F71" s="14">
        <f t="shared" si="0"/>
        <v>55</v>
      </c>
      <c r="G71" s="14">
        <f t="shared" si="1"/>
        <v>3</v>
      </c>
      <c r="H71" s="39">
        <v>52</v>
      </c>
      <c r="I71" s="14"/>
      <c r="J71" s="14"/>
      <c r="K71" s="14"/>
      <c r="L71" s="14"/>
      <c r="M71" s="14"/>
      <c r="N71" s="14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55" customFormat="1" ht="12.75" customHeight="1" x14ac:dyDescent="0.2">
      <c r="A72" s="50" t="s">
        <v>148</v>
      </c>
      <c r="B72" s="51" t="s">
        <v>149</v>
      </c>
      <c r="C72" s="50" t="s">
        <v>48</v>
      </c>
      <c r="D72" s="53">
        <v>180</v>
      </c>
      <c r="E72" s="52">
        <v>500</v>
      </c>
      <c r="F72" s="51">
        <f t="shared" si="0"/>
        <v>680</v>
      </c>
      <c r="G72" s="51">
        <f t="shared" si="1"/>
        <v>90</v>
      </c>
      <c r="H72" s="53">
        <v>590</v>
      </c>
      <c r="I72" s="51"/>
      <c r="J72" s="51"/>
      <c r="K72" s="51"/>
      <c r="L72" s="51"/>
      <c r="M72" s="51"/>
      <c r="N72" s="51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2.75" customHeight="1" x14ac:dyDescent="0.2">
      <c r="A73" s="13" t="s">
        <v>150</v>
      </c>
      <c r="B73" s="14" t="s">
        <v>151</v>
      </c>
      <c r="C73" s="13" t="s">
        <v>25</v>
      </c>
      <c r="D73" s="39"/>
      <c r="E73" s="40"/>
      <c r="F73" s="14">
        <f t="shared" si="0"/>
        <v>0</v>
      </c>
      <c r="G73" s="14">
        <f t="shared" si="1"/>
        <v>0</v>
      </c>
      <c r="H73" s="39"/>
      <c r="I73" s="14"/>
      <c r="J73" s="14"/>
      <c r="K73" s="14"/>
      <c r="L73" s="14"/>
      <c r="M73" s="14"/>
      <c r="N73" s="14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3" t="s">
        <v>152</v>
      </c>
      <c r="B74" s="14" t="s">
        <v>153</v>
      </c>
      <c r="C74" s="13" t="s">
        <v>51</v>
      </c>
      <c r="D74" s="39">
        <v>52</v>
      </c>
      <c r="E74" s="40"/>
      <c r="F74" s="14">
        <f t="shared" si="0"/>
        <v>52</v>
      </c>
      <c r="G74" s="14">
        <f t="shared" si="1"/>
        <v>5</v>
      </c>
      <c r="H74" s="39">
        <v>47</v>
      </c>
      <c r="I74" s="14"/>
      <c r="J74" s="14"/>
      <c r="K74" s="14"/>
      <c r="L74" s="14"/>
      <c r="M74" s="14"/>
      <c r="N74" s="14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3" t="s">
        <v>154</v>
      </c>
      <c r="B75" s="14" t="s">
        <v>155</v>
      </c>
      <c r="C75" s="13" t="s">
        <v>25</v>
      </c>
      <c r="D75" s="39">
        <v>125</v>
      </c>
      <c r="E75" s="40"/>
      <c r="F75" s="14">
        <f t="shared" si="0"/>
        <v>125</v>
      </c>
      <c r="G75" s="14">
        <f t="shared" si="1"/>
        <v>25</v>
      </c>
      <c r="H75" s="39">
        <v>100</v>
      </c>
      <c r="I75" s="14"/>
      <c r="J75" s="14"/>
      <c r="K75" s="14"/>
      <c r="L75" s="14"/>
      <c r="M75" s="14"/>
      <c r="N75" s="14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3" t="s">
        <v>156</v>
      </c>
      <c r="B76" s="14" t="s">
        <v>157</v>
      </c>
      <c r="C76" s="13" t="s">
        <v>37</v>
      </c>
      <c r="D76" s="39">
        <v>0</v>
      </c>
      <c r="E76" s="40"/>
      <c r="F76" s="14">
        <f t="shared" si="0"/>
        <v>0</v>
      </c>
      <c r="G76" s="14">
        <f t="shared" si="1"/>
        <v>0</v>
      </c>
      <c r="H76" s="39">
        <v>0</v>
      </c>
      <c r="I76" s="14"/>
      <c r="J76" s="14"/>
      <c r="K76" s="14"/>
      <c r="L76" s="14"/>
      <c r="M76" s="14"/>
      <c r="N76" s="14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3" t="s">
        <v>158</v>
      </c>
      <c r="B77" s="14" t="s">
        <v>159</v>
      </c>
      <c r="C77" s="13" t="s">
        <v>37</v>
      </c>
      <c r="D77" s="39">
        <v>0</v>
      </c>
      <c r="E77" s="40"/>
      <c r="F77" s="14">
        <f t="shared" si="0"/>
        <v>0</v>
      </c>
      <c r="G77" s="14">
        <f t="shared" si="1"/>
        <v>0</v>
      </c>
      <c r="H77" s="39"/>
      <c r="I77" s="14"/>
      <c r="J77" s="14"/>
      <c r="K77" s="14"/>
      <c r="L77" s="14"/>
      <c r="M77" s="14"/>
      <c r="N77" s="14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3" t="s">
        <v>160</v>
      </c>
      <c r="B78" s="14" t="s">
        <v>161</v>
      </c>
      <c r="C78" s="13" t="s">
        <v>25</v>
      </c>
      <c r="D78" s="39">
        <v>287</v>
      </c>
      <c r="E78" s="40"/>
      <c r="F78" s="14">
        <f t="shared" si="0"/>
        <v>287</v>
      </c>
      <c r="G78" s="14">
        <f t="shared" si="1"/>
        <v>10</v>
      </c>
      <c r="H78" s="39">
        <v>277</v>
      </c>
      <c r="I78" s="14"/>
      <c r="J78" s="14"/>
      <c r="K78" s="14"/>
      <c r="L78" s="14"/>
      <c r="M78" s="14"/>
      <c r="N78" s="14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3" t="s">
        <v>162</v>
      </c>
      <c r="B79" s="14" t="s">
        <v>163</v>
      </c>
      <c r="C79" s="13" t="s">
        <v>164</v>
      </c>
      <c r="D79" s="39"/>
      <c r="E79" s="40"/>
      <c r="F79" s="14">
        <f t="shared" si="0"/>
        <v>0</v>
      </c>
      <c r="G79" s="14">
        <f t="shared" si="1"/>
        <v>0</v>
      </c>
      <c r="H79" s="39"/>
      <c r="I79" s="14"/>
      <c r="J79" s="14"/>
      <c r="K79" s="14"/>
      <c r="L79" s="14"/>
      <c r="M79" s="14"/>
      <c r="N79" s="14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55" customFormat="1" ht="12.75" customHeight="1" x14ac:dyDescent="0.2">
      <c r="A80" s="50" t="s">
        <v>165</v>
      </c>
      <c r="B80" s="51" t="s">
        <v>166</v>
      </c>
      <c r="C80" s="50" t="s">
        <v>51</v>
      </c>
      <c r="D80" s="53">
        <v>63</v>
      </c>
      <c r="E80" s="52"/>
      <c r="F80" s="51">
        <f t="shared" si="0"/>
        <v>63</v>
      </c>
      <c r="G80" s="51">
        <f t="shared" si="1"/>
        <v>25</v>
      </c>
      <c r="H80" s="53">
        <v>38</v>
      </c>
      <c r="I80" s="51"/>
      <c r="J80" s="60">
        <v>50</v>
      </c>
      <c r="K80" s="51"/>
      <c r="L80" s="51"/>
      <c r="M80" s="51"/>
      <c r="N80" s="51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ht="12.75" customHeight="1" x14ac:dyDescent="0.2">
      <c r="A81" s="13" t="s">
        <v>167</v>
      </c>
      <c r="B81" s="14" t="s">
        <v>168</v>
      </c>
      <c r="C81" s="13" t="s">
        <v>58</v>
      </c>
      <c r="D81" s="39">
        <v>23</v>
      </c>
      <c r="E81" s="41">
        <v>100</v>
      </c>
      <c r="F81" s="14">
        <f t="shared" si="0"/>
        <v>123</v>
      </c>
      <c r="G81" s="14">
        <f t="shared" si="1"/>
        <v>42</v>
      </c>
      <c r="H81" s="39">
        <v>81</v>
      </c>
      <c r="I81" s="14"/>
      <c r="J81" s="14">
        <v>50</v>
      </c>
      <c r="K81" s="14"/>
      <c r="L81" s="14"/>
      <c r="M81" s="14"/>
      <c r="N81" s="1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3" t="s">
        <v>169</v>
      </c>
      <c r="B82" s="14" t="s">
        <v>170</v>
      </c>
      <c r="C82" s="13" t="s">
        <v>51</v>
      </c>
      <c r="D82" s="39">
        <v>6</v>
      </c>
      <c r="E82" s="40"/>
      <c r="F82" s="14">
        <f t="shared" si="0"/>
        <v>6</v>
      </c>
      <c r="G82" s="14">
        <f t="shared" si="1"/>
        <v>6</v>
      </c>
      <c r="H82" s="39">
        <v>0</v>
      </c>
      <c r="I82" s="14"/>
      <c r="J82" s="14">
        <v>24</v>
      </c>
      <c r="K82" s="14"/>
      <c r="L82" s="14"/>
      <c r="M82" s="14"/>
      <c r="N82" s="14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3" t="s">
        <v>171</v>
      </c>
      <c r="B83" s="14" t="s">
        <v>172</v>
      </c>
      <c r="C83" s="13" t="s">
        <v>25</v>
      </c>
      <c r="D83" s="39">
        <v>1376</v>
      </c>
      <c r="E83" s="41">
        <v>2000</v>
      </c>
      <c r="F83" s="14">
        <f t="shared" si="0"/>
        <v>3376</v>
      </c>
      <c r="G83" s="14">
        <f t="shared" si="1"/>
        <v>460</v>
      </c>
      <c r="H83" s="39">
        <v>2916</v>
      </c>
      <c r="I83" s="14"/>
      <c r="J83" s="14"/>
      <c r="K83" s="14"/>
      <c r="L83" s="14"/>
      <c r="M83" s="14"/>
      <c r="N83" s="14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3" t="s">
        <v>173</v>
      </c>
      <c r="B84" s="14" t="s">
        <v>174</v>
      </c>
      <c r="C84" s="13" t="s">
        <v>175</v>
      </c>
      <c r="D84" s="39">
        <v>0</v>
      </c>
      <c r="E84" s="40"/>
      <c r="F84" s="14">
        <f t="shared" si="0"/>
        <v>0</v>
      </c>
      <c r="G84" s="14">
        <f t="shared" si="1"/>
        <v>0</v>
      </c>
      <c r="H84" s="39"/>
      <c r="I84" s="14"/>
      <c r="J84" s="14"/>
      <c r="K84" s="14"/>
      <c r="L84" s="14"/>
      <c r="M84" s="14"/>
      <c r="N84" s="14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3" t="s">
        <v>176</v>
      </c>
      <c r="B85" s="14" t="s">
        <v>177</v>
      </c>
      <c r="C85" s="13" t="s">
        <v>25</v>
      </c>
      <c r="D85" s="39">
        <v>7710</v>
      </c>
      <c r="E85" s="41"/>
      <c r="F85" s="14">
        <f t="shared" si="0"/>
        <v>7710</v>
      </c>
      <c r="G85" s="14">
        <f t="shared" si="1"/>
        <v>3233</v>
      </c>
      <c r="H85" s="39">
        <v>4477</v>
      </c>
      <c r="I85" s="14"/>
      <c r="J85" s="14">
        <v>5000</v>
      </c>
      <c r="K85" s="14"/>
      <c r="L85" s="14"/>
      <c r="M85" s="14"/>
      <c r="N85" s="14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3" t="s">
        <v>178</v>
      </c>
      <c r="B86" s="14" t="s">
        <v>179</v>
      </c>
      <c r="C86" s="13" t="s">
        <v>25</v>
      </c>
      <c r="D86" s="39">
        <v>837</v>
      </c>
      <c r="E86" s="40">
        <v>1000</v>
      </c>
      <c r="F86" s="14">
        <f t="shared" si="0"/>
        <v>1837</v>
      </c>
      <c r="G86" s="14">
        <f t="shared" si="1"/>
        <v>1431</v>
      </c>
      <c r="H86" s="39">
        <v>406</v>
      </c>
      <c r="I86" s="14"/>
      <c r="J86" s="14">
        <v>4000</v>
      </c>
      <c r="K86" s="14"/>
      <c r="L86" s="14"/>
      <c r="M86" s="14"/>
      <c r="N86" s="14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3" t="s">
        <v>180</v>
      </c>
      <c r="B87" s="14" t="s">
        <v>181</v>
      </c>
      <c r="C87" s="13" t="s">
        <v>51</v>
      </c>
      <c r="D87" s="39"/>
      <c r="E87" s="40"/>
      <c r="F87" s="14">
        <f t="shared" si="0"/>
        <v>0</v>
      </c>
      <c r="G87" s="14">
        <f t="shared" si="1"/>
        <v>0</v>
      </c>
      <c r="H87" s="39"/>
      <c r="I87" s="14"/>
      <c r="J87" s="14"/>
      <c r="K87" s="14"/>
      <c r="L87" s="14"/>
      <c r="M87" s="14"/>
      <c r="N87" s="1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3" t="s">
        <v>182</v>
      </c>
      <c r="B88" s="14" t="s">
        <v>183</v>
      </c>
      <c r="C88" s="13" t="s">
        <v>51</v>
      </c>
      <c r="D88" s="39"/>
      <c r="E88" s="40"/>
      <c r="F88" s="14">
        <f t="shared" si="0"/>
        <v>0</v>
      </c>
      <c r="G88" s="14">
        <f t="shared" si="1"/>
        <v>0</v>
      </c>
      <c r="H88" s="39"/>
      <c r="I88" s="14"/>
      <c r="J88" s="14"/>
      <c r="K88" s="14"/>
      <c r="L88" s="14"/>
      <c r="M88" s="14"/>
      <c r="N88" s="1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3" t="s">
        <v>184</v>
      </c>
      <c r="B89" s="14" t="s">
        <v>185</v>
      </c>
      <c r="C89" s="13" t="s">
        <v>51</v>
      </c>
      <c r="D89" s="39">
        <v>4</v>
      </c>
      <c r="E89" s="40"/>
      <c r="F89" s="14">
        <f t="shared" si="0"/>
        <v>4</v>
      </c>
      <c r="G89" s="14">
        <f t="shared" si="1"/>
        <v>0</v>
      </c>
      <c r="H89" s="39">
        <v>4</v>
      </c>
      <c r="I89" s="14"/>
      <c r="J89" s="14"/>
      <c r="K89" s="14"/>
      <c r="L89" s="14"/>
      <c r="M89" s="14"/>
      <c r="N89" s="14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3" t="s">
        <v>186</v>
      </c>
      <c r="B90" s="18" t="s">
        <v>187</v>
      </c>
      <c r="C90" s="13" t="s">
        <v>25</v>
      </c>
      <c r="D90" s="39"/>
      <c r="E90" s="40"/>
      <c r="F90" s="14">
        <f t="shared" si="0"/>
        <v>0</v>
      </c>
      <c r="G90" s="14">
        <f t="shared" si="1"/>
        <v>0</v>
      </c>
      <c r="H90" s="39"/>
      <c r="I90" s="14"/>
      <c r="J90" s="18"/>
      <c r="K90" s="18"/>
      <c r="L90" s="18"/>
      <c r="M90" s="18"/>
      <c r="N90" s="18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3" t="s">
        <v>188</v>
      </c>
      <c r="B91" s="14" t="s">
        <v>189</v>
      </c>
      <c r="C91" s="13" t="s">
        <v>25</v>
      </c>
      <c r="D91" s="39"/>
      <c r="E91" s="40"/>
      <c r="F91" s="14">
        <f t="shared" si="0"/>
        <v>0</v>
      </c>
      <c r="G91" s="14">
        <f t="shared" si="1"/>
        <v>0</v>
      </c>
      <c r="H91" s="39"/>
      <c r="I91" s="14"/>
      <c r="J91" s="14"/>
      <c r="K91" s="14"/>
      <c r="L91" s="14"/>
      <c r="M91" s="14"/>
      <c r="N91" s="14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3" t="s">
        <v>190</v>
      </c>
      <c r="B92" s="14" t="s">
        <v>191</v>
      </c>
      <c r="C92" s="13" t="s">
        <v>25</v>
      </c>
      <c r="D92" s="39"/>
      <c r="E92" s="40"/>
      <c r="F92" s="14">
        <f t="shared" si="0"/>
        <v>0</v>
      </c>
      <c r="G92" s="14">
        <f t="shared" si="1"/>
        <v>0</v>
      </c>
      <c r="H92" s="39"/>
      <c r="I92" s="14"/>
      <c r="J92" s="14"/>
      <c r="K92" s="14"/>
      <c r="L92" s="14"/>
      <c r="M92" s="14"/>
      <c r="N92" s="14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3" t="s">
        <v>192</v>
      </c>
      <c r="B93" s="14" t="s">
        <v>193</v>
      </c>
      <c r="C93" s="13" t="s">
        <v>25</v>
      </c>
      <c r="D93" s="39"/>
      <c r="E93" s="40"/>
      <c r="F93" s="14">
        <f t="shared" si="0"/>
        <v>0</v>
      </c>
      <c r="G93" s="14">
        <f t="shared" si="1"/>
        <v>0</v>
      </c>
      <c r="H93" s="39"/>
      <c r="I93" s="14"/>
      <c r="J93" s="14"/>
      <c r="K93" s="14"/>
      <c r="L93" s="14"/>
      <c r="M93" s="14"/>
      <c r="N93" s="1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3" t="s">
        <v>194</v>
      </c>
      <c r="B94" s="14" t="s">
        <v>195</v>
      </c>
      <c r="C94" s="13" t="s">
        <v>25</v>
      </c>
      <c r="D94" s="39">
        <v>816</v>
      </c>
      <c r="E94" s="40">
        <v>1000</v>
      </c>
      <c r="F94" s="14">
        <f t="shared" si="0"/>
        <v>1816</v>
      </c>
      <c r="G94" s="14">
        <f t="shared" si="1"/>
        <v>435</v>
      </c>
      <c r="H94" s="39">
        <v>1381</v>
      </c>
      <c r="I94" s="14"/>
      <c r="J94" s="14"/>
      <c r="K94" s="14"/>
      <c r="L94" s="14"/>
      <c r="M94" s="14"/>
      <c r="N94" s="14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3" t="s">
        <v>196</v>
      </c>
      <c r="B95" s="14" t="s">
        <v>197</v>
      </c>
      <c r="C95" s="13" t="s">
        <v>58</v>
      </c>
      <c r="D95" s="39">
        <v>88</v>
      </c>
      <c r="E95" s="41">
        <v>60</v>
      </c>
      <c r="F95" s="14">
        <f t="shared" si="0"/>
        <v>148</v>
      </c>
      <c r="G95" s="14">
        <f t="shared" si="1"/>
        <v>54</v>
      </c>
      <c r="H95" s="39">
        <v>94</v>
      </c>
      <c r="I95" s="14"/>
      <c r="J95" s="16">
        <v>60</v>
      </c>
      <c r="K95" s="14"/>
      <c r="L95" s="14"/>
      <c r="M95" s="14"/>
      <c r="N95" s="14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3" t="s">
        <v>198</v>
      </c>
      <c r="B96" s="14" t="s">
        <v>199</v>
      </c>
      <c r="C96" s="13" t="s">
        <v>25</v>
      </c>
      <c r="D96" s="39">
        <v>805</v>
      </c>
      <c r="E96" s="40"/>
      <c r="F96" s="14">
        <f t="shared" si="0"/>
        <v>805</v>
      </c>
      <c r="G96" s="14">
        <f t="shared" si="1"/>
        <v>176</v>
      </c>
      <c r="H96" s="39">
        <v>629</v>
      </c>
      <c r="I96" s="14"/>
      <c r="J96" s="14"/>
      <c r="K96" s="14"/>
      <c r="L96" s="14"/>
      <c r="M96" s="14"/>
      <c r="N96" s="14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3" t="s">
        <v>200</v>
      </c>
      <c r="B97" s="14" t="s">
        <v>201</v>
      </c>
      <c r="C97" s="13" t="s">
        <v>51</v>
      </c>
      <c r="D97" s="39">
        <v>56</v>
      </c>
      <c r="E97" s="41"/>
      <c r="F97" s="14">
        <f t="shared" si="0"/>
        <v>56</v>
      </c>
      <c r="G97" s="14">
        <f t="shared" si="1"/>
        <v>8</v>
      </c>
      <c r="H97" s="39">
        <v>48</v>
      </c>
      <c r="I97" s="14"/>
      <c r="J97" s="14"/>
      <c r="K97" s="14"/>
      <c r="L97" s="14"/>
      <c r="M97" s="14"/>
      <c r="N97" s="1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3" t="s">
        <v>202</v>
      </c>
      <c r="B98" s="14" t="s">
        <v>203</v>
      </c>
      <c r="C98" s="13" t="s">
        <v>25</v>
      </c>
      <c r="D98" s="39">
        <v>735</v>
      </c>
      <c r="E98" s="40"/>
      <c r="F98" s="14">
        <f t="shared" si="0"/>
        <v>735</v>
      </c>
      <c r="G98" s="14">
        <f t="shared" si="1"/>
        <v>71</v>
      </c>
      <c r="H98" s="39">
        <v>664</v>
      </c>
      <c r="I98" s="14"/>
      <c r="J98" s="14"/>
      <c r="K98" s="14"/>
      <c r="L98" s="14"/>
      <c r="M98" s="14"/>
      <c r="N98" s="14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3" t="s">
        <v>204</v>
      </c>
      <c r="B99" s="14" t="s">
        <v>205</v>
      </c>
      <c r="C99" s="13" t="s">
        <v>25</v>
      </c>
      <c r="D99" s="39">
        <v>2278</v>
      </c>
      <c r="E99" s="41"/>
      <c r="F99" s="14">
        <f t="shared" si="0"/>
        <v>2278</v>
      </c>
      <c r="G99" s="14">
        <f t="shared" si="1"/>
        <v>1214</v>
      </c>
      <c r="H99" s="39">
        <v>1064</v>
      </c>
      <c r="I99" s="14"/>
      <c r="J99" s="14">
        <v>3000</v>
      </c>
      <c r="K99" s="14"/>
      <c r="L99" s="14"/>
      <c r="M99" s="14"/>
      <c r="N99" s="14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3" t="s">
        <v>206</v>
      </c>
      <c r="B100" s="14" t="s">
        <v>207</v>
      </c>
      <c r="C100" s="13" t="s">
        <v>28</v>
      </c>
      <c r="D100" s="39"/>
      <c r="E100" s="40"/>
      <c r="F100" s="14">
        <f t="shared" si="0"/>
        <v>0</v>
      </c>
      <c r="G100" s="14">
        <f t="shared" si="1"/>
        <v>0</v>
      </c>
      <c r="H100" s="39"/>
      <c r="I100" s="14"/>
      <c r="J100" s="14"/>
      <c r="K100" s="14"/>
      <c r="L100" s="14"/>
      <c r="M100" s="14"/>
      <c r="N100" s="14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3" t="s">
        <v>208</v>
      </c>
      <c r="B101" s="14" t="s">
        <v>209</v>
      </c>
      <c r="C101" s="13" t="s">
        <v>25</v>
      </c>
      <c r="D101" s="39">
        <v>569</v>
      </c>
      <c r="E101" s="40"/>
      <c r="F101" s="14">
        <f t="shared" si="0"/>
        <v>569</v>
      </c>
      <c r="G101" s="14">
        <f t="shared" si="1"/>
        <v>0</v>
      </c>
      <c r="H101" s="39">
        <v>569</v>
      </c>
      <c r="I101" s="14"/>
      <c r="J101" s="14"/>
      <c r="K101" s="14"/>
      <c r="L101" s="14"/>
      <c r="M101" s="14"/>
      <c r="N101" s="14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3" t="s">
        <v>210</v>
      </c>
      <c r="B102" s="14" t="s">
        <v>211</v>
      </c>
      <c r="C102" s="13" t="s">
        <v>25</v>
      </c>
      <c r="D102" s="39">
        <v>504</v>
      </c>
      <c r="E102" s="41">
        <v>1000</v>
      </c>
      <c r="F102" s="14">
        <f t="shared" si="0"/>
        <v>1504</v>
      </c>
      <c r="G102" s="14">
        <f t="shared" si="1"/>
        <v>246</v>
      </c>
      <c r="H102" s="39">
        <v>1258</v>
      </c>
      <c r="I102" s="14"/>
      <c r="J102" s="14"/>
      <c r="K102" s="14"/>
      <c r="L102" s="14"/>
      <c r="M102" s="14"/>
      <c r="N102" s="1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3" t="s">
        <v>212</v>
      </c>
      <c r="B103" s="14" t="s">
        <v>213</v>
      </c>
      <c r="C103" s="13" t="s">
        <v>25</v>
      </c>
      <c r="D103" s="39">
        <v>2589</v>
      </c>
      <c r="E103" s="40">
        <v>3000</v>
      </c>
      <c r="F103" s="14">
        <f t="shared" si="0"/>
        <v>5589</v>
      </c>
      <c r="G103" s="14">
        <f t="shared" si="1"/>
        <v>2700</v>
      </c>
      <c r="H103" s="39">
        <v>2889</v>
      </c>
      <c r="I103" s="14"/>
      <c r="J103" s="16">
        <v>5000</v>
      </c>
      <c r="K103" s="14"/>
      <c r="L103" s="14"/>
      <c r="M103" s="14"/>
      <c r="N103" s="14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3" t="s">
        <v>214</v>
      </c>
      <c r="B104" s="14" t="s">
        <v>215</v>
      </c>
      <c r="C104" s="13" t="s">
        <v>51</v>
      </c>
      <c r="D104" s="39"/>
      <c r="E104" s="40"/>
      <c r="F104" s="14">
        <f t="shared" si="0"/>
        <v>0</v>
      </c>
      <c r="G104" s="14">
        <f t="shared" si="1"/>
        <v>0</v>
      </c>
      <c r="H104" s="39"/>
      <c r="I104" s="14"/>
      <c r="J104" s="14"/>
      <c r="K104" s="14"/>
      <c r="L104" s="14"/>
      <c r="M104" s="14"/>
      <c r="N104" s="14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3" t="s">
        <v>216</v>
      </c>
      <c r="B105" s="14" t="s">
        <v>217</v>
      </c>
      <c r="C105" s="13" t="s">
        <v>25</v>
      </c>
      <c r="D105" s="39">
        <v>800</v>
      </c>
      <c r="E105" s="40"/>
      <c r="F105" s="14">
        <f t="shared" si="0"/>
        <v>800</v>
      </c>
      <c r="G105" s="14">
        <f t="shared" si="1"/>
        <v>0</v>
      </c>
      <c r="H105" s="39">
        <v>800</v>
      </c>
      <c r="I105" s="14"/>
      <c r="J105" s="14"/>
      <c r="K105" s="14"/>
      <c r="L105" s="14"/>
      <c r="M105" s="14"/>
      <c r="N105" s="14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3" t="s">
        <v>218</v>
      </c>
      <c r="B106" s="14" t="s">
        <v>219</v>
      </c>
      <c r="C106" s="13" t="s">
        <v>58</v>
      </c>
      <c r="D106" s="39">
        <v>49</v>
      </c>
      <c r="E106" s="40">
        <v>50</v>
      </c>
      <c r="F106" s="14">
        <f t="shared" si="0"/>
        <v>99</v>
      </c>
      <c r="G106" s="14">
        <f t="shared" si="1"/>
        <v>22</v>
      </c>
      <c r="H106" s="39">
        <v>77</v>
      </c>
      <c r="I106" s="14"/>
      <c r="J106" s="14"/>
      <c r="K106" s="14"/>
      <c r="L106" s="14"/>
      <c r="M106" s="14"/>
      <c r="N106" s="14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3" t="s">
        <v>220</v>
      </c>
      <c r="B107" s="14" t="s">
        <v>221</v>
      </c>
      <c r="C107" s="13" t="s">
        <v>51</v>
      </c>
      <c r="D107" s="39"/>
      <c r="E107" s="40"/>
      <c r="F107" s="14">
        <f t="shared" si="0"/>
        <v>0</v>
      </c>
      <c r="G107" s="14">
        <f t="shared" si="1"/>
        <v>0</v>
      </c>
      <c r="H107" s="39"/>
      <c r="I107" s="14"/>
      <c r="J107" s="14"/>
      <c r="K107" s="14"/>
      <c r="L107" s="14"/>
      <c r="M107" s="14"/>
      <c r="N107" s="1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3" t="s">
        <v>222</v>
      </c>
      <c r="B108" s="14" t="s">
        <v>223</v>
      </c>
      <c r="C108" s="13" t="s">
        <v>25</v>
      </c>
      <c r="D108" s="39">
        <v>811</v>
      </c>
      <c r="E108" s="40">
        <v>500</v>
      </c>
      <c r="F108" s="14">
        <f t="shared" si="0"/>
        <v>1311</v>
      </c>
      <c r="G108" s="14">
        <f t="shared" si="1"/>
        <v>301</v>
      </c>
      <c r="H108" s="39">
        <v>1010</v>
      </c>
      <c r="I108" s="14"/>
      <c r="J108" s="14"/>
      <c r="K108" s="14"/>
      <c r="L108" s="14"/>
      <c r="M108" s="14"/>
      <c r="N108" s="14" t="s">
        <v>932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3" t="s">
        <v>224</v>
      </c>
      <c r="B109" s="14" t="s">
        <v>225</v>
      </c>
      <c r="C109" s="13" t="s">
        <v>48</v>
      </c>
      <c r="D109" s="39">
        <v>1503</v>
      </c>
      <c r="E109" s="40"/>
      <c r="F109" s="14">
        <f t="shared" si="0"/>
        <v>1503</v>
      </c>
      <c r="G109" s="14">
        <f t="shared" si="1"/>
        <v>70</v>
      </c>
      <c r="H109" s="39">
        <v>1433</v>
      </c>
      <c r="I109" s="14"/>
      <c r="J109" s="14"/>
      <c r="K109" s="14"/>
      <c r="L109" s="14"/>
      <c r="M109" s="14"/>
      <c r="N109" s="14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3" t="s">
        <v>226</v>
      </c>
      <c r="B110" s="14" t="s">
        <v>227</v>
      </c>
      <c r="C110" s="13" t="s">
        <v>58</v>
      </c>
      <c r="D110" s="39">
        <v>86</v>
      </c>
      <c r="E110" s="41"/>
      <c r="F110" s="14">
        <f t="shared" si="0"/>
        <v>86</v>
      </c>
      <c r="G110" s="14">
        <f t="shared" si="1"/>
        <v>10</v>
      </c>
      <c r="H110" s="39">
        <v>76</v>
      </c>
      <c r="I110" s="14"/>
      <c r="J110" s="14"/>
      <c r="K110" s="14"/>
      <c r="L110" s="14"/>
      <c r="M110" s="14"/>
      <c r="N110" s="14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3" t="s">
        <v>228</v>
      </c>
      <c r="B111" s="14" t="s">
        <v>229</v>
      </c>
      <c r="C111" s="13" t="s">
        <v>51</v>
      </c>
      <c r="D111" s="39">
        <v>5</v>
      </c>
      <c r="E111" s="40"/>
      <c r="F111" s="14">
        <f t="shared" si="0"/>
        <v>5</v>
      </c>
      <c r="G111" s="14">
        <f t="shared" si="1"/>
        <v>0</v>
      </c>
      <c r="H111" s="39">
        <v>5</v>
      </c>
      <c r="I111" s="14"/>
      <c r="J111" s="14"/>
      <c r="K111" s="14"/>
      <c r="L111" s="14"/>
      <c r="M111" s="14"/>
      <c r="N111" s="14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3" t="s">
        <v>230</v>
      </c>
      <c r="B112" s="15" t="s">
        <v>231</v>
      </c>
      <c r="C112" s="13" t="s">
        <v>51</v>
      </c>
      <c r="D112" s="39">
        <v>0</v>
      </c>
      <c r="E112" s="40"/>
      <c r="F112" s="14">
        <f t="shared" si="0"/>
        <v>0</v>
      </c>
      <c r="G112" s="14">
        <f t="shared" si="1"/>
        <v>0</v>
      </c>
      <c r="H112" s="39"/>
      <c r="I112" s="14"/>
      <c r="J112" s="14"/>
      <c r="K112" s="14"/>
      <c r="L112" s="14"/>
      <c r="M112" s="14"/>
      <c r="N112" s="14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3" t="s">
        <v>232</v>
      </c>
      <c r="B113" s="14" t="s">
        <v>233</v>
      </c>
      <c r="C113" s="13" t="s">
        <v>51</v>
      </c>
      <c r="D113" s="39">
        <v>3</v>
      </c>
      <c r="E113" s="40">
        <v>48</v>
      </c>
      <c r="F113" s="14">
        <f t="shared" si="0"/>
        <v>51</v>
      </c>
      <c r="G113" s="14">
        <f t="shared" si="1"/>
        <v>8</v>
      </c>
      <c r="H113" s="39">
        <v>43</v>
      </c>
      <c r="I113" s="14"/>
      <c r="J113" s="14"/>
      <c r="K113" s="14"/>
      <c r="L113" s="14"/>
      <c r="M113" s="14"/>
      <c r="N113" s="14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3" t="s">
        <v>234</v>
      </c>
      <c r="B114" s="14" t="s">
        <v>235</v>
      </c>
      <c r="C114" s="13" t="s">
        <v>25</v>
      </c>
      <c r="D114" s="39">
        <v>952</v>
      </c>
      <c r="E114" s="40">
        <v>2000</v>
      </c>
      <c r="F114" s="14">
        <f t="shared" si="0"/>
        <v>2952</v>
      </c>
      <c r="G114" s="14">
        <f t="shared" si="1"/>
        <v>596</v>
      </c>
      <c r="H114" s="39">
        <v>2356</v>
      </c>
      <c r="I114" s="14"/>
      <c r="J114" s="14"/>
      <c r="K114" s="14"/>
      <c r="L114" s="14"/>
      <c r="M114" s="14"/>
      <c r="N114" s="14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3" t="s">
        <v>236</v>
      </c>
      <c r="B115" s="14" t="s">
        <v>237</v>
      </c>
      <c r="C115" s="13" t="s">
        <v>25</v>
      </c>
      <c r="D115" s="39">
        <v>1185</v>
      </c>
      <c r="E115" s="41"/>
      <c r="F115" s="14">
        <f t="shared" si="0"/>
        <v>1185</v>
      </c>
      <c r="G115" s="14">
        <f t="shared" si="1"/>
        <v>365</v>
      </c>
      <c r="H115" s="39">
        <v>820</v>
      </c>
      <c r="I115" s="14"/>
      <c r="J115" s="14">
        <v>300</v>
      </c>
      <c r="K115" s="14"/>
      <c r="L115" s="14"/>
      <c r="M115" s="14"/>
      <c r="N115" s="14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3" t="s">
        <v>238</v>
      </c>
      <c r="B116" s="14" t="s">
        <v>239</v>
      </c>
      <c r="C116" s="13" t="s">
        <v>25</v>
      </c>
      <c r="D116" s="39">
        <v>114</v>
      </c>
      <c r="E116" s="40"/>
      <c r="F116" s="14">
        <f t="shared" si="0"/>
        <v>114</v>
      </c>
      <c r="G116" s="14">
        <f t="shared" si="1"/>
        <v>0</v>
      </c>
      <c r="H116" s="39">
        <v>114</v>
      </c>
      <c r="I116" s="14"/>
      <c r="J116" s="14"/>
      <c r="K116" s="14"/>
      <c r="L116" s="14"/>
      <c r="M116" s="14"/>
      <c r="N116" s="14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3" t="s">
        <v>240</v>
      </c>
      <c r="B117" s="14" t="s">
        <v>241</v>
      </c>
      <c r="C117" s="13" t="s">
        <v>51</v>
      </c>
      <c r="D117" s="39">
        <v>29</v>
      </c>
      <c r="E117" s="40"/>
      <c r="F117" s="14">
        <f t="shared" si="0"/>
        <v>29</v>
      </c>
      <c r="G117" s="14">
        <f t="shared" si="1"/>
        <v>5</v>
      </c>
      <c r="H117" s="39">
        <v>24</v>
      </c>
      <c r="I117" s="14"/>
      <c r="J117" s="14"/>
      <c r="K117" s="14"/>
      <c r="L117" s="14"/>
      <c r="M117" s="14"/>
      <c r="N117" s="14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3" t="s">
        <v>242</v>
      </c>
      <c r="B118" s="14" t="s">
        <v>243</v>
      </c>
      <c r="C118" s="13" t="s">
        <v>25</v>
      </c>
      <c r="D118" s="39">
        <v>316</v>
      </c>
      <c r="E118" s="40">
        <v>1000</v>
      </c>
      <c r="F118" s="14">
        <f t="shared" si="0"/>
        <v>1316</v>
      </c>
      <c r="G118" s="14">
        <f t="shared" si="1"/>
        <v>270</v>
      </c>
      <c r="H118" s="39">
        <v>1046</v>
      </c>
      <c r="I118" s="14"/>
      <c r="J118" s="14"/>
      <c r="K118" s="14"/>
      <c r="L118" s="14"/>
      <c r="M118" s="14"/>
      <c r="N118" s="14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3" t="s">
        <v>244</v>
      </c>
      <c r="B119" s="14" t="s">
        <v>245</v>
      </c>
      <c r="C119" s="13" t="s">
        <v>37</v>
      </c>
      <c r="D119" s="39">
        <v>93</v>
      </c>
      <c r="E119" s="40"/>
      <c r="F119" s="14">
        <f t="shared" si="0"/>
        <v>93</v>
      </c>
      <c r="G119" s="14">
        <f t="shared" si="1"/>
        <v>5</v>
      </c>
      <c r="H119" s="39">
        <v>88</v>
      </c>
      <c r="I119" s="14"/>
      <c r="J119" s="14"/>
      <c r="K119" s="14"/>
      <c r="L119" s="14"/>
      <c r="M119" s="14"/>
      <c r="N119" s="14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3" t="s">
        <v>246</v>
      </c>
      <c r="B120" s="15" t="s">
        <v>247</v>
      </c>
      <c r="C120" s="13" t="s">
        <v>25</v>
      </c>
      <c r="D120" s="39">
        <v>200</v>
      </c>
      <c r="E120" s="40">
        <v>2000</v>
      </c>
      <c r="F120" s="14">
        <f t="shared" si="0"/>
        <v>2200</v>
      </c>
      <c r="G120" s="14">
        <f t="shared" si="1"/>
        <v>829</v>
      </c>
      <c r="H120" s="39">
        <v>1371</v>
      </c>
      <c r="I120" s="14"/>
      <c r="J120" s="14">
        <v>2000</v>
      </c>
      <c r="K120" s="14"/>
      <c r="L120" s="14"/>
      <c r="M120" s="14"/>
      <c r="N120" s="14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3" t="s">
        <v>248</v>
      </c>
      <c r="B121" s="14" t="s">
        <v>249</v>
      </c>
      <c r="C121" s="13" t="s">
        <v>25</v>
      </c>
      <c r="D121" s="39">
        <v>90</v>
      </c>
      <c r="E121" s="40"/>
      <c r="F121" s="14">
        <f t="shared" si="0"/>
        <v>90</v>
      </c>
      <c r="G121" s="14">
        <f t="shared" si="1"/>
        <v>10</v>
      </c>
      <c r="H121" s="39">
        <v>80</v>
      </c>
      <c r="I121" s="14"/>
      <c r="J121" s="14"/>
      <c r="K121" s="14"/>
      <c r="L121" s="14"/>
      <c r="M121" s="14"/>
      <c r="N121" s="14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3" t="s">
        <v>250</v>
      </c>
      <c r="B122" s="14" t="s">
        <v>251</v>
      </c>
      <c r="C122" s="13" t="s">
        <v>25</v>
      </c>
      <c r="D122" s="39">
        <v>1393</v>
      </c>
      <c r="E122" s="40">
        <v>1500</v>
      </c>
      <c r="F122" s="14">
        <f t="shared" si="0"/>
        <v>2893</v>
      </c>
      <c r="G122" s="14">
        <f t="shared" si="1"/>
        <v>816</v>
      </c>
      <c r="H122" s="39">
        <v>2077</v>
      </c>
      <c r="I122" s="14"/>
      <c r="J122" s="14">
        <v>500</v>
      </c>
      <c r="K122" s="14"/>
      <c r="L122" s="14"/>
      <c r="M122" s="14"/>
      <c r="N122" s="14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3" t="s">
        <v>252</v>
      </c>
      <c r="B123" s="14" t="s">
        <v>253</v>
      </c>
      <c r="C123" s="13" t="s">
        <v>37</v>
      </c>
      <c r="D123" s="39"/>
      <c r="E123" s="40"/>
      <c r="F123" s="14">
        <f t="shared" si="0"/>
        <v>0</v>
      </c>
      <c r="G123" s="14">
        <f t="shared" si="1"/>
        <v>0</v>
      </c>
      <c r="H123" s="39"/>
      <c r="I123" s="14"/>
      <c r="J123" s="14"/>
      <c r="K123" s="14"/>
      <c r="L123" s="14"/>
      <c r="M123" s="14"/>
      <c r="N123" s="1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3" t="s">
        <v>254</v>
      </c>
      <c r="B124" s="14" t="s">
        <v>255</v>
      </c>
      <c r="C124" s="13" t="s">
        <v>37</v>
      </c>
      <c r="D124" s="39">
        <v>0</v>
      </c>
      <c r="E124" s="40"/>
      <c r="F124" s="14">
        <f t="shared" si="0"/>
        <v>0</v>
      </c>
      <c r="G124" s="14">
        <f t="shared" si="1"/>
        <v>0</v>
      </c>
      <c r="H124" s="39"/>
      <c r="I124" s="14"/>
      <c r="J124" s="14">
        <v>5</v>
      </c>
      <c r="K124" s="14"/>
      <c r="L124" s="14"/>
      <c r="M124" s="14"/>
      <c r="N124" s="14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3" t="s">
        <v>256</v>
      </c>
      <c r="B125" s="14" t="s">
        <v>257</v>
      </c>
      <c r="C125" s="13" t="s">
        <v>25</v>
      </c>
      <c r="D125" s="39">
        <v>0</v>
      </c>
      <c r="E125" s="40">
        <v>1000</v>
      </c>
      <c r="F125" s="14">
        <f t="shared" si="0"/>
        <v>1000</v>
      </c>
      <c r="G125" s="14">
        <f t="shared" si="1"/>
        <v>32</v>
      </c>
      <c r="H125" s="39">
        <v>968</v>
      </c>
      <c r="I125" s="14"/>
      <c r="J125" s="14"/>
      <c r="K125" s="14"/>
      <c r="L125" s="14"/>
      <c r="M125" s="14"/>
      <c r="N125" s="14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3" t="s">
        <v>258</v>
      </c>
      <c r="B126" s="14" t="s">
        <v>259</v>
      </c>
      <c r="C126" s="13" t="s">
        <v>25</v>
      </c>
      <c r="D126" s="39">
        <v>18265</v>
      </c>
      <c r="E126" s="41">
        <v>10000</v>
      </c>
      <c r="F126" s="14">
        <f t="shared" si="0"/>
        <v>28265</v>
      </c>
      <c r="G126" s="14">
        <f t="shared" si="1"/>
        <v>10065</v>
      </c>
      <c r="H126" s="39">
        <v>18200</v>
      </c>
      <c r="I126" s="14"/>
      <c r="J126" s="14">
        <v>10000</v>
      </c>
      <c r="K126" s="14"/>
      <c r="L126" s="14"/>
      <c r="M126" s="14"/>
      <c r="N126" s="14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3" t="s">
        <v>260</v>
      </c>
      <c r="B127" s="15" t="s">
        <v>261</v>
      </c>
      <c r="C127" s="13" t="s">
        <v>25</v>
      </c>
      <c r="D127" s="39">
        <v>596</v>
      </c>
      <c r="E127" s="40"/>
      <c r="F127" s="14">
        <f t="shared" si="0"/>
        <v>596</v>
      </c>
      <c r="G127" s="14">
        <f t="shared" si="1"/>
        <v>98</v>
      </c>
      <c r="H127" s="39">
        <v>498</v>
      </c>
      <c r="I127" s="14"/>
      <c r="J127" s="14"/>
      <c r="K127" s="14"/>
      <c r="L127" s="14"/>
      <c r="M127" s="14"/>
      <c r="N127" s="14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3" t="s">
        <v>262</v>
      </c>
      <c r="B128" s="14" t="s">
        <v>263</v>
      </c>
      <c r="C128" s="13" t="s">
        <v>37</v>
      </c>
      <c r="D128" s="39"/>
      <c r="E128" s="40"/>
      <c r="F128" s="14">
        <f t="shared" si="0"/>
        <v>0</v>
      </c>
      <c r="G128" s="14">
        <f t="shared" si="1"/>
        <v>0</v>
      </c>
      <c r="H128" s="39"/>
      <c r="I128" s="14"/>
      <c r="J128" s="14"/>
      <c r="K128" s="14"/>
      <c r="L128" s="14"/>
      <c r="M128" s="14"/>
      <c r="N128" s="14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3" t="s">
        <v>264</v>
      </c>
      <c r="B129" s="14" t="s">
        <v>265</v>
      </c>
      <c r="C129" s="13" t="s">
        <v>25</v>
      </c>
      <c r="D129" s="39"/>
      <c r="E129" s="40"/>
      <c r="F129" s="14">
        <f t="shared" si="0"/>
        <v>0</v>
      </c>
      <c r="G129" s="14">
        <f t="shared" si="1"/>
        <v>0</v>
      </c>
      <c r="H129" s="39"/>
      <c r="I129" s="14"/>
      <c r="J129" s="14"/>
      <c r="K129" s="14"/>
      <c r="L129" s="14"/>
      <c r="M129" s="14"/>
      <c r="N129" s="14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3" t="s">
        <v>266</v>
      </c>
      <c r="B130" s="14" t="s">
        <v>267</v>
      </c>
      <c r="C130" s="13" t="s">
        <v>37</v>
      </c>
      <c r="D130" s="39"/>
      <c r="E130" s="40"/>
      <c r="F130" s="14">
        <f t="shared" si="0"/>
        <v>0</v>
      </c>
      <c r="G130" s="14">
        <f t="shared" si="1"/>
        <v>0</v>
      </c>
      <c r="H130" s="39"/>
      <c r="I130" s="14"/>
      <c r="J130" s="14"/>
      <c r="K130" s="14"/>
      <c r="L130" s="14"/>
      <c r="M130" s="14"/>
      <c r="N130" s="14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3" t="s">
        <v>268</v>
      </c>
      <c r="B131" s="14" t="s">
        <v>269</v>
      </c>
      <c r="C131" s="13" t="s">
        <v>25</v>
      </c>
      <c r="D131" s="39">
        <v>410</v>
      </c>
      <c r="E131" s="40"/>
      <c r="F131" s="14">
        <f t="shared" si="0"/>
        <v>410</v>
      </c>
      <c r="G131" s="14">
        <f t="shared" si="1"/>
        <v>5</v>
      </c>
      <c r="H131" s="39">
        <v>405</v>
      </c>
      <c r="I131" s="14"/>
      <c r="J131" s="14"/>
      <c r="K131" s="14"/>
      <c r="L131" s="14"/>
      <c r="M131" s="14"/>
      <c r="N131" s="14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s="55" customFormat="1" ht="12.75" customHeight="1" x14ac:dyDescent="0.2">
      <c r="A132" s="50" t="s">
        <v>270</v>
      </c>
      <c r="B132" s="51" t="s">
        <v>271</v>
      </c>
      <c r="C132" s="50" t="s">
        <v>25</v>
      </c>
      <c r="D132" s="53"/>
      <c r="E132" s="52"/>
      <c r="F132" s="51">
        <f t="shared" si="0"/>
        <v>0</v>
      </c>
      <c r="G132" s="51">
        <f t="shared" si="1"/>
        <v>0</v>
      </c>
      <c r="H132" s="53"/>
      <c r="I132" s="51"/>
      <c r="J132" s="51"/>
      <c r="K132" s="51"/>
      <c r="L132" s="51"/>
      <c r="M132" s="51"/>
      <c r="N132" s="51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pans="1:26" ht="12.75" customHeight="1" x14ac:dyDescent="0.2">
      <c r="A133" s="13" t="s">
        <v>272</v>
      </c>
      <c r="B133" s="14" t="s">
        <v>273</v>
      </c>
      <c r="C133" s="13" t="s">
        <v>25</v>
      </c>
      <c r="D133" s="39">
        <v>0</v>
      </c>
      <c r="E133" s="40">
        <v>100</v>
      </c>
      <c r="F133" s="14">
        <f t="shared" si="0"/>
        <v>100</v>
      </c>
      <c r="G133" s="14">
        <f t="shared" si="1"/>
        <v>99</v>
      </c>
      <c r="H133" s="39">
        <v>1</v>
      </c>
      <c r="I133" s="14"/>
      <c r="J133" s="14">
        <v>500</v>
      </c>
      <c r="K133" s="14"/>
      <c r="L133" s="14"/>
      <c r="M133" s="14"/>
      <c r="N133" s="1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3" t="s">
        <v>274</v>
      </c>
      <c r="B134" s="14" t="s">
        <v>275</v>
      </c>
      <c r="C134" s="13" t="s">
        <v>58</v>
      </c>
      <c r="D134" s="39">
        <v>34</v>
      </c>
      <c r="E134" s="40"/>
      <c r="F134" s="14">
        <f t="shared" si="0"/>
        <v>34</v>
      </c>
      <c r="G134" s="14">
        <f t="shared" si="1"/>
        <v>15</v>
      </c>
      <c r="H134" s="39">
        <v>19</v>
      </c>
      <c r="I134" s="14"/>
      <c r="J134" s="14">
        <v>48</v>
      </c>
      <c r="K134" s="14"/>
      <c r="L134" s="14"/>
      <c r="M134" s="14"/>
      <c r="N134" s="14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3" t="s">
        <v>276</v>
      </c>
      <c r="B135" s="14" t="s">
        <v>277</v>
      </c>
      <c r="C135" s="13" t="s">
        <v>25</v>
      </c>
      <c r="D135" s="39">
        <v>4066</v>
      </c>
      <c r="E135" s="40"/>
      <c r="F135" s="14">
        <f t="shared" si="0"/>
        <v>4066</v>
      </c>
      <c r="G135" s="14">
        <f t="shared" si="1"/>
        <v>1287</v>
      </c>
      <c r="H135" s="39">
        <v>2779</v>
      </c>
      <c r="I135" s="14"/>
      <c r="J135" s="14">
        <v>1000</v>
      </c>
      <c r="K135" s="14"/>
      <c r="L135" s="14"/>
      <c r="M135" s="14"/>
      <c r="N135" s="14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3" t="s">
        <v>278</v>
      </c>
      <c r="B136" s="14" t="s">
        <v>279</v>
      </c>
      <c r="C136" s="13" t="s">
        <v>51</v>
      </c>
      <c r="D136" s="39">
        <v>14</v>
      </c>
      <c r="E136" s="40"/>
      <c r="F136" s="14">
        <f t="shared" si="0"/>
        <v>14</v>
      </c>
      <c r="G136" s="14">
        <f t="shared" si="1"/>
        <v>0</v>
      </c>
      <c r="H136" s="39">
        <v>14</v>
      </c>
      <c r="I136" s="14"/>
      <c r="J136" s="14"/>
      <c r="K136" s="14"/>
      <c r="L136" s="14"/>
      <c r="M136" s="14"/>
      <c r="N136" s="14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3" t="s">
        <v>280</v>
      </c>
      <c r="B137" s="14" t="s">
        <v>281</v>
      </c>
      <c r="C137" s="13" t="s">
        <v>25</v>
      </c>
      <c r="D137" s="39">
        <v>2570</v>
      </c>
      <c r="E137" s="41"/>
      <c r="F137" s="14">
        <f t="shared" si="0"/>
        <v>2570</v>
      </c>
      <c r="G137" s="14">
        <f t="shared" si="1"/>
        <v>16</v>
      </c>
      <c r="H137" s="39">
        <v>2554</v>
      </c>
      <c r="I137" s="14"/>
      <c r="J137" s="14"/>
      <c r="K137" s="14"/>
      <c r="L137" s="14"/>
      <c r="M137" s="14"/>
      <c r="N137" s="14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3" t="s">
        <v>282</v>
      </c>
      <c r="B138" s="14" t="s">
        <v>283</v>
      </c>
      <c r="C138" s="13" t="s">
        <v>25</v>
      </c>
      <c r="D138" s="39"/>
      <c r="E138" s="40"/>
      <c r="F138" s="14">
        <f t="shared" si="0"/>
        <v>0</v>
      </c>
      <c r="G138" s="14">
        <f t="shared" si="1"/>
        <v>0</v>
      </c>
      <c r="H138" s="39"/>
      <c r="I138" s="14"/>
      <c r="J138" s="14"/>
      <c r="K138" s="14"/>
      <c r="L138" s="14"/>
      <c r="M138" s="14"/>
      <c r="N138" s="14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3" t="s">
        <v>284</v>
      </c>
      <c r="B139" s="19" t="s">
        <v>285</v>
      </c>
      <c r="C139" s="13" t="s">
        <v>286</v>
      </c>
      <c r="D139" s="39">
        <v>213</v>
      </c>
      <c r="E139" s="40"/>
      <c r="F139" s="14">
        <f t="shared" si="0"/>
        <v>213</v>
      </c>
      <c r="G139" s="14">
        <f t="shared" si="1"/>
        <v>17</v>
      </c>
      <c r="H139" s="39">
        <v>196</v>
      </c>
      <c r="I139" s="14"/>
      <c r="J139" s="19"/>
      <c r="K139" s="19"/>
      <c r="L139" s="19"/>
      <c r="M139" s="19"/>
      <c r="N139" s="19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3" t="s">
        <v>287</v>
      </c>
      <c r="B140" s="14" t="s">
        <v>288</v>
      </c>
      <c r="C140" s="13" t="s">
        <v>51</v>
      </c>
      <c r="D140" s="39"/>
      <c r="E140" s="40">
        <v>20</v>
      </c>
      <c r="F140" s="14">
        <f t="shared" si="0"/>
        <v>20</v>
      </c>
      <c r="G140" s="14">
        <f t="shared" si="1"/>
        <v>3</v>
      </c>
      <c r="H140" s="39">
        <v>17</v>
      </c>
      <c r="I140" s="14"/>
      <c r="J140" s="14"/>
      <c r="K140" s="14"/>
      <c r="L140" s="14"/>
      <c r="M140" s="14"/>
      <c r="N140" s="14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">
      <c r="A141" s="13" t="s">
        <v>289</v>
      </c>
      <c r="B141" s="14" t="s">
        <v>290</v>
      </c>
      <c r="C141" s="13" t="s">
        <v>37</v>
      </c>
      <c r="D141" s="39">
        <v>2</v>
      </c>
      <c r="E141" s="40"/>
      <c r="F141" s="14">
        <f t="shared" si="0"/>
        <v>2</v>
      </c>
      <c r="G141" s="14">
        <f t="shared" si="1"/>
        <v>2</v>
      </c>
      <c r="H141" s="39">
        <v>0</v>
      </c>
      <c r="I141" s="14"/>
      <c r="J141" s="14"/>
      <c r="K141" s="14"/>
      <c r="L141" s="14"/>
      <c r="M141" s="14"/>
      <c r="N141" s="14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3" t="s">
        <v>291</v>
      </c>
      <c r="B142" s="20" t="s">
        <v>292</v>
      </c>
      <c r="C142" s="13" t="s">
        <v>37</v>
      </c>
      <c r="D142" s="39"/>
      <c r="E142" s="40"/>
      <c r="F142" s="14">
        <f t="shared" si="0"/>
        <v>0</v>
      </c>
      <c r="G142" s="14">
        <f t="shared" si="1"/>
        <v>0</v>
      </c>
      <c r="H142" s="39"/>
      <c r="I142" s="14"/>
      <c r="J142" s="14"/>
      <c r="K142" s="14"/>
      <c r="L142" s="14"/>
      <c r="M142" s="14"/>
      <c r="N142" s="14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3" t="s">
        <v>293</v>
      </c>
      <c r="B143" s="15" t="s">
        <v>294</v>
      </c>
      <c r="C143" s="13" t="s">
        <v>48</v>
      </c>
      <c r="D143" s="39">
        <v>2633</v>
      </c>
      <c r="E143" s="41">
        <v>1000</v>
      </c>
      <c r="F143" s="14">
        <f t="shared" si="0"/>
        <v>3633</v>
      </c>
      <c r="G143" s="14">
        <f t="shared" si="1"/>
        <v>781</v>
      </c>
      <c r="H143" s="39">
        <v>2852</v>
      </c>
      <c r="I143" s="14"/>
      <c r="J143" s="14"/>
      <c r="K143" s="14"/>
      <c r="L143" s="14"/>
      <c r="M143" s="14"/>
      <c r="N143" s="14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3" t="s">
        <v>295</v>
      </c>
      <c r="B144" s="14" t="s">
        <v>296</v>
      </c>
      <c r="C144" s="13" t="s">
        <v>51</v>
      </c>
      <c r="D144" s="39">
        <v>4</v>
      </c>
      <c r="E144" s="40"/>
      <c r="F144" s="14">
        <f t="shared" si="0"/>
        <v>4</v>
      </c>
      <c r="G144" s="14">
        <f t="shared" si="1"/>
        <v>0</v>
      </c>
      <c r="H144" s="39">
        <v>4</v>
      </c>
      <c r="I144" s="14"/>
      <c r="J144" s="14"/>
      <c r="K144" s="14"/>
      <c r="L144" s="14"/>
      <c r="M144" s="14"/>
      <c r="N144" s="14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3" t="s">
        <v>297</v>
      </c>
      <c r="B145" s="14" t="s">
        <v>298</v>
      </c>
      <c r="C145" s="13" t="s">
        <v>51</v>
      </c>
      <c r="D145" s="39">
        <v>1</v>
      </c>
      <c r="E145" s="40"/>
      <c r="F145" s="14">
        <f t="shared" si="0"/>
        <v>1</v>
      </c>
      <c r="G145" s="14">
        <f t="shared" si="1"/>
        <v>1</v>
      </c>
      <c r="H145" s="39">
        <v>0</v>
      </c>
      <c r="I145" s="14"/>
      <c r="J145" s="14"/>
      <c r="K145" s="14"/>
      <c r="L145" s="14"/>
      <c r="M145" s="14"/>
      <c r="N145" s="14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3" t="s">
        <v>299</v>
      </c>
      <c r="B146" s="19" t="s">
        <v>300</v>
      </c>
      <c r="C146" s="13" t="s">
        <v>51</v>
      </c>
      <c r="D146" s="39">
        <v>39</v>
      </c>
      <c r="E146" s="40">
        <v>308</v>
      </c>
      <c r="F146" s="14">
        <f t="shared" si="0"/>
        <v>347</v>
      </c>
      <c r="G146" s="14">
        <f t="shared" si="1"/>
        <v>258</v>
      </c>
      <c r="H146" s="39">
        <v>89</v>
      </c>
      <c r="I146" s="14"/>
      <c r="J146" s="16">
        <v>308</v>
      </c>
      <c r="K146" s="14"/>
      <c r="L146" s="14"/>
      <c r="M146" s="14"/>
      <c r="N146" s="14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3" t="s">
        <v>301</v>
      </c>
      <c r="B147" s="14" t="s">
        <v>302</v>
      </c>
      <c r="C147" s="13" t="s">
        <v>51</v>
      </c>
      <c r="D147" s="39">
        <v>231</v>
      </c>
      <c r="E147" s="40"/>
      <c r="F147" s="14">
        <f t="shared" si="0"/>
        <v>231</v>
      </c>
      <c r="G147" s="14">
        <f t="shared" si="1"/>
        <v>75</v>
      </c>
      <c r="H147" s="39">
        <v>156</v>
      </c>
      <c r="I147" s="14"/>
      <c r="J147" s="16">
        <v>50</v>
      </c>
      <c r="K147" s="14"/>
      <c r="L147" s="14"/>
      <c r="M147" s="14"/>
      <c r="N147" s="14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3" t="s">
        <v>303</v>
      </c>
      <c r="B148" s="14" t="s">
        <v>304</v>
      </c>
      <c r="C148" s="13" t="s">
        <v>25</v>
      </c>
      <c r="D148" s="39">
        <v>11698</v>
      </c>
      <c r="E148" s="40">
        <v>6300</v>
      </c>
      <c r="F148" s="14">
        <f t="shared" si="0"/>
        <v>17998</v>
      </c>
      <c r="G148" s="14">
        <f t="shared" si="1"/>
        <v>5934</v>
      </c>
      <c r="H148" s="39">
        <v>12064</v>
      </c>
      <c r="I148" s="14"/>
      <c r="J148" s="16">
        <v>5000</v>
      </c>
      <c r="K148" s="14"/>
      <c r="L148" s="14"/>
      <c r="M148" s="14"/>
      <c r="N148" s="14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3" t="s">
        <v>305</v>
      </c>
      <c r="B149" s="14" t="s">
        <v>306</v>
      </c>
      <c r="C149" s="13" t="s">
        <v>58</v>
      </c>
      <c r="D149" s="39">
        <v>27</v>
      </c>
      <c r="E149" s="40"/>
      <c r="F149" s="14">
        <f t="shared" si="0"/>
        <v>27</v>
      </c>
      <c r="G149" s="14">
        <f t="shared" si="1"/>
        <v>1</v>
      </c>
      <c r="H149" s="39">
        <v>26</v>
      </c>
      <c r="I149" s="14"/>
      <c r="J149" s="14"/>
      <c r="K149" s="14"/>
      <c r="L149" s="14"/>
      <c r="M149" s="14"/>
      <c r="N149" s="14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3" t="s">
        <v>307</v>
      </c>
      <c r="B150" s="14" t="s">
        <v>308</v>
      </c>
      <c r="C150" s="13" t="s">
        <v>58</v>
      </c>
      <c r="D150" s="39">
        <v>39</v>
      </c>
      <c r="E150" s="40">
        <v>120</v>
      </c>
      <c r="F150" s="14">
        <f t="shared" si="0"/>
        <v>159</v>
      </c>
      <c r="G150" s="14">
        <f t="shared" si="1"/>
        <v>33</v>
      </c>
      <c r="H150" s="39">
        <v>126</v>
      </c>
      <c r="I150" s="14"/>
      <c r="J150" s="14"/>
      <c r="K150" s="14"/>
      <c r="L150" s="14"/>
      <c r="M150" s="14"/>
      <c r="N150" s="14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3" t="s">
        <v>309</v>
      </c>
      <c r="B151" s="14" t="s">
        <v>310</v>
      </c>
      <c r="C151" s="13" t="s">
        <v>25</v>
      </c>
      <c r="D151" s="39">
        <v>4287</v>
      </c>
      <c r="E151" s="41"/>
      <c r="F151" s="14">
        <f t="shared" si="0"/>
        <v>4287</v>
      </c>
      <c r="G151" s="14">
        <f t="shared" si="1"/>
        <v>953</v>
      </c>
      <c r="H151" s="39">
        <v>3334</v>
      </c>
      <c r="I151" s="14"/>
      <c r="J151" s="14"/>
      <c r="K151" s="14"/>
      <c r="L151" s="14"/>
      <c r="M151" s="14"/>
      <c r="N151" s="1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3" t="s">
        <v>311</v>
      </c>
      <c r="B152" s="15" t="s">
        <v>312</v>
      </c>
      <c r="C152" s="13" t="s">
        <v>25</v>
      </c>
      <c r="D152" s="39">
        <v>877</v>
      </c>
      <c r="E152" s="40"/>
      <c r="F152" s="14">
        <f t="shared" si="0"/>
        <v>877</v>
      </c>
      <c r="G152" s="14">
        <f t="shared" si="1"/>
        <v>112</v>
      </c>
      <c r="H152" s="39">
        <v>765</v>
      </c>
      <c r="I152" s="14"/>
      <c r="J152" s="14"/>
      <c r="K152" s="14"/>
      <c r="L152" s="14"/>
      <c r="M152" s="14"/>
      <c r="N152" s="14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3" t="s">
        <v>313</v>
      </c>
      <c r="B153" s="14" t="s">
        <v>314</v>
      </c>
      <c r="C153" s="13" t="s">
        <v>25</v>
      </c>
      <c r="D153" s="39">
        <v>634</v>
      </c>
      <c r="E153" s="41"/>
      <c r="F153" s="14">
        <f t="shared" si="0"/>
        <v>634</v>
      </c>
      <c r="G153" s="14">
        <f t="shared" si="1"/>
        <v>28</v>
      </c>
      <c r="H153" s="39">
        <v>606</v>
      </c>
      <c r="I153" s="14"/>
      <c r="J153" s="14"/>
      <c r="K153" s="14"/>
      <c r="L153" s="14"/>
      <c r="M153" s="14"/>
      <c r="N153" s="14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3" t="s">
        <v>315</v>
      </c>
      <c r="B154" s="14" t="s">
        <v>316</v>
      </c>
      <c r="C154" s="13" t="s">
        <v>25</v>
      </c>
      <c r="D154" s="39"/>
      <c r="E154" s="40"/>
      <c r="F154" s="14">
        <f t="shared" si="0"/>
        <v>0</v>
      </c>
      <c r="G154" s="14">
        <f t="shared" si="1"/>
        <v>0</v>
      </c>
      <c r="H154" s="39"/>
      <c r="I154" s="14"/>
      <c r="J154" s="14"/>
      <c r="K154" s="14"/>
      <c r="L154" s="14"/>
      <c r="M154" s="14"/>
      <c r="N154" s="14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3" t="s">
        <v>317</v>
      </c>
      <c r="B155" s="14" t="s">
        <v>318</v>
      </c>
      <c r="C155" s="13" t="s">
        <v>25</v>
      </c>
      <c r="D155" s="39"/>
      <c r="E155" s="40"/>
      <c r="F155" s="14">
        <f t="shared" si="0"/>
        <v>0</v>
      </c>
      <c r="G155" s="14">
        <f t="shared" si="1"/>
        <v>0</v>
      </c>
      <c r="H155" s="39"/>
      <c r="I155" s="14"/>
      <c r="J155" s="14"/>
      <c r="K155" s="14"/>
      <c r="L155" s="14"/>
      <c r="M155" s="14"/>
      <c r="N155" s="14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3" t="s">
        <v>319</v>
      </c>
      <c r="B156" s="14" t="s">
        <v>320</v>
      </c>
      <c r="C156" s="13" t="s">
        <v>37</v>
      </c>
      <c r="D156" s="39">
        <v>10</v>
      </c>
      <c r="E156" s="40"/>
      <c r="F156" s="14">
        <f t="shared" si="0"/>
        <v>10</v>
      </c>
      <c r="G156" s="14">
        <f t="shared" si="1"/>
        <v>0</v>
      </c>
      <c r="H156" s="39">
        <v>10</v>
      </c>
      <c r="I156" s="14"/>
      <c r="J156" s="14"/>
      <c r="K156" s="14"/>
      <c r="L156" s="14"/>
      <c r="M156" s="14"/>
      <c r="N156" s="14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3" t="s">
        <v>321</v>
      </c>
      <c r="B157" s="14" t="s">
        <v>322</v>
      </c>
      <c r="C157" s="13" t="s">
        <v>25</v>
      </c>
      <c r="D157" s="39">
        <v>842</v>
      </c>
      <c r="E157" s="40"/>
      <c r="F157" s="14">
        <f t="shared" si="0"/>
        <v>842</v>
      </c>
      <c r="G157" s="14">
        <f t="shared" si="1"/>
        <v>338</v>
      </c>
      <c r="H157" s="39">
        <v>504</v>
      </c>
      <c r="I157" s="14"/>
      <c r="J157" s="14">
        <v>500</v>
      </c>
      <c r="K157" s="14"/>
      <c r="L157" s="14"/>
      <c r="M157" s="14"/>
      <c r="N157" s="14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3" t="s">
        <v>323</v>
      </c>
      <c r="B158" s="14" t="s">
        <v>324</v>
      </c>
      <c r="C158" s="13" t="s">
        <v>48</v>
      </c>
      <c r="D158" s="39"/>
      <c r="E158" s="40"/>
      <c r="F158" s="14">
        <f t="shared" si="0"/>
        <v>0</v>
      </c>
      <c r="G158" s="14">
        <f t="shared" si="1"/>
        <v>0</v>
      </c>
      <c r="H158" s="39"/>
      <c r="I158" s="14"/>
      <c r="J158" s="14"/>
      <c r="K158" s="14"/>
      <c r="L158" s="14"/>
      <c r="M158" s="14"/>
      <c r="N158" s="14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3" t="s">
        <v>325</v>
      </c>
      <c r="B159" s="14" t="s">
        <v>326</v>
      </c>
      <c r="C159" s="13" t="s">
        <v>48</v>
      </c>
      <c r="D159" s="39"/>
      <c r="E159" s="40"/>
      <c r="F159" s="14">
        <f t="shared" si="0"/>
        <v>0</v>
      </c>
      <c r="G159" s="14">
        <f t="shared" si="1"/>
        <v>0</v>
      </c>
      <c r="H159" s="39"/>
      <c r="I159" s="14"/>
      <c r="J159" s="14"/>
      <c r="K159" s="14"/>
      <c r="L159" s="14"/>
      <c r="M159" s="14"/>
      <c r="N159" s="14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3" t="s">
        <v>327</v>
      </c>
      <c r="B160" s="14" t="s">
        <v>328</v>
      </c>
      <c r="C160" s="13" t="s">
        <v>51</v>
      </c>
      <c r="D160" s="39">
        <v>4</v>
      </c>
      <c r="E160" s="40"/>
      <c r="F160" s="14">
        <f t="shared" si="0"/>
        <v>4</v>
      </c>
      <c r="G160" s="14">
        <f t="shared" si="1"/>
        <v>0</v>
      </c>
      <c r="H160" s="39">
        <v>4</v>
      </c>
      <c r="I160" s="14"/>
      <c r="J160" s="14"/>
      <c r="K160" s="14"/>
      <c r="L160" s="14"/>
      <c r="M160" s="14"/>
      <c r="N160" s="14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3" t="s">
        <v>329</v>
      </c>
      <c r="B161" s="14" t="s">
        <v>330</v>
      </c>
      <c r="C161" s="13" t="s">
        <v>25</v>
      </c>
      <c r="D161" s="39"/>
      <c r="E161" s="40"/>
      <c r="F161" s="14">
        <f t="shared" si="0"/>
        <v>0</v>
      </c>
      <c r="G161" s="14">
        <f t="shared" si="1"/>
        <v>0</v>
      </c>
      <c r="H161" s="39"/>
      <c r="I161" s="14"/>
      <c r="J161" s="14"/>
      <c r="K161" s="14"/>
      <c r="L161" s="14"/>
      <c r="M161" s="14"/>
      <c r="N161" s="14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3" t="s">
        <v>331</v>
      </c>
      <c r="B162" s="14" t="s">
        <v>332</v>
      </c>
      <c r="C162" s="13" t="s">
        <v>51</v>
      </c>
      <c r="D162" s="39"/>
      <c r="E162" s="40">
        <v>20</v>
      </c>
      <c r="F162" s="14">
        <f t="shared" si="0"/>
        <v>20</v>
      </c>
      <c r="G162" s="14">
        <f t="shared" si="1"/>
        <v>10</v>
      </c>
      <c r="H162" s="39">
        <v>10</v>
      </c>
      <c r="I162" s="14"/>
      <c r="J162" s="14">
        <f t="shared" ref="J162" si="2">G162*3-H162</f>
        <v>20</v>
      </c>
      <c r="K162" s="14"/>
      <c r="L162" s="14"/>
      <c r="M162" s="14"/>
      <c r="N162" s="14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13" t="s">
        <v>333</v>
      </c>
      <c r="B163" s="14" t="s">
        <v>334</v>
      </c>
      <c r="C163" s="13" t="s">
        <v>25</v>
      </c>
      <c r="D163" s="39">
        <v>1752</v>
      </c>
      <c r="E163" s="40"/>
      <c r="F163" s="14">
        <f t="shared" si="0"/>
        <v>1752</v>
      </c>
      <c r="G163" s="14">
        <f t="shared" si="1"/>
        <v>274</v>
      </c>
      <c r="H163" s="39">
        <v>1478</v>
      </c>
      <c r="I163" s="14"/>
      <c r="J163" s="16"/>
      <c r="K163" s="14"/>
      <c r="L163" s="14"/>
      <c r="M163" s="14"/>
      <c r="N163" s="14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3" t="s">
        <v>335</v>
      </c>
      <c r="B164" s="14" t="s">
        <v>336</v>
      </c>
      <c r="C164" s="13" t="s">
        <v>63</v>
      </c>
      <c r="D164" s="39">
        <v>28</v>
      </c>
      <c r="E164" s="40"/>
      <c r="F164" s="14">
        <f t="shared" si="0"/>
        <v>28</v>
      </c>
      <c r="G164" s="14">
        <f t="shared" si="1"/>
        <v>8</v>
      </c>
      <c r="H164" s="39">
        <v>20</v>
      </c>
      <c r="I164" s="14"/>
      <c r="J164" s="14">
        <v>24</v>
      </c>
      <c r="K164" s="14"/>
      <c r="L164" s="14"/>
      <c r="M164" s="14"/>
      <c r="N164" s="14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3" t="s">
        <v>337</v>
      </c>
      <c r="B165" s="14" t="s">
        <v>338</v>
      </c>
      <c r="C165" s="13" t="s">
        <v>51</v>
      </c>
      <c r="D165" s="39">
        <v>67</v>
      </c>
      <c r="E165" s="41">
        <v>24</v>
      </c>
      <c r="F165" s="14">
        <f t="shared" si="0"/>
        <v>91</v>
      </c>
      <c r="G165" s="14">
        <f t="shared" si="1"/>
        <v>22</v>
      </c>
      <c r="H165" s="39">
        <v>69</v>
      </c>
      <c r="I165" s="14"/>
      <c r="J165" s="14"/>
      <c r="K165" s="14"/>
      <c r="L165" s="14"/>
      <c r="M165" s="14"/>
      <c r="N165" s="14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3" t="s">
        <v>339</v>
      </c>
      <c r="B166" s="14" t="s">
        <v>340</v>
      </c>
      <c r="C166" s="13" t="s">
        <v>28</v>
      </c>
      <c r="D166" s="39"/>
      <c r="E166" s="40"/>
      <c r="F166" s="14">
        <f t="shared" si="0"/>
        <v>0</v>
      </c>
      <c r="G166" s="14">
        <f t="shared" si="1"/>
        <v>0</v>
      </c>
      <c r="H166" s="39"/>
      <c r="I166" s="14"/>
      <c r="J166" s="14"/>
      <c r="K166" s="14"/>
      <c r="L166" s="14"/>
      <c r="M166" s="14"/>
      <c r="N166" s="14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3" t="s">
        <v>341</v>
      </c>
      <c r="B167" s="14" t="s">
        <v>342</v>
      </c>
      <c r="C167" s="13" t="s">
        <v>37</v>
      </c>
      <c r="D167" s="39"/>
      <c r="E167" s="40"/>
      <c r="F167" s="14">
        <f t="shared" si="0"/>
        <v>0</v>
      </c>
      <c r="G167" s="14">
        <f t="shared" si="1"/>
        <v>0</v>
      </c>
      <c r="H167" s="39"/>
      <c r="I167" s="14"/>
      <c r="J167" s="14"/>
      <c r="K167" s="14"/>
      <c r="L167" s="14"/>
      <c r="M167" s="14"/>
      <c r="N167" s="14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3" t="s">
        <v>343</v>
      </c>
      <c r="B168" s="14" t="s">
        <v>344</v>
      </c>
      <c r="C168" s="13" t="s">
        <v>25</v>
      </c>
      <c r="D168" s="39">
        <v>2775</v>
      </c>
      <c r="E168" s="40">
        <v>1000</v>
      </c>
      <c r="F168" s="14">
        <f t="shared" si="0"/>
        <v>3775</v>
      </c>
      <c r="G168" s="14">
        <f t="shared" si="1"/>
        <v>920</v>
      </c>
      <c r="H168" s="39">
        <v>2855</v>
      </c>
      <c r="I168" s="14"/>
      <c r="J168" s="14"/>
      <c r="K168" s="14"/>
      <c r="L168" s="14"/>
      <c r="M168" s="14"/>
      <c r="N168" s="14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3" t="s">
        <v>345</v>
      </c>
      <c r="B169" s="14" t="s">
        <v>346</v>
      </c>
      <c r="C169" s="13" t="s">
        <v>25</v>
      </c>
      <c r="D169" s="39">
        <v>3768</v>
      </c>
      <c r="E169" s="41">
        <v>3000</v>
      </c>
      <c r="F169" s="14">
        <f t="shared" si="0"/>
        <v>6768</v>
      </c>
      <c r="G169" s="14">
        <f t="shared" si="1"/>
        <v>2242</v>
      </c>
      <c r="H169" s="39">
        <v>4526</v>
      </c>
      <c r="I169" s="14"/>
      <c r="J169" s="14">
        <v>2000</v>
      </c>
      <c r="K169" s="14"/>
      <c r="L169" s="14"/>
      <c r="M169" s="14"/>
      <c r="N169" s="14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3" t="s">
        <v>347</v>
      </c>
      <c r="B170" s="14" t="s">
        <v>348</v>
      </c>
      <c r="C170" s="13" t="s">
        <v>25</v>
      </c>
      <c r="D170" s="39">
        <v>3640</v>
      </c>
      <c r="E170" s="41">
        <v>5000</v>
      </c>
      <c r="F170" s="14">
        <f t="shared" si="0"/>
        <v>8640</v>
      </c>
      <c r="G170" s="14">
        <f t="shared" si="1"/>
        <v>2943</v>
      </c>
      <c r="H170" s="39">
        <v>5697</v>
      </c>
      <c r="I170" s="21"/>
      <c r="J170" s="14">
        <v>3000</v>
      </c>
      <c r="K170" s="22"/>
      <c r="L170" s="22"/>
      <c r="M170" s="22"/>
      <c r="N170" s="2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3" t="s">
        <v>349</v>
      </c>
      <c r="B171" s="14" t="s">
        <v>350</v>
      </c>
      <c r="C171" s="13" t="s">
        <v>175</v>
      </c>
      <c r="D171" s="39">
        <v>0</v>
      </c>
      <c r="E171" s="40"/>
      <c r="F171" s="14">
        <f t="shared" si="0"/>
        <v>0</v>
      </c>
      <c r="G171" s="14">
        <f t="shared" si="1"/>
        <v>0</v>
      </c>
      <c r="H171" s="39"/>
      <c r="I171" s="14"/>
      <c r="K171" s="14"/>
      <c r="L171" s="14"/>
      <c r="M171" s="14"/>
      <c r="N171" s="14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3" t="s">
        <v>351</v>
      </c>
      <c r="B172" s="14" t="s">
        <v>352</v>
      </c>
      <c r="C172" s="13" t="s">
        <v>25</v>
      </c>
      <c r="D172" s="39"/>
      <c r="E172" s="40"/>
      <c r="F172" s="14">
        <f t="shared" si="0"/>
        <v>0</v>
      </c>
      <c r="G172" s="14">
        <f t="shared" si="1"/>
        <v>0</v>
      </c>
      <c r="H172" s="39"/>
      <c r="I172" s="14"/>
      <c r="J172" s="14"/>
      <c r="K172" s="14"/>
      <c r="L172" s="14"/>
      <c r="M172" s="14"/>
      <c r="N172" s="14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3" t="s">
        <v>353</v>
      </c>
      <c r="B173" s="23" t="s">
        <v>354</v>
      </c>
      <c r="C173" s="13" t="s">
        <v>37</v>
      </c>
      <c r="D173" s="39">
        <v>2</v>
      </c>
      <c r="E173" s="40"/>
      <c r="F173" s="14">
        <f t="shared" si="0"/>
        <v>2</v>
      </c>
      <c r="G173" s="14">
        <f t="shared" si="1"/>
        <v>0</v>
      </c>
      <c r="H173" s="39">
        <v>2</v>
      </c>
      <c r="I173" s="14"/>
      <c r="J173" s="14"/>
      <c r="K173" s="14"/>
      <c r="L173" s="14"/>
      <c r="M173" s="14"/>
      <c r="N173" s="14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3" t="s">
        <v>355</v>
      </c>
      <c r="B174" s="14" t="s">
        <v>356</v>
      </c>
      <c r="C174" s="13" t="s">
        <v>48</v>
      </c>
      <c r="D174" s="39"/>
      <c r="E174" s="40"/>
      <c r="F174" s="14">
        <f t="shared" si="0"/>
        <v>0</v>
      </c>
      <c r="G174" s="14">
        <f t="shared" si="1"/>
        <v>0</v>
      </c>
      <c r="H174" s="39"/>
      <c r="I174" s="14"/>
      <c r="J174" s="14"/>
      <c r="K174" s="14"/>
      <c r="L174" s="14"/>
      <c r="M174" s="14"/>
      <c r="N174" s="14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3" t="s">
        <v>357</v>
      </c>
      <c r="B175" s="14" t="s">
        <v>358</v>
      </c>
      <c r="C175" s="13" t="s">
        <v>25</v>
      </c>
      <c r="D175" s="39">
        <v>1916</v>
      </c>
      <c r="E175" s="40"/>
      <c r="F175" s="14">
        <f t="shared" si="0"/>
        <v>1916</v>
      </c>
      <c r="G175" s="14">
        <f t="shared" si="1"/>
        <v>426</v>
      </c>
      <c r="H175" s="39">
        <v>1490</v>
      </c>
      <c r="I175" s="14"/>
      <c r="J175" s="14"/>
      <c r="K175" s="14"/>
      <c r="L175" s="14"/>
      <c r="M175" s="14"/>
      <c r="N175" s="14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customHeight="1" x14ac:dyDescent="0.2">
      <c r="A176" s="13" t="s">
        <v>359</v>
      </c>
      <c r="B176" s="14" t="s">
        <v>360</v>
      </c>
      <c r="C176" s="13" t="s">
        <v>25</v>
      </c>
      <c r="D176" s="39"/>
      <c r="E176" s="40"/>
      <c r="F176" s="14">
        <f t="shared" si="0"/>
        <v>0</v>
      </c>
      <c r="G176" s="14">
        <f t="shared" si="1"/>
        <v>0</v>
      </c>
      <c r="H176" s="39"/>
      <c r="I176" s="14"/>
      <c r="J176" s="14"/>
      <c r="K176" s="14"/>
      <c r="L176" s="14"/>
      <c r="M176" s="14"/>
      <c r="N176" s="14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3" t="s">
        <v>361</v>
      </c>
      <c r="B177" s="14" t="s">
        <v>362</v>
      </c>
      <c r="C177" s="13" t="s">
        <v>25</v>
      </c>
      <c r="D177" s="39">
        <v>3318</v>
      </c>
      <c r="E177" s="41">
        <v>3000</v>
      </c>
      <c r="F177" s="14">
        <f t="shared" si="0"/>
        <v>6318</v>
      </c>
      <c r="G177" s="14">
        <f t="shared" si="1"/>
        <v>4159</v>
      </c>
      <c r="H177" s="39">
        <v>2159</v>
      </c>
      <c r="I177" s="14"/>
      <c r="J177" s="14">
        <v>10000</v>
      </c>
      <c r="K177" s="14"/>
      <c r="L177" s="14"/>
      <c r="M177" s="14"/>
      <c r="N177" s="14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customHeight="1" x14ac:dyDescent="0.2">
      <c r="A178" s="13" t="s">
        <v>363</v>
      </c>
      <c r="B178" s="14" t="s">
        <v>364</v>
      </c>
      <c r="C178" s="13" t="s">
        <v>51</v>
      </c>
      <c r="D178" s="39"/>
      <c r="E178" s="40"/>
      <c r="F178" s="14">
        <f t="shared" si="0"/>
        <v>0</v>
      </c>
      <c r="G178" s="14">
        <f t="shared" si="1"/>
        <v>0</v>
      </c>
      <c r="H178" s="39"/>
      <c r="I178" s="14"/>
      <c r="J178" s="14"/>
      <c r="K178" s="14"/>
      <c r="L178" s="14"/>
      <c r="M178" s="14"/>
      <c r="N178" s="14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3" t="s">
        <v>365</v>
      </c>
      <c r="B179" s="14" t="s">
        <v>366</v>
      </c>
      <c r="C179" s="13" t="s">
        <v>51</v>
      </c>
      <c r="D179" s="39"/>
      <c r="E179" s="40"/>
      <c r="F179" s="14">
        <f t="shared" si="0"/>
        <v>0</v>
      </c>
      <c r="G179" s="14">
        <f t="shared" si="1"/>
        <v>0</v>
      </c>
      <c r="H179" s="39"/>
      <c r="I179" s="14"/>
      <c r="J179" s="14"/>
      <c r="K179" s="14"/>
      <c r="L179" s="14"/>
      <c r="M179" s="14"/>
      <c r="N179" s="14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3" t="s">
        <v>367</v>
      </c>
      <c r="B180" s="14" t="s">
        <v>368</v>
      </c>
      <c r="C180" s="13" t="s">
        <v>51</v>
      </c>
      <c r="D180" s="39"/>
      <c r="E180" s="40"/>
      <c r="F180" s="14">
        <f t="shared" si="0"/>
        <v>0</v>
      </c>
      <c r="G180" s="14">
        <f t="shared" si="1"/>
        <v>0</v>
      </c>
      <c r="H180" s="39"/>
      <c r="I180" s="14"/>
      <c r="J180" s="14"/>
      <c r="K180" s="14"/>
      <c r="L180" s="14"/>
      <c r="M180" s="14"/>
      <c r="N180" s="14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3" t="s">
        <v>369</v>
      </c>
      <c r="B181" s="14" t="s">
        <v>370</v>
      </c>
      <c r="C181" s="13" t="s">
        <v>51</v>
      </c>
      <c r="D181" s="39">
        <v>10</v>
      </c>
      <c r="E181" s="40"/>
      <c r="F181" s="14">
        <f t="shared" si="0"/>
        <v>10</v>
      </c>
      <c r="G181" s="14">
        <f t="shared" si="1"/>
        <v>5</v>
      </c>
      <c r="H181" s="39">
        <v>5</v>
      </c>
      <c r="I181" s="14"/>
      <c r="J181" s="14"/>
      <c r="K181" s="14"/>
      <c r="L181" s="14"/>
      <c r="M181" s="14"/>
      <c r="N181" s="14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3"/>
      <c r="B182" s="2"/>
      <c r="C182" s="3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3"/>
      <c r="B183" s="2"/>
      <c r="C183" s="3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3"/>
      <c r="B184" s="8" t="s">
        <v>371</v>
      </c>
      <c r="C184" s="3"/>
      <c r="D184" s="2"/>
      <c r="E184" s="4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customHeight="1" x14ac:dyDescent="0.2">
      <c r="A185" s="83" t="s">
        <v>7</v>
      </c>
      <c r="B185" s="83" t="s">
        <v>8</v>
      </c>
      <c r="C185" s="83" t="s">
        <v>9</v>
      </c>
      <c r="D185" s="79" t="s">
        <v>10</v>
      </c>
      <c r="E185" s="79" t="s">
        <v>11</v>
      </c>
      <c r="F185" s="79" t="s">
        <v>12</v>
      </c>
      <c r="G185" s="79" t="s">
        <v>13</v>
      </c>
      <c r="H185" s="79" t="s">
        <v>14</v>
      </c>
      <c r="I185" s="79" t="s">
        <v>15</v>
      </c>
      <c r="J185" s="79" t="s">
        <v>16</v>
      </c>
      <c r="K185" s="81" t="s">
        <v>17</v>
      </c>
      <c r="L185" s="82"/>
      <c r="M185" s="82"/>
      <c r="N185" s="83" t="s">
        <v>18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83"/>
      <c r="B186" s="83"/>
      <c r="C186" s="83"/>
      <c r="D186" s="80"/>
      <c r="E186" s="80"/>
      <c r="F186" s="80"/>
      <c r="G186" s="80"/>
      <c r="H186" s="80"/>
      <c r="I186" s="80"/>
      <c r="J186" s="80"/>
      <c r="K186" s="1" t="s">
        <v>19</v>
      </c>
      <c r="L186" s="1" t="s">
        <v>20</v>
      </c>
      <c r="M186" s="1" t="s">
        <v>21</v>
      </c>
      <c r="N186" s="83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3" t="s">
        <v>372</v>
      </c>
      <c r="B187" s="14" t="s">
        <v>373</v>
      </c>
      <c r="C187" s="13" t="s">
        <v>25</v>
      </c>
      <c r="D187" s="39">
        <v>0</v>
      </c>
      <c r="E187" s="40">
        <v>2000</v>
      </c>
      <c r="F187" s="14">
        <f t="shared" ref="F187:F221" si="3">D187+E187</f>
        <v>2000</v>
      </c>
      <c r="G187" s="14">
        <f t="shared" ref="G187:G188" si="4">F187-H187</f>
        <v>1110</v>
      </c>
      <c r="H187" s="39">
        <v>890</v>
      </c>
      <c r="I187" s="14"/>
      <c r="J187" s="14">
        <v>2000</v>
      </c>
      <c r="K187" s="14"/>
      <c r="L187" s="14"/>
      <c r="M187" s="14"/>
      <c r="N187" s="14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3" t="s">
        <v>374</v>
      </c>
      <c r="B188" s="14" t="s">
        <v>375</v>
      </c>
      <c r="C188" s="13" t="s">
        <v>25</v>
      </c>
      <c r="D188" s="39">
        <v>442</v>
      </c>
      <c r="E188" s="40"/>
      <c r="F188" s="14">
        <f t="shared" si="3"/>
        <v>442</v>
      </c>
      <c r="G188" s="14">
        <f t="shared" si="4"/>
        <v>73</v>
      </c>
      <c r="H188" s="39">
        <v>369</v>
      </c>
      <c r="I188" s="14"/>
      <c r="J188" s="14"/>
      <c r="K188" s="14"/>
      <c r="L188" s="14"/>
      <c r="M188" s="14"/>
      <c r="N188" s="14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3" t="s">
        <v>376</v>
      </c>
      <c r="B189" s="14" t="s">
        <v>377</v>
      </c>
      <c r="C189" s="13" t="s">
        <v>51</v>
      </c>
      <c r="D189" s="43"/>
      <c r="E189" s="40"/>
      <c r="F189" s="14">
        <f t="shared" si="3"/>
        <v>0</v>
      </c>
      <c r="G189" s="16">
        <v>0</v>
      </c>
      <c r="H189" s="43"/>
      <c r="I189" s="14"/>
      <c r="J189" s="16"/>
      <c r="K189" s="14"/>
      <c r="L189" s="14"/>
      <c r="M189" s="14"/>
      <c r="N189" s="14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3" t="s">
        <v>378</v>
      </c>
      <c r="B190" s="14" t="s">
        <v>379</v>
      </c>
      <c r="C190" s="13" t="s">
        <v>25</v>
      </c>
      <c r="D190" s="39"/>
      <c r="E190" s="40"/>
      <c r="F190" s="14">
        <f t="shared" si="3"/>
        <v>0</v>
      </c>
      <c r="G190" s="14">
        <f t="shared" ref="G190:G221" si="5">F190-H190</f>
        <v>0</v>
      </c>
      <c r="H190" s="39"/>
      <c r="I190" s="14"/>
      <c r="J190" s="14"/>
      <c r="K190" s="14"/>
      <c r="L190" s="14"/>
      <c r="M190" s="14"/>
      <c r="N190" s="14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3" t="s">
        <v>380</v>
      </c>
      <c r="B191" s="14" t="s">
        <v>381</v>
      </c>
      <c r="C191" s="13" t="s">
        <v>25</v>
      </c>
      <c r="D191" s="39">
        <v>3453</v>
      </c>
      <c r="E191" s="40"/>
      <c r="F191" s="14">
        <f t="shared" si="3"/>
        <v>3453</v>
      </c>
      <c r="G191" s="14">
        <f t="shared" si="5"/>
        <v>171</v>
      </c>
      <c r="H191" s="39">
        <v>3282</v>
      </c>
      <c r="I191" s="14"/>
      <c r="J191" s="14"/>
      <c r="K191" s="14"/>
      <c r="L191" s="14"/>
      <c r="M191" s="14"/>
      <c r="N191" s="14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3" t="s">
        <v>382</v>
      </c>
      <c r="B192" s="14" t="s">
        <v>383</v>
      </c>
      <c r="C192" s="13" t="s">
        <v>25</v>
      </c>
      <c r="D192" s="39">
        <v>300</v>
      </c>
      <c r="E192" s="40"/>
      <c r="F192" s="14">
        <f t="shared" si="3"/>
        <v>300</v>
      </c>
      <c r="G192" s="14">
        <f t="shared" si="5"/>
        <v>60</v>
      </c>
      <c r="H192" s="39">
        <v>240</v>
      </c>
      <c r="I192" s="14"/>
      <c r="J192" s="14"/>
      <c r="K192" s="14"/>
      <c r="L192" s="14"/>
      <c r="M192" s="14"/>
      <c r="N192" s="14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3" t="s">
        <v>384</v>
      </c>
      <c r="B193" s="14" t="s">
        <v>385</v>
      </c>
      <c r="C193" s="13" t="s">
        <v>25</v>
      </c>
      <c r="D193" s="39"/>
      <c r="E193" s="40"/>
      <c r="F193" s="14">
        <f t="shared" si="3"/>
        <v>0</v>
      </c>
      <c r="G193" s="14">
        <f t="shared" si="5"/>
        <v>0</v>
      </c>
      <c r="H193" s="39"/>
      <c r="I193" s="14"/>
      <c r="J193" s="14"/>
      <c r="K193" s="14"/>
      <c r="L193" s="14"/>
      <c r="M193" s="14"/>
      <c r="N193" s="14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3" t="s">
        <v>386</v>
      </c>
      <c r="B194" s="14" t="s">
        <v>387</v>
      </c>
      <c r="C194" s="13" t="s">
        <v>51</v>
      </c>
      <c r="D194" s="39">
        <v>48</v>
      </c>
      <c r="E194" s="40"/>
      <c r="F194" s="14">
        <f t="shared" si="3"/>
        <v>48</v>
      </c>
      <c r="G194" s="14">
        <f t="shared" si="5"/>
        <v>17</v>
      </c>
      <c r="H194" s="39">
        <v>31</v>
      </c>
      <c r="I194" s="14"/>
      <c r="J194" s="14"/>
      <c r="K194" s="14"/>
      <c r="L194" s="14"/>
      <c r="M194" s="14"/>
      <c r="N194" s="14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3" t="s">
        <v>388</v>
      </c>
      <c r="B195" s="14" t="s">
        <v>389</v>
      </c>
      <c r="C195" s="13" t="s">
        <v>51</v>
      </c>
      <c r="D195" s="39"/>
      <c r="E195" s="40"/>
      <c r="F195" s="14">
        <f t="shared" si="3"/>
        <v>0</v>
      </c>
      <c r="G195" s="14">
        <f t="shared" si="5"/>
        <v>0</v>
      </c>
      <c r="H195" s="39"/>
      <c r="I195" s="14"/>
      <c r="J195" s="14"/>
      <c r="K195" s="14"/>
      <c r="L195" s="14"/>
      <c r="M195" s="14"/>
      <c r="N195" s="14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3" t="s">
        <v>390</v>
      </c>
      <c r="B196" s="14" t="s">
        <v>391</v>
      </c>
      <c r="C196" s="13" t="s">
        <v>51</v>
      </c>
      <c r="D196" s="39"/>
      <c r="E196" s="40"/>
      <c r="F196" s="14">
        <f t="shared" si="3"/>
        <v>0</v>
      </c>
      <c r="G196" s="14">
        <f t="shared" si="5"/>
        <v>0</v>
      </c>
      <c r="H196" s="39"/>
      <c r="I196" s="14"/>
      <c r="J196" s="14"/>
      <c r="K196" s="14"/>
      <c r="L196" s="14"/>
      <c r="M196" s="14"/>
      <c r="N196" s="14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3" t="s">
        <v>392</v>
      </c>
      <c r="B197" s="14" t="s">
        <v>393</v>
      </c>
      <c r="C197" s="13" t="s">
        <v>58</v>
      </c>
      <c r="D197" s="39">
        <v>60</v>
      </c>
      <c r="E197" s="40"/>
      <c r="F197" s="14">
        <f t="shared" si="3"/>
        <v>60</v>
      </c>
      <c r="G197" s="14">
        <f t="shared" si="5"/>
        <v>39</v>
      </c>
      <c r="H197" s="39">
        <v>21</v>
      </c>
      <c r="I197" s="14"/>
      <c r="J197" s="14">
        <v>50</v>
      </c>
      <c r="K197" s="14"/>
      <c r="L197" s="14"/>
      <c r="M197" s="14"/>
      <c r="N197" s="1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3" t="s">
        <v>394</v>
      </c>
      <c r="B198" s="14" t="s">
        <v>395</v>
      </c>
      <c r="C198" s="13" t="s">
        <v>25</v>
      </c>
      <c r="D198" s="39"/>
      <c r="E198" s="40"/>
      <c r="F198" s="14">
        <f t="shared" si="3"/>
        <v>0</v>
      </c>
      <c r="G198" s="14">
        <f t="shared" si="5"/>
        <v>0</v>
      </c>
      <c r="H198" s="39"/>
      <c r="I198" s="14"/>
      <c r="J198" s="14"/>
      <c r="K198" s="14"/>
      <c r="L198" s="14"/>
      <c r="M198" s="14"/>
      <c r="N198" s="14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3" t="s">
        <v>396</v>
      </c>
      <c r="B199" s="14" t="s">
        <v>397</v>
      </c>
      <c r="C199" s="13" t="s">
        <v>25</v>
      </c>
      <c r="D199" s="39">
        <v>3134</v>
      </c>
      <c r="E199" s="40"/>
      <c r="F199" s="14">
        <f t="shared" si="3"/>
        <v>3134</v>
      </c>
      <c r="G199" s="14">
        <f t="shared" si="5"/>
        <v>1208</v>
      </c>
      <c r="H199" s="39">
        <v>1926</v>
      </c>
      <c r="I199" s="14"/>
      <c r="J199" s="14">
        <v>2000</v>
      </c>
      <c r="K199" s="14"/>
      <c r="L199" s="14"/>
      <c r="M199" s="14"/>
      <c r="N199" s="14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customHeight="1" x14ac:dyDescent="0.2">
      <c r="A200" s="13" t="s">
        <v>398</v>
      </c>
      <c r="B200" s="14" t="s">
        <v>399</v>
      </c>
      <c r="C200" s="13" t="s">
        <v>400</v>
      </c>
      <c r="D200" s="39"/>
      <c r="E200" s="40"/>
      <c r="F200" s="14">
        <f t="shared" si="3"/>
        <v>0</v>
      </c>
      <c r="G200" s="14">
        <f t="shared" si="5"/>
        <v>0</v>
      </c>
      <c r="H200" s="39"/>
      <c r="I200" s="14"/>
      <c r="J200" s="14"/>
      <c r="K200" s="14"/>
      <c r="L200" s="14"/>
      <c r="M200" s="14"/>
      <c r="N200" s="14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customHeight="1" x14ac:dyDescent="0.2">
      <c r="A201" s="13" t="s">
        <v>401</v>
      </c>
      <c r="B201" s="14" t="s">
        <v>402</v>
      </c>
      <c r="C201" s="13" t="s">
        <v>58</v>
      </c>
      <c r="D201" s="39"/>
      <c r="E201" s="40">
        <v>100</v>
      </c>
      <c r="F201" s="14">
        <f t="shared" si="3"/>
        <v>100</v>
      </c>
      <c r="G201" s="14">
        <f t="shared" si="5"/>
        <v>2</v>
      </c>
      <c r="H201" s="39">
        <v>98</v>
      </c>
      <c r="I201" s="14"/>
      <c r="J201" s="14"/>
      <c r="K201" s="14"/>
      <c r="L201" s="14"/>
      <c r="M201" s="14"/>
      <c r="N201" s="14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customHeight="1" x14ac:dyDescent="0.2">
      <c r="A202" s="13" t="s">
        <v>403</v>
      </c>
      <c r="B202" s="14" t="s">
        <v>404</v>
      </c>
      <c r="C202" s="13" t="s">
        <v>400</v>
      </c>
      <c r="D202" s="39"/>
      <c r="E202" s="40"/>
      <c r="F202" s="14">
        <f t="shared" si="3"/>
        <v>0</v>
      </c>
      <c r="G202" s="14">
        <f t="shared" si="5"/>
        <v>0</v>
      </c>
      <c r="H202" s="39"/>
      <c r="I202" s="14"/>
      <c r="J202" s="14"/>
      <c r="K202" s="14"/>
      <c r="L202" s="14"/>
      <c r="M202" s="14"/>
      <c r="N202" s="14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customHeight="1" x14ac:dyDescent="0.2">
      <c r="A203" s="13" t="s">
        <v>405</v>
      </c>
      <c r="B203" s="14" t="s">
        <v>406</v>
      </c>
      <c r="C203" s="13" t="s">
        <v>51</v>
      </c>
      <c r="D203" s="39">
        <v>227</v>
      </c>
      <c r="E203" s="41"/>
      <c r="F203" s="14">
        <f t="shared" si="3"/>
        <v>227</v>
      </c>
      <c r="G203" s="14">
        <f t="shared" si="5"/>
        <v>125</v>
      </c>
      <c r="H203" s="39">
        <v>102</v>
      </c>
      <c r="I203" s="14"/>
      <c r="J203" s="14"/>
      <c r="K203" s="14"/>
      <c r="L203" s="14"/>
      <c r="M203" s="14"/>
      <c r="N203" s="14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customHeight="1" x14ac:dyDescent="0.2">
      <c r="A204" s="13" t="s">
        <v>407</v>
      </c>
      <c r="B204" s="14" t="s">
        <v>408</v>
      </c>
      <c r="C204" s="13" t="s">
        <v>37</v>
      </c>
      <c r="D204" s="39">
        <v>10</v>
      </c>
      <c r="E204" s="40"/>
      <c r="F204" s="14">
        <f t="shared" si="3"/>
        <v>10</v>
      </c>
      <c r="G204" s="14">
        <f t="shared" si="5"/>
        <v>0</v>
      </c>
      <c r="H204" s="39">
        <v>10</v>
      </c>
      <c r="I204" s="14"/>
      <c r="J204" s="14"/>
      <c r="K204" s="14"/>
      <c r="L204" s="14"/>
      <c r="M204" s="14"/>
      <c r="N204" s="14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customHeight="1" x14ac:dyDescent="0.2">
      <c r="A205" s="13" t="s">
        <v>409</v>
      </c>
      <c r="B205" s="14" t="s">
        <v>410</v>
      </c>
      <c r="C205" s="13" t="s">
        <v>25</v>
      </c>
      <c r="D205" s="39"/>
      <c r="E205" s="41"/>
      <c r="F205" s="14">
        <f t="shared" si="3"/>
        <v>0</v>
      </c>
      <c r="G205" s="14">
        <f t="shared" si="5"/>
        <v>0</v>
      </c>
      <c r="H205" s="39"/>
      <c r="I205" s="14"/>
      <c r="J205" s="14"/>
      <c r="K205" s="14"/>
      <c r="L205" s="14"/>
      <c r="M205" s="14"/>
      <c r="N205" s="14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customHeight="1" x14ac:dyDescent="0.2">
      <c r="A206" s="13" t="s">
        <v>411</v>
      </c>
      <c r="B206" s="14" t="s">
        <v>412</v>
      </c>
      <c r="C206" s="13" t="s">
        <v>58</v>
      </c>
      <c r="D206" s="39"/>
      <c r="E206" s="40"/>
      <c r="F206" s="14">
        <f t="shared" si="3"/>
        <v>0</v>
      </c>
      <c r="G206" s="14">
        <f t="shared" si="5"/>
        <v>0</v>
      </c>
      <c r="H206" s="39"/>
      <c r="I206" s="14"/>
      <c r="J206" s="14"/>
      <c r="K206" s="14"/>
      <c r="L206" s="14"/>
      <c r="M206" s="14"/>
      <c r="N206" s="14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customHeight="1" x14ac:dyDescent="0.2">
      <c r="A207" s="13" t="s">
        <v>413</v>
      </c>
      <c r="B207" s="14" t="s">
        <v>414</v>
      </c>
      <c r="C207" s="13" t="s">
        <v>51</v>
      </c>
      <c r="D207" s="39">
        <v>156</v>
      </c>
      <c r="E207" s="41">
        <v>120</v>
      </c>
      <c r="F207" s="14">
        <f t="shared" si="3"/>
        <v>276</v>
      </c>
      <c r="G207" s="14">
        <f t="shared" si="5"/>
        <v>88</v>
      </c>
      <c r="H207" s="39">
        <v>188</v>
      </c>
      <c r="I207" s="14"/>
      <c r="J207" s="14">
        <v>50</v>
      </c>
      <c r="K207" s="14"/>
      <c r="L207" s="14"/>
      <c r="M207" s="14"/>
      <c r="N207" s="14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customHeight="1" x14ac:dyDescent="0.2">
      <c r="A208" s="13" t="s">
        <v>415</v>
      </c>
      <c r="B208" s="14" t="s">
        <v>416</v>
      </c>
      <c r="C208" s="13" t="s">
        <v>51</v>
      </c>
      <c r="D208" s="39"/>
      <c r="E208" s="40"/>
      <c r="F208" s="14">
        <f t="shared" si="3"/>
        <v>0</v>
      </c>
      <c r="G208" s="14">
        <f t="shared" si="5"/>
        <v>0</v>
      </c>
      <c r="H208" s="39"/>
      <c r="I208" s="14"/>
      <c r="J208" s="14"/>
      <c r="K208" s="14"/>
      <c r="L208" s="14"/>
      <c r="M208" s="14"/>
      <c r="N208" s="1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customHeight="1" x14ac:dyDescent="0.2">
      <c r="A209" s="13" t="s">
        <v>417</v>
      </c>
      <c r="B209" s="14" t="s">
        <v>418</v>
      </c>
      <c r="C209" s="13" t="s">
        <v>58</v>
      </c>
      <c r="D209" s="39">
        <v>14</v>
      </c>
      <c r="E209" s="40"/>
      <c r="F209" s="14">
        <f t="shared" si="3"/>
        <v>14</v>
      </c>
      <c r="G209" s="14">
        <f t="shared" si="5"/>
        <v>12</v>
      </c>
      <c r="H209" s="39">
        <v>2</v>
      </c>
      <c r="I209" s="14"/>
      <c r="J209" s="14"/>
      <c r="K209" s="14"/>
      <c r="L209" s="14"/>
      <c r="M209" s="14"/>
      <c r="N209" s="14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customHeight="1" x14ac:dyDescent="0.2">
      <c r="A210" s="13" t="s">
        <v>419</v>
      </c>
      <c r="B210" s="14" t="s">
        <v>420</v>
      </c>
      <c r="C210" s="13" t="s">
        <v>25</v>
      </c>
      <c r="D210" s="39">
        <v>1795</v>
      </c>
      <c r="E210" s="41"/>
      <c r="F210" s="14">
        <f t="shared" si="3"/>
        <v>1795</v>
      </c>
      <c r="G210" s="14">
        <f t="shared" si="5"/>
        <v>885</v>
      </c>
      <c r="H210" s="39">
        <v>910</v>
      </c>
      <c r="I210" s="14"/>
      <c r="J210" s="14">
        <v>2000</v>
      </c>
      <c r="K210" s="14"/>
      <c r="L210" s="14"/>
      <c r="M210" s="14"/>
      <c r="N210" s="14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3" t="s">
        <v>421</v>
      </c>
      <c r="B211" s="14" t="s">
        <v>422</v>
      </c>
      <c r="C211" s="13" t="s">
        <v>37</v>
      </c>
      <c r="D211" s="39">
        <v>3</v>
      </c>
      <c r="E211" s="40"/>
      <c r="F211" s="14">
        <f t="shared" si="3"/>
        <v>3</v>
      </c>
      <c r="G211" s="14">
        <f t="shared" si="5"/>
        <v>0</v>
      </c>
      <c r="H211" s="39">
        <v>3</v>
      </c>
      <c r="I211" s="14"/>
      <c r="J211" s="14"/>
      <c r="K211" s="14"/>
      <c r="L211" s="14"/>
      <c r="M211" s="14"/>
      <c r="N211" s="14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3" t="s">
        <v>423</v>
      </c>
      <c r="B212" s="23" t="s">
        <v>424</v>
      </c>
      <c r="C212" s="13" t="s">
        <v>25</v>
      </c>
      <c r="D212" s="39">
        <v>3673</v>
      </c>
      <c r="E212" s="40"/>
      <c r="F212" s="14">
        <f t="shared" si="3"/>
        <v>3673</v>
      </c>
      <c r="G212" s="14">
        <f t="shared" si="5"/>
        <v>1133</v>
      </c>
      <c r="H212" s="39">
        <v>2540</v>
      </c>
      <c r="I212" s="14"/>
      <c r="J212" s="14">
        <v>1000</v>
      </c>
      <c r="K212" s="14"/>
      <c r="L212" s="14"/>
      <c r="M212" s="14"/>
      <c r="N212" s="14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3" t="s">
        <v>425</v>
      </c>
      <c r="B213" s="14" t="s">
        <v>426</v>
      </c>
      <c r="C213" s="13" t="s">
        <v>88</v>
      </c>
      <c r="D213" s="39">
        <v>6</v>
      </c>
      <c r="E213" s="40"/>
      <c r="F213" s="14">
        <f t="shared" si="3"/>
        <v>6</v>
      </c>
      <c r="G213" s="14">
        <f t="shared" si="5"/>
        <v>0</v>
      </c>
      <c r="H213" s="39">
        <v>6</v>
      </c>
      <c r="I213" s="14"/>
      <c r="J213" s="14"/>
      <c r="K213" s="14"/>
      <c r="L213" s="14"/>
      <c r="M213" s="14"/>
      <c r="N213" s="14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3" t="s">
        <v>427</v>
      </c>
      <c r="B214" s="14" t="s">
        <v>428</v>
      </c>
      <c r="C214" s="13" t="s">
        <v>51</v>
      </c>
      <c r="D214" s="39"/>
      <c r="E214" s="40"/>
      <c r="F214" s="14">
        <f t="shared" si="3"/>
        <v>0</v>
      </c>
      <c r="G214" s="14">
        <f t="shared" si="5"/>
        <v>0</v>
      </c>
      <c r="H214" s="39"/>
      <c r="I214" s="24"/>
      <c r="J214" s="21"/>
      <c r="K214" s="9"/>
      <c r="L214" s="9"/>
      <c r="M214" s="9"/>
      <c r="N214" s="1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3" t="s">
        <v>429</v>
      </c>
      <c r="B215" s="14" t="s">
        <v>430</v>
      </c>
      <c r="C215" s="13" t="s">
        <v>51</v>
      </c>
      <c r="D215" s="39"/>
      <c r="E215" s="40"/>
      <c r="F215" s="14">
        <f t="shared" si="3"/>
        <v>0</v>
      </c>
      <c r="G215" s="14">
        <f t="shared" si="5"/>
        <v>0</v>
      </c>
      <c r="H215" s="39"/>
      <c r="I215" s="14"/>
      <c r="J215" s="14"/>
      <c r="K215" s="14"/>
      <c r="L215" s="14"/>
      <c r="M215" s="14"/>
      <c r="N215" s="14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3" t="s">
        <v>431</v>
      </c>
      <c r="B216" s="14" t="s">
        <v>432</v>
      </c>
      <c r="C216" s="13" t="s">
        <v>51</v>
      </c>
      <c r="D216" s="39">
        <v>88</v>
      </c>
      <c r="E216" s="40"/>
      <c r="F216" s="14">
        <f t="shared" si="3"/>
        <v>88</v>
      </c>
      <c r="G216" s="14">
        <f t="shared" si="5"/>
        <v>57</v>
      </c>
      <c r="H216" s="39">
        <v>31</v>
      </c>
      <c r="I216" s="14"/>
      <c r="J216" s="14">
        <v>150</v>
      </c>
      <c r="K216" s="14"/>
      <c r="L216" s="14"/>
      <c r="M216" s="14"/>
      <c r="N216" s="14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3" t="s">
        <v>433</v>
      </c>
      <c r="B217" s="15" t="s">
        <v>434</v>
      </c>
      <c r="C217" s="13" t="s">
        <v>25</v>
      </c>
      <c r="D217" s="39"/>
      <c r="E217" s="40"/>
      <c r="F217" s="14">
        <f t="shared" si="3"/>
        <v>0</v>
      </c>
      <c r="G217" s="14">
        <f t="shared" si="5"/>
        <v>0</v>
      </c>
      <c r="H217" s="39"/>
      <c r="I217" s="14"/>
      <c r="J217" s="14"/>
      <c r="K217" s="14"/>
      <c r="L217" s="14"/>
      <c r="M217" s="14"/>
      <c r="N217" s="14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3" t="s">
        <v>435</v>
      </c>
      <c r="B218" s="14" t="s">
        <v>436</v>
      </c>
      <c r="C218" s="13" t="s">
        <v>51</v>
      </c>
      <c r="D218" s="39"/>
      <c r="E218" s="40"/>
      <c r="F218" s="14">
        <f t="shared" si="3"/>
        <v>0</v>
      </c>
      <c r="G218" s="14">
        <f t="shared" si="5"/>
        <v>0</v>
      </c>
      <c r="H218" s="39"/>
      <c r="I218" s="14"/>
      <c r="J218" s="14"/>
      <c r="K218" s="14"/>
      <c r="L218" s="14"/>
      <c r="M218" s="14"/>
      <c r="N218" s="14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3" t="s">
        <v>437</v>
      </c>
      <c r="B219" s="14" t="s">
        <v>438</v>
      </c>
      <c r="C219" s="13" t="s">
        <v>25</v>
      </c>
      <c r="D219" s="39">
        <v>728</v>
      </c>
      <c r="E219" s="72"/>
      <c r="F219" s="18">
        <f t="shared" si="3"/>
        <v>728</v>
      </c>
      <c r="G219" s="18">
        <f t="shared" si="5"/>
        <v>64</v>
      </c>
      <c r="H219" s="39">
        <v>664</v>
      </c>
      <c r="I219" s="14"/>
      <c r="J219" s="14"/>
      <c r="K219" s="14"/>
      <c r="L219" s="14"/>
      <c r="M219" s="14"/>
      <c r="N219" s="14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70" t="s">
        <v>439</v>
      </c>
      <c r="B220" s="71" t="s">
        <v>440</v>
      </c>
      <c r="C220" s="70" t="s">
        <v>25</v>
      </c>
      <c r="D220" s="74"/>
      <c r="E220" s="78"/>
      <c r="F220" s="49">
        <f t="shared" si="3"/>
        <v>0</v>
      </c>
      <c r="G220" s="49">
        <f t="shared" si="5"/>
        <v>0</v>
      </c>
      <c r="H220" s="76"/>
      <c r="I220" s="18"/>
      <c r="J220" s="18"/>
      <c r="K220" s="18"/>
      <c r="L220" s="18"/>
      <c r="M220" s="18"/>
      <c r="N220" s="18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customHeight="1" x14ac:dyDescent="0.2">
      <c r="A221" s="73" t="s">
        <v>929</v>
      </c>
      <c r="B221" s="49" t="s">
        <v>930</v>
      </c>
      <c r="C221" s="73" t="s">
        <v>931</v>
      </c>
      <c r="D221" s="75">
        <v>0</v>
      </c>
      <c r="E221" s="66"/>
      <c r="F221" s="49">
        <f t="shared" si="3"/>
        <v>0</v>
      </c>
      <c r="G221" s="49">
        <f t="shared" si="5"/>
        <v>0</v>
      </c>
      <c r="H221" s="77">
        <v>0</v>
      </c>
      <c r="I221" s="49"/>
      <c r="J221" s="49">
        <v>100</v>
      </c>
      <c r="K221" s="49"/>
      <c r="L221" s="49"/>
      <c r="M221" s="49"/>
      <c r="N221" s="49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customHeight="1" x14ac:dyDescent="0.2">
      <c r="A222" s="3"/>
      <c r="B222" s="8" t="s">
        <v>441</v>
      </c>
      <c r="C222" s="3"/>
      <c r="D222" s="2"/>
      <c r="E222" s="4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83" t="s">
        <v>7</v>
      </c>
      <c r="B223" s="83" t="s">
        <v>8</v>
      </c>
      <c r="C223" s="83" t="s">
        <v>9</v>
      </c>
      <c r="D223" s="79" t="s">
        <v>10</v>
      </c>
      <c r="E223" s="79" t="s">
        <v>11</v>
      </c>
      <c r="F223" s="79" t="s">
        <v>12</v>
      </c>
      <c r="G223" s="79" t="s">
        <v>13</v>
      </c>
      <c r="H223" s="79" t="s">
        <v>14</v>
      </c>
      <c r="I223" s="79" t="s">
        <v>15</v>
      </c>
      <c r="J223" s="79" t="s">
        <v>16</v>
      </c>
      <c r="K223" s="81" t="s">
        <v>17</v>
      </c>
      <c r="L223" s="82"/>
      <c r="M223" s="82"/>
      <c r="N223" s="83" t="s">
        <v>18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83"/>
      <c r="B224" s="83"/>
      <c r="C224" s="83"/>
      <c r="D224" s="80"/>
      <c r="E224" s="80"/>
      <c r="F224" s="80"/>
      <c r="G224" s="80"/>
      <c r="H224" s="80"/>
      <c r="I224" s="80"/>
      <c r="J224" s="80"/>
      <c r="K224" s="1" t="s">
        <v>19</v>
      </c>
      <c r="L224" s="1" t="s">
        <v>20</v>
      </c>
      <c r="M224" s="1" t="s">
        <v>21</v>
      </c>
      <c r="N224" s="8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5" t="s">
        <v>442</v>
      </c>
      <c r="B225" s="19" t="s">
        <v>443</v>
      </c>
      <c r="C225" s="25" t="s">
        <v>400</v>
      </c>
      <c r="D225" s="61"/>
      <c r="E225" s="40"/>
      <c r="F225" s="68">
        <f t="shared" ref="F225:F297" si="6">D225+E225</f>
        <v>0</v>
      </c>
      <c r="G225" s="68">
        <f t="shared" ref="G225:G297" si="7">F225-H225</f>
        <v>0</v>
      </c>
      <c r="H225" s="61"/>
      <c r="I225" s="62"/>
      <c r="J225" s="67"/>
      <c r="K225" s="26"/>
      <c r="L225" s="26"/>
      <c r="M225" s="26"/>
      <c r="N225" s="26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5" t="s">
        <v>444</v>
      </c>
      <c r="B226" s="19" t="s">
        <v>445</v>
      </c>
      <c r="C226" s="25" t="s">
        <v>400</v>
      </c>
      <c r="D226" s="39">
        <v>200</v>
      </c>
      <c r="E226" s="41"/>
      <c r="F226" s="69">
        <f t="shared" si="6"/>
        <v>200</v>
      </c>
      <c r="G226" s="68">
        <f t="shared" si="7"/>
        <v>0</v>
      </c>
      <c r="H226" s="39">
        <v>200</v>
      </c>
      <c r="I226" s="19"/>
      <c r="J226" s="19"/>
      <c r="K226" s="19"/>
      <c r="L226" s="19"/>
      <c r="M226" s="19"/>
      <c r="N226" s="19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5" t="s">
        <v>446</v>
      </c>
      <c r="B227" s="14" t="s">
        <v>447</v>
      </c>
      <c r="C227" s="25" t="s">
        <v>400</v>
      </c>
      <c r="D227" s="39">
        <v>91</v>
      </c>
      <c r="E227" s="40"/>
      <c r="F227" s="69">
        <f t="shared" si="6"/>
        <v>91</v>
      </c>
      <c r="G227" s="68">
        <f t="shared" si="7"/>
        <v>1</v>
      </c>
      <c r="H227" s="39">
        <v>90</v>
      </c>
      <c r="I227" s="14"/>
      <c r="J227" s="14"/>
      <c r="K227" s="14"/>
      <c r="L227" s="14"/>
      <c r="M227" s="14"/>
      <c r="N227" s="14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5" t="s">
        <v>448</v>
      </c>
      <c r="B228" s="14" t="s">
        <v>449</v>
      </c>
      <c r="C228" s="25" t="s">
        <v>400</v>
      </c>
      <c r="D228" s="39">
        <v>900</v>
      </c>
      <c r="E228" s="40"/>
      <c r="F228" s="69">
        <f t="shared" si="6"/>
        <v>900</v>
      </c>
      <c r="G228" s="68">
        <f t="shared" si="7"/>
        <v>0</v>
      </c>
      <c r="H228" s="39">
        <v>900</v>
      </c>
      <c r="I228" s="14"/>
      <c r="J228" s="14"/>
      <c r="K228" s="14"/>
      <c r="L228" s="14"/>
      <c r="M228" s="14"/>
      <c r="N228" s="14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5" t="s">
        <v>450</v>
      </c>
      <c r="B229" s="14" t="s">
        <v>451</v>
      </c>
      <c r="C229" s="25" t="s">
        <v>400</v>
      </c>
      <c r="D229" s="39">
        <v>1700</v>
      </c>
      <c r="E229" s="40"/>
      <c r="F229" s="69">
        <f t="shared" si="6"/>
        <v>1700</v>
      </c>
      <c r="G229" s="68">
        <f t="shared" si="7"/>
        <v>0</v>
      </c>
      <c r="H229" s="39">
        <v>1700</v>
      </c>
      <c r="I229" s="14"/>
      <c r="J229" s="14"/>
      <c r="K229" s="14"/>
      <c r="L229" s="14"/>
      <c r="M229" s="14"/>
      <c r="N229" s="14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5" t="s">
        <v>452</v>
      </c>
      <c r="B230" s="14" t="s">
        <v>453</v>
      </c>
      <c r="C230" s="13" t="s">
        <v>454</v>
      </c>
      <c r="D230" s="39"/>
      <c r="E230" s="40"/>
      <c r="F230" s="69">
        <f t="shared" si="6"/>
        <v>0</v>
      </c>
      <c r="G230" s="68">
        <f t="shared" si="7"/>
        <v>0</v>
      </c>
      <c r="H230" s="39"/>
      <c r="I230" s="14"/>
      <c r="J230" s="14"/>
      <c r="K230" s="14"/>
      <c r="L230" s="14"/>
      <c r="M230" s="14"/>
      <c r="N230" s="14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5" t="s">
        <v>455</v>
      </c>
      <c r="B231" s="14" t="s">
        <v>456</v>
      </c>
      <c r="C231" s="25" t="s">
        <v>400</v>
      </c>
      <c r="D231" s="39"/>
      <c r="E231" s="40">
        <v>25000</v>
      </c>
      <c r="F231" s="69">
        <f t="shared" si="6"/>
        <v>25000</v>
      </c>
      <c r="G231" s="68">
        <f t="shared" si="7"/>
        <v>0</v>
      </c>
      <c r="H231" s="39">
        <v>25000</v>
      </c>
      <c r="I231" s="14"/>
      <c r="J231" s="14"/>
      <c r="K231" s="14"/>
      <c r="L231" s="14"/>
      <c r="M231" s="14"/>
      <c r="N231" s="14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5" t="s">
        <v>457</v>
      </c>
      <c r="B232" s="14" t="s">
        <v>458</v>
      </c>
      <c r="C232" s="25" t="s">
        <v>400</v>
      </c>
      <c r="D232" s="39"/>
      <c r="E232" s="40"/>
      <c r="F232" s="69">
        <f t="shared" si="6"/>
        <v>0</v>
      </c>
      <c r="G232" s="68">
        <f t="shared" si="7"/>
        <v>0</v>
      </c>
      <c r="H232" s="39"/>
      <c r="I232" s="14"/>
      <c r="J232" s="14"/>
      <c r="K232" s="14"/>
      <c r="L232" s="14"/>
      <c r="M232" s="14"/>
      <c r="N232" s="14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5" t="s">
        <v>459</v>
      </c>
      <c r="B233" s="14" t="s">
        <v>460</v>
      </c>
      <c r="C233" s="25" t="s">
        <v>400</v>
      </c>
      <c r="D233" s="39"/>
      <c r="E233" s="40"/>
      <c r="F233" s="69">
        <f t="shared" si="6"/>
        <v>0</v>
      </c>
      <c r="G233" s="68">
        <f t="shared" si="7"/>
        <v>0</v>
      </c>
      <c r="H233" s="39"/>
      <c r="I233" s="14"/>
      <c r="J233" s="14"/>
      <c r="K233" s="14"/>
      <c r="L233" s="14"/>
      <c r="M233" s="14"/>
      <c r="N233" s="14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5" t="s">
        <v>461</v>
      </c>
      <c r="B234" s="14" t="s">
        <v>462</v>
      </c>
      <c r="C234" s="25" t="s">
        <v>400</v>
      </c>
      <c r="D234" s="39"/>
      <c r="E234" s="40"/>
      <c r="F234" s="69">
        <f t="shared" si="6"/>
        <v>0</v>
      </c>
      <c r="G234" s="68">
        <f t="shared" si="7"/>
        <v>0</v>
      </c>
      <c r="H234" s="39"/>
      <c r="I234" s="14"/>
      <c r="J234" s="14"/>
      <c r="K234" s="14"/>
      <c r="L234" s="14"/>
      <c r="M234" s="14"/>
      <c r="N234" s="14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5" t="s">
        <v>463</v>
      </c>
      <c r="B235" s="14" t="s">
        <v>464</v>
      </c>
      <c r="C235" s="25" t="s">
        <v>400</v>
      </c>
      <c r="D235" s="39"/>
      <c r="E235" s="40"/>
      <c r="F235" s="69">
        <f t="shared" si="6"/>
        <v>0</v>
      </c>
      <c r="G235" s="68">
        <f t="shared" si="7"/>
        <v>0</v>
      </c>
      <c r="H235" s="39"/>
      <c r="I235" s="14"/>
      <c r="J235" s="14"/>
      <c r="K235" s="14"/>
      <c r="L235" s="14"/>
      <c r="M235" s="14"/>
      <c r="N235" s="14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5" t="s">
        <v>465</v>
      </c>
      <c r="B236" s="14" t="s">
        <v>466</v>
      </c>
      <c r="C236" s="25" t="s">
        <v>400</v>
      </c>
      <c r="D236" s="39"/>
      <c r="E236" s="40"/>
      <c r="F236" s="69">
        <f t="shared" si="6"/>
        <v>0</v>
      </c>
      <c r="G236" s="68">
        <f t="shared" si="7"/>
        <v>0</v>
      </c>
      <c r="H236" s="39"/>
      <c r="I236" s="14"/>
      <c r="J236" s="14"/>
      <c r="K236" s="14"/>
      <c r="L236" s="14"/>
      <c r="M236" s="14"/>
      <c r="N236" s="14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5" t="s">
        <v>467</v>
      </c>
      <c r="B237" s="14" t="s">
        <v>468</v>
      </c>
      <c r="C237" s="25" t="s">
        <v>400</v>
      </c>
      <c r="D237" s="39"/>
      <c r="E237" s="40"/>
      <c r="F237" s="69">
        <f t="shared" si="6"/>
        <v>0</v>
      </c>
      <c r="G237" s="68">
        <f t="shared" si="7"/>
        <v>0</v>
      </c>
      <c r="H237" s="39"/>
      <c r="I237" s="14"/>
      <c r="J237" s="14"/>
      <c r="K237" s="14"/>
      <c r="L237" s="14"/>
      <c r="M237" s="14"/>
      <c r="N237" s="14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5" t="s">
        <v>469</v>
      </c>
      <c r="B238" s="14" t="s">
        <v>470</v>
      </c>
      <c r="C238" s="25" t="s">
        <v>400</v>
      </c>
      <c r="D238" s="39"/>
      <c r="E238" s="40"/>
      <c r="F238" s="69">
        <f t="shared" si="6"/>
        <v>0</v>
      </c>
      <c r="G238" s="68">
        <f t="shared" si="7"/>
        <v>0</v>
      </c>
      <c r="H238" s="39"/>
      <c r="I238" s="14"/>
      <c r="J238" s="14"/>
      <c r="K238" s="14"/>
      <c r="L238" s="14"/>
      <c r="M238" s="14"/>
      <c r="N238" s="14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5" t="s">
        <v>471</v>
      </c>
      <c r="B239" s="14" t="s">
        <v>472</v>
      </c>
      <c r="C239" s="25" t="s">
        <v>400</v>
      </c>
      <c r="D239" s="39">
        <v>12</v>
      </c>
      <c r="E239" s="40"/>
      <c r="F239" s="69">
        <f t="shared" si="6"/>
        <v>12</v>
      </c>
      <c r="G239" s="68">
        <f t="shared" si="7"/>
        <v>0</v>
      </c>
      <c r="H239" s="39">
        <v>12</v>
      </c>
      <c r="I239" s="14"/>
      <c r="J239" s="14"/>
      <c r="K239" s="14"/>
      <c r="L239" s="14"/>
      <c r="M239" s="14"/>
      <c r="N239" s="14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5" t="s">
        <v>473</v>
      </c>
      <c r="B240" s="14" t="s">
        <v>474</v>
      </c>
      <c r="C240" s="25" t="s">
        <v>400</v>
      </c>
      <c r="D240" s="39"/>
      <c r="E240" s="40"/>
      <c r="F240" s="69">
        <f t="shared" si="6"/>
        <v>0</v>
      </c>
      <c r="G240" s="68">
        <f t="shared" si="7"/>
        <v>0</v>
      </c>
      <c r="H240" s="39"/>
      <c r="I240" s="14"/>
      <c r="J240" s="14"/>
      <c r="K240" s="14"/>
      <c r="L240" s="14"/>
      <c r="M240" s="14"/>
      <c r="N240" s="14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5" t="s">
        <v>475</v>
      </c>
      <c r="B241" s="14" t="s">
        <v>476</v>
      </c>
      <c r="C241" s="25" t="s">
        <v>400</v>
      </c>
      <c r="D241" s="39"/>
      <c r="E241" s="40"/>
      <c r="F241" s="69">
        <f t="shared" si="6"/>
        <v>0</v>
      </c>
      <c r="G241" s="68">
        <f t="shared" si="7"/>
        <v>0</v>
      </c>
      <c r="H241" s="39"/>
      <c r="I241" s="14"/>
      <c r="J241" s="14"/>
      <c r="K241" s="14"/>
      <c r="L241" s="14"/>
      <c r="M241" s="14"/>
      <c r="N241" s="14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5" t="s">
        <v>477</v>
      </c>
      <c r="B242" s="14" t="s">
        <v>478</v>
      </c>
      <c r="C242" s="13" t="s">
        <v>479</v>
      </c>
      <c r="D242" s="39"/>
      <c r="E242" s="40"/>
      <c r="F242" s="69">
        <f t="shared" si="6"/>
        <v>0</v>
      </c>
      <c r="G242" s="68">
        <f t="shared" si="7"/>
        <v>0</v>
      </c>
      <c r="H242" s="39"/>
      <c r="I242" s="14"/>
      <c r="J242" s="14"/>
      <c r="K242" s="14"/>
      <c r="L242" s="14"/>
      <c r="M242" s="14"/>
      <c r="N242" s="14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5" t="s">
        <v>480</v>
      </c>
      <c r="B243" s="14" t="s">
        <v>481</v>
      </c>
      <c r="C243" s="13" t="s">
        <v>482</v>
      </c>
      <c r="D243" s="39"/>
      <c r="E243" s="40"/>
      <c r="F243" s="69">
        <f t="shared" si="6"/>
        <v>0</v>
      </c>
      <c r="G243" s="68">
        <f t="shared" si="7"/>
        <v>0</v>
      </c>
      <c r="H243" s="39"/>
      <c r="I243" s="14"/>
      <c r="J243" s="14"/>
      <c r="K243" s="14"/>
      <c r="L243" s="14"/>
      <c r="M243" s="14"/>
      <c r="N243" s="14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5" t="s">
        <v>483</v>
      </c>
      <c r="B244" s="14" t="s">
        <v>484</v>
      </c>
      <c r="C244" s="13" t="s">
        <v>482</v>
      </c>
      <c r="D244" s="39"/>
      <c r="E244" s="40"/>
      <c r="F244" s="69">
        <f t="shared" si="6"/>
        <v>0</v>
      </c>
      <c r="G244" s="68">
        <f t="shared" si="7"/>
        <v>0</v>
      </c>
      <c r="H244" s="39"/>
      <c r="I244" s="14"/>
      <c r="J244" s="14"/>
      <c r="K244" s="14"/>
      <c r="L244" s="14"/>
      <c r="M244" s="14"/>
      <c r="N244" s="14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5" t="s">
        <v>485</v>
      </c>
      <c r="B245" s="14" t="s">
        <v>486</v>
      </c>
      <c r="C245" s="13" t="s">
        <v>51</v>
      </c>
      <c r="D245" s="39">
        <v>24</v>
      </c>
      <c r="E245" s="40"/>
      <c r="F245" s="69">
        <f t="shared" si="6"/>
        <v>24</v>
      </c>
      <c r="G245" s="68">
        <f t="shared" si="7"/>
        <v>1</v>
      </c>
      <c r="H245" s="39">
        <v>23</v>
      </c>
      <c r="I245" s="14"/>
      <c r="J245" s="14"/>
      <c r="K245" s="14"/>
      <c r="L245" s="14"/>
      <c r="M245" s="14"/>
      <c r="N245" s="14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5" t="s">
        <v>487</v>
      </c>
      <c r="B246" s="14" t="s">
        <v>488</v>
      </c>
      <c r="C246" s="13" t="s">
        <v>51</v>
      </c>
      <c r="D246" s="39"/>
      <c r="E246" s="40"/>
      <c r="F246" s="69">
        <f t="shared" si="6"/>
        <v>0</v>
      </c>
      <c r="G246" s="68">
        <f t="shared" si="7"/>
        <v>0</v>
      </c>
      <c r="H246" s="39"/>
      <c r="I246" s="14"/>
      <c r="J246" s="14"/>
      <c r="K246" s="14"/>
      <c r="L246" s="14"/>
      <c r="M246" s="14"/>
      <c r="N246" s="14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5" t="s">
        <v>489</v>
      </c>
      <c r="B247" s="14" t="s">
        <v>490</v>
      </c>
      <c r="C247" s="13" t="s">
        <v>482</v>
      </c>
      <c r="D247" s="39"/>
      <c r="E247" s="40"/>
      <c r="F247" s="69">
        <f t="shared" si="6"/>
        <v>0</v>
      </c>
      <c r="G247" s="68">
        <f t="shared" si="7"/>
        <v>0</v>
      </c>
      <c r="H247" s="39"/>
      <c r="I247" s="14"/>
      <c r="J247" s="14"/>
      <c r="K247" s="14"/>
      <c r="L247" s="14"/>
      <c r="M247" s="14"/>
      <c r="N247" s="14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5" t="s">
        <v>491</v>
      </c>
      <c r="B248" s="14" t="s">
        <v>492</v>
      </c>
      <c r="C248" s="13" t="s">
        <v>482</v>
      </c>
      <c r="D248" s="39"/>
      <c r="E248" s="40"/>
      <c r="F248" s="69">
        <f t="shared" si="6"/>
        <v>0</v>
      </c>
      <c r="G248" s="68">
        <f t="shared" si="7"/>
        <v>0</v>
      </c>
      <c r="H248" s="39"/>
      <c r="I248" s="14"/>
      <c r="J248" s="14"/>
      <c r="K248" s="14"/>
      <c r="L248" s="14"/>
      <c r="M248" s="14"/>
      <c r="N248" s="14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5" t="s">
        <v>493</v>
      </c>
      <c r="B249" s="14" t="s">
        <v>494</v>
      </c>
      <c r="C249" s="13" t="s">
        <v>482</v>
      </c>
      <c r="D249" s="39"/>
      <c r="E249" s="40"/>
      <c r="F249" s="69">
        <f t="shared" si="6"/>
        <v>0</v>
      </c>
      <c r="G249" s="68">
        <f t="shared" si="7"/>
        <v>0</v>
      </c>
      <c r="H249" s="39"/>
      <c r="I249" s="14"/>
      <c r="J249" s="14"/>
      <c r="K249" s="14"/>
      <c r="L249" s="14"/>
      <c r="M249" s="14"/>
      <c r="N249" s="14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5" t="s">
        <v>495</v>
      </c>
      <c r="B250" s="14" t="s">
        <v>496</v>
      </c>
      <c r="C250" s="13" t="s">
        <v>51</v>
      </c>
      <c r="D250" s="39"/>
      <c r="E250" s="40"/>
      <c r="F250" s="69">
        <f t="shared" si="6"/>
        <v>0</v>
      </c>
      <c r="G250" s="68">
        <f t="shared" si="7"/>
        <v>0</v>
      </c>
      <c r="H250" s="39"/>
      <c r="I250" s="14"/>
      <c r="J250" s="14"/>
      <c r="K250" s="14"/>
      <c r="L250" s="14"/>
      <c r="M250" s="14"/>
      <c r="N250" s="14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5" t="s">
        <v>497</v>
      </c>
      <c r="B251" s="14" t="s">
        <v>498</v>
      </c>
      <c r="C251" s="13" t="s">
        <v>454</v>
      </c>
      <c r="D251" s="39"/>
      <c r="E251" s="40"/>
      <c r="F251" s="69">
        <f t="shared" si="6"/>
        <v>0</v>
      </c>
      <c r="G251" s="68">
        <f t="shared" si="7"/>
        <v>0</v>
      </c>
      <c r="H251" s="39"/>
      <c r="I251" s="14"/>
      <c r="J251" s="14"/>
      <c r="K251" s="14"/>
      <c r="L251" s="14"/>
      <c r="M251" s="14"/>
      <c r="N251" s="14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5" t="s">
        <v>499</v>
      </c>
      <c r="B252" s="18" t="s">
        <v>500</v>
      </c>
      <c r="C252" s="25" t="s">
        <v>501</v>
      </c>
      <c r="D252" s="39"/>
      <c r="E252" s="40"/>
      <c r="F252" s="69">
        <f t="shared" si="6"/>
        <v>0</v>
      </c>
      <c r="G252" s="68">
        <f t="shared" si="7"/>
        <v>0</v>
      </c>
      <c r="H252" s="39"/>
      <c r="I252" s="14"/>
      <c r="J252" s="14"/>
      <c r="K252" s="14"/>
      <c r="L252" s="14"/>
      <c r="M252" s="14"/>
      <c r="N252" s="14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5" t="s">
        <v>502</v>
      </c>
      <c r="B253" s="14" t="s">
        <v>503</v>
      </c>
      <c r="C253" s="25" t="s">
        <v>400</v>
      </c>
      <c r="D253" s="39">
        <v>10</v>
      </c>
      <c r="E253" s="40"/>
      <c r="F253" s="69">
        <f t="shared" si="6"/>
        <v>10</v>
      </c>
      <c r="G253" s="68">
        <f t="shared" si="7"/>
        <v>0</v>
      </c>
      <c r="H253" s="39">
        <v>10</v>
      </c>
      <c r="I253" s="14"/>
      <c r="J253" s="14"/>
      <c r="K253" s="14"/>
      <c r="L253" s="14"/>
      <c r="M253" s="14"/>
      <c r="N253" s="14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5" t="s">
        <v>504</v>
      </c>
      <c r="B254" s="14" t="s">
        <v>505</v>
      </c>
      <c r="C254" s="25" t="s">
        <v>400</v>
      </c>
      <c r="D254" s="39">
        <v>11</v>
      </c>
      <c r="E254" s="40"/>
      <c r="F254" s="69">
        <f t="shared" si="6"/>
        <v>11</v>
      </c>
      <c r="G254" s="68">
        <f t="shared" si="7"/>
        <v>0</v>
      </c>
      <c r="H254" s="39">
        <v>11</v>
      </c>
      <c r="I254" s="14"/>
      <c r="J254" s="14"/>
      <c r="K254" s="14"/>
      <c r="L254" s="14"/>
      <c r="M254" s="14"/>
      <c r="N254" s="14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5" t="s">
        <v>506</v>
      </c>
      <c r="B255" s="14" t="s">
        <v>507</v>
      </c>
      <c r="C255" s="25" t="s">
        <v>400</v>
      </c>
      <c r="D255" s="39">
        <v>13</v>
      </c>
      <c r="E255" s="40"/>
      <c r="F255" s="69">
        <f t="shared" si="6"/>
        <v>13</v>
      </c>
      <c r="G255" s="68">
        <f t="shared" si="7"/>
        <v>0</v>
      </c>
      <c r="H255" s="39">
        <v>13</v>
      </c>
      <c r="I255" s="14"/>
      <c r="J255" s="14"/>
      <c r="K255" s="14"/>
      <c r="L255" s="14"/>
      <c r="M255" s="14"/>
      <c r="N255" s="14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5" t="s">
        <v>508</v>
      </c>
      <c r="B256" s="14" t="s">
        <v>509</v>
      </c>
      <c r="C256" s="25" t="s">
        <v>400</v>
      </c>
      <c r="D256" s="39">
        <v>22</v>
      </c>
      <c r="E256" s="40"/>
      <c r="F256" s="69">
        <f t="shared" si="6"/>
        <v>22</v>
      </c>
      <c r="G256" s="68">
        <f t="shared" si="7"/>
        <v>0</v>
      </c>
      <c r="H256" s="39">
        <v>22</v>
      </c>
      <c r="I256" s="14"/>
      <c r="J256" s="14"/>
      <c r="K256" s="14"/>
      <c r="L256" s="14"/>
      <c r="M256" s="14"/>
      <c r="N256" s="14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5" t="s">
        <v>510</v>
      </c>
      <c r="B257" s="14" t="s">
        <v>511</v>
      </c>
      <c r="C257" s="25" t="s">
        <v>400</v>
      </c>
      <c r="D257" s="39">
        <v>6</v>
      </c>
      <c r="E257" s="40"/>
      <c r="F257" s="69">
        <f t="shared" si="6"/>
        <v>6</v>
      </c>
      <c r="G257" s="68">
        <f t="shared" si="7"/>
        <v>0</v>
      </c>
      <c r="H257" s="39">
        <v>6</v>
      </c>
      <c r="I257" s="14"/>
      <c r="J257" s="14"/>
      <c r="K257" s="14"/>
      <c r="L257" s="14"/>
      <c r="M257" s="14"/>
      <c r="N257" s="14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5" t="s">
        <v>512</v>
      </c>
      <c r="B258" s="14" t="s">
        <v>513</v>
      </c>
      <c r="C258" s="13" t="s">
        <v>400</v>
      </c>
      <c r="D258" s="39">
        <v>12</v>
      </c>
      <c r="E258" s="40"/>
      <c r="F258" s="69">
        <f t="shared" si="6"/>
        <v>12</v>
      </c>
      <c r="G258" s="68">
        <f t="shared" si="7"/>
        <v>0</v>
      </c>
      <c r="H258" s="39">
        <v>12</v>
      </c>
      <c r="I258" s="14"/>
      <c r="J258" s="14"/>
      <c r="K258" s="14"/>
      <c r="L258" s="14"/>
      <c r="M258" s="14"/>
      <c r="N258" s="14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5" t="s">
        <v>514</v>
      </c>
      <c r="B259" s="14" t="s">
        <v>515</v>
      </c>
      <c r="C259" s="13" t="s">
        <v>516</v>
      </c>
      <c r="D259" s="39"/>
      <c r="E259" s="40"/>
      <c r="F259" s="69">
        <f t="shared" si="6"/>
        <v>0</v>
      </c>
      <c r="G259" s="68">
        <f t="shared" si="7"/>
        <v>0</v>
      </c>
      <c r="H259" s="39"/>
      <c r="I259" s="14"/>
      <c r="J259" s="14"/>
      <c r="K259" s="14"/>
      <c r="L259" s="14"/>
      <c r="M259" s="14"/>
      <c r="N259" s="14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5" t="s">
        <v>517</v>
      </c>
      <c r="B260" s="14" t="s">
        <v>518</v>
      </c>
      <c r="C260" s="13" t="s">
        <v>516</v>
      </c>
      <c r="D260" s="39"/>
      <c r="E260" s="40"/>
      <c r="F260" s="69">
        <f t="shared" si="6"/>
        <v>0</v>
      </c>
      <c r="G260" s="68">
        <f t="shared" si="7"/>
        <v>0</v>
      </c>
      <c r="H260" s="39"/>
      <c r="I260" s="14"/>
      <c r="J260" s="14"/>
      <c r="K260" s="14"/>
      <c r="L260" s="14"/>
      <c r="M260" s="14"/>
      <c r="N260" s="14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5" t="s">
        <v>519</v>
      </c>
      <c r="B261" s="14" t="s">
        <v>520</v>
      </c>
      <c r="C261" s="25" t="s">
        <v>482</v>
      </c>
      <c r="D261" s="39">
        <v>85</v>
      </c>
      <c r="E261" s="40"/>
      <c r="F261" s="69">
        <f t="shared" si="6"/>
        <v>85</v>
      </c>
      <c r="G261" s="68">
        <f t="shared" si="7"/>
        <v>10</v>
      </c>
      <c r="H261" s="39">
        <v>75</v>
      </c>
      <c r="I261" s="14"/>
      <c r="J261" s="14"/>
      <c r="K261" s="14"/>
      <c r="L261" s="14"/>
      <c r="M261" s="14"/>
      <c r="N261" s="14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5" t="s">
        <v>521</v>
      </c>
      <c r="B262" s="14" t="s">
        <v>522</v>
      </c>
      <c r="C262" s="25" t="s">
        <v>400</v>
      </c>
      <c r="D262" s="39">
        <v>40</v>
      </c>
      <c r="E262" s="40"/>
      <c r="F262" s="69">
        <f t="shared" si="6"/>
        <v>40</v>
      </c>
      <c r="G262" s="68">
        <f t="shared" si="7"/>
        <v>10</v>
      </c>
      <c r="H262" s="39">
        <v>30</v>
      </c>
      <c r="I262" s="14"/>
      <c r="J262" s="65"/>
      <c r="K262" s="14"/>
      <c r="L262" s="14"/>
      <c r="M262" s="14"/>
      <c r="N262" s="14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5" t="s">
        <v>523</v>
      </c>
      <c r="B263" s="14" t="s">
        <v>524</v>
      </c>
      <c r="C263" s="13" t="s">
        <v>400</v>
      </c>
      <c r="D263" s="39"/>
      <c r="E263" s="40"/>
      <c r="F263" s="69">
        <f t="shared" si="6"/>
        <v>0</v>
      </c>
      <c r="G263" s="68">
        <f t="shared" si="7"/>
        <v>0</v>
      </c>
      <c r="H263" s="39"/>
      <c r="I263" s="14"/>
      <c r="J263" s="14"/>
      <c r="K263" s="14"/>
      <c r="L263" s="14"/>
      <c r="M263" s="14"/>
      <c r="N263" s="14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5" t="s">
        <v>525</v>
      </c>
      <c r="B264" s="14" t="s">
        <v>526</v>
      </c>
      <c r="C264" s="25" t="s">
        <v>58</v>
      </c>
      <c r="D264" s="39"/>
      <c r="E264" s="40"/>
      <c r="F264" s="69">
        <f t="shared" si="6"/>
        <v>0</v>
      </c>
      <c r="G264" s="68">
        <f t="shared" si="7"/>
        <v>0</v>
      </c>
      <c r="H264" s="39"/>
      <c r="I264" s="14"/>
      <c r="J264" s="14"/>
      <c r="K264" s="14"/>
      <c r="L264" s="14"/>
      <c r="M264" s="14"/>
      <c r="N264" s="14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5" t="s">
        <v>527</v>
      </c>
      <c r="B265" s="14" t="s">
        <v>528</v>
      </c>
      <c r="C265" s="25" t="s">
        <v>400</v>
      </c>
      <c r="D265" s="39"/>
      <c r="E265" s="40"/>
      <c r="F265" s="69">
        <f t="shared" si="6"/>
        <v>0</v>
      </c>
      <c r="G265" s="68">
        <f t="shared" si="7"/>
        <v>0</v>
      </c>
      <c r="H265" s="39"/>
      <c r="I265" s="14"/>
      <c r="J265" s="14"/>
      <c r="K265" s="14"/>
      <c r="L265" s="14"/>
      <c r="M265" s="14"/>
      <c r="N265" s="14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5" t="s">
        <v>529</v>
      </c>
      <c r="B266" s="14" t="s">
        <v>530</v>
      </c>
      <c r="C266" s="25" t="s">
        <v>400</v>
      </c>
      <c r="D266" s="39"/>
      <c r="E266" s="40"/>
      <c r="F266" s="69">
        <f t="shared" si="6"/>
        <v>0</v>
      </c>
      <c r="G266" s="68">
        <f t="shared" si="7"/>
        <v>0</v>
      </c>
      <c r="H266" s="39"/>
      <c r="I266" s="14"/>
      <c r="J266" s="14"/>
      <c r="K266" s="14"/>
      <c r="L266" s="14"/>
      <c r="M266" s="14"/>
      <c r="N266" s="14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5" t="s">
        <v>531</v>
      </c>
      <c r="B267" s="14" t="s">
        <v>532</v>
      </c>
      <c r="C267" s="25" t="s">
        <v>400</v>
      </c>
      <c r="D267" s="39">
        <v>0</v>
      </c>
      <c r="E267" s="40"/>
      <c r="F267" s="69">
        <f t="shared" si="6"/>
        <v>0</v>
      </c>
      <c r="G267" s="68">
        <f t="shared" si="7"/>
        <v>0</v>
      </c>
      <c r="H267" s="39"/>
      <c r="I267" s="14"/>
      <c r="J267" s="14"/>
      <c r="K267" s="14"/>
      <c r="L267" s="14"/>
      <c r="M267" s="14"/>
      <c r="N267" s="14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5" t="s">
        <v>533</v>
      </c>
      <c r="B268" s="14" t="s">
        <v>534</v>
      </c>
      <c r="C268" s="25" t="s">
        <v>400</v>
      </c>
      <c r="D268" s="39"/>
      <c r="E268" s="40"/>
      <c r="F268" s="69">
        <f t="shared" si="6"/>
        <v>0</v>
      </c>
      <c r="G268" s="68">
        <f t="shared" si="7"/>
        <v>0</v>
      </c>
      <c r="H268" s="39"/>
      <c r="I268" s="14"/>
      <c r="J268" s="14"/>
      <c r="K268" s="14"/>
      <c r="L268" s="14"/>
      <c r="M268" s="14"/>
      <c r="N268" s="14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5" t="s">
        <v>535</v>
      </c>
      <c r="B269" s="14" t="s">
        <v>536</v>
      </c>
      <c r="C269" s="13" t="s">
        <v>400</v>
      </c>
      <c r="D269" s="39"/>
      <c r="E269" s="40"/>
      <c r="F269" s="69">
        <f t="shared" si="6"/>
        <v>0</v>
      </c>
      <c r="G269" s="68">
        <f t="shared" si="7"/>
        <v>0</v>
      </c>
      <c r="H269" s="39"/>
      <c r="I269" s="14"/>
      <c r="J269" s="14"/>
      <c r="K269" s="14"/>
      <c r="L269" s="14"/>
      <c r="M269" s="14"/>
      <c r="N269" s="14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5" t="s">
        <v>537</v>
      </c>
      <c r="B270" s="14" t="s">
        <v>538</v>
      </c>
      <c r="C270" s="25" t="s">
        <v>400</v>
      </c>
      <c r="D270" s="39"/>
      <c r="E270" s="40"/>
      <c r="F270" s="69">
        <f t="shared" si="6"/>
        <v>0</v>
      </c>
      <c r="G270" s="68">
        <f t="shared" si="7"/>
        <v>0</v>
      </c>
      <c r="H270" s="39"/>
      <c r="I270" s="14"/>
      <c r="J270" s="14"/>
      <c r="K270" s="14"/>
      <c r="L270" s="14"/>
      <c r="M270" s="14"/>
      <c r="N270" s="14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5" t="s">
        <v>539</v>
      </c>
      <c r="B271" s="14" t="s">
        <v>540</v>
      </c>
      <c r="C271" s="25" t="s">
        <v>400</v>
      </c>
      <c r="D271" s="39"/>
      <c r="E271" s="40"/>
      <c r="F271" s="69">
        <f t="shared" si="6"/>
        <v>0</v>
      </c>
      <c r="G271" s="68">
        <f t="shared" si="7"/>
        <v>0</v>
      </c>
      <c r="H271" s="39"/>
      <c r="I271" s="14"/>
      <c r="J271" s="14"/>
      <c r="K271" s="14"/>
      <c r="L271" s="14"/>
      <c r="M271" s="14"/>
      <c r="N271" s="14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5" t="s">
        <v>541</v>
      </c>
      <c r="B272" s="14" t="s">
        <v>542</v>
      </c>
      <c r="C272" s="25" t="s">
        <v>400</v>
      </c>
      <c r="D272" s="39"/>
      <c r="E272" s="40"/>
      <c r="F272" s="69">
        <f t="shared" si="6"/>
        <v>0</v>
      </c>
      <c r="G272" s="68">
        <f t="shared" si="7"/>
        <v>0</v>
      </c>
      <c r="H272" s="39"/>
      <c r="I272" s="14"/>
      <c r="J272" s="14"/>
      <c r="K272" s="14"/>
      <c r="L272" s="14"/>
      <c r="M272" s="14"/>
      <c r="N272" s="14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5" t="s">
        <v>543</v>
      </c>
      <c r="B273" s="14" t="s">
        <v>544</v>
      </c>
      <c r="C273" s="25" t="s">
        <v>400</v>
      </c>
      <c r="D273" s="39">
        <v>14</v>
      </c>
      <c r="E273" s="40"/>
      <c r="F273" s="69">
        <f t="shared" si="6"/>
        <v>14</v>
      </c>
      <c r="G273" s="68">
        <f t="shared" si="7"/>
        <v>0</v>
      </c>
      <c r="H273" s="39">
        <v>14</v>
      </c>
      <c r="I273" s="14"/>
      <c r="J273" s="63"/>
      <c r="K273" s="14"/>
      <c r="L273" s="14"/>
      <c r="M273" s="14"/>
      <c r="N273" s="14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5" t="s">
        <v>545</v>
      </c>
      <c r="B274" s="14" t="s">
        <v>546</v>
      </c>
      <c r="C274" s="25" t="s">
        <v>63</v>
      </c>
      <c r="D274" s="39">
        <v>300</v>
      </c>
      <c r="E274" s="41"/>
      <c r="F274" s="69">
        <f t="shared" si="6"/>
        <v>300</v>
      </c>
      <c r="G274" s="68">
        <f t="shared" si="7"/>
        <v>160</v>
      </c>
      <c r="H274" s="39">
        <v>140</v>
      </c>
      <c r="I274" s="14"/>
      <c r="J274" s="63"/>
      <c r="K274" s="14"/>
      <c r="L274" s="14"/>
      <c r="M274" s="14"/>
      <c r="N274" s="14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5" t="s">
        <v>547</v>
      </c>
      <c r="B275" s="14" t="s">
        <v>548</v>
      </c>
      <c r="C275" s="25" t="s">
        <v>501</v>
      </c>
      <c r="D275" s="39"/>
      <c r="E275" s="40"/>
      <c r="F275" s="69">
        <f t="shared" si="6"/>
        <v>0</v>
      </c>
      <c r="G275" s="68">
        <f t="shared" si="7"/>
        <v>0</v>
      </c>
      <c r="H275" s="39"/>
      <c r="I275" s="14"/>
      <c r="J275" s="14"/>
      <c r="K275" s="14"/>
      <c r="L275" s="14"/>
      <c r="M275" s="14"/>
      <c r="N275" s="14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5" t="s">
        <v>549</v>
      </c>
      <c r="B276" s="14" t="s">
        <v>550</v>
      </c>
      <c r="C276" s="25" t="s">
        <v>400</v>
      </c>
      <c r="D276" s="39"/>
      <c r="E276" s="40"/>
      <c r="F276" s="69">
        <f t="shared" si="6"/>
        <v>0</v>
      </c>
      <c r="G276" s="68">
        <f t="shared" si="7"/>
        <v>0</v>
      </c>
      <c r="H276" s="39"/>
      <c r="I276" s="14"/>
      <c r="J276" s="14"/>
      <c r="K276" s="14"/>
      <c r="L276" s="14"/>
      <c r="M276" s="14"/>
      <c r="N276" s="14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5" t="s">
        <v>551</v>
      </c>
      <c r="B277" s="14" t="s">
        <v>552</v>
      </c>
      <c r="C277" s="25" t="s">
        <v>400</v>
      </c>
      <c r="D277" s="39"/>
      <c r="E277" s="40"/>
      <c r="F277" s="69">
        <f t="shared" si="6"/>
        <v>0</v>
      </c>
      <c r="G277" s="68">
        <f t="shared" si="7"/>
        <v>0</v>
      </c>
      <c r="H277" s="39"/>
      <c r="I277" s="14"/>
      <c r="J277" s="14"/>
      <c r="K277" s="14"/>
      <c r="L277" s="14"/>
      <c r="M277" s="14"/>
      <c r="N277" s="14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5" t="s">
        <v>553</v>
      </c>
      <c r="B278" s="14" t="s">
        <v>554</v>
      </c>
      <c r="C278" s="25" t="s">
        <v>400</v>
      </c>
      <c r="D278" s="39">
        <v>4200</v>
      </c>
      <c r="E278" s="40"/>
      <c r="F278" s="69">
        <f t="shared" si="6"/>
        <v>4200</v>
      </c>
      <c r="G278" s="68">
        <f t="shared" si="7"/>
        <v>0</v>
      </c>
      <c r="H278" s="39">
        <v>4200</v>
      </c>
      <c r="I278" s="14"/>
      <c r="J278" s="14"/>
      <c r="K278" s="14"/>
      <c r="L278" s="14"/>
      <c r="M278" s="14"/>
      <c r="N278" s="14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5" t="s">
        <v>555</v>
      </c>
      <c r="B279" s="14" t="s">
        <v>556</v>
      </c>
      <c r="C279" s="13" t="s">
        <v>400</v>
      </c>
      <c r="D279" s="39">
        <v>1900</v>
      </c>
      <c r="E279" s="40"/>
      <c r="F279" s="69">
        <f t="shared" si="6"/>
        <v>1900</v>
      </c>
      <c r="G279" s="68">
        <f t="shared" si="7"/>
        <v>0</v>
      </c>
      <c r="H279" s="39">
        <v>1900</v>
      </c>
      <c r="I279" s="14"/>
      <c r="J279" s="14"/>
      <c r="K279" s="14"/>
      <c r="L279" s="14"/>
      <c r="M279" s="14"/>
      <c r="N279" s="14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5" t="s">
        <v>557</v>
      </c>
      <c r="B280" s="14" t="s">
        <v>558</v>
      </c>
      <c r="C280" s="13" t="s">
        <v>400</v>
      </c>
      <c r="D280" s="39">
        <v>1500</v>
      </c>
      <c r="E280" s="41"/>
      <c r="F280" s="69">
        <f t="shared" si="6"/>
        <v>1500</v>
      </c>
      <c r="G280" s="68">
        <f t="shared" si="7"/>
        <v>1500</v>
      </c>
      <c r="H280" s="39">
        <v>0</v>
      </c>
      <c r="I280" s="14"/>
      <c r="J280" s="14"/>
      <c r="K280" s="14"/>
      <c r="L280" s="14"/>
      <c r="M280" s="14"/>
      <c r="N280" s="14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5" t="s">
        <v>559</v>
      </c>
      <c r="B281" s="14" t="s">
        <v>560</v>
      </c>
      <c r="C281" s="25" t="s">
        <v>400</v>
      </c>
      <c r="D281" s="39"/>
      <c r="E281" s="40"/>
      <c r="F281" s="69">
        <f t="shared" si="6"/>
        <v>0</v>
      </c>
      <c r="G281" s="68">
        <f t="shared" si="7"/>
        <v>0</v>
      </c>
      <c r="H281" s="39"/>
      <c r="I281" s="14"/>
      <c r="J281" s="14"/>
      <c r="K281" s="14"/>
      <c r="L281" s="14"/>
      <c r="M281" s="14"/>
      <c r="N281" s="14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5" t="s">
        <v>561</v>
      </c>
      <c r="B282" s="14" t="s">
        <v>562</v>
      </c>
      <c r="C282" s="25" t="s">
        <v>400</v>
      </c>
      <c r="D282" s="39">
        <v>2800</v>
      </c>
      <c r="E282" s="40"/>
      <c r="F282" s="69">
        <f t="shared" si="6"/>
        <v>2800</v>
      </c>
      <c r="G282" s="68">
        <f t="shared" si="7"/>
        <v>0</v>
      </c>
      <c r="H282" s="39">
        <v>2800</v>
      </c>
      <c r="I282" s="14"/>
      <c r="J282" s="63"/>
      <c r="K282" s="14"/>
      <c r="L282" s="14"/>
      <c r="M282" s="14"/>
      <c r="N282" s="14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5" t="s">
        <v>563</v>
      </c>
      <c r="B283" s="14" t="s">
        <v>564</v>
      </c>
      <c r="C283" s="25" t="s">
        <v>400</v>
      </c>
      <c r="D283" s="39">
        <v>3200</v>
      </c>
      <c r="E283" s="40"/>
      <c r="F283" s="69">
        <f t="shared" si="6"/>
        <v>3200</v>
      </c>
      <c r="G283" s="68">
        <f t="shared" si="7"/>
        <v>0</v>
      </c>
      <c r="H283" s="39">
        <v>3200</v>
      </c>
      <c r="I283" s="14"/>
      <c r="J283" s="63"/>
      <c r="K283" s="14"/>
      <c r="L283" s="14"/>
      <c r="M283" s="14"/>
      <c r="N283" s="14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5" t="s">
        <v>565</v>
      </c>
      <c r="B284" s="14" t="s">
        <v>566</v>
      </c>
      <c r="C284" s="25" t="s">
        <v>400</v>
      </c>
      <c r="D284" s="39"/>
      <c r="E284" s="40"/>
      <c r="F284" s="69">
        <f t="shared" si="6"/>
        <v>0</v>
      </c>
      <c r="G284" s="68">
        <f t="shared" si="7"/>
        <v>0</v>
      </c>
      <c r="H284" s="39"/>
      <c r="I284" s="14"/>
      <c r="J284" s="63"/>
      <c r="K284" s="14"/>
      <c r="L284" s="14"/>
      <c r="M284" s="14"/>
      <c r="N284" s="14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5" t="s">
        <v>567</v>
      </c>
      <c r="B285" s="14" t="s">
        <v>568</v>
      </c>
      <c r="C285" s="25" t="s">
        <v>479</v>
      </c>
      <c r="D285" s="39"/>
      <c r="E285" s="40"/>
      <c r="F285" s="69">
        <f t="shared" si="6"/>
        <v>0</v>
      </c>
      <c r="G285" s="68">
        <f t="shared" si="7"/>
        <v>0</v>
      </c>
      <c r="H285" s="39"/>
      <c r="I285" s="14"/>
      <c r="J285" s="14"/>
      <c r="K285" s="14"/>
      <c r="L285" s="14"/>
      <c r="M285" s="14"/>
      <c r="N285" s="14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5" t="s">
        <v>569</v>
      </c>
      <c r="B286" s="14" t="s">
        <v>570</v>
      </c>
      <c r="C286" s="25" t="s">
        <v>479</v>
      </c>
      <c r="D286" s="39"/>
      <c r="E286" s="40"/>
      <c r="F286" s="69">
        <f t="shared" si="6"/>
        <v>0</v>
      </c>
      <c r="G286" s="68">
        <f t="shared" si="7"/>
        <v>0</v>
      </c>
      <c r="H286" s="39"/>
      <c r="I286" s="14"/>
      <c r="J286" s="14"/>
      <c r="K286" s="14"/>
      <c r="L286" s="14"/>
      <c r="M286" s="14"/>
      <c r="N286" s="14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5" t="s">
        <v>571</v>
      </c>
      <c r="B287" s="14" t="s">
        <v>572</v>
      </c>
      <c r="C287" s="25" t="s">
        <v>400</v>
      </c>
      <c r="D287" s="39">
        <v>24</v>
      </c>
      <c r="E287" s="40"/>
      <c r="F287" s="69">
        <f t="shared" si="6"/>
        <v>24</v>
      </c>
      <c r="G287" s="68">
        <f t="shared" si="7"/>
        <v>0</v>
      </c>
      <c r="H287" s="39">
        <v>24</v>
      </c>
      <c r="I287" s="14"/>
      <c r="J287" s="63"/>
      <c r="K287" s="14"/>
      <c r="L287" s="14"/>
      <c r="M287" s="14"/>
      <c r="N287" s="14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5" t="s">
        <v>573</v>
      </c>
      <c r="B288" s="14" t="s">
        <v>574</v>
      </c>
      <c r="C288" s="25" t="s">
        <v>400</v>
      </c>
      <c r="D288" s="39"/>
      <c r="E288" s="40"/>
      <c r="F288" s="69">
        <f t="shared" si="6"/>
        <v>0</v>
      </c>
      <c r="G288" s="68">
        <f t="shared" si="7"/>
        <v>0</v>
      </c>
      <c r="H288" s="39"/>
      <c r="I288" s="14"/>
      <c r="J288" s="63"/>
      <c r="K288" s="14"/>
      <c r="L288" s="14"/>
      <c r="M288" s="14"/>
      <c r="N288" s="14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5" t="s">
        <v>575</v>
      </c>
      <c r="B289" s="14" t="s">
        <v>576</v>
      </c>
      <c r="C289" s="13" t="s">
        <v>400</v>
      </c>
      <c r="D289" s="39">
        <v>24</v>
      </c>
      <c r="E289" s="40"/>
      <c r="F289" s="69">
        <f t="shared" si="6"/>
        <v>24</v>
      </c>
      <c r="G289" s="68">
        <f t="shared" si="7"/>
        <v>12</v>
      </c>
      <c r="H289" s="39">
        <v>12</v>
      </c>
      <c r="I289" s="14"/>
      <c r="J289" s="63"/>
      <c r="K289" s="14"/>
      <c r="L289" s="14"/>
      <c r="M289" s="14"/>
      <c r="N289" s="14" t="s">
        <v>933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5" t="s">
        <v>577</v>
      </c>
      <c r="B290" s="14" t="s">
        <v>578</v>
      </c>
      <c r="C290" s="25" t="s">
        <v>400</v>
      </c>
      <c r="D290" s="39"/>
      <c r="E290" s="40"/>
      <c r="F290" s="69">
        <f t="shared" si="6"/>
        <v>0</v>
      </c>
      <c r="G290" s="68">
        <f t="shared" si="7"/>
        <v>0</v>
      </c>
      <c r="H290" s="39"/>
      <c r="I290" s="14"/>
      <c r="J290" s="14"/>
      <c r="K290" s="14"/>
      <c r="L290" s="14"/>
      <c r="M290" s="14"/>
      <c r="N290" s="14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customHeight="1" x14ac:dyDescent="0.2">
      <c r="A291" s="25" t="s">
        <v>579</v>
      </c>
      <c r="B291" s="14" t="s">
        <v>580</v>
      </c>
      <c r="C291" s="13" t="s">
        <v>400</v>
      </c>
      <c r="D291" s="39"/>
      <c r="E291" s="40"/>
      <c r="F291" s="69">
        <f t="shared" si="6"/>
        <v>0</v>
      </c>
      <c r="G291" s="68">
        <f t="shared" si="7"/>
        <v>0</v>
      </c>
      <c r="H291" s="39"/>
      <c r="I291" s="14"/>
      <c r="J291" s="14"/>
      <c r="K291" s="14"/>
      <c r="L291" s="14"/>
      <c r="M291" s="14"/>
      <c r="N291" s="14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5" t="s">
        <v>581</v>
      </c>
      <c r="B292" s="14" t="s">
        <v>582</v>
      </c>
      <c r="C292" s="13" t="s">
        <v>400</v>
      </c>
      <c r="D292" s="39"/>
      <c r="E292" s="40"/>
      <c r="F292" s="69">
        <f t="shared" si="6"/>
        <v>0</v>
      </c>
      <c r="G292" s="68">
        <f t="shared" si="7"/>
        <v>0</v>
      </c>
      <c r="H292" s="39"/>
      <c r="I292" s="14"/>
      <c r="J292" s="14"/>
      <c r="K292" s="14"/>
      <c r="L292" s="14"/>
      <c r="M292" s="14"/>
      <c r="N292" s="14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5" t="s">
        <v>583</v>
      </c>
      <c r="B293" s="14" t="s">
        <v>584</v>
      </c>
      <c r="C293" s="13" t="s">
        <v>400</v>
      </c>
      <c r="D293" s="39"/>
      <c r="E293" s="40"/>
      <c r="F293" s="69">
        <f t="shared" si="6"/>
        <v>0</v>
      </c>
      <c r="G293" s="68">
        <f t="shared" si="7"/>
        <v>0</v>
      </c>
      <c r="H293" s="39"/>
      <c r="I293" s="14"/>
      <c r="J293" s="14"/>
      <c r="K293" s="14"/>
      <c r="L293" s="14"/>
      <c r="M293" s="14"/>
      <c r="N293" s="14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5" t="s">
        <v>585</v>
      </c>
      <c r="B294" s="14" t="s">
        <v>586</v>
      </c>
      <c r="C294" s="13" t="s">
        <v>400</v>
      </c>
      <c r="D294" s="39">
        <v>5</v>
      </c>
      <c r="E294" s="40"/>
      <c r="F294" s="69">
        <f t="shared" si="6"/>
        <v>5</v>
      </c>
      <c r="G294" s="68">
        <f t="shared" si="7"/>
        <v>0</v>
      </c>
      <c r="H294" s="39">
        <v>5</v>
      </c>
      <c r="I294" s="14"/>
      <c r="J294" s="63"/>
      <c r="K294" s="14"/>
      <c r="L294" s="14"/>
      <c r="M294" s="14"/>
      <c r="N294" s="14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5" t="s">
        <v>587</v>
      </c>
      <c r="B295" s="14" t="s">
        <v>588</v>
      </c>
      <c r="C295" s="13" t="s">
        <v>501</v>
      </c>
      <c r="D295" s="39"/>
      <c r="E295" s="40"/>
      <c r="F295" s="69">
        <f t="shared" si="6"/>
        <v>0</v>
      </c>
      <c r="G295" s="68">
        <f t="shared" si="7"/>
        <v>0</v>
      </c>
      <c r="H295" s="39"/>
      <c r="I295" s="14"/>
      <c r="J295" s="14"/>
      <c r="K295" s="14"/>
      <c r="L295" s="14"/>
      <c r="M295" s="14"/>
      <c r="N295" s="14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5" t="s">
        <v>589</v>
      </c>
      <c r="B296" s="14" t="s">
        <v>590</v>
      </c>
      <c r="C296" s="13" t="s">
        <v>400</v>
      </c>
      <c r="D296" s="39">
        <v>100</v>
      </c>
      <c r="E296" s="40"/>
      <c r="F296" s="69">
        <f t="shared" si="6"/>
        <v>100</v>
      </c>
      <c r="G296" s="68">
        <f t="shared" si="7"/>
        <v>20</v>
      </c>
      <c r="H296" s="39">
        <v>80</v>
      </c>
      <c r="I296" s="14"/>
      <c r="J296" s="14"/>
      <c r="K296" s="14"/>
      <c r="L296" s="14"/>
      <c r="M296" s="14"/>
      <c r="N296" s="14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5" t="s">
        <v>591</v>
      </c>
      <c r="B297" s="14" t="s">
        <v>592</v>
      </c>
      <c r="C297" s="13" t="s">
        <v>501</v>
      </c>
      <c r="D297" s="39"/>
      <c r="E297" s="40"/>
      <c r="F297" s="69">
        <f t="shared" si="6"/>
        <v>0</v>
      </c>
      <c r="G297" s="68">
        <f t="shared" si="7"/>
        <v>0</v>
      </c>
      <c r="H297" s="39"/>
      <c r="I297" s="14"/>
      <c r="J297" s="14"/>
      <c r="K297" s="14"/>
      <c r="L297" s="14"/>
      <c r="M297" s="14"/>
      <c r="N297" s="14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3"/>
      <c r="B298" s="2"/>
      <c r="C298" s="3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3"/>
      <c r="B299" s="2"/>
      <c r="C299" s="3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3"/>
      <c r="B300" s="2"/>
      <c r="C300" s="3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3"/>
      <c r="B301" s="2"/>
      <c r="C301" s="3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3"/>
      <c r="B302" s="2"/>
      <c r="C302" s="3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3"/>
      <c r="B303" s="2"/>
      <c r="C303" s="3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3"/>
      <c r="B304" s="8" t="s">
        <v>593</v>
      </c>
      <c r="C304" s="3"/>
      <c r="D304" s="2"/>
      <c r="E304" s="4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83" t="s">
        <v>7</v>
      </c>
      <c r="B305" s="83" t="s">
        <v>8</v>
      </c>
      <c r="C305" s="83" t="s">
        <v>9</v>
      </c>
      <c r="D305" s="79" t="s">
        <v>10</v>
      </c>
      <c r="E305" s="79" t="s">
        <v>11</v>
      </c>
      <c r="F305" s="79" t="s">
        <v>12</v>
      </c>
      <c r="G305" s="79" t="s">
        <v>13</v>
      </c>
      <c r="H305" s="79" t="s">
        <v>14</v>
      </c>
      <c r="I305" s="79" t="s">
        <v>15</v>
      </c>
      <c r="J305" s="79" t="s">
        <v>16</v>
      </c>
      <c r="K305" s="81" t="s">
        <v>17</v>
      </c>
      <c r="L305" s="82"/>
      <c r="M305" s="82"/>
      <c r="N305" s="83" t="s">
        <v>18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83"/>
      <c r="B306" s="83"/>
      <c r="C306" s="83"/>
      <c r="D306" s="80"/>
      <c r="E306" s="80"/>
      <c r="F306" s="80"/>
      <c r="G306" s="80"/>
      <c r="H306" s="80"/>
      <c r="I306" s="80"/>
      <c r="J306" s="80"/>
      <c r="K306" s="1" t="s">
        <v>19</v>
      </c>
      <c r="L306" s="1" t="s">
        <v>20</v>
      </c>
      <c r="M306" s="1" t="s">
        <v>21</v>
      </c>
      <c r="N306" s="83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13" t="s">
        <v>594</v>
      </c>
      <c r="B307" s="14" t="s">
        <v>595</v>
      </c>
      <c r="C307" s="13" t="s">
        <v>25</v>
      </c>
      <c r="D307" s="39"/>
      <c r="E307" s="41"/>
      <c r="F307" s="14">
        <f t="shared" ref="F307:F340" si="8">D307+E307</f>
        <v>0</v>
      </c>
      <c r="G307" s="14">
        <f t="shared" ref="G307:G340" si="9">F307-H307</f>
        <v>0</v>
      </c>
      <c r="H307" s="39"/>
      <c r="I307" s="14"/>
      <c r="J307" s="14"/>
      <c r="K307" s="14"/>
      <c r="L307" s="14"/>
      <c r="M307" s="14"/>
      <c r="N307" s="14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13" t="s">
        <v>596</v>
      </c>
      <c r="B308" s="14" t="s">
        <v>81</v>
      </c>
      <c r="C308" s="13" t="s">
        <v>37</v>
      </c>
      <c r="D308" s="39">
        <v>1</v>
      </c>
      <c r="E308" s="41"/>
      <c r="F308" s="14">
        <f t="shared" si="8"/>
        <v>1</v>
      </c>
      <c r="G308" s="14">
        <f t="shared" si="9"/>
        <v>0</v>
      </c>
      <c r="H308" s="39">
        <v>1</v>
      </c>
      <c r="I308" s="14"/>
      <c r="J308" s="14"/>
      <c r="K308" s="14"/>
      <c r="L308" s="14"/>
      <c r="M308" s="14"/>
      <c r="N308" s="1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13" t="s">
        <v>597</v>
      </c>
      <c r="B309" s="14" t="s">
        <v>598</v>
      </c>
      <c r="C309" s="13" t="s">
        <v>599</v>
      </c>
      <c r="D309" s="39"/>
      <c r="E309" s="41"/>
      <c r="F309" s="14">
        <f t="shared" si="8"/>
        <v>0</v>
      </c>
      <c r="G309" s="14">
        <f t="shared" si="9"/>
        <v>0</v>
      </c>
      <c r="H309" s="39"/>
      <c r="I309" s="14"/>
      <c r="J309" s="14"/>
      <c r="K309" s="14"/>
      <c r="L309" s="14"/>
      <c r="M309" s="14"/>
      <c r="N309" s="14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13" t="s">
        <v>600</v>
      </c>
      <c r="B310" s="14" t="s">
        <v>601</v>
      </c>
      <c r="C310" s="13" t="s">
        <v>501</v>
      </c>
      <c r="D310" s="39"/>
      <c r="E310" s="41"/>
      <c r="F310" s="14">
        <f t="shared" si="8"/>
        <v>0</v>
      </c>
      <c r="G310" s="14">
        <f t="shared" si="9"/>
        <v>0</v>
      </c>
      <c r="H310" s="39"/>
      <c r="I310" s="14"/>
      <c r="J310" s="14"/>
      <c r="K310" s="14"/>
      <c r="L310" s="14"/>
      <c r="M310" s="14"/>
      <c r="N310" s="14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13" t="s">
        <v>602</v>
      </c>
      <c r="B311" s="14" t="s">
        <v>603</v>
      </c>
      <c r="C311" s="13" t="s">
        <v>25</v>
      </c>
      <c r="D311" s="39"/>
      <c r="E311" s="41"/>
      <c r="F311" s="14">
        <f t="shared" si="8"/>
        <v>0</v>
      </c>
      <c r="G311" s="14">
        <f t="shared" si="9"/>
        <v>0</v>
      </c>
      <c r="H311" s="39"/>
      <c r="I311" s="14"/>
      <c r="J311" s="14"/>
      <c r="K311" s="14"/>
      <c r="L311" s="14"/>
      <c r="M311" s="14"/>
      <c r="N311" s="14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13" t="s">
        <v>604</v>
      </c>
      <c r="B312" s="14" t="s">
        <v>605</v>
      </c>
      <c r="C312" s="13" t="s">
        <v>25</v>
      </c>
      <c r="D312" s="39"/>
      <c r="E312" s="41"/>
      <c r="F312" s="14">
        <f t="shared" si="8"/>
        <v>0</v>
      </c>
      <c r="G312" s="14">
        <f t="shared" si="9"/>
        <v>0</v>
      </c>
      <c r="H312" s="39"/>
      <c r="I312" s="14"/>
      <c r="J312" s="14"/>
      <c r="K312" s="14"/>
      <c r="L312" s="14"/>
      <c r="M312" s="14"/>
      <c r="N312" s="14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13" t="s">
        <v>606</v>
      </c>
      <c r="B313" s="23" t="s">
        <v>607</v>
      </c>
      <c r="C313" s="13" t="s">
        <v>25</v>
      </c>
      <c r="D313" s="39">
        <v>300</v>
      </c>
      <c r="E313" s="41"/>
      <c r="F313" s="14">
        <f t="shared" si="8"/>
        <v>300</v>
      </c>
      <c r="G313" s="14">
        <f t="shared" si="9"/>
        <v>120</v>
      </c>
      <c r="H313" s="39">
        <v>180</v>
      </c>
      <c r="I313" s="14"/>
      <c r="J313" s="65"/>
      <c r="K313" s="14"/>
      <c r="L313" s="14"/>
      <c r="M313" s="14"/>
      <c r="N313" s="16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13" t="s">
        <v>608</v>
      </c>
      <c r="B314" s="14" t="s">
        <v>609</v>
      </c>
      <c r="C314" s="13" t="s">
        <v>25</v>
      </c>
      <c r="D314" s="39"/>
      <c r="E314" s="41"/>
      <c r="F314" s="14">
        <f t="shared" si="8"/>
        <v>0</v>
      </c>
      <c r="G314" s="14">
        <f t="shared" si="9"/>
        <v>0</v>
      </c>
      <c r="H314" s="39"/>
      <c r="I314" s="14"/>
      <c r="J314" s="14"/>
      <c r="K314" s="14"/>
      <c r="L314" s="14"/>
      <c r="M314" s="14"/>
      <c r="N314" s="14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customHeight="1" x14ac:dyDescent="0.2">
      <c r="A315" s="13" t="s">
        <v>610</v>
      </c>
      <c r="B315" s="14" t="s">
        <v>611</v>
      </c>
      <c r="C315" s="13" t="s">
        <v>25</v>
      </c>
      <c r="D315" s="39"/>
      <c r="E315" s="41"/>
      <c r="F315" s="14">
        <f t="shared" si="8"/>
        <v>0</v>
      </c>
      <c r="G315" s="14">
        <f t="shared" si="9"/>
        <v>0</v>
      </c>
      <c r="H315" s="39"/>
      <c r="I315" s="14"/>
      <c r="J315" s="14"/>
      <c r="K315" s="14"/>
      <c r="L315" s="14"/>
      <c r="M315" s="14"/>
      <c r="N315" s="14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13" t="s">
        <v>612</v>
      </c>
      <c r="B316" s="14" t="s">
        <v>613</v>
      </c>
      <c r="C316" s="13" t="s">
        <v>501</v>
      </c>
      <c r="D316" s="39"/>
      <c r="E316" s="41"/>
      <c r="F316" s="14">
        <f t="shared" si="8"/>
        <v>0</v>
      </c>
      <c r="G316" s="14">
        <f t="shared" si="9"/>
        <v>0</v>
      </c>
      <c r="H316" s="39"/>
      <c r="I316" s="14"/>
      <c r="J316" s="14"/>
      <c r="K316" s="14"/>
      <c r="L316" s="14"/>
      <c r="M316" s="14"/>
      <c r="N316" s="14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13" t="s">
        <v>614</v>
      </c>
      <c r="B317" s="14" t="s">
        <v>615</v>
      </c>
      <c r="C317" s="13" t="s">
        <v>25</v>
      </c>
      <c r="D317" s="39"/>
      <c r="E317" s="41"/>
      <c r="F317" s="14">
        <f t="shared" si="8"/>
        <v>0</v>
      </c>
      <c r="G317" s="14">
        <f t="shared" si="9"/>
        <v>0</v>
      </c>
      <c r="H317" s="39"/>
      <c r="I317" s="14"/>
      <c r="J317" s="14"/>
      <c r="K317" s="14"/>
      <c r="L317" s="14"/>
      <c r="M317" s="14"/>
      <c r="N317" s="14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13" t="s">
        <v>616</v>
      </c>
      <c r="B318" s="18" t="s">
        <v>617</v>
      </c>
      <c r="C318" s="27" t="s">
        <v>501</v>
      </c>
      <c r="D318" s="39"/>
      <c r="E318" s="41"/>
      <c r="F318" s="14">
        <f t="shared" si="8"/>
        <v>0</v>
      </c>
      <c r="G318" s="14">
        <f t="shared" si="9"/>
        <v>0</v>
      </c>
      <c r="H318" s="39"/>
      <c r="I318" s="18"/>
      <c r="J318" s="18"/>
      <c r="K318" s="18"/>
      <c r="L318" s="18"/>
      <c r="M318" s="18"/>
      <c r="N318" s="18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13" t="s">
        <v>618</v>
      </c>
      <c r="B319" s="2" t="s">
        <v>619</v>
      </c>
      <c r="C319" s="13" t="s">
        <v>25</v>
      </c>
      <c r="D319" s="39">
        <v>108</v>
      </c>
      <c r="E319" s="41"/>
      <c r="F319" s="14">
        <f t="shared" si="8"/>
        <v>108</v>
      </c>
      <c r="G319" s="14">
        <f t="shared" si="9"/>
        <v>0</v>
      </c>
      <c r="H319" s="39">
        <v>108</v>
      </c>
      <c r="I319" s="14"/>
      <c r="J319" s="14"/>
      <c r="K319" s="14"/>
      <c r="L319" s="14"/>
      <c r="M319" s="14"/>
      <c r="N319" s="14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13" t="s">
        <v>620</v>
      </c>
      <c r="B320" s="14" t="s">
        <v>621</v>
      </c>
      <c r="C320" s="13" t="s">
        <v>25</v>
      </c>
      <c r="D320" s="39"/>
      <c r="E320" s="41"/>
      <c r="F320" s="14">
        <f t="shared" si="8"/>
        <v>0</v>
      </c>
      <c r="G320" s="14">
        <f t="shared" si="9"/>
        <v>0</v>
      </c>
      <c r="H320" s="39"/>
      <c r="I320" s="14"/>
      <c r="J320" s="14"/>
      <c r="K320" s="14"/>
      <c r="L320" s="14"/>
      <c r="M320" s="14"/>
      <c r="N320" s="14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13" t="s">
        <v>622</v>
      </c>
      <c r="B321" s="14" t="s">
        <v>623</v>
      </c>
      <c r="C321" s="13" t="s">
        <v>25</v>
      </c>
      <c r="D321" s="39"/>
      <c r="E321" s="41"/>
      <c r="F321" s="14">
        <f t="shared" si="8"/>
        <v>0</v>
      </c>
      <c r="G321" s="14">
        <f t="shared" si="9"/>
        <v>0</v>
      </c>
      <c r="H321" s="39"/>
      <c r="I321" s="14"/>
      <c r="J321" s="18"/>
      <c r="K321" s="18"/>
      <c r="L321" s="18"/>
      <c r="M321" s="18"/>
      <c r="N321" s="18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13" t="s">
        <v>624</v>
      </c>
      <c r="B322" s="14" t="s">
        <v>625</v>
      </c>
      <c r="C322" s="13" t="s">
        <v>400</v>
      </c>
      <c r="D322" s="39"/>
      <c r="E322" s="41"/>
      <c r="F322" s="14">
        <f t="shared" si="8"/>
        <v>0</v>
      </c>
      <c r="G322" s="14">
        <f t="shared" si="9"/>
        <v>0</v>
      </c>
      <c r="H322" s="39"/>
      <c r="I322" s="36"/>
      <c r="J322" s="49"/>
      <c r="K322" s="49"/>
      <c r="L322" s="49"/>
      <c r="M322" s="49"/>
      <c r="N322" s="49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13" t="s">
        <v>626</v>
      </c>
      <c r="B323" s="2" t="s">
        <v>627</v>
      </c>
      <c r="C323" s="13" t="s">
        <v>25</v>
      </c>
      <c r="D323" s="39"/>
      <c r="E323" s="41"/>
      <c r="F323" s="14">
        <f t="shared" si="8"/>
        <v>0</v>
      </c>
      <c r="G323" s="14">
        <f t="shared" si="9"/>
        <v>0</v>
      </c>
      <c r="H323" s="39"/>
      <c r="I323" s="2"/>
      <c r="J323" s="49"/>
      <c r="K323" s="49"/>
      <c r="L323" s="49"/>
      <c r="M323" s="49"/>
      <c r="N323" s="49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13" t="s">
        <v>628</v>
      </c>
      <c r="B324" s="20" t="s">
        <v>629</v>
      </c>
      <c r="C324" s="13" t="s">
        <v>25</v>
      </c>
      <c r="D324" s="39"/>
      <c r="E324" s="41"/>
      <c r="F324" s="14">
        <f t="shared" si="8"/>
        <v>0</v>
      </c>
      <c r="G324" s="14">
        <f t="shared" si="9"/>
        <v>0</v>
      </c>
      <c r="H324" s="39"/>
      <c r="I324" s="36"/>
      <c r="J324" s="49"/>
      <c r="K324" s="49"/>
      <c r="L324" s="49"/>
      <c r="M324" s="49"/>
      <c r="N324" s="49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13" t="s">
        <v>630</v>
      </c>
      <c r="B325" s="14" t="s">
        <v>631</v>
      </c>
      <c r="C325" s="13" t="s">
        <v>400</v>
      </c>
      <c r="D325" s="39">
        <v>96</v>
      </c>
      <c r="E325" s="41"/>
      <c r="F325" s="14">
        <f t="shared" si="8"/>
        <v>96</v>
      </c>
      <c r="G325" s="14">
        <f t="shared" si="9"/>
        <v>0</v>
      </c>
      <c r="H325" s="39">
        <v>96</v>
      </c>
      <c r="I325" s="36"/>
      <c r="J325" s="64"/>
      <c r="K325" s="49"/>
      <c r="L325" s="49"/>
      <c r="M325" s="49"/>
      <c r="N325" s="49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13" t="s">
        <v>632</v>
      </c>
      <c r="B326" s="14" t="s">
        <v>633</v>
      </c>
      <c r="C326" s="13" t="s">
        <v>25</v>
      </c>
      <c r="D326" s="39"/>
      <c r="E326" s="41"/>
      <c r="F326" s="14">
        <f t="shared" si="8"/>
        <v>0</v>
      </c>
      <c r="G326" s="14">
        <f t="shared" si="9"/>
        <v>0</v>
      </c>
      <c r="H326" s="39"/>
      <c r="I326" s="36"/>
      <c r="J326" s="49"/>
      <c r="K326" s="49"/>
      <c r="L326" s="49"/>
      <c r="M326" s="49"/>
      <c r="N326" s="49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13" t="s">
        <v>634</v>
      </c>
      <c r="B327" s="14" t="s">
        <v>635</v>
      </c>
      <c r="C327" s="13" t="s">
        <v>25</v>
      </c>
      <c r="D327" s="39"/>
      <c r="E327" s="41"/>
      <c r="F327" s="14">
        <f t="shared" si="8"/>
        <v>0</v>
      </c>
      <c r="G327" s="14">
        <f t="shared" si="9"/>
        <v>0</v>
      </c>
      <c r="H327" s="39"/>
      <c r="I327" s="36"/>
      <c r="J327" s="49"/>
      <c r="K327" s="49"/>
      <c r="L327" s="49"/>
      <c r="M327" s="49"/>
      <c r="N327" s="49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13" t="s">
        <v>636</v>
      </c>
      <c r="B328" s="14" t="s">
        <v>637</v>
      </c>
      <c r="C328" s="13" t="s">
        <v>501</v>
      </c>
      <c r="D328" s="39"/>
      <c r="E328" s="41"/>
      <c r="F328" s="14">
        <f t="shared" si="8"/>
        <v>0</v>
      </c>
      <c r="G328" s="14">
        <f t="shared" si="9"/>
        <v>0</v>
      </c>
      <c r="H328" s="39"/>
      <c r="I328" s="14"/>
      <c r="J328" s="19"/>
      <c r="K328" s="19"/>
      <c r="L328" s="19"/>
      <c r="M328" s="19"/>
      <c r="N328" s="19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13" t="s">
        <v>638</v>
      </c>
      <c r="B329" s="14" t="s">
        <v>639</v>
      </c>
      <c r="C329" s="13" t="s">
        <v>501</v>
      </c>
      <c r="D329" s="39"/>
      <c r="E329" s="41"/>
      <c r="F329" s="14">
        <f t="shared" si="8"/>
        <v>0</v>
      </c>
      <c r="G329" s="14">
        <f t="shared" si="9"/>
        <v>0</v>
      </c>
      <c r="H329" s="39"/>
      <c r="I329" s="14"/>
      <c r="J329" s="14"/>
      <c r="K329" s="14"/>
      <c r="L329" s="14"/>
      <c r="M329" s="14"/>
      <c r="N329" s="14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13" t="s">
        <v>640</v>
      </c>
      <c r="B330" s="14" t="s">
        <v>641</v>
      </c>
      <c r="C330" s="13" t="s">
        <v>501</v>
      </c>
      <c r="D330" s="39"/>
      <c r="E330" s="41"/>
      <c r="F330" s="14">
        <f t="shared" si="8"/>
        <v>0</v>
      </c>
      <c r="G330" s="14">
        <f t="shared" si="9"/>
        <v>0</v>
      </c>
      <c r="H330" s="39"/>
      <c r="I330" s="14"/>
      <c r="J330" s="14"/>
      <c r="K330" s="14"/>
      <c r="L330" s="14"/>
      <c r="M330" s="14"/>
      <c r="N330" s="14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13" t="s">
        <v>642</v>
      </c>
      <c r="B331" s="14" t="s">
        <v>643</v>
      </c>
      <c r="C331" s="13" t="s">
        <v>25</v>
      </c>
      <c r="D331" s="39"/>
      <c r="E331" s="41"/>
      <c r="F331" s="14">
        <f t="shared" si="8"/>
        <v>0</v>
      </c>
      <c r="G331" s="14">
        <f t="shared" si="9"/>
        <v>0</v>
      </c>
      <c r="H331" s="39"/>
      <c r="I331" s="14"/>
      <c r="J331" s="14"/>
      <c r="K331" s="14"/>
      <c r="L331" s="14"/>
      <c r="M331" s="14"/>
      <c r="N331" s="14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13" t="s">
        <v>644</v>
      </c>
      <c r="B332" s="14" t="s">
        <v>645</v>
      </c>
      <c r="C332" s="13" t="s">
        <v>25</v>
      </c>
      <c r="D332" s="39"/>
      <c r="E332" s="41"/>
      <c r="F332" s="14">
        <f t="shared" si="8"/>
        <v>0</v>
      </c>
      <c r="G332" s="14">
        <f t="shared" si="9"/>
        <v>0</v>
      </c>
      <c r="H332" s="39"/>
      <c r="I332" s="14"/>
      <c r="J332" s="14"/>
      <c r="K332" s="14"/>
      <c r="L332" s="14"/>
      <c r="M332" s="14"/>
      <c r="N332" s="14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13" t="s">
        <v>646</v>
      </c>
      <c r="B333" s="14" t="s">
        <v>647</v>
      </c>
      <c r="C333" s="13" t="s">
        <v>501</v>
      </c>
      <c r="D333" s="39">
        <v>200</v>
      </c>
      <c r="E333" s="41"/>
      <c r="F333" s="14">
        <f t="shared" si="8"/>
        <v>200</v>
      </c>
      <c r="G333" s="14">
        <f t="shared" si="9"/>
        <v>200</v>
      </c>
      <c r="H333" s="39">
        <v>0</v>
      </c>
      <c r="I333" s="14"/>
      <c r="J333" s="63"/>
      <c r="K333" s="14"/>
      <c r="L333" s="14"/>
      <c r="M333" s="14"/>
      <c r="N333" s="14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13" t="s">
        <v>648</v>
      </c>
      <c r="B334" s="14" t="s">
        <v>649</v>
      </c>
      <c r="C334" s="13" t="s">
        <v>501</v>
      </c>
      <c r="D334" s="39"/>
      <c r="E334" s="41"/>
      <c r="F334" s="14">
        <f t="shared" si="8"/>
        <v>0</v>
      </c>
      <c r="G334" s="14">
        <f t="shared" si="9"/>
        <v>0</v>
      </c>
      <c r="H334" s="39"/>
      <c r="I334" s="14"/>
      <c r="J334" s="14"/>
      <c r="K334" s="14"/>
      <c r="L334" s="14"/>
      <c r="M334" s="14"/>
      <c r="N334" s="14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13" t="s">
        <v>650</v>
      </c>
      <c r="B335" s="23" t="s">
        <v>651</v>
      </c>
      <c r="C335" s="13" t="s">
        <v>25</v>
      </c>
      <c r="D335" s="39"/>
      <c r="E335" s="41"/>
      <c r="F335" s="14">
        <f t="shared" si="8"/>
        <v>0</v>
      </c>
      <c r="G335" s="14">
        <f t="shared" si="9"/>
        <v>0</v>
      </c>
      <c r="H335" s="39"/>
      <c r="I335" s="14"/>
      <c r="J335" s="14"/>
      <c r="K335" s="14"/>
      <c r="L335" s="14"/>
      <c r="M335" s="14"/>
      <c r="N335" s="14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13" t="s">
        <v>652</v>
      </c>
      <c r="B336" s="23" t="s">
        <v>653</v>
      </c>
      <c r="C336" s="13" t="s">
        <v>25</v>
      </c>
      <c r="D336" s="39">
        <v>60</v>
      </c>
      <c r="E336" s="41"/>
      <c r="F336" s="14">
        <f t="shared" si="8"/>
        <v>60</v>
      </c>
      <c r="G336" s="14">
        <f t="shared" si="9"/>
        <v>1</v>
      </c>
      <c r="H336" s="39">
        <v>59</v>
      </c>
      <c r="I336" s="14"/>
      <c r="J336" s="14"/>
      <c r="K336" s="14"/>
      <c r="L336" s="14"/>
      <c r="M336" s="14"/>
      <c r="N336" s="14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13" t="s">
        <v>654</v>
      </c>
      <c r="B337" s="14" t="s">
        <v>655</v>
      </c>
      <c r="C337" s="13" t="s">
        <v>501</v>
      </c>
      <c r="D337" s="39"/>
      <c r="E337" s="41"/>
      <c r="F337" s="14">
        <f t="shared" si="8"/>
        <v>0</v>
      </c>
      <c r="G337" s="14">
        <f t="shared" si="9"/>
        <v>0</v>
      </c>
      <c r="H337" s="39"/>
      <c r="I337" s="14"/>
      <c r="J337" s="14"/>
      <c r="K337" s="14"/>
      <c r="L337" s="14"/>
      <c r="M337" s="14"/>
      <c r="N337" s="14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13" t="s">
        <v>656</v>
      </c>
      <c r="B338" s="14" t="s">
        <v>657</v>
      </c>
      <c r="C338" s="13" t="s">
        <v>658</v>
      </c>
      <c r="D338" s="39"/>
      <c r="E338" s="41"/>
      <c r="F338" s="14">
        <f t="shared" si="8"/>
        <v>0</v>
      </c>
      <c r="G338" s="14">
        <f t="shared" si="9"/>
        <v>0</v>
      </c>
      <c r="H338" s="39"/>
      <c r="I338" s="14"/>
      <c r="J338" s="14"/>
      <c r="K338" s="14"/>
      <c r="L338" s="14"/>
      <c r="M338" s="14"/>
      <c r="N338" s="14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13" t="s">
        <v>659</v>
      </c>
      <c r="B339" s="14" t="s">
        <v>660</v>
      </c>
      <c r="C339" s="13" t="s">
        <v>25</v>
      </c>
      <c r="D339" s="39"/>
      <c r="E339" s="41"/>
      <c r="F339" s="14">
        <f t="shared" si="8"/>
        <v>0</v>
      </c>
      <c r="G339" s="14">
        <f t="shared" si="9"/>
        <v>0</v>
      </c>
      <c r="H339" s="39"/>
      <c r="I339" s="14"/>
      <c r="J339" s="14"/>
      <c r="K339" s="14"/>
      <c r="L339" s="14"/>
      <c r="M339" s="14"/>
      <c r="N339" s="14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13" t="s">
        <v>661</v>
      </c>
      <c r="B340" s="14" t="s">
        <v>662</v>
      </c>
      <c r="C340" s="13" t="s">
        <v>25</v>
      </c>
      <c r="D340" s="39"/>
      <c r="E340" s="41"/>
      <c r="F340" s="14">
        <f t="shared" si="8"/>
        <v>0</v>
      </c>
      <c r="G340" s="14">
        <f t="shared" si="9"/>
        <v>0</v>
      </c>
      <c r="H340" s="39"/>
      <c r="I340" s="14"/>
      <c r="J340" s="14"/>
      <c r="K340" s="14"/>
      <c r="L340" s="14"/>
      <c r="M340" s="14"/>
      <c r="N340" s="14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3"/>
      <c r="B341" s="2"/>
      <c r="C341" s="3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3"/>
      <c r="B342" s="4"/>
      <c r="C342" s="3"/>
      <c r="D342" s="4"/>
      <c r="F342" s="2"/>
      <c r="G342" s="2"/>
      <c r="H342" s="2"/>
      <c r="I342" s="4"/>
      <c r="J342" s="4"/>
      <c r="K342" s="2"/>
      <c r="L342" s="2"/>
      <c r="M342" s="2"/>
      <c r="N342" s="4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3"/>
      <c r="B343" s="28" t="s">
        <v>663</v>
      </c>
      <c r="C343" s="3"/>
      <c r="D343" s="4"/>
      <c r="E343" s="42"/>
      <c r="F343" s="2"/>
      <c r="G343" s="2"/>
      <c r="H343" s="2"/>
      <c r="I343" s="4"/>
      <c r="J343" s="4"/>
      <c r="K343" s="2"/>
      <c r="L343" s="2"/>
      <c r="M343" s="2"/>
      <c r="N343" s="4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83" t="s">
        <v>7</v>
      </c>
      <c r="B344" s="83" t="s">
        <v>8</v>
      </c>
      <c r="C344" s="83" t="s">
        <v>9</v>
      </c>
      <c r="D344" s="79" t="s">
        <v>10</v>
      </c>
      <c r="E344" s="79" t="s">
        <v>11</v>
      </c>
      <c r="F344" s="79" t="s">
        <v>12</v>
      </c>
      <c r="G344" s="79" t="s">
        <v>13</v>
      </c>
      <c r="H344" s="79" t="s">
        <v>14</v>
      </c>
      <c r="I344" s="79" t="s">
        <v>15</v>
      </c>
      <c r="J344" s="79" t="s">
        <v>16</v>
      </c>
      <c r="K344" s="81" t="s">
        <v>17</v>
      </c>
      <c r="L344" s="82"/>
      <c r="M344" s="82"/>
      <c r="N344" s="83" t="s">
        <v>18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83"/>
      <c r="B345" s="83"/>
      <c r="C345" s="83"/>
      <c r="D345" s="80"/>
      <c r="E345" s="80"/>
      <c r="F345" s="80"/>
      <c r="G345" s="80"/>
      <c r="H345" s="80"/>
      <c r="I345" s="80"/>
      <c r="J345" s="80"/>
      <c r="K345" s="1" t="s">
        <v>19</v>
      </c>
      <c r="L345" s="1" t="s">
        <v>20</v>
      </c>
      <c r="M345" s="1" t="s">
        <v>21</v>
      </c>
      <c r="N345" s="83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13" t="s">
        <v>664</v>
      </c>
      <c r="B346" s="14" t="s">
        <v>658</v>
      </c>
      <c r="C346" s="13" t="s">
        <v>479</v>
      </c>
      <c r="D346" s="39"/>
      <c r="E346" s="40"/>
      <c r="F346" s="14">
        <f t="shared" ref="F346:F367" si="10">D346+E346</f>
        <v>0</v>
      </c>
      <c r="G346" s="14">
        <f t="shared" ref="G346:G367" si="11">F346-H346</f>
        <v>0</v>
      </c>
      <c r="H346" s="39"/>
      <c r="I346" s="14"/>
      <c r="J346" s="14"/>
      <c r="K346" s="14"/>
      <c r="L346" s="14"/>
      <c r="M346" s="14"/>
      <c r="N346" s="14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13" t="s">
        <v>665</v>
      </c>
      <c r="B347" s="14" t="s">
        <v>666</v>
      </c>
      <c r="C347" s="13" t="s">
        <v>25</v>
      </c>
      <c r="D347" s="39"/>
      <c r="E347" s="40"/>
      <c r="F347" s="14">
        <f t="shared" si="10"/>
        <v>0</v>
      </c>
      <c r="G347" s="14">
        <f t="shared" si="11"/>
        <v>0</v>
      </c>
      <c r="H347" s="39"/>
      <c r="I347" s="14"/>
      <c r="J347" s="14"/>
      <c r="K347" s="14"/>
      <c r="L347" s="14"/>
      <c r="M347" s="14"/>
      <c r="N347" s="14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13" t="s">
        <v>667</v>
      </c>
      <c r="B348" s="14" t="s">
        <v>668</v>
      </c>
      <c r="C348" s="13" t="s">
        <v>400</v>
      </c>
      <c r="D348" s="39">
        <v>48</v>
      </c>
      <c r="E348" s="41"/>
      <c r="F348" s="14">
        <f t="shared" si="10"/>
        <v>48</v>
      </c>
      <c r="G348" s="14">
        <f t="shared" si="11"/>
        <v>26</v>
      </c>
      <c r="H348" s="39">
        <v>22</v>
      </c>
      <c r="I348" s="14"/>
      <c r="J348" s="14"/>
      <c r="K348" s="14"/>
      <c r="L348" s="14"/>
      <c r="M348" s="14"/>
      <c r="N348" s="14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55" customFormat="1" ht="12.75" customHeight="1" x14ac:dyDescent="0.2">
      <c r="A349" s="50" t="s">
        <v>669</v>
      </c>
      <c r="B349" s="54" t="s">
        <v>670</v>
      </c>
      <c r="C349" s="50" t="s">
        <v>25</v>
      </c>
      <c r="D349" s="53">
        <v>84</v>
      </c>
      <c r="E349" s="57"/>
      <c r="F349" s="51">
        <f t="shared" si="10"/>
        <v>84</v>
      </c>
      <c r="G349" s="51">
        <f t="shared" si="11"/>
        <v>24</v>
      </c>
      <c r="H349" s="53">
        <v>60</v>
      </c>
      <c r="I349" s="51"/>
      <c r="J349" s="51"/>
      <c r="K349" s="51"/>
      <c r="L349" s="51"/>
      <c r="M349" s="51"/>
      <c r="N349" s="51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12.75" customHeight="1" x14ac:dyDescent="0.2">
      <c r="A350" s="13" t="s">
        <v>671</v>
      </c>
      <c r="B350" s="14" t="s">
        <v>672</v>
      </c>
      <c r="C350" s="13" t="s">
        <v>25</v>
      </c>
      <c r="D350" s="39"/>
      <c r="E350" s="40"/>
      <c r="F350" s="14">
        <f t="shared" si="10"/>
        <v>0</v>
      </c>
      <c r="G350" s="14">
        <f t="shared" si="11"/>
        <v>0</v>
      </c>
      <c r="H350" s="39"/>
      <c r="I350" s="14"/>
      <c r="J350" s="14"/>
      <c r="K350" s="14"/>
      <c r="L350" s="14"/>
      <c r="M350" s="14"/>
      <c r="N350" s="14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13" t="s">
        <v>673</v>
      </c>
      <c r="B351" s="14" t="s">
        <v>674</v>
      </c>
      <c r="C351" s="13" t="s">
        <v>400</v>
      </c>
      <c r="D351" s="39"/>
      <c r="E351" s="40"/>
      <c r="F351" s="14">
        <f t="shared" si="10"/>
        <v>0</v>
      </c>
      <c r="G351" s="14">
        <f t="shared" si="11"/>
        <v>0</v>
      </c>
      <c r="H351" s="39"/>
      <c r="I351" s="14"/>
      <c r="J351" s="14"/>
      <c r="K351" s="14"/>
      <c r="L351" s="14"/>
      <c r="M351" s="14"/>
      <c r="N351" s="14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13" t="s">
        <v>675</v>
      </c>
      <c r="B352" s="14" t="s">
        <v>676</v>
      </c>
      <c r="C352" s="13" t="s">
        <v>400</v>
      </c>
      <c r="D352" s="39"/>
      <c r="E352" s="40"/>
      <c r="F352" s="14">
        <f t="shared" si="10"/>
        <v>0</v>
      </c>
      <c r="G352" s="14">
        <f t="shared" si="11"/>
        <v>0</v>
      </c>
      <c r="H352" s="39"/>
      <c r="I352" s="14"/>
      <c r="J352" s="14"/>
      <c r="K352" s="14"/>
      <c r="L352" s="14"/>
      <c r="M352" s="14"/>
      <c r="N352" s="14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13" t="s">
        <v>677</v>
      </c>
      <c r="B353" s="14" t="s">
        <v>678</v>
      </c>
      <c r="C353" s="13" t="s">
        <v>679</v>
      </c>
      <c r="D353" s="39"/>
      <c r="E353" s="40"/>
      <c r="F353" s="14">
        <f t="shared" si="10"/>
        <v>0</v>
      </c>
      <c r="G353" s="14">
        <f t="shared" si="11"/>
        <v>0</v>
      </c>
      <c r="H353" s="39"/>
      <c r="I353" s="14"/>
      <c r="J353" s="14"/>
      <c r="K353" s="14"/>
      <c r="L353" s="14"/>
      <c r="M353" s="14"/>
      <c r="N353" s="14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13" t="s">
        <v>680</v>
      </c>
      <c r="B354" s="14" t="s">
        <v>681</v>
      </c>
      <c r="C354" s="13" t="s">
        <v>400</v>
      </c>
      <c r="D354" s="39"/>
      <c r="E354" s="40"/>
      <c r="F354" s="14">
        <f t="shared" si="10"/>
        <v>0</v>
      </c>
      <c r="G354" s="14">
        <f t="shared" si="11"/>
        <v>0</v>
      </c>
      <c r="H354" s="39"/>
      <c r="I354" s="14"/>
      <c r="J354" s="14"/>
      <c r="K354" s="14"/>
      <c r="L354" s="14"/>
      <c r="M354" s="14"/>
      <c r="N354" s="14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13" t="s">
        <v>682</v>
      </c>
      <c r="B355" s="14" t="s">
        <v>683</v>
      </c>
      <c r="C355" s="13" t="s">
        <v>400</v>
      </c>
      <c r="D355" s="39"/>
      <c r="E355" s="40"/>
      <c r="F355" s="14">
        <f t="shared" si="10"/>
        <v>0</v>
      </c>
      <c r="G355" s="14">
        <f t="shared" si="11"/>
        <v>0</v>
      </c>
      <c r="H355" s="39"/>
      <c r="I355" s="14"/>
      <c r="J355" s="14"/>
      <c r="K355" s="14"/>
      <c r="L355" s="14"/>
      <c r="M355" s="14"/>
      <c r="N355" s="14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13" t="s">
        <v>684</v>
      </c>
      <c r="B356" s="14" t="s">
        <v>685</v>
      </c>
      <c r="C356" s="13" t="s">
        <v>400</v>
      </c>
      <c r="D356" s="39"/>
      <c r="E356" s="40"/>
      <c r="F356" s="14">
        <f t="shared" si="10"/>
        <v>0</v>
      </c>
      <c r="G356" s="14">
        <f t="shared" si="11"/>
        <v>0</v>
      </c>
      <c r="H356" s="39"/>
      <c r="I356" s="14"/>
      <c r="J356" s="14"/>
      <c r="K356" s="14"/>
      <c r="L356" s="14"/>
      <c r="M356" s="14"/>
      <c r="N356" s="14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13" t="s">
        <v>686</v>
      </c>
      <c r="B357" s="14" t="s">
        <v>687</v>
      </c>
      <c r="C357" s="13" t="s">
        <v>25</v>
      </c>
      <c r="D357" s="39">
        <v>2</v>
      </c>
      <c r="E357" s="41">
        <v>15</v>
      </c>
      <c r="F357" s="14">
        <f t="shared" si="10"/>
        <v>17</v>
      </c>
      <c r="G357" s="14">
        <f t="shared" si="11"/>
        <v>6</v>
      </c>
      <c r="H357" s="39">
        <v>11</v>
      </c>
      <c r="I357" s="14"/>
      <c r="J357" s="14"/>
      <c r="K357" s="14"/>
      <c r="L357" s="14"/>
      <c r="M357" s="14"/>
      <c r="N357" s="14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13" t="s">
        <v>688</v>
      </c>
      <c r="B358" s="14" t="s">
        <v>689</v>
      </c>
      <c r="C358" s="13" t="s">
        <v>690</v>
      </c>
      <c r="D358" s="39"/>
      <c r="E358" s="40"/>
      <c r="F358" s="14">
        <f t="shared" si="10"/>
        <v>0</v>
      </c>
      <c r="G358" s="14">
        <f t="shared" si="11"/>
        <v>0</v>
      </c>
      <c r="H358" s="39"/>
      <c r="I358" s="14"/>
      <c r="J358" s="14"/>
      <c r="K358" s="14"/>
      <c r="L358" s="14"/>
      <c r="M358" s="14"/>
      <c r="N358" s="14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13" t="s">
        <v>691</v>
      </c>
      <c r="B359" s="14" t="s">
        <v>692</v>
      </c>
      <c r="C359" s="13" t="s">
        <v>690</v>
      </c>
      <c r="D359" s="39"/>
      <c r="E359" s="40"/>
      <c r="F359" s="14">
        <f t="shared" si="10"/>
        <v>0</v>
      </c>
      <c r="G359" s="14">
        <f t="shared" si="11"/>
        <v>0</v>
      </c>
      <c r="H359" s="39"/>
      <c r="I359" s="14"/>
      <c r="J359" s="14"/>
      <c r="K359" s="14"/>
      <c r="L359" s="14"/>
      <c r="M359" s="14"/>
      <c r="N359" s="14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13" t="s">
        <v>693</v>
      </c>
      <c r="B360" s="14" t="s">
        <v>694</v>
      </c>
      <c r="C360" s="13" t="s">
        <v>690</v>
      </c>
      <c r="D360" s="39">
        <v>6</v>
      </c>
      <c r="E360" s="41"/>
      <c r="F360" s="14">
        <f t="shared" si="10"/>
        <v>6</v>
      </c>
      <c r="G360" s="14">
        <f t="shared" si="11"/>
        <v>0</v>
      </c>
      <c r="H360" s="39">
        <v>6</v>
      </c>
      <c r="I360" s="14"/>
      <c r="J360" s="14"/>
      <c r="K360" s="14"/>
      <c r="L360" s="14"/>
      <c r="M360" s="14"/>
      <c r="N360" s="14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13" t="s">
        <v>695</v>
      </c>
      <c r="B361" s="14" t="s">
        <v>696</v>
      </c>
      <c r="C361" s="13" t="s">
        <v>690</v>
      </c>
      <c r="D361" s="39"/>
      <c r="E361" s="40"/>
      <c r="F361" s="14">
        <f t="shared" si="10"/>
        <v>0</v>
      </c>
      <c r="G361" s="14">
        <f t="shared" si="11"/>
        <v>0</v>
      </c>
      <c r="H361" s="39"/>
      <c r="I361" s="14"/>
      <c r="J361" s="14"/>
      <c r="K361" s="14"/>
      <c r="L361" s="14"/>
      <c r="M361" s="14"/>
      <c r="N361" s="14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13" t="s">
        <v>697</v>
      </c>
      <c r="B362" s="14" t="s">
        <v>546</v>
      </c>
      <c r="C362" s="13" t="s">
        <v>679</v>
      </c>
      <c r="D362" s="39"/>
      <c r="E362" s="40">
        <v>100</v>
      </c>
      <c r="F362" s="14">
        <f t="shared" si="10"/>
        <v>100</v>
      </c>
      <c r="G362" s="14">
        <f t="shared" si="11"/>
        <v>0</v>
      </c>
      <c r="H362" s="39">
        <v>100</v>
      </c>
      <c r="I362" s="14"/>
      <c r="J362" s="14"/>
      <c r="K362" s="14"/>
      <c r="L362" s="14"/>
      <c r="M362" s="14"/>
      <c r="N362" s="14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13" t="s">
        <v>698</v>
      </c>
      <c r="B363" s="14" t="s">
        <v>699</v>
      </c>
      <c r="C363" s="13" t="s">
        <v>25</v>
      </c>
      <c r="D363" s="39"/>
      <c r="E363" s="40"/>
      <c r="F363" s="14">
        <f t="shared" si="10"/>
        <v>0</v>
      </c>
      <c r="G363" s="14">
        <f t="shared" si="11"/>
        <v>0</v>
      </c>
      <c r="H363" s="39"/>
      <c r="I363" s="14"/>
      <c r="J363" s="14"/>
      <c r="K363" s="14"/>
      <c r="L363" s="14"/>
      <c r="M363" s="14"/>
      <c r="N363" s="14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13" t="s">
        <v>700</v>
      </c>
      <c r="B364" s="14" t="s">
        <v>701</v>
      </c>
      <c r="C364" s="13" t="s">
        <v>51</v>
      </c>
      <c r="D364" s="39"/>
      <c r="E364" s="40"/>
      <c r="F364" s="14">
        <f t="shared" si="10"/>
        <v>0</v>
      </c>
      <c r="G364" s="14">
        <f t="shared" si="11"/>
        <v>0</v>
      </c>
      <c r="H364" s="39"/>
      <c r="I364" s="14"/>
      <c r="J364" s="14"/>
      <c r="K364" s="14"/>
      <c r="L364" s="14"/>
      <c r="M364" s="14"/>
      <c r="N364" s="14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13" t="s">
        <v>702</v>
      </c>
      <c r="B365" s="14" t="s">
        <v>703</v>
      </c>
      <c r="C365" s="13" t="s">
        <v>25</v>
      </c>
      <c r="D365" s="39">
        <v>120</v>
      </c>
      <c r="E365" s="41"/>
      <c r="F365" s="14">
        <f t="shared" si="10"/>
        <v>120</v>
      </c>
      <c r="G365" s="14">
        <f t="shared" si="11"/>
        <v>44</v>
      </c>
      <c r="H365" s="39">
        <v>76</v>
      </c>
      <c r="I365" s="14"/>
      <c r="J365" s="14"/>
      <c r="K365" s="14"/>
      <c r="L365" s="14"/>
      <c r="M365" s="14"/>
      <c r="N365" s="14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13" t="s">
        <v>704</v>
      </c>
      <c r="B366" s="14" t="s">
        <v>705</v>
      </c>
      <c r="C366" s="13" t="s">
        <v>25</v>
      </c>
      <c r="D366" s="39"/>
      <c r="E366" s="40"/>
      <c r="F366" s="14">
        <f t="shared" si="10"/>
        <v>0</v>
      </c>
      <c r="G366" s="14">
        <f t="shared" si="11"/>
        <v>0</v>
      </c>
      <c r="H366" s="39"/>
      <c r="I366" s="14"/>
      <c r="J366" s="14"/>
      <c r="K366" s="14"/>
      <c r="L366" s="14"/>
      <c r="M366" s="14"/>
      <c r="N366" s="14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13" t="s">
        <v>706</v>
      </c>
      <c r="B367" s="14" t="s">
        <v>707</v>
      </c>
      <c r="C367" s="13" t="s">
        <v>37</v>
      </c>
      <c r="D367" s="39">
        <v>2</v>
      </c>
      <c r="E367" s="41">
        <v>3</v>
      </c>
      <c r="F367" s="14">
        <f t="shared" si="10"/>
        <v>5</v>
      </c>
      <c r="G367" s="14">
        <f t="shared" si="11"/>
        <v>2</v>
      </c>
      <c r="H367" s="39">
        <v>3</v>
      </c>
      <c r="I367" s="14"/>
      <c r="J367" s="14"/>
      <c r="K367" s="14"/>
      <c r="L367" s="14"/>
      <c r="M367" s="14"/>
      <c r="N367" s="14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3"/>
      <c r="B368" s="2"/>
      <c r="C368" s="3"/>
      <c r="D368" s="2"/>
      <c r="E368" s="4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3"/>
      <c r="B369" s="8" t="s">
        <v>708</v>
      </c>
      <c r="C369" s="3"/>
      <c r="D369" s="2"/>
      <c r="E369" s="4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83" t="s">
        <v>7</v>
      </c>
      <c r="B370" s="83" t="s">
        <v>8</v>
      </c>
      <c r="C370" s="83" t="s">
        <v>9</v>
      </c>
      <c r="D370" s="79" t="s">
        <v>10</v>
      </c>
      <c r="E370" s="79" t="s">
        <v>11</v>
      </c>
      <c r="F370" s="79" t="s">
        <v>12</v>
      </c>
      <c r="G370" s="79" t="s">
        <v>13</v>
      </c>
      <c r="H370" s="79" t="s">
        <v>14</v>
      </c>
      <c r="I370" s="79" t="s">
        <v>15</v>
      </c>
      <c r="J370" s="79" t="s">
        <v>16</v>
      </c>
      <c r="K370" s="81" t="s">
        <v>17</v>
      </c>
      <c r="L370" s="82"/>
      <c r="M370" s="82"/>
      <c r="N370" s="83" t="s">
        <v>18</v>
      </c>
      <c r="O370" s="2"/>
      <c r="P370" s="29"/>
      <c r="Q370" s="29"/>
      <c r="R370" s="29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83"/>
      <c r="B371" s="83"/>
      <c r="C371" s="83"/>
      <c r="D371" s="80"/>
      <c r="E371" s="80"/>
      <c r="F371" s="80"/>
      <c r="G371" s="80"/>
      <c r="H371" s="80"/>
      <c r="I371" s="80"/>
      <c r="J371" s="80"/>
      <c r="K371" s="1" t="s">
        <v>19</v>
      </c>
      <c r="L371" s="1" t="s">
        <v>20</v>
      </c>
      <c r="M371" s="1" t="s">
        <v>21</v>
      </c>
      <c r="N371" s="83"/>
      <c r="O371" s="2"/>
      <c r="P371" s="29"/>
      <c r="Q371" s="29"/>
      <c r="R371" s="29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13" t="s">
        <v>709</v>
      </c>
      <c r="B372" s="20" t="s">
        <v>710</v>
      </c>
      <c r="C372" s="13" t="s">
        <v>25</v>
      </c>
      <c r="D372" s="39">
        <v>1510</v>
      </c>
      <c r="E372" s="40"/>
      <c r="F372" s="14">
        <f t="shared" ref="F372:F388" si="12">D372+E372</f>
        <v>1510</v>
      </c>
      <c r="G372" s="14">
        <f t="shared" ref="G372:G388" si="13">F372-H372</f>
        <v>132</v>
      </c>
      <c r="H372" s="39">
        <v>1378</v>
      </c>
      <c r="I372" s="14"/>
      <c r="J372" s="14"/>
      <c r="K372" s="14"/>
      <c r="L372" s="14"/>
      <c r="M372" s="14"/>
      <c r="N372" s="14"/>
      <c r="O372" s="2"/>
      <c r="P372" s="30"/>
      <c r="Q372" s="29"/>
      <c r="R372" s="29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13" t="s">
        <v>711</v>
      </c>
      <c r="B373" s="14" t="s">
        <v>712</v>
      </c>
      <c r="C373" s="13" t="s">
        <v>25</v>
      </c>
      <c r="D373" s="39"/>
      <c r="E373" s="40"/>
      <c r="F373" s="14">
        <f t="shared" si="12"/>
        <v>0</v>
      </c>
      <c r="G373" s="14">
        <f t="shared" si="13"/>
        <v>0</v>
      </c>
      <c r="H373" s="39"/>
      <c r="I373" s="14"/>
      <c r="J373" s="14"/>
      <c r="K373" s="14"/>
      <c r="L373" s="14"/>
      <c r="M373" s="14"/>
      <c r="N373" s="14"/>
      <c r="O373" s="2"/>
      <c r="P373" s="30"/>
      <c r="Q373" s="29"/>
      <c r="R373" s="29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13" t="s">
        <v>713</v>
      </c>
      <c r="B374" s="14" t="s">
        <v>714</v>
      </c>
      <c r="C374" s="13" t="s">
        <v>25</v>
      </c>
      <c r="D374" s="39"/>
      <c r="E374" s="40"/>
      <c r="F374" s="14">
        <f t="shared" si="12"/>
        <v>0</v>
      </c>
      <c r="G374" s="14">
        <f t="shared" si="13"/>
        <v>0</v>
      </c>
      <c r="H374" s="39"/>
      <c r="I374" s="14"/>
      <c r="J374" s="14"/>
      <c r="K374" s="14"/>
      <c r="L374" s="14"/>
      <c r="M374" s="14"/>
      <c r="N374" s="14"/>
      <c r="O374" s="2"/>
      <c r="P374" s="30"/>
      <c r="Q374" s="29"/>
      <c r="R374" s="29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13" t="s">
        <v>715</v>
      </c>
      <c r="B375" s="20" t="s">
        <v>716</v>
      </c>
      <c r="C375" s="13" t="s">
        <v>25</v>
      </c>
      <c r="D375" s="39">
        <v>764</v>
      </c>
      <c r="E375" s="40"/>
      <c r="F375" s="14">
        <f t="shared" si="12"/>
        <v>764</v>
      </c>
      <c r="G375" s="14">
        <f t="shared" si="13"/>
        <v>11</v>
      </c>
      <c r="H375" s="39">
        <v>753</v>
      </c>
      <c r="I375" s="14"/>
      <c r="J375" s="14"/>
      <c r="K375" s="14"/>
      <c r="L375" s="14"/>
      <c r="M375" s="14"/>
      <c r="N375" s="14"/>
      <c r="O375" s="2"/>
      <c r="P375" s="30"/>
      <c r="Q375" s="29"/>
      <c r="R375" s="29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13" t="s">
        <v>717</v>
      </c>
      <c r="B376" s="14" t="s">
        <v>718</v>
      </c>
      <c r="C376" s="13" t="s">
        <v>37</v>
      </c>
      <c r="D376" s="39">
        <v>497</v>
      </c>
      <c r="E376" s="40"/>
      <c r="F376" s="14">
        <f t="shared" si="12"/>
        <v>497</v>
      </c>
      <c r="G376" s="14">
        <f t="shared" si="13"/>
        <v>0</v>
      </c>
      <c r="H376" s="39">
        <v>497</v>
      </c>
      <c r="I376" s="14"/>
      <c r="J376" s="14"/>
      <c r="K376" s="14"/>
      <c r="L376" s="14"/>
      <c r="M376" s="14"/>
      <c r="N376" s="14"/>
      <c r="O376" s="2"/>
      <c r="P376" s="30"/>
      <c r="Q376" s="29"/>
      <c r="R376" s="29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13" t="s">
        <v>719</v>
      </c>
      <c r="B377" s="14" t="s">
        <v>720</v>
      </c>
      <c r="C377" s="13" t="s">
        <v>25</v>
      </c>
      <c r="D377" s="39"/>
      <c r="E377" s="40"/>
      <c r="F377" s="14">
        <f t="shared" si="12"/>
        <v>0</v>
      </c>
      <c r="G377" s="14">
        <f t="shared" si="13"/>
        <v>0</v>
      </c>
      <c r="H377" s="39"/>
      <c r="I377" s="14"/>
      <c r="J377" s="14"/>
      <c r="K377" s="14"/>
      <c r="L377" s="14"/>
      <c r="M377" s="14"/>
      <c r="N377" s="14"/>
      <c r="O377" s="2"/>
      <c r="P377" s="30"/>
      <c r="Q377" s="29"/>
      <c r="R377" s="29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13" t="s">
        <v>721</v>
      </c>
      <c r="B378" s="14" t="s">
        <v>722</v>
      </c>
      <c r="C378" s="13" t="s">
        <v>37</v>
      </c>
      <c r="D378" s="39">
        <v>9</v>
      </c>
      <c r="E378" s="40"/>
      <c r="F378" s="14">
        <f t="shared" si="12"/>
        <v>9</v>
      </c>
      <c r="G378" s="14">
        <f t="shared" si="13"/>
        <v>0</v>
      </c>
      <c r="H378" s="39">
        <v>9</v>
      </c>
      <c r="I378" s="14"/>
      <c r="J378" s="63"/>
      <c r="K378" s="14"/>
      <c r="L378" s="14"/>
      <c r="M378" s="14"/>
      <c r="N378" s="14"/>
      <c r="O378" s="2"/>
      <c r="P378" s="30"/>
      <c r="Q378" s="29"/>
      <c r="R378" s="29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13" t="s">
        <v>723</v>
      </c>
      <c r="B379" s="14" t="s">
        <v>724</v>
      </c>
      <c r="C379" s="13" t="s">
        <v>25</v>
      </c>
      <c r="D379" s="39"/>
      <c r="E379" s="40"/>
      <c r="F379" s="14">
        <f t="shared" si="12"/>
        <v>0</v>
      </c>
      <c r="G379" s="14">
        <f t="shared" si="13"/>
        <v>0</v>
      </c>
      <c r="H379" s="39"/>
      <c r="I379" s="14"/>
      <c r="J379" s="14"/>
      <c r="K379" s="14"/>
      <c r="L379" s="14"/>
      <c r="M379" s="14"/>
      <c r="N379" s="14"/>
      <c r="O379" s="2"/>
      <c r="P379" s="30"/>
      <c r="Q379" s="29"/>
      <c r="R379" s="29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13" t="s">
        <v>725</v>
      </c>
      <c r="B380" s="20" t="s">
        <v>726</v>
      </c>
      <c r="C380" s="13" t="s">
        <v>25</v>
      </c>
      <c r="D380" s="39">
        <v>10</v>
      </c>
      <c r="E380" s="40"/>
      <c r="F380" s="14">
        <f t="shared" si="12"/>
        <v>10</v>
      </c>
      <c r="G380" s="14">
        <f t="shared" si="13"/>
        <v>0</v>
      </c>
      <c r="H380" s="39">
        <v>10</v>
      </c>
      <c r="I380" s="14"/>
      <c r="J380" s="14"/>
      <c r="K380" s="14"/>
      <c r="L380" s="14"/>
      <c r="M380" s="14"/>
      <c r="N380" s="14"/>
      <c r="O380" s="2"/>
      <c r="P380" s="30"/>
      <c r="Q380" s="29"/>
      <c r="R380" s="29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13" t="s">
        <v>727</v>
      </c>
      <c r="B381" s="15" t="s">
        <v>728</v>
      </c>
      <c r="C381" s="13" t="s">
        <v>25</v>
      </c>
      <c r="D381" s="39">
        <v>480</v>
      </c>
      <c r="E381" s="40"/>
      <c r="F381" s="14">
        <f t="shared" si="12"/>
        <v>480</v>
      </c>
      <c r="G381" s="14">
        <f t="shared" si="13"/>
        <v>80</v>
      </c>
      <c r="H381" s="39">
        <v>400</v>
      </c>
      <c r="I381" s="14"/>
      <c r="J381" s="14"/>
      <c r="K381" s="14"/>
      <c r="L381" s="14"/>
      <c r="M381" s="14"/>
      <c r="N381" s="14"/>
      <c r="O381" s="2"/>
      <c r="P381" s="30"/>
      <c r="Q381" s="29"/>
      <c r="R381" s="29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13" t="s">
        <v>729</v>
      </c>
      <c r="B382" s="15" t="s">
        <v>730</v>
      </c>
      <c r="C382" s="13" t="s">
        <v>37</v>
      </c>
      <c r="D382" s="43">
        <v>1</v>
      </c>
      <c r="E382" s="40"/>
      <c r="F382" s="14">
        <f t="shared" si="12"/>
        <v>1</v>
      </c>
      <c r="G382" s="14">
        <f t="shared" si="13"/>
        <v>0</v>
      </c>
      <c r="H382" s="43">
        <v>1</v>
      </c>
      <c r="I382" s="14"/>
      <c r="J382" s="14"/>
      <c r="K382" s="14"/>
      <c r="L382" s="14"/>
      <c r="M382" s="14"/>
      <c r="N382" s="14"/>
      <c r="O382" s="2"/>
      <c r="P382" s="30"/>
      <c r="Q382" s="29"/>
      <c r="R382" s="29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13" t="s">
        <v>731</v>
      </c>
      <c r="B383" s="15" t="s">
        <v>732</v>
      </c>
      <c r="C383" s="13" t="s">
        <v>37</v>
      </c>
      <c r="D383" s="39">
        <v>13</v>
      </c>
      <c r="E383" s="40"/>
      <c r="F383" s="14">
        <f t="shared" si="12"/>
        <v>13</v>
      </c>
      <c r="G383" s="14">
        <f t="shared" si="13"/>
        <v>0</v>
      </c>
      <c r="H383" s="39">
        <v>13</v>
      </c>
      <c r="I383" s="14"/>
      <c r="J383" s="14"/>
      <c r="K383" s="14"/>
      <c r="L383" s="14"/>
      <c r="M383" s="14"/>
      <c r="N383" s="14"/>
      <c r="O383" s="2"/>
      <c r="P383" s="30"/>
      <c r="Q383" s="29"/>
      <c r="R383" s="29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13" t="s">
        <v>733</v>
      </c>
      <c r="B384" s="14" t="s">
        <v>734</v>
      </c>
      <c r="C384" s="13" t="s">
        <v>25</v>
      </c>
      <c r="D384" s="39"/>
      <c r="E384" s="40"/>
      <c r="F384" s="14">
        <f t="shared" si="12"/>
        <v>0</v>
      </c>
      <c r="G384" s="14">
        <f t="shared" si="13"/>
        <v>0</v>
      </c>
      <c r="H384" s="39"/>
      <c r="I384" s="14"/>
      <c r="J384" s="63"/>
      <c r="K384" s="14"/>
      <c r="L384" s="14"/>
      <c r="M384" s="14"/>
      <c r="N384" s="14"/>
      <c r="O384" s="2"/>
      <c r="P384" s="30"/>
      <c r="Q384" s="29"/>
      <c r="R384" s="29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13" t="s">
        <v>735</v>
      </c>
      <c r="B385" s="15" t="s">
        <v>736</v>
      </c>
      <c r="C385" s="13" t="s">
        <v>25</v>
      </c>
      <c r="D385" s="39">
        <v>10</v>
      </c>
      <c r="E385" s="40"/>
      <c r="F385" s="14">
        <f t="shared" si="12"/>
        <v>10</v>
      </c>
      <c r="G385" s="14">
        <f t="shared" si="13"/>
        <v>10</v>
      </c>
      <c r="H385" s="39">
        <v>0</v>
      </c>
      <c r="I385" s="14"/>
      <c r="J385" s="51"/>
      <c r="K385" s="14"/>
      <c r="L385" s="14"/>
      <c r="M385" s="14"/>
      <c r="N385" s="14"/>
      <c r="O385" s="2"/>
      <c r="P385" s="30"/>
      <c r="Q385" s="29"/>
      <c r="R385" s="29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13" t="s">
        <v>737</v>
      </c>
      <c r="B386" s="14" t="s">
        <v>738</v>
      </c>
      <c r="C386" s="13" t="s">
        <v>25</v>
      </c>
      <c r="D386" s="39">
        <v>150</v>
      </c>
      <c r="E386" s="40">
        <v>100</v>
      </c>
      <c r="F386" s="14">
        <f t="shared" si="12"/>
        <v>250</v>
      </c>
      <c r="G386" s="14">
        <f t="shared" si="13"/>
        <v>150</v>
      </c>
      <c r="H386" s="39">
        <v>100</v>
      </c>
      <c r="I386" s="14"/>
      <c r="J386" s="51">
        <v>400</v>
      </c>
      <c r="K386" s="14"/>
      <c r="L386" s="14"/>
      <c r="M386" s="14"/>
      <c r="N386" s="14"/>
      <c r="O386" s="2"/>
      <c r="P386" s="30"/>
      <c r="Q386" s="29"/>
      <c r="R386" s="29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13" t="s">
        <v>739</v>
      </c>
      <c r="B387" s="14" t="s">
        <v>740</v>
      </c>
      <c r="C387" s="13" t="s">
        <v>25</v>
      </c>
      <c r="D387" s="39">
        <v>1000</v>
      </c>
      <c r="E387" s="40"/>
      <c r="F387" s="14">
        <f t="shared" si="12"/>
        <v>1000</v>
      </c>
      <c r="G387" s="14">
        <f t="shared" si="13"/>
        <v>0</v>
      </c>
      <c r="H387" s="39">
        <v>1000</v>
      </c>
      <c r="I387" s="14"/>
      <c r="J387" s="51"/>
      <c r="K387" s="14"/>
      <c r="L387" s="14"/>
      <c r="M387" s="14"/>
      <c r="N387" s="14"/>
      <c r="O387" s="2"/>
      <c r="P387" s="30"/>
      <c r="Q387" s="29"/>
      <c r="R387" s="29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13" t="s">
        <v>741</v>
      </c>
      <c r="B388" s="15" t="s">
        <v>742</v>
      </c>
      <c r="C388" s="13" t="s">
        <v>25</v>
      </c>
      <c r="D388" s="43">
        <v>110</v>
      </c>
      <c r="E388" s="40">
        <v>100</v>
      </c>
      <c r="F388" s="14">
        <f t="shared" si="12"/>
        <v>210</v>
      </c>
      <c r="G388" s="14">
        <f t="shared" si="13"/>
        <v>105</v>
      </c>
      <c r="H388" s="43">
        <v>105</v>
      </c>
      <c r="I388" s="14"/>
      <c r="J388" s="14">
        <v>400</v>
      </c>
      <c r="K388" s="14"/>
      <c r="L388" s="14"/>
      <c r="M388" s="14"/>
      <c r="N388" s="14"/>
      <c r="O388" s="2"/>
      <c r="P388" s="30"/>
      <c r="Q388" s="29"/>
      <c r="R388" s="29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3"/>
      <c r="B389" s="2"/>
      <c r="C389" s="3"/>
      <c r="D389" s="2"/>
      <c r="E389" s="4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9"/>
      <c r="Q389" s="29"/>
      <c r="R389" s="29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3"/>
      <c r="B390" s="2"/>
      <c r="C390" s="3"/>
      <c r="D390" s="2"/>
      <c r="E390" s="4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9"/>
      <c r="Q390" s="29"/>
      <c r="R390" s="29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3"/>
      <c r="B391" s="8" t="s">
        <v>743</v>
      </c>
      <c r="C391" s="3"/>
      <c r="D391" s="2"/>
      <c r="E391" s="4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9"/>
      <c r="Q391" s="29"/>
      <c r="R391" s="29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83" t="s">
        <v>7</v>
      </c>
      <c r="B392" s="83" t="s">
        <v>8</v>
      </c>
      <c r="C392" s="83" t="s">
        <v>9</v>
      </c>
      <c r="D392" s="79" t="s">
        <v>10</v>
      </c>
      <c r="E392" s="79" t="s">
        <v>11</v>
      </c>
      <c r="F392" s="79" t="s">
        <v>12</v>
      </c>
      <c r="G392" s="79" t="s">
        <v>13</v>
      </c>
      <c r="H392" s="79" t="s">
        <v>14</v>
      </c>
      <c r="I392" s="79" t="s">
        <v>15</v>
      </c>
      <c r="J392" s="79" t="s">
        <v>16</v>
      </c>
      <c r="K392" s="81" t="s">
        <v>17</v>
      </c>
      <c r="L392" s="82"/>
      <c r="M392" s="82"/>
      <c r="N392" s="83" t="s">
        <v>18</v>
      </c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83"/>
      <c r="B393" s="83"/>
      <c r="C393" s="83"/>
      <c r="D393" s="80"/>
      <c r="E393" s="80"/>
      <c r="F393" s="80"/>
      <c r="G393" s="80"/>
      <c r="H393" s="80"/>
      <c r="I393" s="80"/>
      <c r="J393" s="80"/>
      <c r="K393" s="1" t="s">
        <v>19</v>
      </c>
      <c r="L393" s="1" t="s">
        <v>20</v>
      </c>
      <c r="M393" s="1" t="s">
        <v>21</v>
      </c>
      <c r="N393" s="83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13" t="s">
        <v>744</v>
      </c>
      <c r="B394" s="22" t="s">
        <v>745</v>
      </c>
      <c r="C394" s="13" t="s">
        <v>37</v>
      </c>
      <c r="D394" s="39"/>
      <c r="E394" s="41"/>
      <c r="F394" s="14">
        <f t="shared" ref="F394:F405" si="14">D394+E394</f>
        <v>0</v>
      </c>
      <c r="G394" s="14">
        <f t="shared" ref="G394:G405" si="15">F394-H394</f>
        <v>0</v>
      </c>
      <c r="H394" s="39"/>
      <c r="I394" s="14"/>
      <c r="J394" s="14"/>
      <c r="K394" s="14"/>
      <c r="L394" s="14"/>
      <c r="M394" s="14"/>
      <c r="N394" s="14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13" t="s">
        <v>746</v>
      </c>
      <c r="B395" s="20" t="s">
        <v>747</v>
      </c>
      <c r="C395" s="13" t="s">
        <v>37</v>
      </c>
      <c r="D395" s="39">
        <v>3</v>
      </c>
      <c r="E395" s="41"/>
      <c r="F395" s="14">
        <f t="shared" si="14"/>
        <v>3</v>
      </c>
      <c r="G395" s="14">
        <f t="shared" si="15"/>
        <v>0</v>
      </c>
      <c r="H395" s="39">
        <v>3</v>
      </c>
      <c r="I395" s="14"/>
      <c r="J395" s="14"/>
      <c r="K395" s="14"/>
      <c r="L395" s="14"/>
      <c r="M395" s="14"/>
      <c r="N395" s="14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13" t="s">
        <v>748</v>
      </c>
      <c r="B396" s="22" t="s">
        <v>749</v>
      </c>
      <c r="C396" s="13" t="s">
        <v>37</v>
      </c>
      <c r="D396" s="39"/>
      <c r="E396" s="41"/>
      <c r="F396" s="14">
        <f t="shared" si="14"/>
        <v>0</v>
      </c>
      <c r="G396" s="14">
        <f t="shared" si="15"/>
        <v>0</v>
      </c>
      <c r="H396" s="39"/>
      <c r="I396" s="14"/>
      <c r="J396" s="14"/>
      <c r="K396" s="14"/>
      <c r="L396" s="14"/>
      <c r="M396" s="14"/>
      <c r="N396" s="14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13" t="s">
        <v>750</v>
      </c>
      <c r="B397" s="22" t="s">
        <v>751</v>
      </c>
      <c r="C397" s="13" t="s">
        <v>37</v>
      </c>
      <c r="D397" s="39"/>
      <c r="E397" s="41"/>
      <c r="F397" s="14">
        <f t="shared" si="14"/>
        <v>0</v>
      </c>
      <c r="G397" s="14">
        <f t="shared" si="15"/>
        <v>0</v>
      </c>
      <c r="H397" s="39"/>
      <c r="I397" s="14"/>
      <c r="J397" s="14"/>
      <c r="K397" s="14"/>
      <c r="L397" s="14"/>
      <c r="M397" s="14"/>
      <c r="N397" s="14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13" t="s">
        <v>752</v>
      </c>
      <c r="B398" s="22" t="s">
        <v>753</v>
      </c>
      <c r="C398" s="13" t="s">
        <v>37</v>
      </c>
      <c r="D398" s="39">
        <v>14</v>
      </c>
      <c r="E398" s="41"/>
      <c r="F398" s="14">
        <f t="shared" si="14"/>
        <v>14</v>
      </c>
      <c r="G398" s="14">
        <f t="shared" si="15"/>
        <v>0</v>
      </c>
      <c r="H398" s="39">
        <v>14</v>
      </c>
      <c r="I398" s="14"/>
      <c r="J398" s="14"/>
      <c r="K398" s="14"/>
      <c r="L398" s="14"/>
      <c r="M398" s="14"/>
      <c r="N398" s="14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13" t="s">
        <v>754</v>
      </c>
      <c r="B399" s="22" t="s">
        <v>755</v>
      </c>
      <c r="C399" s="13" t="s">
        <v>37</v>
      </c>
      <c r="D399" s="39"/>
      <c r="E399" s="41"/>
      <c r="F399" s="14">
        <f t="shared" si="14"/>
        <v>0</v>
      </c>
      <c r="G399" s="14">
        <f t="shared" si="15"/>
        <v>0</v>
      </c>
      <c r="H399" s="39"/>
      <c r="I399" s="14"/>
      <c r="J399" s="14"/>
      <c r="K399" s="14"/>
      <c r="L399" s="14"/>
      <c r="M399" s="14"/>
      <c r="N399" s="14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13" t="s">
        <v>756</v>
      </c>
      <c r="B400" s="22" t="s">
        <v>757</v>
      </c>
      <c r="C400" s="13" t="s">
        <v>25</v>
      </c>
      <c r="D400" s="39"/>
      <c r="E400" s="41"/>
      <c r="F400" s="14">
        <f t="shared" si="14"/>
        <v>0</v>
      </c>
      <c r="G400" s="14">
        <f t="shared" si="15"/>
        <v>0</v>
      </c>
      <c r="H400" s="39"/>
      <c r="I400" s="14"/>
      <c r="J400" s="14"/>
      <c r="K400" s="14"/>
      <c r="L400" s="14"/>
      <c r="M400" s="14"/>
      <c r="N400" s="14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13" t="s">
        <v>758</v>
      </c>
      <c r="B401" s="14" t="s">
        <v>263</v>
      </c>
      <c r="C401" s="13" t="s">
        <v>37</v>
      </c>
      <c r="D401" s="39">
        <v>15</v>
      </c>
      <c r="E401" s="41"/>
      <c r="F401" s="14">
        <f t="shared" si="14"/>
        <v>15</v>
      </c>
      <c r="G401" s="14">
        <f t="shared" si="15"/>
        <v>0</v>
      </c>
      <c r="H401" s="39">
        <v>15</v>
      </c>
      <c r="I401" s="14"/>
      <c r="J401" s="14"/>
      <c r="K401" s="14"/>
      <c r="L401" s="14"/>
      <c r="M401" s="14"/>
      <c r="N401" s="14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13" t="s">
        <v>759</v>
      </c>
      <c r="B402" s="14" t="s">
        <v>760</v>
      </c>
      <c r="C402" s="13" t="s">
        <v>37</v>
      </c>
      <c r="D402" s="39">
        <v>3</v>
      </c>
      <c r="E402" s="41"/>
      <c r="F402" s="14">
        <f t="shared" si="14"/>
        <v>3</v>
      </c>
      <c r="G402" s="14">
        <f t="shared" si="15"/>
        <v>0</v>
      </c>
      <c r="H402" s="39">
        <v>3</v>
      </c>
      <c r="I402" s="14"/>
      <c r="J402" s="14"/>
      <c r="K402" s="14"/>
      <c r="L402" s="14"/>
      <c r="M402" s="14"/>
      <c r="N402" s="14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13" t="s">
        <v>761</v>
      </c>
      <c r="B403" s="14" t="s">
        <v>762</v>
      </c>
      <c r="C403" s="13" t="s">
        <v>37</v>
      </c>
      <c r="D403" s="39"/>
      <c r="E403" s="41"/>
      <c r="F403" s="14">
        <f t="shared" si="14"/>
        <v>0</v>
      </c>
      <c r="G403" s="14">
        <f t="shared" si="15"/>
        <v>0</v>
      </c>
      <c r="H403" s="39"/>
      <c r="I403" s="14"/>
      <c r="J403" s="14"/>
      <c r="K403" s="14"/>
      <c r="L403" s="14"/>
      <c r="M403" s="14"/>
      <c r="N403" s="14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13" t="s">
        <v>763</v>
      </c>
      <c r="B404" s="22" t="s">
        <v>764</v>
      </c>
      <c r="C404" s="13" t="s">
        <v>58</v>
      </c>
      <c r="D404" s="39"/>
      <c r="E404" s="41"/>
      <c r="F404" s="14">
        <f t="shared" si="14"/>
        <v>0</v>
      </c>
      <c r="G404" s="14">
        <f t="shared" si="15"/>
        <v>0</v>
      </c>
      <c r="H404" s="39"/>
      <c r="I404" s="14"/>
      <c r="J404" s="14"/>
      <c r="K404" s="14"/>
      <c r="L404" s="14"/>
      <c r="M404" s="14"/>
      <c r="N404" s="14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13" t="s">
        <v>765</v>
      </c>
      <c r="B405" s="14" t="s">
        <v>290</v>
      </c>
      <c r="C405" s="13" t="s">
        <v>37</v>
      </c>
      <c r="D405" s="39">
        <v>15</v>
      </c>
      <c r="E405" s="41"/>
      <c r="F405" s="14">
        <f t="shared" si="14"/>
        <v>15</v>
      </c>
      <c r="G405" s="14">
        <f t="shared" si="15"/>
        <v>0</v>
      </c>
      <c r="H405" s="39">
        <v>15</v>
      </c>
      <c r="I405" s="14"/>
      <c r="J405" s="14"/>
      <c r="K405" s="14"/>
      <c r="L405" s="14"/>
      <c r="M405" s="14"/>
      <c r="N405" s="14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3"/>
      <c r="B406" s="31"/>
      <c r="C406" s="3"/>
      <c r="D406" s="2"/>
      <c r="E406" s="4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3"/>
      <c r="B407" s="31"/>
      <c r="C407" s="3"/>
      <c r="D407" s="2"/>
      <c r="E407" s="4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3"/>
      <c r="B408" s="32"/>
      <c r="C408" s="3"/>
      <c r="D408" s="2"/>
      <c r="E408" s="4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3"/>
      <c r="B409" s="8" t="s">
        <v>766</v>
      </c>
      <c r="C409" s="3"/>
      <c r="D409" s="2"/>
      <c r="E409" s="4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83" t="s">
        <v>7</v>
      </c>
      <c r="B410" s="83" t="s">
        <v>8</v>
      </c>
      <c r="C410" s="83" t="s">
        <v>9</v>
      </c>
      <c r="D410" s="79" t="s">
        <v>10</v>
      </c>
      <c r="E410" s="79" t="s">
        <v>11</v>
      </c>
      <c r="F410" s="79" t="s">
        <v>12</v>
      </c>
      <c r="G410" s="79" t="s">
        <v>13</v>
      </c>
      <c r="H410" s="79" t="s">
        <v>14</v>
      </c>
      <c r="I410" s="79" t="s">
        <v>15</v>
      </c>
      <c r="J410" s="79" t="s">
        <v>16</v>
      </c>
      <c r="K410" s="81" t="s">
        <v>17</v>
      </c>
      <c r="L410" s="82"/>
      <c r="M410" s="82"/>
      <c r="N410" s="83" t="s">
        <v>18</v>
      </c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83"/>
      <c r="B411" s="83"/>
      <c r="C411" s="83"/>
      <c r="D411" s="80"/>
      <c r="E411" s="80"/>
      <c r="F411" s="80"/>
      <c r="G411" s="80"/>
      <c r="H411" s="80"/>
      <c r="I411" s="80"/>
      <c r="J411" s="80"/>
      <c r="K411" s="1" t="s">
        <v>19</v>
      </c>
      <c r="L411" s="1" t="s">
        <v>20</v>
      </c>
      <c r="M411" s="1" t="s">
        <v>21</v>
      </c>
      <c r="N411" s="83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13" t="s">
        <v>767</v>
      </c>
      <c r="B412" s="14" t="s">
        <v>768</v>
      </c>
      <c r="C412" s="13" t="s">
        <v>400</v>
      </c>
      <c r="D412" s="39"/>
      <c r="E412" s="41"/>
      <c r="F412" s="14">
        <f t="shared" ref="F412:F419" si="16">D412+E412</f>
        <v>0</v>
      </c>
      <c r="G412" s="14">
        <f t="shared" ref="G412:G419" si="17">F412-H412</f>
        <v>0</v>
      </c>
      <c r="H412" s="39"/>
      <c r="I412" s="14"/>
      <c r="J412" s="14"/>
      <c r="K412" s="14"/>
      <c r="L412" s="14"/>
      <c r="M412" s="14"/>
      <c r="N412" s="14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13" t="s">
        <v>769</v>
      </c>
      <c r="B413" s="14" t="s">
        <v>770</v>
      </c>
      <c r="C413" s="13" t="s">
        <v>400</v>
      </c>
      <c r="D413" s="39"/>
      <c r="E413" s="41"/>
      <c r="F413" s="14">
        <f t="shared" si="16"/>
        <v>0</v>
      </c>
      <c r="G413" s="14">
        <f t="shared" si="17"/>
        <v>0</v>
      </c>
      <c r="H413" s="39"/>
      <c r="I413" s="14"/>
      <c r="J413" s="14"/>
      <c r="K413" s="14"/>
      <c r="L413" s="14"/>
      <c r="M413" s="14"/>
      <c r="N413" s="14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13" t="s">
        <v>771</v>
      </c>
      <c r="B414" s="14" t="s">
        <v>772</v>
      </c>
      <c r="C414" s="13" t="s">
        <v>501</v>
      </c>
      <c r="D414" s="39">
        <v>300</v>
      </c>
      <c r="E414" s="41"/>
      <c r="F414" s="14">
        <f t="shared" si="16"/>
        <v>300</v>
      </c>
      <c r="G414" s="14">
        <f t="shared" si="17"/>
        <v>0</v>
      </c>
      <c r="H414" s="39">
        <v>300</v>
      </c>
      <c r="I414" s="14"/>
      <c r="J414" s="14"/>
      <c r="K414" s="14"/>
      <c r="L414" s="14"/>
      <c r="M414" s="14"/>
      <c r="N414" s="14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13" t="s">
        <v>773</v>
      </c>
      <c r="B415" s="14" t="s">
        <v>774</v>
      </c>
      <c r="C415" s="13" t="s">
        <v>164</v>
      </c>
      <c r="D415" s="39"/>
      <c r="E415" s="41"/>
      <c r="F415" s="14">
        <f t="shared" si="16"/>
        <v>0</v>
      </c>
      <c r="G415" s="14">
        <f t="shared" si="17"/>
        <v>0</v>
      </c>
      <c r="H415" s="39"/>
      <c r="I415" s="14"/>
      <c r="J415" s="14"/>
      <c r="K415" s="14"/>
      <c r="L415" s="14"/>
      <c r="M415" s="14"/>
      <c r="N415" s="14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13" t="s">
        <v>775</v>
      </c>
      <c r="B416" s="14" t="s">
        <v>776</v>
      </c>
      <c r="C416" s="13" t="s">
        <v>48</v>
      </c>
      <c r="D416" s="39">
        <v>45</v>
      </c>
      <c r="E416" s="41"/>
      <c r="F416" s="14">
        <f t="shared" si="16"/>
        <v>45</v>
      </c>
      <c r="G416" s="14">
        <f t="shared" si="17"/>
        <v>39</v>
      </c>
      <c r="H416" s="39">
        <v>6</v>
      </c>
      <c r="I416" s="14"/>
      <c r="J416" s="14"/>
      <c r="K416" s="14"/>
      <c r="L416" s="14"/>
      <c r="M416" s="14"/>
      <c r="N416" s="14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13" t="s">
        <v>777</v>
      </c>
      <c r="B417" s="14" t="s">
        <v>778</v>
      </c>
      <c r="C417" s="13" t="s">
        <v>48</v>
      </c>
      <c r="D417" s="39">
        <v>1130</v>
      </c>
      <c r="E417" s="41"/>
      <c r="F417" s="14">
        <f t="shared" si="16"/>
        <v>1130</v>
      </c>
      <c r="G417" s="14">
        <f t="shared" si="17"/>
        <v>0</v>
      </c>
      <c r="H417" s="39">
        <v>1130</v>
      </c>
      <c r="I417" s="14"/>
      <c r="J417" s="51"/>
      <c r="K417" s="14"/>
      <c r="L417" s="14"/>
      <c r="M417" s="14"/>
      <c r="N417" s="14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s="55" customFormat="1" ht="12.75" customHeight="1" x14ac:dyDescent="0.2">
      <c r="A418" s="50" t="s">
        <v>779</v>
      </c>
      <c r="B418" s="51" t="s">
        <v>780</v>
      </c>
      <c r="C418" s="50" t="s">
        <v>25</v>
      </c>
      <c r="D418" s="53">
        <v>58188</v>
      </c>
      <c r="E418" s="57"/>
      <c r="F418" s="51">
        <f t="shared" si="16"/>
        <v>58188</v>
      </c>
      <c r="G418" s="51">
        <f t="shared" si="17"/>
        <v>6807</v>
      </c>
      <c r="H418" s="53">
        <v>51381</v>
      </c>
      <c r="I418" s="51"/>
      <c r="J418" s="60"/>
      <c r="K418" s="51"/>
      <c r="L418" s="51"/>
      <c r="M418" s="51"/>
      <c r="N418" s="51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pans="1:26" ht="12.75" customHeight="1" x14ac:dyDescent="0.2">
      <c r="A419" s="13" t="s">
        <v>781</v>
      </c>
      <c r="B419" s="14" t="s">
        <v>782</v>
      </c>
      <c r="C419" s="13" t="s">
        <v>164</v>
      </c>
      <c r="D419" s="39">
        <v>21</v>
      </c>
      <c r="E419" s="41"/>
      <c r="F419" s="14">
        <f t="shared" si="16"/>
        <v>21</v>
      </c>
      <c r="G419" s="14">
        <f t="shared" si="17"/>
        <v>0</v>
      </c>
      <c r="H419" s="39">
        <v>21</v>
      </c>
      <c r="I419" s="14"/>
      <c r="J419" s="51"/>
      <c r="K419" s="14"/>
      <c r="L419" s="14"/>
      <c r="M419" s="14"/>
      <c r="N419" s="14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3"/>
      <c r="B420" s="32"/>
      <c r="C420" s="3"/>
      <c r="D420" s="2"/>
      <c r="E420" s="4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3"/>
      <c r="B421" s="8" t="s">
        <v>783</v>
      </c>
      <c r="C421" s="3"/>
      <c r="D421" s="2"/>
      <c r="E421" s="4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83" t="s">
        <v>7</v>
      </c>
      <c r="B422" s="83" t="s">
        <v>8</v>
      </c>
      <c r="C422" s="83" t="s">
        <v>9</v>
      </c>
      <c r="D422" s="79" t="s">
        <v>10</v>
      </c>
      <c r="E422" s="79" t="s">
        <v>11</v>
      </c>
      <c r="F422" s="79" t="s">
        <v>12</v>
      </c>
      <c r="G422" s="79" t="s">
        <v>13</v>
      </c>
      <c r="H422" s="79" t="s">
        <v>14</v>
      </c>
      <c r="I422" s="79" t="s">
        <v>15</v>
      </c>
      <c r="J422" s="79" t="s">
        <v>16</v>
      </c>
      <c r="K422" s="81" t="s">
        <v>17</v>
      </c>
      <c r="L422" s="82"/>
      <c r="M422" s="82"/>
      <c r="N422" s="83" t="s">
        <v>18</v>
      </c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83"/>
      <c r="B423" s="83"/>
      <c r="C423" s="83"/>
      <c r="D423" s="80"/>
      <c r="E423" s="80"/>
      <c r="F423" s="80"/>
      <c r="G423" s="80"/>
      <c r="H423" s="80"/>
      <c r="I423" s="80"/>
      <c r="J423" s="80"/>
      <c r="K423" s="1" t="s">
        <v>19</v>
      </c>
      <c r="L423" s="1" t="s">
        <v>20</v>
      </c>
      <c r="M423" s="1" t="s">
        <v>21</v>
      </c>
      <c r="N423" s="83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13" t="s">
        <v>784</v>
      </c>
      <c r="B424" s="46" t="s">
        <v>785</v>
      </c>
      <c r="C424" s="13" t="s">
        <v>164</v>
      </c>
      <c r="D424" s="66">
        <v>877</v>
      </c>
      <c r="E424" s="41">
        <v>500</v>
      </c>
      <c r="F424" s="14">
        <f t="shared" ref="F424:F425" si="18">D424+E424</f>
        <v>1377</v>
      </c>
      <c r="G424" s="14">
        <f t="shared" ref="G424:G425" si="19">F424-H424</f>
        <v>227</v>
      </c>
      <c r="H424" s="66">
        <v>1150</v>
      </c>
      <c r="I424" s="14"/>
      <c r="J424" s="14"/>
      <c r="K424" s="14"/>
      <c r="L424" s="14"/>
      <c r="M424" s="14"/>
      <c r="N424" s="14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13" t="s">
        <v>786</v>
      </c>
      <c r="B425" s="14" t="s">
        <v>787</v>
      </c>
      <c r="C425" s="13" t="s">
        <v>25</v>
      </c>
      <c r="D425" s="66">
        <v>810</v>
      </c>
      <c r="E425" s="41">
        <v>500</v>
      </c>
      <c r="F425" s="14">
        <f t="shared" si="18"/>
        <v>1310</v>
      </c>
      <c r="G425" s="14">
        <f t="shared" si="19"/>
        <v>565</v>
      </c>
      <c r="H425" s="66">
        <v>745</v>
      </c>
      <c r="I425" s="14"/>
      <c r="J425" s="14">
        <v>1000</v>
      </c>
      <c r="K425" s="14"/>
      <c r="L425" s="14"/>
      <c r="M425" s="14"/>
      <c r="N425" s="14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3"/>
      <c r="B426" s="2"/>
      <c r="C426" s="3"/>
      <c r="D426" s="2"/>
      <c r="E426" s="4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3"/>
      <c r="B427" s="2"/>
      <c r="C427" s="3"/>
      <c r="D427" s="2"/>
      <c r="E427" s="4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3"/>
      <c r="B428" s="8" t="s">
        <v>788</v>
      </c>
      <c r="C428" s="3"/>
      <c r="D428" s="2"/>
      <c r="E428" s="4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83" t="s">
        <v>7</v>
      </c>
      <c r="B429" s="83" t="s">
        <v>8</v>
      </c>
      <c r="C429" s="83" t="s">
        <v>9</v>
      </c>
      <c r="D429" s="79" t="s">
        <v>10</v>
      </c>
      <c r="E429" s="79" t="s">
        <v>11</v>
      </c>
      <c r="F429" s="79" t="s">
        <v>12</v>
      </c>
      <c r="G429" s="79" t="s">
        <v>13</v>
      </c>
      <c r="H429" s="79" t="s">
        <v>14</v>
      </c>
      <c r="I429" s="79" t="s">
        <v>15</v>
      </c>
      <c r="J429" s="79" t="s">
        <v>16</v>
      </c>
      <c r="K429" s="81" t="s">
        <v>17</v>
      </c>
      <c r="L429" s="82"/>
      <c r="M429" s="82"/>
      <c r="N429" s="83" t="s">
        <v>18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83"/>
      <c r="B430" s="83"/>
      <c r="C430" s="83"/>
      <c r="D430" s="80"/>
      <c r="E430" s="80"/>
      <c r="F430" s="80"/>
      <c r="G430" s="80"/>
      <c r="H430" s="80"/>
      <c r="I430" s="80"/>
      <c r="J430" s="80"/>
      <c r="K430" s="1" t="s">
        <v>19</v>
      </c>
      <c r="L430" s="1" t="s">
        <v>20</v>
      </c>
      <c r="M430" s="1" t="s">
        <v>21</v>
      </c>
      <c r="N430" s="8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13" t="s">
        <v>789</v>
      </c>
      <c r="B431" s="14" t="s">
        <v>790</v>
      </c>
      <c r="C431" s="13" t="s">
        <v>25</v>
      </c>
      <c r="D431" s="53">
        <v>86</v>
      </c>
      <c r="E431" s="41"/>
      <c r="F431" s="14">
        <f t="shared" ref="F431:F432" si="20">D431+E431</f>
        <v>86</v>
      </c>
      <c r="G431" s="14">
        <f t="shared" ref="G431:G432" si="21">F431-H431</f>
        <v>0</v>
      </c>
      <c r="H431" s="53">
        <v>86</v>
      </c>
      <c r="I431" s="14"/>
      <c r="J431" s="14"/>
      <c r="K431" s="14"/>
      <c r="L431" s="14"/>
      <c r="M431" s="14"/>
      <c r="N431" s="14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13" t="s">
        <v>791</v>
      </c>
      <c r="B432" s="14" t="s">
        <v>792</v>
      </c>
      <c r="C432" s="13" t="s">
        <v>51</v>
      </c>
      <c r="D432" s="53">
        <v>103</v>
      </c>
      <c r="E432" s="41"/>
      <c r="F432" s="14">
        <f t="shared" si="20"/>
        <v>103</v>
      </c>
      <c r="G432" s="14">
        <f t="shared" si="21"/>
        <v>0</v>
      </c>
      <c r="H432" s="53">
        <v>103</v>
      </c>
      <c r="I432" s="14"/>
      <c r="J432" s="14"/>
      <c r="K432" s="14"/>
      <c r="L432" s="14"/>
      <c r="M432" s="14"/>
      <c r="N432" s="14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3"/>
      <c r="B433" s="2"/>
      <c r="C433" s="3"/>
      <c r="D433" s="2"/>
      <c r="E433" s="4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3"/>
      <c r="B434" s="2"/>
      <c r="C434" s="3"/>
      <c r="D434" s="2"/>
      <c r="E434" s="4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3"/>
      <c r="B435" s="8" t="s">
        <v>793</v>
      </c>
      <c r="C435" s="3"/>
      <c r="D435" s="2"/>
      <c r="E435" s="4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83" t="s">
        <v>7</v>
      </c>
      <c r="B436" s="83" t="s">
        <v>8</v>
      </c>
      <c r="C436" s="83" t="s">
        <v>9</v>
      </c>
      <c r="D436" s="79" t="s">
        <v>10</v>
      </c>
      <c r="E436" s="79" t="s">
        <v>11</v>
      </c>
      <c r="F436" s="79" t="s">
        <v>12</v>
      </c>
      <c r="G436" s="79" t="s">
        <v>13</v>
      </c>
      <c r="H436" s="79" t="s">
        <v>14</v>
      </c>
      <c r="I436" s="79" t="s">
        <v>15</v>
      </c>
      <c r="J436" s="79" t="s">
        <v>16</v>
      </c>
      <c r="K436" s="81" t="s">
        <v>17</v>
      </c>
      <c r="L436" s="82"/>
      <c r="M436" s="82"/>
      <c r="N436" s="83" t="s">
        <v>18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83"/>
      <c r="B437" s="83"/>
      <c r="C437" s="83"/>
      <c r="D437" s="80"/>
      <c r="E437" s="80"/>
      <c r="F437" s="80"/>
      <c r="G437" s="80"/>
      <c r="H437" s="80"/>
      <c r="I437" s="80"/>
      <c r="J437" s="80"/>
      <c r="K437" s="1" t="s">
        <v>19</v>
      </c>
      <c r="L437" s="1" t="s">
        <v>20</v>
      </c>
      <c r="M437" s="1" t="s">
        <v>21</v>
      </c>
      <c r="N437" s="8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13" t="s">
        <v>794</v>
      </c>
      <c r="B438" s="14" t="s">
        <v>795</v>
      </c>
      <c r="C438" s="13" t="s">
        <v>28</v>
      </c>
      <c r="D438" s="14">
        <v>0</v>
      </c>
      <c r="E438" s="41"/>
      <c r="F438" s="14">
        <f t="shared" ref="F438:F441" si="22">D438+E438</f>
        <v>0</v>
      </c>
      <c r="G438" s="14">
        <f t="shared" ref="G438:G441" si="23">F438-H438</f>
        <v>0</v>
      </c>
      <c r="H438" s="39"/>
      <c r="I438" s="14"/>
      <c r="J438" s="14"/>
      <c r="K438" s="14"/>
      <c r="L438" s="14"/>
      <c r="M438" s="14"/>
      <c r="N438" s="14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13" t="s">
        <v>796</v>
      </c>
      <c r="B439" s="14" t="s">
        <v>797</v>
      </c>
      <c r="C439" s="13" t="s">
        <v>25</v>
      </c>
      <c r="D439" s="14">
        <v>0</v>
      </c>
      <c r="E439" s="41"/>
      <c r="F439" s="14">
        <f t="shared" si="22"/>
        <v>0</v>
      </c>
      <c r="G439" s="14">
        <f t="shared" si="23"/>
        <v>0</v>
      </c>
      <c r="H439" s="39"/>
      <c r="I439" s="14"/>
      <c r="J439" s="14"/>
      <c r="K439" s="14"/>
      <c r="L439" s="14"/>
      <c r="M439" s="14"/>
      <c r="N439" s="14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13" t="s">
        <v>798</v>
      </c>
      <c r="B440" s="14" t="s">
        <v>799</v>
      </c>
      <c r="C440" s="13" t="s">
        <v>501</v>
      </c>
      <c r="D440" s="14">
        <v>0</v>
      </c>
      <c r="E440" s="41"/>
      <c r="F440" s="14">
        <f t="shared" si="22"/>
        <v>0</v>
      </c>
      <c r="G440" s="14">
        <f t="shared" si="23"/>
        <v>0</v>
      </c>
      <c r="H440" s="39"/>
      <c r="I440" s="14"/>
      <c r="J440" s="14"/>
      <c r="K440" s="14"/>
      <c r="L440" s="14"/>
      <c r="M440" s="14"/>
      <c r="N440" s="14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13" t="s">
        <v>800</v>
      </c>
      <c r="B441" s="14" t="s">
        <v>801</v>
      </c>
      <c r="C441" s="13" t="s">
        <v>25</v>
      </c>
      <c r="D441" s="14">
        <v>0</v>
      </c>
      <c r="E441" s="41"/>
      <c r="F441" s="14">
        <f t="shared" si="22"/>
        <v>0</v>
      </c>
      <c r="G441" s="14">
        <f t="shared" si="23"/>
        <v>0</v>
      </c>
      <c r="H441" s="39"/>
      <c r="I441" s="14"/>
      <c r="J441" s="14"/>
      <c r="K441" s="14"/>
      <c r="L441" s="14"/>
      <c r="M441" s="14"/>
      <c r="N441" s="14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3"/>
      <c r="B442" s="2"/>
      <c r="C442" s="3"/>
      <c r="D442" s="2"/>
      <c r="E442" s="4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3"/>
      <c r="B443" s="2"/>
      <c r="C443" s="3"/>
      <c r="D443" s="2"/>
      <c r="E443" s="4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3"/>
      <c r="B444" s="8" t="s">
        <v>802</v>
      </c>
      <c r="C444" s="3"/>
      <c r="D444" s="2"/>
      <c r="E444" s="4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83" t="s">
        <v>7</v>
      </c>
      <c r="B445" s="83" t="s">
        <v>8</v>
      </c>
      <c r="C445" s="83" t="s">
        <v>9</v>
      </c>
      <c r="D445" s="79" t="s">
        <v>10</v>
      </c>
      <c r="E445" s="79" t="s">
        <v>11</v>
      </c>
      <c r="F445" s="79" t="s">
        <v>12</v>
      </c>
      <c r="G445" s="79" t="s">
        <v>13</v>
      </c>
      <c r="H445" s="79" t="s">
        <v>14</v>
      </c>
      <c r="I445" s="79" t="s">
        <v>15</v>
      </c>
      <c r="J445" s="79" t="s">
        <v>16</v>
      </c>
      <c r="K445" s="81" t="s">
        <v>17</v>
      </c>
      <c r="L445" s="82"/>
      <c r="M445" s="82"/>
      <c r="N445" s="83" t="s">
        <v>18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83"/>
      <c r="B446" s="83"/>
      <c r="C446" s="83"/>
      <c r="D446" s="80"/>
      <c r="E446" s="80"/>
      <c r="F446" s="80"/>
      <c r="G446" s="80"/>
      <c r="H446" s="80"/>
      <c r="I446" s="80"/>
      <c r="J446" s="80"/>
      <c r="K446" s="1" t="s">
        <v>19</v>
      </c>
      <c r="L446" s="1" t="s">
        <v>20</v>
      </c>
      <c r="M446" s="1" t="s">
        <v>21</v>
      </c>
      <c r="N446" s="83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13" t="s">
        <v>803</v>
      </c>
      <c r="B447" s="14" t="s">
        <v>804</v>
      </c>
      <c r="C447" s="13" t="s">
        <v>51</v>
      </c>
      <c r="D447" s="14">
        <v>0</v>
      </c>
      <c r="E447" s="41"/>
      <c r="F447" s="14">
        <f t="shared" ref="F447:F450" si="24">D447+E447</f>
        <v>0</v>
      </c>
      <c r="G447" s="14">
        <f t="shared" ref="G447:G450" si="25">F447-H447</f>
        <v>0</v>
      </c>
      <c r="H447" s="39"/>
      <c r="I447" s="14"/>
      <c r="J447" s="14"/>
      <c r="K447" s="14"/>
      <c r="L447" s="14"/>
      <c r="M447" s="14"/>
      <c r="N447" s="14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13" t="s">
        <v>805</v>
      </c>
      <c r="B448" s="14" t="s">
        <v>806</v>
      </c>
      <c r="C448" s="13" t="s">
        <v>501</v>
      </c>
      <c r="D448" s="14">
        <v>0</v>
      </c>
      <c r="E448" s="41"/>
      <c r="F448" s="14">
        <f t="shared" si="24"/>
        <v>0</v>
      </c>
      <c r="G448" s="14">
        <f t="shared" si="25"/>
        <v>0</v>
      </c>
      <c r="H448" s="39"/>
      <c r="I448" s="14"/>
      <c r="J448" s="14"/>
      <c r="K448" s="14"/>
      <c r="L448" s="14"/>
      <c r="M448" s="14"/>
      <c r="N448" s="14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13" t="s">
        <v>807</v>
      </c>
      <c r="B449" s="14" t="s">
        <v>808</v>
      </c>
      <c r="C449" s="13" t="s">
        <v>501</v>
      </c>
      <c r="D449" s="14">
        <v>0</v>
      </c>
      <c r="E449" s="41"/>
      <c r="F449" s="14">
        <f t="shared" si="24"/>
        <v>0</v>
      </c>
      <c r="G449" s="14">
        <f t="shared" si="25"/>
        <v>0</v>
      </c>
      <c r="H449" s="39"/>
      <c r="I449" s="14"/>
      <c r="J449" s="14"/>
      <c r="K449" s="14"/>
      <c r="L449" s="14"/>
      <c r="M449" s="14"/>
      <c r="N449" s="14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13" t="s">
        <v>809</v>
      </c>
      <c r="B450" s="14" t="s">
        <v>810</v>
      </c>
      <c r="C450" s="13" t="s">
        <v>501</v>
      </c>
      <c r="D450" s="14">
        <v>0</v>
      </c>
      <c r="E450" s="41"/>
      <c r="F450" s="14">
        <f t="shared" si="24"/>
        <v>0</v>
      </c>
      <c r="G450" s="14">
        <f t="shared" si="25"/>
        <v>0</v>
      </c>
      <c r="H450" s="39"/>
      <c r="I450" s="14"/>
      <c r="J450" s="14"/>
      <c r="K450" s="14"/>
      <c r="L450" s="14"/>
      <c r="M450" s="14"/>
      <c r="N450" s="14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3"/>
      <c r="B451" s="2"/>
      <c r="C451" s="3"/>
      <c r="D451" s="2"/>
      <c r="E451" s="4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3"/>
      <c r="B452" s="2"/>
      <c r="C452" s="3"/>
      <c r="D452" s="2"/>
      <c r="E452" s="4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3"/>
      <c r="B453" s="2"/>
      <c r="C453" s="3"/>
      <c r="D453" s="2"/>
      <c r="E453" s="4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3"/>
      <c r="B454" s="2"/>
      <c r="C454" s="3"/>
      <c r="D454" s="2"/>
      <c r="E454" s="4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3"/>
      <c r="B455" s="2"/>
      <c r="C455" s="3"/>
      <c r="D455" s="2"/>
      <c r="E455" s="4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3"/>
      <c r="B456" s="8" t="s">
        <v>811</v>
      </c>
      <c r="C456" s="3"/>
      <c r="D456" s="2"/>
      <c r="E456" s="4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83" t="s">
        <v>7</v>
      </c>
      <c r="B457" s="83" t="s">
        <v>8</v>
      </c>
      <c r="C457" s="83" t="s">
        <v>9</v>
      </c>
      <c r="D457" s="79" t="s">
        <v>10</v>
      </c>
      <c r="E457" s="79" t="s">
        <v>11</v>
      </c>
      <c r="F457" s="79" t="s">
        <v>12</v>
      </c>
      <c r="G457" s="79" t="s">
        <v>13</v>
      </c>
      <c r="H457" s="79" t="s">
        <v>14</v>
      </c>
      <c r="I457" s="79" t="s">
        <v>15</v>
      </c>
      <c r="J457" s="79" t="s">
        <v>16</v>
      </c>
      <c r="K457" s="81" t="s">
        <v>17</v>
      </c>
      <c r="L457" s="82"/>
      <c r="M457" s="82"/>
      <c r="N457" s="83" t="s">
        <v>18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83"/>
      <c r="B458" s="83"/>
      <c r="C458" s="83"/>
      <c r="D458" s="80"/>
      <c r="E458" s="80"/>
      <c r="F458" s="80"/>
      <c r="G458" s="80"/>
      <c r="H458" s="80"/>
      <c r="I458" s="80"/>
      <c r="J458" s="80"/>
      <c r="K458" s="1" t="s">
        <v>19</v>
      </c>
      <c r="L458" s="1" t="s">
        <v>20</v>
      </c>
      <c r="M458" s="1" t="s">
        <v>21</v>
      </c>
      <c r="N458" s="8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13" t="s">
        <v>812</v>
      </c>
      <c r="B459" s="14" t="s">
        <v>813</v>
      </c>
      <c r="C459" s="17" t="s">
        <v>814</v>
      </c>
      <c r="D459" s="14">
        <v>0</v>
      </c>
      <c r="E459" s="41"/>
      <c r="F459" s="14">
        <f t="shared" ref="F459:F462" si="26">D459+E459</f>
        <v>0</v>
      </c>
      <c r="G459" s="14">
        <f t="shared" ref="G459:G462" si="27">F459-H459</f>
        <v>0</v>
      </c>
      <c r="H459" s="39"/>
      <c r="I459" s="14"/>
      <c r="J459" s="14"/>
      <c r="K459" s="14"/>
      <c r="L459" s="14"/>
      <c r="M459" s="14"/>
      <c r="N459" s="14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13" t="s">
        <v>815</v>
      </c>
      <c r="B460" s="14" t="s">
        <v>816</v>
      </c>
      <c r="C460" s="17" t="s">
        <v>814</v>
      </c>
      <c r="D460" s="14">
        <v>0</v>
      </c>
      <c r="E460" s="41"/>
      <c r="F460" s="14">
        <f t="shared" si="26"/>
        <v>0</v>
      </c>
      <c r="G460" s="14">
        <f t="shared" si="27"/>
        <v>0</v>
      </c>
      <c r="H460" s="39"/>
      <c r="I460" s="14"/>
      <c r="J460" s="14"/>
      <c r="K460" s="14"/>
      <c r="L460" s="14"/>
      <c r="M460" s="14"/>
      <c r="N460" s="14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13" t="s">
        <v>817</v>
      </c>
      <c r="B461" s="14" t="s">
        <v>818</v>
      </c>
      <c r="C461" s="17" t="s">
        <v>814</v>
      </c>
      <c r="D461" s="14">
        <v>0</v>
      </c>
      <c r="E461" s="41"/>
      <c r="F461" s="14">
        <f t="shared" si="26"/>
        <v>0</v>
      </c>
      <c r="G461" s="14">
        <f t="shared" si="27"/>
        <v>0</v>
      </c>
      <c r="H461" s="39"/>
      <c r="I461" s="14"/>
      <c r="J461" s="14"/>
      <c r="K461" s="14"/>
      <c r="L461" s="14"/>
      <c r="M461" s="14"/>
      <c r="N461" s="14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13" t="s">
        <v>819</v>
      </c>
      <c r="B462" s="14" t="s">
        <v>820</v>
      </c>
      <c r="C462" s="17" t="s">
        <v>814</v>
      </c>
      <c r="D462" s="14">
        <v>0</v>
      </c>
      <c r="E462" s="41"/>
      <c r="F462" s="14">
        <f t="shared" si="26"/>
        <v>0</v>
      </c>
      <c r="G462" s="14">
        <f t="shared" si="27"/>
        <v>0</v>
      </c>
      <c r="H462" s="39"/>
      <c r="I462" s="14"/>
      <c r="J462" s="14"/>
      <c r="K462" s="14"/>
      <c r="L462" s="14"/>
      <c r="M462" s="14"/>
      <c r="N462" s="14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3"/>
      <c r="B463" s="2"/>
      <c r="C463" s="3"/>
      <c r="D463" s="2"/>
      <c r="E463" s="4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3"/>
      <c r="B464" s="2"/>
      <c r="C464" s="3"/>
      <c r="D464" s="2"/>
      <c r="E464" s="4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3"/>
      <c r="B465" s="8" t="s">
        <v>821</v>
      </c>
      <c r="C465" s="3"/>
      <c r="D465" s="2"/>
      <c r="E465" s="4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83" t="s">
        <v>7</v>
      </c>
      <c r="B466" s="83" t="s">
        <v>8</v>
      </c>
      <c r="C466" s="83" t="s">
        <v>9</v>
      </c>
      <c r="D466" s="79" t="s">
        <v>10</v>
      </c>
      <c r="E466" s="79" t="s">
        <v>11</v>
      </c>
      <c r="F466" s="79" t="s">
        <v>12</v>
      </c>
      <c r="G466" s="79" t="s">
        <v>13</v>
      </c>
      <c r="H466" s="79" t="s">
        <v>14</v>
      </c>
      <c r="I466" s="79" t="s">
        <v>15</v>
      </c>
      <c r="J466" s="79" t="s">
        <v>16</v>
      </c>
      <c r="K466" s="81" t="s">
        <v>17</v>
      </c>
      <c r="L466" s="82"/>
      <c r="M466" s="82"/>
      <c r="N466" s="83" t="s">
        <v>18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83"/>
      <c r="B467" s="83"/>
      <c r="C467" s="83"/>
      <c r="D467" s="80"/>
      <c r="E467" s="80"/>
      <c r="F467" s="80"/>
      <c r="G467" s="80"/>
      <c r="H467" s="80"/>
      <c r="I467" s="80"/>
      <c r="J467" s="80"/>
      <c r="K467" s="1" t="s">
        <v>19</v>
      </c>
      <c r="L467" s="1" t="s">
        <v>20</v>
      </c>
      <c r="M467" s="1" t="s">
        <v>21</v>
      </c>
      <c r="N467" s="8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13" t="s">
        <v>822</v>
      </c>
      <c r="B468" s="14" t="s">
        <v>823</v>
      </c>
      <c r="C468" s="13" t="s">
        <v>824</v>
      </c>
      <c r="D468" s="39"/>
      <c r="E468" s="41">
        <v>6</v>
      </c>
      <c r="F468" s="14">
        <f t="shared" ref="F468:F470" si="28">D468+E468</f>
        <v>6</v>
      </c>
      <c r="G468" s="14">
        <f t="shared" ref="G468:G470" si="29">F468-H468</f>
        <v>1</v>
      </c>
      <c r="H468" s="39">
        <v>5</v>
      </c>
      <c r="I468" s="14"/>
      <c r="J468" s="14"/>
      <c r="K468" s="14"/>
      <c r="L468" s="14"/>
      <c r="M468" s="14"/>
      <c r="N468" s="14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13" t="s">
        <v>825</v>
      </c>
      <c r="B469" s="14" t="s">
        <v>826</v>
      </c>
      <c r="C469" s="13" t="s">
        <v>501</v>
      </c>
      <c r="D469" s="39">
        <v>0</v>
      </c>
      <c r="E469" s="41"/>
      <c r="F469" s="14">
        <f t="shared" si="28"/>
        <v>0</v>
      </c>
      <c r="G469" s="14">
        <f t="shared" si="29"/>
        <v>0</v>
      </c>
      <c r="H469" s="39"/>
      <c r="I469" s="14"/>
      <c r="J469" s="14"/>
      <c r="K469" s="14"/>
      <c r="L469" s="14"/>
      <c r="M469" s="14"/>
      <c r="N469" s="14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13" t="s">
        <v>827</v>
      </c>
      <c r="B470" s="14" t="s">
        <v>828</v>
      </c>
      <c r="C470" s="13" t="s">
        <v>501</v>
      </c>
      <c r="D470" s="39"/>
      <c r="E470" s="41"/>
      <c r="F470" s="14">
        <f t="shared" si="28"/>
        <v>0</v>
      </c>
      <c r="G470" s="14">
        <f t="shared" si="29"/>
        <v>0</v>
      </c>
      <c r="H470" s="39"/>
      <c r="I470" s="14"/>
      <c r="J470" s="14"/>
      <c r="K470" s="14"/>
      <c r="L470" s="14"/>
      <c r="M470" s="14"/>
      <c r="N470" s="14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3"/>
      <c r="B471" s="2"/>
      <c r="C471" s="3"/>
      <c r="D471" s="2"/>
      <c r="E471" s="4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3"/>
      <c r="B472" s="8" t="s">
        <v>829</v>
      </c>
      <c r="C472" s="3"/>
      <c r="D472" s="2"/>
      <c r="E472" s="4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83" t="s">
        <v>7</v>
      </c>
      <c r="B473" s="83" t="s">
        <v>8</v>
      </c>
      <c r="C473" s="83" t="s">
        <v>9</v>
      </c>
      <c r="D473" s="79" t="s">
        <v>10</v>
      </c>
      <c r="E473" s="79" t="s">
        <v>11</v>
      </c>
      <c r="F473" s="79" t="s">
        <v>12</v>
      </c>
      <c r="G473" s="79" t="s">
        <v>13</v>
      </c>
      <c r="H473" s="79" t="s">
        <v>14</v>
      </c>
      <c r="I473" s="79" t="s">
        <v>15</v>
      </c>
      <c r="J473" s="79" t="s">
        <v>16</v>
      </c>
      <c r="K473" s="81" t="s">
        <v>17</v>
      </c>
      <c r="L473" s="82"/>
      <c r="M473" s="82"/>
      <c r="N473" s="83" t="s">
        <v>18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83"/>
      <c r="B474" s="83"/>
      <c r="C474" s="83"/>
      <c r="D474" s="80"/>
      <c r="E474" s="80"/>
      <c r="F474" s="80"/>
      <c r="G474" s="80"/>
      <c r="H474" s="80"/>
      <c r="I474" s="80"/>
      <c r="J474" s="80"/>
      <c r="K474" s="1" t="s">
        <v>19</v>
      </c>
      <c r="L474" s="1" t="s">
        <v>20</v>
      </c>
      <c r="M474" s="1" t="s">
        <v>21</v>
      </c>
      <c r="N474" s="83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13" t="s">
        <v>830</v>
      </c>
      <c r="B475" s="14" t="s">
        <v>831</v>
      </c>
      <c r="C475" s="13" t="s">
        <v>400</v>
      </c>
      <c r="D475" s="39"/>
      <c r="E475" s="40"/>
      <c r="F475" s="14">
        <f t="shared" ref="F475:F509" si="30">D475+E475</f>
        <v>0</v>
      </c>
      <c r="G475" s="14">
        <f t="shared" ref="G475:G509" si="31">F475-H475</f>
        <v>0</v>
      </c>
      <c r="H475" s="39"/>
      <c r="I475" s="14"/>
      <c r="J475" s="14"/>
      <c r="K475" s="14"/>
      <c r="L475" s="14"/>
      <c r="M475" s="14"/>
      <c r="N475" s="14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13" t="s">
        <v>832</v>
      </c>
      <c r="B476" s="14" t="s">
        <v>833</v>
      </c>
      <c r="C476" s="13" t="s">
        <v>51</v>
      </c>
      <c r="D476" s="39">
        <v>26</v>
      </c>
      <c r="E476" s="40"/>
      <c r="F476" s="14">
        <f t="shared" si="30"/>
        <v>26</v>
      </c>
      <c r="G476" s="14">
        <f t="shared" si="31"/>
        <v>0</v>
      </c>
      <c r="H476" s="39">
        <v>26</v>
      </c>
      <c r="I476" s="14"/>
      <c r="J476" s="63"/>
      <c r="K476" s="14"/>
      <c r="L476" s="14"/>
      <c r="M476" s="14"/>
      <c r="N476" s="14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13" t="s">
        <v>834</v>
      </c>
      <c r="B477" s="14" t="s">
        <v>835</v>
      </c>
      <c r="C477" s="13" t="s">
        <v>400</v>
      </c>
      <c r="D477" s="39">
        <v>27900</v>
      </c>
      <c r="E477" s="40"/>
      <c r="F477" s="14">
        <f t="shared" si="30"/>
        <v>27900</v>
      </c>
      <c r="G477" s="14">
        <f t="shared" si="31"/>
        <v>0</v>
      </c>
      <c r="H477" s="39">
        <v>27900</v>
      </c>
      <c r="I477" s="14"/>
      <c r="J477" s="14"/>
      <c r="K477" s="14"/>
      <c r="L477" s="14"/>
      <c r="M477" s="14"/>
      <c r="N477" s="14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13" t="s">
        <v>836</v>
      </c>
      <c r="B478" s="14" t="s">
        <v>837</v>
      </c>
      <c r="C478" s="13" t="s">
        <v>400</v>
      </c>
      <c r="D478" s="39"/>
      <c r="E478" s="40"/>
      <c r="F478" s="14">
        <f t="shared" si="30"/>
        <v>0</v>
      </c>
      <c r="G478" s="14">
        <f t="shared" si="31"/>
        <v>0</v>
      </c>
      <c r="H478" s="39"/>
      <c r="I478" s="14"/>
      <c r="J478" s="14"/>
      <c r="K478" s="14"/>
      <c r="L478" s="14"/>
      <c r="M478" s="14"/>
      <c r="N478" s="14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13" t="s">
        <v>838</v>
      </c>
      <c r="B479" s="14" t="s">
        <v>839</v>
      </c>
      <c r="C479" s="13" t="s">
        <v>51</v>
      </c>
      <c r="D479" s="39"/>
      <c r="E479" s="40"/>
      <c r="F479" s="14">
        <f t="shared" si="30"/>
        <v>0</v>
      </c>
      <c r="G479" s="14">
        <f t="shared" si="31"/>
        <v>0</v>
      </c>
      <c r="H479" s="39"/>
      <c r="I479" s="14"/>
      <c r="J479" s="14"/>
      <c r="K479" s="14"/>
      <c r="L479" s="14"/>
      <c r="M479" s="14"/>
      <c r="N479" s="14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13" t="s">
        <v>840</v>
      </c>
      <c r="B480" s="14" t="s">
        <v>841</v>
      </c>
      <c r="C480" s="13" t="s">
        <v>400</v>
      </c>
      <c r="D480" s="39">
        <v>79300</v>
      </c>
      <c r="E480" s="40"/>
      <c r="F480" s="14">
        <f t="shared" si="30"/>
        <v>79300</v>
      </c>
      <c r="G480" s="14">
        <f t="shared" si="31"/>
        <v>0</v>
      </c>
      <c r="H480" s="39">
        <v>79300</v>
      </c>
      <c r="I480" s="14"/>
      <c r="J480" s="14"/>
      <c r="K480" s="14"/>
      <c r="L480" s="14"/>
      <c r="M480" s="14"/>
      <c r="N480" s="14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13" t="s">
        <v>842</v>
      </c>
      <c r="B481" s="14" t="s">
        <v>843</v>
      </c>
      <c r="C481" s="13" t="s">
        <v>51</v>
      </c>
      <c r="D481" s="39">
        <v>2</v>
      </c>
      <c r="E481" s="40"/>
      <c r="F481" s="14">
        <f t="shared" si="30"/>
        <v>2</v>
      </c>
      <c r="G481" s="14">
        <f t="shared" si="31"/>
        <v>0</v>
      </c>
      <c r="H481" s="39">
        <v>2</v>
      </c>
      <c r="I481" s="14"/>
      <c r="J481" s="63"/>
      <c r="K481" s="14"/>
      <c r="L481" s="14"/>
      <c r="M481" s="14"/>
      <c r="N481" s="14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13" t="s">
        <v>844</v>
      </c>
      <c r="B482" s="14" t="s">
        <v>845</v>
      </c>
      <c r="C482" s="13" t="s">
        <v>400</v>
      </c>
      <c r="D482" s="39"/>
      <c r="E482" s="40"/>
      <c r="F482" s="14">
        <f t="shared" si="30"/>
        <v>0</v>
      </c>
      <c r="G482" s="14">
        <f t="shared" si="31"/>
        <v>0</v>
      </c>
      <c r="H482" s="39"/>
      <c r="I482" s="14"/>
      <c r="J482" s="14"/>
      <c r="K482" s="14"/>
      <c r="L482" s="14"/>
      <c r="M482" s="14"/>
      <c r="N482" s="14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13" t="s">
        <v>846</v>
      </c>
      <c r="B483" s="14" t="s">
        <v>847</v>
      </c>
      <c r="C483" s="13" t="s">
        <v>400</v>
      </c>
      <c r="D483" s="39"/>
      <c r="E483" s="40"/>
      <c r="F483" s="14">
        <f t="shared" si="30"/>
        <v>0</v>
      </c>
      <c r="G483" s="14">
        <f t="shared" si="31"/>
        <v>0</v>
      </c>
      <c r="H483" s="39"/>
      <c r="I483" s="14"/>
      <c r="J483" s="14"/>
      <c r="K483" s="14"/>
      <c r="L483" s="14"/>
      <c r="M483" s="14"/>
      <c r="N483" s="14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13" t="s">
        <v>848</v>
      </c>
      <c r="B484" s="14" t="s">
        <v>849</v>
      </c>
      <c r="C484" s="13" t="s">
        <v>482</v>
      </c>
      <c r="D484" s="39"/>
      <c r="E484" s="40"/>
      <c r="F484" s="14">
        <f t="shared" si="30"/>
        <v>0</v>
      </c>
      <c r="G484" s="14">
        <f t="shared" si="31"/>
        <v>0</v>
      </c>
      <c r="H484" s="39"/>
      <c r="I484" s="14"/>
      <c r="J484" s="14"/>
      <c r="K484" s="14"/>
      <c r="L484" s="14"/>
      <c r="M484" s="14"/>
      <c r="N484" s="14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13" t="s">
        <v>850</v>
      </c>
      <c r="B485" s="14" t="s">
        <v>851</v>
      </c>
      <c r="C485" s="13" t="s">
        <v>852</v>
      </c>
      <c r="D485" s="39"/>
      <c r="E485" s="40"/>
      <c r="F485" s="14">
        <f t="shared" si="30"/>
        <v>0</v>
      </c>
      <c r="G485" s="14">
        <f t="shared" si="31"/>
        <v>0</v>
      </c>
      <c r="H485" s="39"/>
      <c r="I485" s="14"/>
      <c r="J485" s="14"/>
      <c r="K485" s="14"/>
      <c r="L485" s="14"/>
      <c r="M485" s="14"/>
      <c r="N485" s="14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13" t="s">
        <v>853</v>
      </c>
      <c r="B486" s="14" t="s">
        <v>854</v>
      </c>
      <c r="C486" s="13" t="s">
        <v>852</v>
      </c>
      <c r="D486" s="39"/>
      <c r="E486" s="40"/>
      <c r="F486" s="14">
        <f t="shared" si="30"/>
        <v>0</v>
      </c>
      <c r="G486" s="14">
        <f t="shared" si="31"/>
        <v>0</v>
      </c>
      <c r="H486" s="39"/>
      <c r="I486" s="14"/>
      <c r="J486" s="14"/>
      <c r="K486" s="14"/>
      <c r="L486" s="14"/>
      <c r="M486" s="14"/>
      <c r="N486" s="14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13" t="s">
        <v>855</v>
      </c>
      <c r="B487" s="14" t="s">
        <v>856</v>
      </c>
      <c r="C487" s="13" t="s">
        <v>482</v>
      </c>
      <c r="D487" s="39"/>
      <c r="E487" s="40"/>
      <c r="F487" s="14">
        <f t="shared" si="30"/>
        <v>0</v>
      </c>
      <c r="G487" s="14">
        <f t="shared" si="31"/>
        <v>0</v>
      </c>
      <c r="H487" s="39"/>
      <c r="I487" s="14"/>
      <c r="J487" s="14"/>
      <c r="K487" s="14"/>
      <c r="L487" s="14"/>
      <c r="M487" s="14"/>
      <c r="N487" s="14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13" t="s">
        <v>857</v>
      </c>
      <c r="B488" s="14" t="s">
        <v>858</v>
      </c>
      <c r="C488" s="13" t="s">
        <v>482</v>
      </c>
      <c r="D488" s="39"/>
      <c r="E488" s="40"/>
      <c r="F488" s="14">
        <f t="shared" si="30"/>
        <v>0</v>
      </c>
      <c r="G488" s="14">
        <f t="shared" si="31"/>
        <v>0</v>
      </c>
      <c r="H488" s="39"/>
      <c r="I488" s="14"/>
      <c r="J488" s="14"/>
      <c r="K488" s="14"/>
      <c r="L488" s="14"/>
      <c r="M488" s="14"/>
      <c r="N488" s="14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13" t="s">
        <v>859</v>
      </c>
      <c r="B489" s="14" t="s">
        <v>860</v>
      </c>
      <c r="C489" s="13" t="s">
        <v>852</v>
      </c>
      <c r="D489" s="39"/>
      <c r="E489" s="40"/>
      <c r="F489" s="14">
        <f t="shared" si="30"/>
        <v>0</v>
      </c>
      <c r="G489" s="14">
        <f t="shared" si="31"/>
        <v>0</v>
      </c>
      <c r="H489" s="39"/>
      <c r="I489" s="14"/>
      <c r="J489" s="14"/>
      <c r="K489" s="14"/>
      <c r="L489" s="14"/>
      <c r="M489" s="14"/>
      <c r="N489" s="14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13" t="s">
        <v>861</v>
      </c>
      <c r="B490" s="14" t="s">
        <v>862</v>
      </c>
      <c r="C490" s="13" t="s">
        <v>482</v>
      </c>
      <c r="D490" s="39"/>
      <c r="E490" s="40"/>
      <c r="F490" s="14">
        <f t="shared" si="30"/>
        <v>0</v>
      </c>
      <c r="G490" s="14">
        <f t="shared" si="31"/>
        <v>0</v>
      </c>
      <c r="H490" s="39"/>
      <c r="I490" s="14"/>
      <c r="J490" s="14"/>
      <c r="K490" s="14"/>
      <c r="L490" s="14"/>
      <c r="M490" s="14"/>
      <c r="N490" s="14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13" t="s">
        <v>863</v>
      </c>
      <c r="B491" s="14" t="s">
        <v>864</v>
      </c>
      <c r="C491" s="13" t="s">
        <v>482</v>
      </c>
      <c r="D491" s="39"/>
      <c r="E491" s="40"/>
      <c r="F491" s="14">
        <f t="shared" si="30"/>
        <v>0</v>
      </c>
      <c r="G491" s="14">
        <f t="shared" si="31"/>
        <v>0</v>
      </c>
      <c r="H491" s="39"/>
      <c r="I491" s="14"/>
      <c r="J491" s="14"/>
      <c r="K491" s="14"/>
      <c r="L491" s="14"/>
      <c r="M491" s="14"/>
      <c r="N491" s="14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13" t="s">
        <v>865</v>
      </c>
      <c r="B492" s="14" t="s">
        <v>866</v>
      </c>
      <c r="C492" s="13" t="s">
        <v>852</v>
      </c>
      <c r="D492" s="39"/>
      <c r="E492" s="40"/>
      <c r="F492" s="14">
        <f t="shared" si="30"/>
        <v>0</v>
      </c>
      <c r="G492" s="14">
        <f t="shared" si="31"/>
        <v>0</v>
      </c>
      <c r="H492" s="39"/>
      <c r="I492" s="14"/>
      <c r="J492" s="14"/>
      <c r="K492" s="14"/>
      <c r="L492" s="14"/>
      <c r="M492" s="14"/>
      <c r="N492" s="14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13" t="s">
        <v>867</v>
      </c>
      <c r="B493" s="14" t="s">
        <v>868</v>
      </c>
      <c r="C493" s="13" t="s">
        <v>51</v>
      </c>
      <c r="D493" s="39">
        <v>218</v>
      </c>
      <c r="E493" s="40"/>
      <c r="F493" s="14">
        <f t="shared" si="30"/>
        <v>218</v>
      </c>
      <c r="G493" s="14">
        <f t="shared" si="31"/>
        <v>5</v>
      </c>
      <c r="H493" s="39">
        <v>213</v>
      </c>
      <c r="I493" s="14"/>
      <c r="J493" s="14"/>
      <c r="K493" s="14"/>
      <c r="L493" s="14"/>
      <c r="M493" s="14"/>
      <c r="N493" s="14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13" t="s">
        <v>869</v>
      </c>
      <c r="B494" s="14" t="s">
        <v>870</v>
      </c>
      <c r="C494" s="13" t="s">
        <v>400</v>
      </c>
      <c r="D494" s="39"/>
      <c r="E494" s="40"/>
      <c r="F494" s="14">
        <f t="shared" si="30"/>
        <v>0</v>
      </c>
      <c r="G494" s="14">
        <f t="shared" si="31"/>
        <v>0</v>
      </c>
      <c r="H494" s="39"/>
      <c r="I494" s="14"/>
      <c r="J494" s="14"/>
      <c r="K494" s="14"/>
      <c r="L494" s="14"/>
      <c r="M494" s="14"/>
      <c r="N494" s="14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13" t="s">
        <v>871</v>
      </c>
      <c r="B495" s="14" t="s">
        <v>872</v>
      </c>
      <c r="C495" s="13" t="s">
        <v>873</v>
      </c>
      <c r="D495" s="39"/>
      <c r="E495" s="40"/>
      <c r="F495" s="14">
        <f t="shared" si="30"/>
        <v>0</v>
      </c>
      <c r="G495" s="14">
        <f t="shared" si="31"/>
        <v>0</v>
      </c>
      <c r="H495" s="39"/>
      <c r="I495" s="14"/>
      <c r="J495" s="14"/>
      <c r="K495" s="14"/>
      <c r="L495" s="14"/>
      <c r="M495" s="14"/>
      <c r="N495" s="14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13" t="s">
        <v>874</v>
      </c>
      <c r="B496" s="14" t="s">
        <v>875</v>
      </c>
      <c r="C496" s="13" t="s">
        <v>873</v>
      </c>
      <c r="D496" s="39"/>
      <c r="E496" s="40"/>
      <c r="F496" s="14">
        <f t="shared" si="30"/>
        <v>0</v>
      </c>
      <c r="G496" s="14">
        <f t="shared" si="31"/>
        <v>0</v>
      </c>
      <c r="H496" s="39"/>
      <c r="I496" s="14"/>
      <c r="J496" s="14"/>
      <c r="K496" s="14"/>
      <c r="L496" s="14"/>
      <c r="M496" s="14"/>
      <c r="N496" s="14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13" t="s">
        <v>876</v>
      </c>
      <c r="B497" s="14" t="s">
        <v>877</v>
      </c>
      <c r="C497" s="13" t="s">
        <v>400</v>
      </c>
      <c r="D497" s="39"/>
      <c r="E497" s="40"/>
      <c r="F497" s="14">
        <f t="shared" si="30"/>
        <v>0</v>
      </c>
      <c r="G497" s="14">
        <f t="shared" si="31"/>
        <v>0</v>
      </c>
      <c r="H497" s="39"/>
      <c r="I497" s="14"/>
      <c r="J497" s="14"/>
      <c r="K497" s="14"/>
      <c r="L497" s="14"/>
      <c r="M497" s="14"/>
      <c r="N497" s="14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13" t="s">
        <v>878</v>
      </c>
      <c r="B498" s="14" t="s">
        <v>879</v>
      </c>
      <c r="C498" s="13" t="s">
        <v>400</v>
      </c>
      <c r="D498" s="39"/>
      <c r="E498" s="40"/>
      <c r="F498" s="14">
        <f t="shared" si="30"/>
        <v>0</v>
      </c>
      <c r="G498" s="14">
        <f t="shared" si="31"/>
        <v>0</v>
      </c>
      <c r="H498" s="39"/>
      <c r="I498" s="14"/>
      <c r="J498" s="14"/>
      <c r="K498" s="14"/>
      <c r="L498" s="14"/>
      <c r="M498" s="14"/>
      <c r="N498" s="14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13" t="s">
        <v>880</v>
      </c>
      <c r="B499" s="14" t="s">
        <v>881</v>
      </c>
      <c r="C499" s="13" t="s">
        <v>400</v>
      </c>
      <c r="D499" s="39"/>
      <c r="E499" s="40"/>
      <c r="F499" s="14">
        <f t="shared" si="30"/>
        <v>0</v>
      </c>
      <c r="G499" s="14">
        <f t="shared" si="31"/>
        <v>0</v>
      </c>
      <c r="H499" s="39"/>
      <c r="I499" s="14"/>
      <c r="J499" s="14"/>
      <c r="K499" s="14"/>
      <c r="L499" s="14"/>
      <c r="M499" s="14"/>
      <c r="N499" s="14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13" t="s">
        <v>882</v>
      </c>
      <c r="B500" s="14" t="s">
        <v>883</v>
      </c>
      <c r="C500" s="13" t="s">
        <v>400</v>
      </c>
      <c r="D500" s="39"/>
      <c r="E500" s="40"/>
      <c r="F500" s="14">
        <f t="shared" si="30"/>
        <v>0</v>
      </c>
      <c r="G500" s="14">
        <f t="shared" si="31"/>
        <v>0</v>
      </c>
      <c r="H500" s="39"/>
      <c r="I500" s="14"/>
      <c r="J500" s="14"/>
      <c r="K500" s="14"/>
      <c r="L500" s="14"/>
      <c r="M500" s="14"/>
      <c r="N500" s="14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13" t="s">
        <v>884</v>
      </c>
      <c r="B501" s="14" t="s">
        <v>885</v>
      </c>
      <c r="C501" s="13" t="s">
        <v>400</v>
      </c>
      <c r="D501" s="39"/>
      <c r="E501" s="40"/>
      <c r="F501" s="14">
        <f t="shared" si="30"/>
        <v>0</v>
      </c>
      <c r="G501" s="14">
        <f t="shared" si="31"/>
        <v>0</v>
      </c>
      <c r="H501" s="39"/>
      <c r="I501" s="14"/>
      <c r="J501" s="14"/>
      <c r="K501" s="14"/>
      <c r="L501" s="14"/>
      <c r="M501" s="14"/>
      <c r="N501" s="14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13" t="s">
        <v>886</v>
      </c>
      <c r="B502" s="14" t="s">
        <v>887</v>
      </c>
      <c r="C502" s="13" t="s">
        <v>501</v>
      </c>
      <c r="D502" s="39"/>
      <c r="E502" s="40"/>
      <c r="F502" s="14">
        <f t="shared" si="30"/>
        <v>0</v>
      </c>
      <c r="G502" s="14">
        <f t="shared" si="31"/>
        <v>0</v>
      </c>
      <c r="H502" s="39"/>
      <c r="I502" s="14"/>
      <c r="J502" s="14"/>
      <c r="K502" s="14"/>
      <c r="L502" s="14"/>
      <c r="M502" s="14"/>
      <c r="N502" s="14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13" t="s">
        <v>888</v>
      </c>
      <c r="B503" s="14" t="s">
        <v>889</v>
      </c>
      <c r="C503" s="13" t="s">
        <v>400</v>
      </c>
      <c r="D503" s="39"/>
      <c r="E503" s="40"/>
      <c r="F503" s="14">
        <f t="shared" si="30"/>
        <v>0</v>
      </c>
      <c r="G503" s="14">
        <f t="shared" si="31"/>
        <v>0</v>
      </c>
      <c r="H503" s="39"/>
      <c r="I503" s="14"/>
      <c r="J503" s="14"/>
      <c r="K503" s="14"/>
      <c r="L503" s="14"/>
      <c r="M503" s="14"/>
      <c r="N503" s="14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13" t="s">
        <v>890</v>
      </c>
      <c r="B504" s="14" t="s">
        <v>891</v>
      </c>
      <c r="C504" s="13" t="s">
        <v>400</v>
      </c>
      <c r="D504" s="39"/>
      <c r="E504" s="40"/>
      <c r="F504" s="14">
        <f t="shared" si="30"/>
        <v>0</v>
      </c>
      <c r="G504" s="14">
        <f t="shared" si="31"/>
        <v>0</v>
      </c>
      <c r="H504" s="39"/>
      <c r="I504" s="14"/>
      <c r="J504" s="14"/>
      <c r="K504" s="14"/>
      <c r="L504" s="14"/>
      <c r="M504" s="14"/>
      <c r="N504" s="14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13" t="s">
        <v>892</v>
      </c>
      <c r="B505" s="14" t="s">
        <v>893</v>
      </c>
      <c r="C505" s="13" t="s">
        <v>400</v>
      </c>
      <c r="D505" s="39"/>
      <c r="E505" s="40"/>
      <c r="F505" s="14">
        <f t="shared" si="30"/>
        <v>0</v>
      </c>
      <c r="G505" s="14">
        <f t="shared" si="31"/>
        <v>0</v>
      </c>
      <c r="H505" s="39"/>
      <c r="I505" s="14"/>
      <c r="J505" s="14"/>
      <c r="K505" s="14"/>
      <c r="L505" s="14"/>
      <c r="M505" s="14"/>
      <c r="N505" s="14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s="55" customFormat="1" ht="12.75" customHeight="1" x14ac:dyDescent="0.2">
      <c r="A506" s="50" t="s">
        <v>894</v>
      </c>
      <c r="B506" s="51" t="s">
        <v>895</v>
      </c>
      <c r="C506" s="50" t="s">
        <v>501</v>
      </c>
      <c r="D506" s="53">
        <v>17300</v>
      </c>
      <c r="E506" s="52"/>
      <c r="F506" s="51">
        <f t="shared" si="30"/>
        <v>17300</v>
      </c>
      <c r="G506" s="51">
        <f t="shared" si="31"/>
        <v>0</v>
      </c>
      <c r="H506" s="53">
        <v>17300</v>
      </c>
      <c r="I506" s="51"/>
      <c r="J506" s="51"/>
      <c r="K506" s="51"/>
      <c r="L506" s="51"/>
      <c r="M506" s="51"/>
      <c r="N506" s="51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12.75" customHeight="1" x14ac:dyDescent="0.2">
      <c r="A507" s="13" t="s">
        <v>896</v>
      </c>
      <c r="B507" s="14" t="s">
        <v>897</v>
      </c>
      <c r="C507" s="13" t="s">
        <v>400</v>
      </c>
      <c r="D507" s="39"/>
      <c r="E507" s="40"/>
      <c r="F507" s="14">
        <f t="shared" si="30"/>
        <v>0</v>
      </c>
      <c r="G507" s="14">
        <f t="shared" si="31"/>
        <v>0</v>
      </c>
      <c r="H507" s="39"/>
      <c r="I507" s="14"/>
      <c r="J507" s="14"/>
      <c r="K507" s="14"/>
      <c r="L507" s="14"/>
      <c r="M507" s="14"/>
      <c r="N507" s="14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13" t="s">
        <v>898</v>
      </c>
      <c r="B508" s="14" t="s">
        <v>899</v>
      </c>
      <c r="C508" s="13" t="s">
        <v>51</v>
      </c>
      <c r="D508" s="39"/>
      <c r="E508" s="40"/>
      <c r="F508" s="14">
        <f t="shared" si="30"/>
        <v>0</v>
      </c>
      <c r="G508" s="14">
        <f t="shared" si="31"/>
        <v>0</v>
      </c>
      <c r="H508" s="39"/>
      <c r="I508" s="14"/>
      <c r="J508" s="14"/>
      <c r="K508" s="14"/>
      <c r="L508" s="14"/>
      <c r="M508" s="14"/>
      <c r="N508" s="14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13" t="s">
        <v>900</v>
      </c>
      <c r="B509" s="14" t="s">
        <v>901</v>
      </c>
      <c r="C509" s="13" t="s">
        <v>400</v>
      </c>
      <c r="D509" s="39"/>
      <c r="E509" s="40"/>
      <c r="F509" s="14">
        <f t="shared" si="30"/>
        <v>0</v>
      </c>
      <c r="G509" s="14">
        <f t="shared" si="31"/>
        <v>0</v>
      </c>
      <c r="H509" s="39"/>
      <c r="I509" s="14"/>
      <c r="J509" s="14"/>
      <c r="K509" s="14"/>
      <c r="L509" s="14"/>
      <c r="M509" s="14"/>
      <c r="N509" s="14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3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4"/>
      <c r="B511" s="33"/>
      <c r="C511" s="4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 x14ac:dyDescent="0.2">
      <c r="A512" s="2"/>
      <c r="B512" s="94" t="s">
        <v>902</v>
      </c>
      <c r="C512" s="99" t="s">
        <v>921</v>
      </c>
      <c r="D512" s="97" t="s">
        <v>903</v>
      </c>
      <c r="E512" s="97" t="s">
        <v>904</v>
      </c>
      <c r="F512" s="34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95"/>
      <c r="C513" s="100"/>
      <c r="D513" s="98"/>
      <c r="E513" s="98"/>
      <c r="F513" s="34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96"/>
      <c r="C514" s="35">
        <v>103</v>
      </c>
      <c r="D514" s="14">
        <v>1622</v>
      </c>
      <c r="E514" s="36">
        <f>SUM(C514:D514)</f>
        <v>1725</v>
      </c>
      <c r="F514" s="34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4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4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93" t="s">
        <v>905</v>
      </c>
      <c r="B517" s="93"/>
      <c r="C517" s="93" t="s">
        <v>906</v>
      </c>
      <c r="D517" s="93"/>
      <c r="E517" s="93"/>
      <c r="F517" s="93"/>
      <c r="G517" s="2"/>
      <c r="I517" s="4" t="s">
        <v>907</v>
      </c>
      <c r="M517" s="4" t="s">
        <v>908</v>
      </c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93" t="s">
        <v>909</v>
      </c>
      <c r="B518" s="93"/>
      <c r="C518" s="93" t="s">
        <v>910</v>
      </c>
      <c r="D518" s="93"/>
      <c r="E518" s="93"/>
      <c r="F518" s="93"/>
      <c r="G518" s="2"/>
      <c r="I518" s="4" t="s">
        <v>911</v>
      </c>
      <c r="M518" s="4" t="s">
        <v>912</v>
      </c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93" t="s">
        <v>913</v>
      </c>
      <c r="B519" s="93"/>
      <c r="C519" s="2"/>
      <c r="D519" s="2"/>
      <c r="E519" s="2"/>
      <c r="F519" s="2"/>
      <c r="G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4"/>
      <c r="C520" s="2"/>
      <c r="D520" s="2"/>
      <c r="E520" s="2"/>
      <c r="F520" s="2"/>
      <c r="G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4"/>
      <c r="C521" s="2"/>
      <c r="D521" s="2"/>
      <c r="E521" s="2"/>
      <c r="F521" s="2"/>
      <c r="G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4"/>
      <c r="C522" s="2"/>
      <c r="D522" s="2"/>
      <c r="E522" s="2"/>
      <c r="F522" s="2"/>
      <c r="G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84" t="s">
        <v>914</v>
      </c>
      <c r="B523" s="84"/>
      <c r="C523" s="84" t="s">
        <v>915</v>
      </c>
      <c r="D523" s="84"/>
      <c r="E523" s="84"/>
      <c r="F523" s="84"/>
      <c r="G523" s="37"/>
      <c r="I523" s="47" t="s">
        <v>924</v>
      </c>
      <c r="M523" s="47" t="s">
        <v>919</v>
      </c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93" t="s">
        <v>916</v>
      </c>
      <c r="B524" s="93"/>
      <c r="C524" s="93" t="s">
        <v>917</v>
      </c>
      <c r="D524" s="93"/>
      <c r="E524" s="93"/>
      <c r="F524" s="93"/>
      <c r="G524" s="2"/>
      <c r="I524" s="58" t="s">
        <v>918</v>
      </c>
      <c r="M524" s="58" t="s">
        <v>920</v>
      </c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4"/>
      <c r="D525" s="2"/>
      <c r="E525" s="2"/>
      <c r="F525" s="2"/>
      <c r="G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3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3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3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3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3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3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3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3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3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3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3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3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3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3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3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3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3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3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3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3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3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3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3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3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3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3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3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3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3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3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3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3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3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3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3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3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3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3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3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3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3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3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3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3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3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3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3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3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3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3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3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3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3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3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3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3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3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3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3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3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3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3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3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3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3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3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3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3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3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3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3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3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3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3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3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3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3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3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3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3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3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3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3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3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3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3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3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3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3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3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3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3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3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3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3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3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3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3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3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3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3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3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3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3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3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3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3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3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3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3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3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3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3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3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3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3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3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3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3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3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3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3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3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3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3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3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3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3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3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3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3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3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3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3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3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3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3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3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3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3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3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3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3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3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3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3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3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3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3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3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3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3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3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3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3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3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3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3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3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3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3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3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3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3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3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3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3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3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3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3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3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3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3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3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3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3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3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3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3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3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3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3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3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3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3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3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3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3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3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3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3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3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3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3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3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3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3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3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3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3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3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3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3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3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3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3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3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3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3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3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3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3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3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3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3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3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3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3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3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3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3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3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3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3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3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3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3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3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3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3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3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3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3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3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3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3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3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3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3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3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3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3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3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3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3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3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3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3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3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3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3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3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3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3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3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3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3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3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3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3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3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3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3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3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3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3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3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3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3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3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3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3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3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3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3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3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3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3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3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3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3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3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3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3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3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3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3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3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3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3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3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3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3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3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3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3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3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3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3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3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3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3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3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3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3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3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3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3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3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3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3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3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3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3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3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3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3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3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3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3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3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3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3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3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3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3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3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3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3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3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3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3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3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3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3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3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3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3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3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3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3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3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3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3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3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3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3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3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3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3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3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3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3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3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3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3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3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3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3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3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3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3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3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3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3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3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3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3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3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3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3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3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3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3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3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3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3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3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3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3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3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3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3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3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3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3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3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3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3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3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3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3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3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3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3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3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3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3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3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3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3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3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3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3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3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3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3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3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3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3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3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3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3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3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3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3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3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3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3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3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3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3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3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3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3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3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3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3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3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3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3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3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3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3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3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3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3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3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3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3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3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3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3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3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3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3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3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3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3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3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3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3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3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3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3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3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3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3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3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3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3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3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3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3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3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3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3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3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3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3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3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3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3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3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3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00">
    <mergeCell ref="I466:I467"/>
    <mergeCell ref="J466:J467"/>
    <mergeCell ref="K466:M466"/>
    <mergeCell ref="N466:N467"/>
    <mergeCell ref="A466:A467"/>
    <mergeCell ref="B466:B467"/>
    <mergeCell ref="C466:C467"/>
    <mergeCell ref="D466:D467"/>
    <mergeCell ref="F466:F467"/>
    <mergeCell ref="G466:G467"/>
    <mergeCell ref="H466:H467"/>
    <mergeCell ref="E466:E467"/>
    <mergeCell ref="I473:I474"/>
    <mergeCell ref="J473:J474"/>
    <mergeCell ref="K473:M473"/>
    <mergeCell ref="N473:N474"/>
    <mergeCell ref="A473:A474"/>
    <mergeCell ref="B473:B474"/>
    <mergeCell ref="C473:C474"/>
    <mergeCell ref="D473:D474"/>
    <mergeCell ref="F473:F474"/>
    <mergeCell ref="G473:G474"/>
    <mergeCell ref="H473:H474"/>
    <mergeCell ref="E473:E474"/>
    <mergeCell ref="I344:I345"/>
    <mergeCell ref="J344:J345"/>
    <mergeCell ref="K344:M344"/>
    <mergeCell ref="N344:N345"/>
    <mergeCell ref="A344:A345"/>
    <mergeCell ref="B344:B345"/>
    <mergeCell ref="C344:C345"/>
    <mergeCell ref="D344:D345"/>
    <mergeCell ref="F344:F345"/>
    <mergeCell ref="G344:G345"/>
    <mergeCell ref="H344:H345"/>
    <mergeCell ref="E344:E345"/>
    <mergeCell ref="I370:I371"/>
    <mergeCell ref="J370:J371"/>
    <mergeCell ref="K370:M370"/>
    <mergeCell ref="N370:N371"/>
    <mergeCell ref="A370:A371"/>
    <mergeCell ref="B370:B371"/>
    <mergeCell ref="C370:C371"/>
    <mergeCell ref="D370:D371"/>
    <mergeCell ref="F370:F371"/>
    <mergeCell ref="G370:G371"/>
    <mergeCell ref="H370:H371"/>
    <mergeCell ref="E370:E371"/>
    <mergeCell ref="I392:I393"/>
    <mergeCell ref="J392:J393"/>
    <mergeCell ref="K392:M392"/>
    <mergeCell ref="N392:N393"/>
    <mergeCell ref="A392:A393"/>
    <mergeCell ref="B392:B393"/>
    <mergeCell ref="C392:C393"/>
    <mergeCell ref="D392:D393"/>
    <mergeCell ref="F392:F393"/>
    <mergeCell ref="G392:G393"/>
    <mergeCell ref="H392:H393"/>
    <mergeCell ref="E392:E393"/>
    <mergeCell ref="A519:B519"/>
    <mergeCell ref="A523:B523"/>
    <mergeCell ref="C523:F523"/>
    <mergeCell ref="A524:B524"/>
    <mergeCell ref="C524:F524"/>
    <mergeCell ref="B512:B514"/>
    <mergeCell ref="D512:D513"/>
    <mergeCell ref="E512:E513"/>
    <mergeCell ref="A517:B517"/>
    <mergeCell ref="C517:F517"/>
    <mergeCell ref="A518:B518"/>
    <mergeCell ref="C518:F518"/>
    <mergeCell ref="C512:C513"/>
    <mergeCell ref="A2:N2"/>
    <mergeCell ref="A3:B3"/>
    <mergeCell ref="A4:B4"/>
    <mergeCell ref="A5:B5"/>
    <mergeCell ref="A6:B6"/>
    <mergeCell ref="A7:B7"/>
    <mergeCell ref="H10:H11"/>
    <mergeCell ref="I10:I11"/>
    <mergeCell ref="J10:J11"/>
    <mergeCell ref="K10:M10"/>
    <mergeCell ref="N10:N11"/>
    <mergeCell ref="A10:A11"/>
    <mergeCell ref="B10:B11"/>
    <mergeCell ref="C10:C11"/>
    <mergeCell ref="D10:D11"/>
    <mergeCell ref="E10:E11"/>
    <mergeCell ref="F10:F11"/>
    <mergeCell ref="G10:G11"/>
    <mergeCell ref="A1:O1"/>
    <mergeCell ref="I185:I186"/>
    <mergeCell ref="J185:J186"/>
    <mergeCell ref="K185:M185"/>
    <mergeCell ref="N185:N186"/>
    <mergeCell ref="K223:M223"/>
    <mergeCell ref="A185:A186"/>
    <mergeCell ref="B185:B186"/>
    <mergeCell ref="C185:C186"/>
    <mergeCell ref="D185:D186"/>
    <mergeCell ref="F185:F186"/>
    <mergeCell ref="G185:G186"/>
    <mergeCell ref="H185:H186"/>
    <mergeCell ref="E185:E186"/>
    <mergeCell ref="E223:E224"/>
    <mergeCell ref="A223:A224"/>
    <mergeCell ref="B223:B224"/>
    <mergeCell ref="C223:C224"/>
    <mergeCell ref="D223:D224"/>
    <mergeCell ref="F223:F224"/>
    <mergeCell ref="G223:G224"/>
    <mergeCell ref="H223:H224"/>
    <mergeCell ref="I223:I224"/>
    <mergeCell ref="J223:J224"/>
    <mergeCell ref="N223:N224"/>
    <mergeCell ref="I305:I306"/>
    <mergeCell ref="J305:J306"/>
    <mergeCell ref="K305:M305"/>
    <mergeCell ref="N305:N306"/>
    <mergeCell ref="A305:A306"/>
    <mergeCell ref="B305:B306"/>
    <mergeCell ref="C305:C306"/>
    <mergeCell ref="D305:D306"/>
    <mergeCell ref="F305:F306"/>
    <mergeCell ref="G305:G306"/>
    <mergeCell ref="H305:H306"/>
    <mergeCell ref="E305:E306"/>
    <mergeCell ref="I410:I411"/>
    <mergeCell ref="J410:J411"/>
    <mergeCell ref="K410:M410"/>
    <mergeCell ref="N410:N411"/>
    <mergeCell ref="A410:A411"/>
    <mergeCell ref="B410:B411"/>
    <mergeCell ref="C410:C411"/>
    <mergeCell ref="D410:D411"/>
    <mergeCell ref="F410:F411"/>
    <mergeCell ref="G410:G411"/>
    <mergeCell ref="H410:H411"/>
    <mergeCell ref="E410:E411"/>
    <mergeCell ref="I422:I423"/>
    <mergeCell ref="J422:J423"/>
    <mergeCell ref="K422:M422"/>
    <mergeCell ref="N422:N423"/>
    <mergeCell ref="A422:A423"/>
    <mergeCell ref="B422:B423"/>
    <mergeCell ref="C422:C423"/>
    <mergeCell ref="D422:D423"/>
    <mergeCell ref="F422:F423"/>
    <mergeCell ref="G422:G423"/>
    <mergeCell ref="H422:H423"/>
    <mergeCell ref="E422:E423"/>
    <mergeCell ref="I429:I430"/>
    <mergeCell ref="J429:J430"/>
    <mergeCell ref="K429:M429"/>
    <mergeCell ref="N429:N430"/>
    <mergeCell ref="A429:A430"/>
    <mergeCell ref="B429:B430"/>
    <mergeCell ref="C429:C430"/>
    <mergeCell ref="D429:D430"/>
    <mergeCell ref="F429:F430"/>
    <mergeCell ref="G429:G430"/>
    <mergeCell ref="H429:H430"/>
    <mergeCell ref="E429:E430"/>
    <mergeCell ref="I436:I437"/>
    <mergeCell ref="J436:J437"/>
    <mergeCell ref="K436:M436"/>
    <mergeCell ref="N436:N437"/>
    <mergeCell ref="A436:A437"/>
    <mergeCell ref="B436:B437"/>
    <mergeCell ref="C436:C437"/>
    <mergeCell ref="D436:D437"/>
    <mergeCell ref="F436:F437"/>
    <mergeCell ref="G436:G437"/>
    <mergeCell ref="H436:H437"/>
    <mergeCell ref="E436:E437"/>
    <mergeCell ref="I445:I446"/>
    <mergeCell ref="J445:J446"/>
    <mergeCell ref="K445:M445"/>
    <mergeCell ref="N445:N446"/>
    <mergeCell ref="A445:A446"/>
    <mergeCell ref="B445:B446"/>
    <mergeCell ref="C445:C446"/>
    <mergeCell ref="D445:D446"/>
    <mergeCell ref="F445:F446"/>
    <mergeCell ref="G445:G446"/>
    <mergeCell ref="H445:H446"/>
    <mergeCell ref="E445:E446"/>
    <mergeCell ref="I457:I458"/>
    <mergeCell ref="J457:J458"/>
    <mergeCell ref="K457:M457"/>
    <mergeCell ref="N457:N458"/>
    <mergeCell ref="A457:A458"/>
    <mergeCell ref="B457:B458"/>
    <mergeCell ref="C457:C458"/>
    <mergeCell ref="D457:D458"/>
    <mergeCell ref="F457:F458"/>
    <mergeCell ref="G457:G458"/>
    <mergeCell ref="H457:H458"/>
    <mergeCell ref="E457:E458"/>
  </mergeCells>
  <pageMargins left="0.47244094488188981" right="0.23622047244094491" top="0.74803149606299213" bottom="0.55118110236220474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2"/>
    </sheetView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FORM LPLPO 2024</vt:lpstr>
      <vt:lpstr>Sheet2</vt:lpstr>
      <vt:lpstr>jiwa</vt:lpstr>
      <vt:lpstr>'FORM LPLPO 2024'!LPLPO2021</vt:lpstr>
      <vt:lpstr>LPLPO2023</vt:lpstr>
      <vt:lpstr>PASTE2023</vt:lpstr>
      <vt:lpstr>'FORM LPLPO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BAYU AGUNG SAPUTRO</dc:creator>
  <cp:lastModifiedBy>user</cp:lastModifiedBy>
  <cp:lastPrinted>2024-09-09T03:32:43Z</cp:lastPrinted>
  <dcterms:created xsi:type="dcterms:W3CDTF">2023-12-11T02:16:00Z</dcterms:created>
  <dcterms:modified xsi:type="dcterms:W3CDTF">2024-09-09T03:36:44Z</dcterms:modified>
</cp:coreProperties>
</file>