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2467B48C-E26F-4B7B-BFD0-E67D01413483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N68" i="1" l="1"/>
  <c r="EM68" i="1"/>
  <c r="EO68" i="1" s="1"/>
  <c r="EK68" i="1"/>
  <c r="EJ68" i="1"/>
  <c r="EH68" i="1"/>
  <c r="EG68" i="1"/>
  <c r="EI68" i="1" s="1"/>
  <c r="EE68" i="1"/>
  <c r="ED68" i="1"/>
  <c r="EF68" i="1" s="1"/>
  <c r="EB68" i="1"/>
  <c r="EA68" i="1"/>
  <c r="EC68" i="1" s="1"/>
  <c r="DX68" i="1"/>
  <c r="DW68" i="1"/>
  <c r="DU68" i="1"/>
  <c r="DT68" i="1"/>
  <c r="DR68" i="1"/>
  <c r="DQ68" i="1"/>
  <c r="DO68" i="1"/>
  <c r="DN68" i="1"/>
  <c r="DP68" i="1" s="1"/>
  <c r="DL68" i="1"/>
  <c r="DK68" i="1"/>
  <c r="DH68" i="1"/>
  <c r="DG68" i="1"/>
  <c r="DI68" i="1" s="1"/>
  <c r="DE68" i="1"/>
  <c r="DD68" i="1"/>
  <c r="DF68" i="1" s="1"/>
  <c r="DB68" i="1"/>
  <c r="DA68" i="1"/>
  <c r="CY68" i="1"/>
  <c r="CX68" i="1"/>
  <c r="CV68" i="1"/>
  <c r="CU68" i="1"/>
  <c r="CR68" i="1"/>
  <c r="CQ68" i="1"/>
  <c r="CO68" i="1"/>
  <c r="CN68" i="1"/>
  <c r="CL68" i="1"/>
  <c r="CK68" i="1"/>
  <c r="CI68" i="1"/>
  <c r="CH68" i="1"/>
  <c r="CF68" i="1"/>
  <c r="CE68" i="1"/>
  <c r="CG68" i="1" s="1"/>
  <c r="CB68" i="1"/>
  <c r="CA68" i="1"/>
  <c r="BY68" i="1"/>
  <c r="BX68" i="1"/>
  <c r="BV68" i="1"/>
  <c r="BU68" i="1"/>
  <c r="BS68" i="1"/>
  <c r="BR68" i="1"/>
  <c r="BT68" i="1" s="1"/>
  <c r="BP68" i="1"/>
  <c r="BO68" i="1"/>
  <c r="BL68" i="1"/>
  <c r="BK68" i="1"/>
  <c r="BI68" i="1"/>
  <c r="BH68" i="1"/>
  <c r="BF68" i="1"/>
  <c r="BE68" i="1"/>
  <c r="BC68" i="1"/>
  <c r="BB68" i="1"/>
  <c r="BD68" i="1" s="1"/>
  <c r="AZ68" i="1"/>
  <c r="AY68" i="1"/>
  <c r="BA68" i="1" s="1"/>
  <c r="AV68" i="1"/>
  <c r="AU68" i="1"/>
  <c r="AS68" i="1"/>
  <c r="AR68" i="1"/>
  <c r="AP68" i="1"/>
  <c r="AO68" i="1"/>
  <c r="AM68" i="1"/>
  <c r="AL68" i="1"/>
  <c r="AN68" i="1" s="1"/>
  <c r="AJ68" i="1"/>
  <c r="AI68" i="1"/>
  <c r="AK68" i="1" s="1"/>
  <c r="AF68" i="1"/>
  <c r="AE68" i="1"/>
  <c r="AG68" i="1" s="1"/>
  <c r="AC68" i="1"/>
  <c r="AB68" i="1"/>
  <c r="Z68" i="1"/>
  <c r="Y68" i="1"/>
  <c r="AA68" i="1" s="1"/>
  <c r="W68" i="1"/>
  <c r="V68" i="1"/>
  <c r="X68" i="1" s="1"/>
  <c r="T68" i="1"/>
  <c r="S68" i="1"/>
  <c r="U68" i="1" s="1"/>
  <c r="P68" i="1"/>
  <c r="O68" i="1"/>
  <c r="Q68" i="1" s="1"/>
  <c r="M68" i="1"/>
  <c r="L68" i="1"/>
  <c r="J68" i="1"/>
  <c r="I68" i="1"/>
  <c r="K68" i="1" s="1"/>
  <c r="G68" i="1"/>
  <c r="F68" i="1"/>
  <c r="D68" i="1"/>
  <c r="C68" i="1"/>
  <c r="E68" i="1" s="1"/>
  <c r="EO61" i="1"/>
  <c r="EL61" i="1"/>
  <c r="EI61" i="1"/>
  <c r="EF61" i="1"/>
  <c r="EC61" i="1"/>
  <c r="DY61" i="1"/>
  <c r="DV61" i="1"/>
  <c r="DS61" i="1"/>
  <c r="DP61" i="1"/>
  <c r="DM61" i="1"/>
  <c r="DI61" i="1"/>
  <c r="DF61" i="1"/>
  <c r="DC61" i="1"/>
  <c r="CZ61" i="1"/>
  <c r="CW61" i="1"/>
  <c r="CS61" i="1"/>
  <c r="CP61" i="1"/>
  <c r="CM61" i="1"/>
  <c r="CJ61" i="1"/>
  <c r="CG61" i="1"/>
  <c r="CC61" i="1"/>
  <c r="BZ61" i="1"/>
  <c r="BW61" i="1"/>
  <c r="BT61" i="1"/>
  <c r="BQ61" i="1"/>
  <c r="BM61" i="1"/>
  <c r="BJ61" i="1"/>
  <c r="BG61" i="1"/>
  <c r="BD61" i="1"/>
  <c r="BA61" i="1"/>
  <c r="BN61" i="1" s="1"/>
  <c r="AW61" i="1"/>
  <c r="AT61" i="1"/>
  <c r="AQ61" i="1"/>
  <c r="AN61" i="1"/>
  <c r="AK61" i="1"/>
  <c r="AG61" i="1"/>
  <c r="AD61" i="1"/>
  <c r="AA61" i="1"/>
  <c r="X61" i="1"/>
  <c r="U61" i="1"/>
  <c r="Q61" i="1"/>
  <c r="N61" i="1"/>
  <c r="K61" i="1"/>
  <c r="H61" i="1"/>
  <c r="E61" i="1"/>
  <c r="EO54" i="1"/>
  <c r="EL54" i="1"/>
  <c r="EI54" i="1"/>
  <c r="EF54" i="1"/>
  <c r="EC54" i="1"/>
  <c r="DY54" i="1"/>
  <c r="DV54" i="1"/>
  <c r="DS54" i="1"/>
  <c r="DP54" i="1"/>
  <c r="DM54" i="1"/>
  <c r="DI54" i="1"/>
  <c r="DF54" i="1"/>
  <c r="DC54" i="1"/>
  <c r="CZ54" i="1"/>
  <c r="CW54" i="1"/>
  <c r="CS54" i="1"/>
  <c r="CP54" i="1"/>
  <c r="CM54" i="1"/>
  <c r="CJ54" i="1"/>
  <c r="CG54" i="1"/>
  <c r="CC54" i="1"/>
  <c r="BZ54" i="1"/>
  <c r="BW54" i="1"/>
  <c r="BT54" i="1"/>
  <c r="BQ54" i="1"/>
  <c r="BM54" i="1"/>
  <c r="BJ54" i="1"/>
  <c r="BG54" i="1"/>
  <c r="BD54" i="1"/>
  <c r="BA54" i="1"/>
  <c r="BN54" i="1" s="1"/>
  <c r="AW54" i="1"/>
  <c r="AT54" i="1"/>
  <c r="AQ54" i="1"/>
  <c r="AN54" i="1"/>
  <c r="AK54" i="1"/>
  <c r="AG54" i="1"/>
  <c r="AD54" i="1"/>
  <c r="AA54" i="1"/>
  <c r="X54" i="1"/>
  <c r="U54" i="1"/>
  <c r="Q54" i="1"/>
  <c r="N54" i="1"/>
  <c r="K54" i="1"/>
  <c r="H54" i="1"/>
  <c r="E54" i="1"/>
  <c r="EO47" i="1"/>
  <c r="EL47" i="1"/>
  <c r="EI47" i="1"/>
  <c r="EF47" i="1"/>
  <c r="EC47" i="1"/>
  <c r="DY47" i="1"/>
  <c r="DV47" i="1"/>
  <c r="DS47" i="1"/>
  <c r="DP47" i="1"/>
  <c r="DM47" i="1"/>
  <c r="DI47" i="1"/>
  <c r="DF47" i="1"/>
  <c r="DC47" i="1"/>
  <c r="CZ47" i="1"/>
  <c r="CW47" i="1"/>
  <c r="CS47" i="1"/>
  <c r="CP47" i="1"/>
  <c r="CM47" i="1"/>
  <c r="CJ47" i="1"/>
  <c r="CG47" i="1"/>
  <c r="CC47" i="1"/>
  <c r="BZ47" i="1"/>
  <c r="BW47" i="1"/>
  <c r="BT47" i="1"/>
  <c r="BQ47" i="1"/>
  <c r="BM47" i="1"/>
  <c r="BJ47" i="1"/>
  <c r="BG47" i="1"/>
  <c r="BD47" i="1"/>
  <c r="BA47" i="1"/>
  <c r="AW47" i="1"/>
  <c r="AT47" i="1"/>
  <c r="AQ47" i="1"/>
  <c r="AN47" i="1"/>
  <c r="AK47" i="1"/>
  <c r="AG47" i="1"/>
  <c r="AD47" i="1"/>
  <c r="AA47" i="1"/>
  <c r="X47" i="1"/>
  <c r="U47" i="1"/>
  <c r="Q47" i="1"/>
  <c r="N47" i="1"/>
  <c r="K47" i="1"/>
  <c r="H47" i="1"/>
  <c r="E47" i="1"/>
  <c r="EO40" i="1"/>
  <c r="EL40" i="1"/>
  <c r="EI40" i="1"/>
  <c r="EF40" i="1"/>
  <c r="EC40" i="1"/>
  <c r="DY40" i="1"/>
  <c r="DV40" i="1"/>
  <c r="DS40" i="1"/>
  <c r="DP40" i="1"/>
  <c r="DM40" i="1"/>
  <c r="DI40" i="1"/>
  <c r="DF40" i="1"/>
  <c r="DC40" i="1"/>
  <c r="CZ40" i="1"/>
  <c r="CW40" i="1"/>
  <c r="CS40" i="1"/>
  <c r="CP40" i="1"/>
  <c r="CM40" i="1"/>
  <c r="CJ40" i="1"/>
  <c r="CG40" i="1"/>
  <c r="CC40" i="1"/>
  <c r="BZ40" i="1"/>
  <c r="BW40" i="1"/>
  <c r="BT40" i="1"/>
  <c r="BQ40" i="1"/>
  <c r="BM40" i="1"/>
  <c r="BJ40" i="1"/>
  <c r="BG40" i="1"/>
  <c r="BD40" i="1"/>
  <c r="BA40" i="1"/>
  <c r="AW40" i="1"/>
  <c r="AT40" i="1"/>
  <c r="AQ40" i="1"/>
  <c r="AN40" i="1"/>
  <c r="AK40" i="1"/>
  <c r="AG40" i="1"/>
  <c r="AD40" i="1"/>
  <c r="AA40" i="1"/>
  <c r="X40" i="1"/>
  <c r="U40" i="1"/>
  <c r="Q40" i="1"/>
  <c r="N40" i="1"/>
  <c r="K40" i="1"/>
  <c r="H40" i="1"/>
  <c r="E40" i="1"/>
  <c r="EO33" i="1"/>
  <c r="EL33" i="1"/>
  <c r="EI33" i="1"/>
  <c r="EF33" i="1"/>
  <c r="EC33" i="1"/>
  <c r="DY33" i="1"/>
  <c r="DV33" i="1"/>
  <c r="DS33" i="1"/>
  <c r="DP33" i="1"/>
  <c r="DM33" i="1"/>
  <c r="DI33" i="1"/>
  <c r="DF33" i="1"/>
  <c r="DC33" i="1"/>
  <c r="CZ33" i="1"/>
  <c r="CW33" i="1"/>
  <c r="CS33" i="1"/>
  <c r="CP33" i="1"/>
  <c r="CM33" i="1"/>
  <c r="CJ33" i="1"/>
  <c r="CG33" i="1"/>
  <c r="CC33" i="1"/>
  <c r="BZ33" i="1"/>
  <c r="BW33" i="1"/>
  <c r="BT33" i="1"/>
  <c r="BQ33" i="1"/>
  <c r="BM33" i="1"/>
  <c r="BJ33" i="1"/>
  <c r="BG33" i="1"/>
  <c r="BD33" i="1"/>
  <c r="BA33" i="1"/>
  <c r="BN33" i="1" s="1"/>
  <c r="AW33" i="1"/>
  <c r="AT33" i="1"/>
  <c r="AQ33" i="1"/>
  <c r="AN33" i="1"/>
  <c r="AK33" i="1"/>
  <c r="AG33" i="1"/>
  <c r="AD33" i="1"/>
  <c r="AA33" i="1"/>
  <c r="X33" i="1"/>
  <c r="U33" i="1"/>
  <c r="Q33" i="1"/>
  <c r="N33" i="1"/>
  <c r="K33" i="1"/>
  <c r="H33" i="1"/>
  <c r="E33" i="1"/>
  <c r="EO26" i="1"/>
  <c r="EL26" i="1"/>
  <c r="EI26" i="1"/>
  <c r="EF26" i="1"/>
  <c r="EC26" i="1"/>
  <c r="EP26" i="1" s="1"/>
  <c r="DY26" i="1"/>
  <c r="DV26" i="1"/>
  <c r="DS26" i="1"/>
  <c r="DP26" i="1"/>
  <c r="DM26" i="1"/>
  <c r="DI26" i="1"/>
  <c r="DF26" i="1"/>
  <c r="DC26" i="1"/>
  <c r="CZ26" i="1"/>
  <c r="CW26" i="1"/>
  <c r="CS26" i="1"/>
  <c r="CP26" i="1"/>
  <c r="CM26" i="1"/>
  <c r="CJ26" i="1"/>
  <c r="CG26" i="1"/>
  <c r="CC26" i="1"/>
  <c r="BZ26" i="1"/>
  <c r="BW26" i="1"/>
  <c r="BT26" i="1"/>
  <c r="BQ26" i="1"/>
  <c r="BM26" i="1"/>
  <c r="BJ26" i="1"/>
  <c r="BG26" i="1"/>
  <c r="BD26" i="1"/>
  <c r="BA26" i="1"/>
  <c r="AW26" i="1"/>
  <c r="AT26" i="1"/>
  <c r="AQ26" i="1"/>
  <c r="AN26" i="1"/>
  <c r="AK26" i="1"/>
  <c r="AG26" i="1"/>
  <c r="AD26" i="1"/>
  <c r="AA26" i="1"/>
  <c r="X26" i="1"/>
  <c r="U26" i="1"/>
  <c r="Q26" i="1"/>
  <c r="N26" i="1"/>
  <c r="K26" i="1"/>
  <c r="H26" i="1"/>
  <c r="E26" i="1"/>
  <c r="R26" i="1" s="1"/>
  <c r="EO19" i="1"/>
  <c r="EL19" i="1"/>
  <c r="EI19" i="1"/>
  <c r="EF19" i="1"/>
  <c r="EC19" i="1"/>
  <c r="DY19" i="1"/>
  <c r="DV19" i="1"/>
  <c r="DS19" i="1"/>
  <c r="DP19" i="1"/>
  <c r="DM19" i="1"/>
  <c r="DZ19" i="1" s="1"/>
  <c r="DI19" i="1"/>
  <c r="DF19" i="1"/>
  <c r="DC19" i="1"/>
  <c r="CZ19" i="1"/>
  <c r="CW19" i="1"/>
  <c r="CS19" i="1"/>
  <c r="CP19" i="1"/>
  <c r="CM19" i="1"/>
  <c r="CJ19" i="1"/>
  <c r="CG19" i="1"/>
  <c r="CC19" i="1"/>
  <c r="BZ19" i="1"/>
  <c r="BW19" i="1"/>
  <c r="BT19" i="1"/>
  <c r="BQ19" i="1"/>
  <c r="BM19" i="1"/>
  <c r="BJ19" i="1"/>
  <c r="BG19" i="1"/>
  <c r="BD19" i="1"/>
  <c r="BA19" i="1"/>
  <c r="AW19" i="1"/>
  <c r="AT19" i="1"/>
  <c r="AQ19" i="1"/>
  <c r="AN19" i="1"/>
  <c r="AK19" i="1"/>
  <c r="AG19" i="1"/>
  <c r="AD19" i="1"/>
  <c r="AA19" i="1"/>
  <c r="X19" i="1"/>
  <c r="U19" i="1"/>
  <c r="Q19" i="1"/>
  <c r="N19" i="1"/>
  <c r="K19" i="1"/>
  <c r="H19" i="1"/>
  <c r="E19" i="1"/>
  <c r="EO12" i="1"/>
  <c r="EL12" i="1"/>
  <c r="EI12" i="1"/>
  <c r="EF12" i="1"/>
  <c r="EC12" i="1"/>
  <c r="DY12" i="1"/>
  <c r="DV12" i="1"/>
  <c r="DS12" i="1"/>
  <c r="DP12" i="1"/>
  <c r="DM12" i="1"/>
  <c r="DI12" i="1"/>
  <c r="DF12" i="1"/>
  <c r="DC12" i="1"/>
  <c r="CZ12" i="1"/>
  <c r="CW12" i="1"/>
  <c r="CS12" i="1"/>
  <c r="CP12" i="1"/>
  <c r="CM12" i="1"/>
  <c r="CJ12" i="1"/>
  <c r="CG12" i="1"/>
  <c r="CC12" i="1"/>
  <c r="BZ12" i="1"/>
  <c r="BW12" i="1"/>
  <c r="BT12" i="1"/>
  <c r="BQ12" i="1"/>
  <c r="BM12" i="1"/>
  <c r="BJ12" i="1"/>
  <c r="BG12" i="1"/>
  <c r="BD12" i="1"/>
  <c r="BA12" i="1"/>
  <c r="AW12" i="1"/>
  <c r="AT12" i="1"/>
  <c r="AQ12" i="1"/>
  <c r="AN12" i="1"/>
  <c r="AK12" i="1"/>
  <c r="AG12" i="1"/>
  <c r="AD12" i="1"/>
  <c r="AA12" i="1"/>
  <c r="X12" i="1"/>
  <c r="U12" i="1"/>
  <c r="Q12" i="1"/>
  <c r="N12" i="1"/>
  <c r="K12" i="1"/>
  <c r="H12" i="1"/>
  <c r="E12" i="1"/>
  <c r="EO5" i="1"/>
  <c r="EL5" i="1"/>
  <c r="EI5" i="1"/>
  <c r="EF5" i="1"/>
  <c r="EC5" i="1"/>
  <c r="DY5" i="1"/>
  <c r="DV5" i="1"/>
  <c r="DS5" i="1"/>
  <c r="DP5" i="1"/>
  <c r="DM5" i="1"/>
  <c r="DI5" i="1"/>
  <c r="DF5" i="1"/>
  <c r="DC5" i="1"/>
  <c r="CZ5" i="1"/>
  <c r="CW5" i="1"/>
  <c r="CS5" i="1"/>
  <c r="CP5" i="1"/>
  <c r="CM5" i="1"/>
  <c r="CJ5" i="1"/>
  <c r="CG5" i="1"/>
  <c r="CC5" i="1"/>
  <c r="BZ5" i="1"/>
  <c r="BW5" i="1"/>
  <c r="BT5" i="1"/>
  <c r="BQ5" i="1"/>
  <c r="BM5" i="1"/>
  <c r="BJ5" i="1"/>
  <c r="BG5" i="1"/>
  <c r="BD5" i="1"/>
  <c r="BA5" i="1"/>
  <c r="AW5" i="1"/>
  <c r="AT5" i="1"/>
  <c r="AQ5" i="1"/>
  <c r="AN5" i="1"/>
  <c r="AK5" i="1"/>
  <c r="AG5" i="1"/>
  <c r="AD5" i="1"/>
  <c r="AA5" i="1"/>
  <c r="X5" i="1"/>
  <c r="U5" i="1"/>
  <c r="Q5" i="1"/>
  <c r="N5" i="1"/>
  <c r="K5" i="1"/>
  <c r="H5" i="1"/>
  <c r="E5" i="1"/>
  <c r="DZ33" i="1" l="1"/>
  <c r="CD54" i="1"/>
  <c r="R61" i="1"/>
  <c r="EL68" i="1"/>
  <c r="EP12" i="1"/>
  <c r="AX26" i="1"/>
  <c r="CT61" i="1"/>
  <c r="AW68" i="1"/>
  <c r="DS68" i="1"/>
  <c r="AH26" i="1"/>
  <c r="BM68" i="1"/>
  <c r="CD12" i="1"/>
  <c r="CS68" i="1"/>
  <c r="DV68" i="1"/>
  <c r="R12" i="1"/>
  <c r="CD19" i="1"/>
  <c r="CD26" i="1"/>
  <c r="DZ5" i="1"/>
  <c r="DJ12" i="1"/>
  <c r="CD40" i="1"/>
  <c r="AD68" i="1"/>
  <c r="BQ68" i="1"/>
  <c r="CJ68" i="1"/>
  <c r="DC68" i="1"/>
  <c r="CT33" i="1"/>
  <c r="CT47" i="1"/>
  <c r="DZ54" i="1"/>
  <c r="BW68" i="1"/>
  <c r="CT5" i="1"/>
  <c r="BN19" i="1"/>
  <c r="CT54" i="1"/>
  <c r="BN5" i="1"/>
  <c r="BZ68" i="1"/>
  <c r="AX12" i="1"/>
  <c r="AH5" i="1"/>
  <c r="AQ68" i="1"/>
  <c r="BJ68" i="1"/>
  <c r="CW68" i="1"/>
  <c r="R5" i="1"/>
  <c r="DJ26" i="1"/>
  <c r="AH33" i="1"/>
  <c r="AH54" i="1"/>
  <c r="BN40" i="1"/>
  <c r="DJ40" i="1"/>
  <c r="AH40" i="1"/>
  <c r="AX40" i="1"/>
  <c r="EP61" i="1"/>
  <c r="DM68" i="1"/>
  <c r="DY68" i="1"/>
  <c r="DZ12" i="1"/>
  <c r="DJ5" i="1"/>
  <c r="CT12" i="1"/>
  <c r="BN12" i="1"/>
  <c r="AX47" i="1"/>
  <c r="EP54" i="1"/>
  <c r="CD5" i="1"/>
  <c r="CT19" i="1"/>
  <c r="DZ47" i="1"/>
  <c r="AH61" i="1"/>
  <c r="AX5" i="1"/>
  <c r="AH12" i="1"/>
  <c r="R40" i="1"/>
  <c r="DJ54" i="1"/>
  <c r="DJ61" i="1"/>
  <c r="H68" i="1"/>
  <c r="BG68" i="1"/>
  <c r="CZ68" i="1"/>
  <c r="DZ40" i="1"/>
  <c r="AX54" i="1"/>
  <c r="CD61" i="1"/>
  <c r="CM68" i="1"/>
  <c r="AH19" i="1"/>
  <c r="DZ26" i="1"/>
  <c r="BN47" i="1"/>
  <c r="R54" i="1"/>
  <c r="AT68" i="1"/>
  <c r="CP68" i="1"/>
  <c r="EP5" i="1"/>
  <c r="DJ19" i="1"/>
  <c r="CD33" i="1"/>
  <c r="CT40" i="1"/>
  <c r="EP40" i="1"/>
  <c r="AX61" i="1"/>
  <c r="AH47" i="1"/>
  <c r="EP47" i="1"/>
  <c r="DZ61" i="1"/>
  <c r="N68" i="1"/>
  <c r="CC68" i="1"/>
  <c r="EP33" i="1"/>
  <c r="R19" i="1"/>
  <c r="DJ33" i="1"/>
  <c r="DJ47" i="1"/>
  <c r="AX33" i="1"/>
  <c r="R33" i="1"/>
  <c r="EP19" i="1"/>
  <c r="CD47" i="1"/>
  <c r="R47" i="1"/>
  <c r="CT26" i="1"/>
  <c r="AX19" i="1"/>
  <c r="BN26" i="1"/>
  <c r="EQ12" i="1" l="1"/>
  <c r="ER12" i="1" s="1"/>
  <c r="EQ61" i="1"/>
  <c r="ER61" i="1" s="1"/>
  <c r="EQ40" i="1"/>
  <c r="ER40" i="1" s="1"/>
  <c r="EQ26" i="1"/>
  <c r="ER26" i="1" s="1"/>
  <c r="EQ19" i="1"/>
  <c r="ER19" i="1" s="1"/>
  <c r="EQ5" i="1"/>
  <c r="ER5" i="1" s="1"/>
  <c r="EQ54" i="1"/>
  <c r="ER54" i="1" s="1"/>
  <c r="EQ47" i="1"/>
  <c r="ER47" i="1" s="1"/>
  <c r="EQ33" i="1"/>
  <c r="ER33" i="1" s="1"/>
  <c r="ES5" i="1" l="1"/>
</calcChain>
</file>

<file path=xl/sharedStrings.xml><?xml version="1.0" encoding="utf-8"?>
<sst xmlns="http://schemas.openxmlformats.org/spreadsheetml/2006/main" count="222" uniqueCount="34">
  <si>
    <t>NAMA
KELURAHAN</t>
  </si>
  <si>
    <t>NAMA
POSYANDU</t>
  </si>
  <si>
    <t xml:space="preserve">KATEGORI CAPAIAN 
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</si>
  <si>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</si>
  <si>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</si>
  <si>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</si>
  <si>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</si>
  <si>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</si>
  <si>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</si>
  <si>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</si>
  <si>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</si>
  <si>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</si>
  <si>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STATUS</t>
  </si>
  <si>
    <t>TOTAL CAPAIAN PELAYANAN</t>
  </si>
  <si>
    <t>KETERANGAN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</si>
  <si>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</si>
  <si>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</si>
  <si>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</si>
  <si>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</si>
  <si>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</si>
  <si>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</si>
  <si>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</si>
  <si>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</si>
  <si>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</si>
  <si>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BALEARJOSARI</t>
  </si>
  <si>
    <t>KENANGA
DEWANATA 1</t>
  </si>
  <si>
    <t xml:space="preserve">MELATI
DEWANATA IIA
</t>
  </si>
  <si>
    <t xml:space="preserve">NUSA INDAH
DEWANATA IIB
</t>
  </si>
  <si>
    <t>MAWAR
DEWANATA III</t>
  </si>
  <si>
    <t>BOUGENVILE</t>
  </si>
  <si>
    <t>GLADIOL DEWANATA IV</t>
  </si>
  <si>
    <t>SERUNI
DEWANATA V</t>
  </si>
  <si>
    <t>TERATAI
DEWANATA VI</t>
  </si>
  <si>
    <t xml:space="preserve">ANGGREK
DEWANATA VII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</si>
</sst>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FFE79A"/>
        <bgColor rgb="FFFFE79A"/>
      </patternFill>
    </fill>
    <fill>
      <patternFill patternType="solid">
        <fgColor rgb="FF63F2BE"/>
        <bgColor rgb="FF63F2BE"/>
      </patternFill>
    </fill>
    <fill>
      <patternFill patternType="solid">
        <fgColor rgb="FFF7CAAC"/>
        <bgColor rgb="FFF7CAAC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3" fillId="8" borderId="13" xfId="0" applyFont="1" applyFill="1" applyBorder="1"/>
    <xf numFmtId="0" fontId="2" fillId="8" borderId="13" xfId="0" applyFont="1" applyFill="1" applyBorder="1" applyAlignment="1">
      <alignment horizontal="center" vertical="center"/>
    </xf>
    <xf numFmtId="9" fontId="2" fillId="8" borderId="13" xfId="0" applyNumberFormat="1" applyFont="1" applyFill="1" applyBorder="1" applyAlignment="1">
      <alignment horizontal="center" vertical="center"/>
    </xf>
    <xf numFmtId="0" fontId="3" fillId="8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8" xfId="0" applyFont="1" applyBorder="1"/>
    <xf numFmtId="0" fontId="4" fillId="0" borderId="14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8" fillId="7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49" fontId="8" fillId="3" borderId="4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ES122"/>
  <sheetViews>
    <sheetView tabSelected="1" workbookViewId="0">
      <selection activeCell="EX5" sqref="EX5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  <col min="19" max="19" width="13.42578125" hidden="1" customWidth="1"/>
    <col min="20" max="20" width="11.5703125" hidden="1" customWidth="1"/>
    <col min="21" max="21" width="13.42578125" hidden="1" customWidth="1"/>
    <col min="22" max="22" width="14.28515625" hidden="1" customWidth="1"/>
    <col min="23" max="23" width="12" hidden="1" customWidth="1"/>
    <col min="24" max="24" width="13.42578125" hidden="1" customWidth="1"/>
    <col min="25" max="25" width="15" hidden="1" customWidth="1"/>
    <col min="26" max="26" width="12" hidden="1" customWidth="1"/>
    <col min="27" max="27" width="13.42578125" hidden="1" customWidth="1"/>
    <col min="28" max="28" width="14.5703125" hidden="1" customWidth="1"/>
    <col min="29" max="29" width="12" hidden="1" customWidth="1"/>
    <col min="30" max="30" width="13.42578125" hidden="1" customWidth="1"/>
    <col min="31" max="31" width="15.42578125" hidden="1" customWidth="1"/>
    <col min="32" max="32" width="12" hidden="1" customWidth="1"/>
    <col min="33" max="33" width="13.42578125" hidden="1" customWidth="1"/>
    <col min="34" max="34" width="17.85546875" hidden="1" customWidth="1"/>
    <col min="35" max="35" width="13.42578125" hidden="1" customWidth="1"/>
    <col min="36" max="36" width="11.5703125" hidden="1" customWidth="1"/>
    <col min="37" max="37" width="13.42578125" hidden="1" customWidth="1"/>
    <col min="38" max="38" width="14.28515625" hidden="1" customWidth="1"/>
    <col min="39" max="39" width="12" hidden="1" customWidth="1"/>
    <col min="40" max="40" width="13.42578125" hidden="1" customWidth="1"/>
    <col min="41" max="41" width="15" hidden="1" customWidth="1"/>
    <col min="42" max="42" width="12" hidden="1" customWidth="1"/>
    <col min="43" max="43" width="13.42578125" hidden="1" customWidth="1"/>
    <col min="44" max="44" width="14.5703125" hidden="1" customWidth="1"/>
    <col min="45" max="45" width="12" hidden="1" customWidth="1"/>
    <col min="46" max="46" width="13.42578125" hidden="1" customWidth="1"/>
    <col min="47" max="47" width="15.42578125" hidden="1" customWidth="1"/>
    <col min="48" max="48" width="12" hidden="1" customWidth="1"/>
    <col min="49" max="49" width="13.42578125" hidden="1" customWidth="1"/>
    <col min="50" max="50" width="17.85546875" hidden="1" customWidth="1"/>
    <col min="51" max="51" width="13.42578125" hidden="1" customWidth="1"/>
    <col min="52" max="52" width="11.5703125" hidden="1" customWidth="1"/>
    <col min="53" max="53" width="13.42578125" hidden="1" customWidth="1"/>
    <col min="54" max="54" width="14.28515625" hidden="1" customWidth="1"/>
    <col min="55" max="55" width="12" hidden="1" customWidth="1"/>
    <col min="56" max="56" width="13.42578125" hidden="1" customWidth="1"/>
    <col min="57" max="57" width="15" hidden="1" customWidth="1"/>
    <col min="58" max="58" width="12" hidden="1" customWidth="1"/>
    <col min="59" max="59" width="13.42578125" hidden="1" customWidth="1"/>
    <col min="60" max="60" width="14.5703125" hidden="1" customWidth="1"/>
    <col min="61" max="61" width="12" hidden="1" customWidth="1"/>
    <col min="62" max="62" width="13.42578125" hidden="1" customWidth="1"/>
    <col min="63" max="63" width="15.42578125" hidden="1" customWidth="1"/>
    <col min="64" max="64" width="12" hidden="1" customWidth="1"/>
    <col min="65" max="65" width="13.42578125" hidden="1" customWidth="1"/>
    <col min="66" max="66" width="17.85546875" hidden="1" customWidth="1"/>
    <col min="67" max="67" width="13.42578125" hidden="1" customWidth="1"/>
    <col min="68" max="68" width="11.5703125" hidden="1" customWidth="1"/>
    <col min="69" max="69" width="13.42578125" hidden="1" customWidth="1"/>
    <col min="70" max="70" width="14.28515625" hidden="1" customWidth="1"/>
    <col min="71" max="71" width="12" hidden="1" customWidth="1"/>
    <col min="72" max="72" width="13.42578125" hidden="1" customWidth="1"/>
    <col min="73" max="73" width="15" hidden="1" customWidth="1"/>
    <col min="74" max="74" width="12" hidden="1" customWidth="1"/>
    <col min="75" max="75" width="13.42578125" hidden="1" customWidth="1"/>
    <col min="76" max="76" width="14.5703125" hidden="1" customWidth="1"/>
    <col min="77" max="77" width="12" hidden="1" customWidth="1"/>
    <col min="78" max="78" width="13.42578125" hidden="1" customWidth="1"/>
    <col min="79" max="79" width="15.42578125" hidden="1" customWidth="1"/>
    <col min="80" max="80" width="12" hidden="1" customWidth="1"/>
    <col min="81" max="81" width="13.42578125" hidden="1" customWidth="1"/>
    <col min="82" max="82" width="17.85546875" hidden="1" customWidth="1"/>
    <col min="83" max="83" width="13.42578125" hidden="1" customWidth="1"/>
    <col min="84" max="84" width="11.5703125" hidden="1" customWidth="1"/>
    <col min="85" max="85" width="13.42578125" hidden="1" customWidth="1"/>
    <col min="86" max="86" width="14.28515625" hidden="1" customWidth="1"/>
    <col min="87" max="87" width="12" hidden="1" customWidth="1"/>
    <col min="88" max="88" width="13.42578125" hidden="1" customWidth="1"/>
    <col min="89" max="89" width="15" hidden="1" customWidth="1"/>
    <col min="90" max="90" width="12" hidden="1" customWidth="1"/>
    <col min="91" max="91" width="13.42578125" hidden="1" customWidth="1"/>
    <col min="92" max="92" width="14.5703125" hidden="1" customWidth="1"/>
    <col min="93" max="93" width="12" hidden="1" customWidth="1"/>
    <col min="94" max="94" width="13.42578125" hidden="1" customWidth="1"/>
    <col min="95" max="95" width="15.42578125" hidden="1" customWidth="1"/>
    <col min="96" max="96" width="12" hidden="1" customWidth="1"/>
    <col min="97" max="97" width="13.42578125" hidden="1" customWidth="1"/>
    <col min="98" max="98" width="17.85546875" hidden="1" customWidth="1"/>
    <col min="99" max="99" width="13.42578125" hidden="1" customWidth="1"/>
    <col min="100" max="100" width="11.5703125" hidden="1" customWidth="1"/>
    <col min="101" max="101" width="13.42578125" hidden="1" customWidth="1"/>
    <col min="102" max="102" width="14.28515625" hidden="1" customWidth="1"/>
    <col min="103" max="103" width="12" hidden="1" customWidth="1"/>
    <col min="104" max="104" width="13.42578125" hidden="1" customWidth="1"/>
    <col min="105" max="105" width="15" hidden="1" customWidth="1"/>
    <col min="106" max="106" width="12" hidden="1" customWidth="1"/>
    <col min="107" max="107" width="13.42578125" hidden="1" customWidth="1"/>
    <col min="108" max="108" width="14.5703125" hidden="1" customWidth="1"/>
    <col min="109" max="109" width="12" hidden="1" customWidth="1"/>
    <col min="110" max="110" width="13.42578125" hidden="1" customWidth="1"/>
    <col min="111" max="111" width="15.42578125" hidden="1" customWidth="1"/>
    <col min="112" max="112" width="12" hidden="1" customWidth="1"/>
    <col min="113" max="113" width="13.42578125" hidden="1" customWidth="1"/>
    <col min="114" max="114" width="17.85546875" hidden="1" customWidth="1"/>
    <col min="115" max="115" width="13.42578125" hidden="1" customWidth="1"/>
    <col min="116" max="116" width="11.5703125" hidden="1" customWidth="1"/>
    <col min="117" max="117" width="13.42578125" hidden="1" customWidth="1"/>
    <col min="118" max="118" width="14.28515625" hidden="1" customWidth="1"/>
    <col min="119" max="119" width="12" hidden="1" customWidth="1"/>
    <col min="120" max="120" width="13.42578125" hidden="1" customWidth="1"/>
    <col min="121" max="121" width="15" hidden="1" customWidth="1"/>
    <col min="122" max="122" width="12" hidden="1" customWidth="1"/>
    <col min="123" max="123" width="13.42578125" hidden="1" customWidth="1"/>
    <col min="124" max="124" width="14.5703125" hidden="1" customWidth="1"/>
    <col min="125" max="125" width="12" hidden="1" customWidth="1"/>
    <col min="126" max="126" width="13.42578125" hidden="1" customWidth="1"/>
    <col min="127" max="127" width="15.42578125" hidden="1" customWidth="1"/>
    <col min="128" max="128" width="12" hidden="1" customWidth="1"/>
    <col min="129" max="129" width="13.42578125" hidden="1" customWidth="1"/>
    <col min="130" max="130" width="17.85546875" hidden="1" customWidth="1"/>
    <col min="131" max="131" width="13.42578125" hidden="1" customWidth="1"/>
    <col min="132" max="132" width="11.5703125" hidden="1" customWidth="1"/>
    <col min="133" max="133" width="13.42578125" hidden="1" customWidth="1"/>
    <col min="134" max="134" width="14.28515625" hidden="1" customWidth="1"/>
    <col min="135" max="135" width="12" hidden="1" customWidth="1"/>
    <col min="136" max="136" width="13.42578125" hidden="1" customWidth="1"/>
    <col min="137" max="137" width="15" hidden="1" customWidth="1"/>
    <col min="138" max="138" width="12" hidden="1" customWidth="1"/>
    <col min="139" max="139" width="13.42578125" hidden="1" customWidth="1"/>
    <col min="140" max="140" width="14.5703125" hidden="1" customWidth="1"/>
    <col min="141" max="141" width="12" hidden="1" customWidth="1"/>
    <col min="142" max="142" width="13.42578125" hidden="1" customWidth="1"/>
    <col min="143" max="143" width="15.42578125" hidden="1" customWidth="1"/>
    <col min="144" max="144" width="12" hidden="1" customWidth="1"/>
    <col min="145" max="145" width="13.42578125" hidden="1" customWidth="1"/>
    <col min="146" max="146" width="17.85546875" hidden="1" customWidth="1"/>
    <col min="147" max="147" width="21.140625" hidden="1" customWidth="1"/>
    <col min="148" max="149" width="19.5703125" hidden="1" customWidth="1"/>
  </cols>
  <sheetData>
    <row r="1" spans="1:149" ht="31.5" customHeight="1">
      <c r="A1" s="53" t="s">
        <v>0</v>
      </c>
      <c r="B1" s="53" t="s">
        <v>1</v>
      </c>
      <c r="C1" s="51" t="s">
        <v>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43"/>
      <c r="R1" s="52" t="s">
        <v>2</v>
      </c>
      <c r="S1" s="51" t="s">
        <v>4</v>
      </c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43"/>
      <c r="AH1" s="52" t="s">
        <v>2</v>
      </c>
      <c r="AI1" s="51" t="s">
        <v>5</v>
      </c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43"/>
      <c r="AX1" s="52" t="s">
        <v>2</v>
      </c>
      <c r="AY1" s="49" t="s">
        <v>6</v>
      </c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43"/>
      <c r="BN1" s="50" t="s">
        <v>2</v>
      </c>
      <c r="BO1" s="49" t="s">
        <v>7</v>
      </c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43"/>
      <c r="CD1" s="50" t="s">
        <v>2</v>
      </c>
      <c r="CE1" s="49" t="s">
        <v>8</v>
      </c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43"/>
      <c r="CT1" s="50" t="s">
        <v>2</v>
      </c>
      <c r="CU1" s="42" t="s">
        <v>9</v>
      </c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43"/>
      <c r="DJ1" s="44" t="s">
        <v>2</v>
      </c>
      <c r="DK1" s="42" t="s">
        <v>10</v>
      </c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43"/>
      <c r="DZ1" s="44" t="s">
        <v>2</v>
      </c>
      <c r="EA1" s="42" t="s">
        <v>11</v>
      </c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43"/>
      <c r="EP1" s="46" t="s">
        <v>12</v>
      </c>
      <c r="EQ1" s="48" t="s">
        <v>13</v>
      </c>
      <c r="ER1" s="48" t="s">
        <v>14</v>
      </c>
      <c r="ES1" s="40" t="s">
        <v>15</v>
      </c>
    </row>
    <row r="2" spans="1:149" ht="45" customHeight="1">
      <c r="A2" s="18"/>
      <c r="B2" s="18"/>
      <c r="C2" s="39" t="s">
        <v>16</v>
      </c>
      <c r="D2" s="33"/>
      <c r="E2" s="34"/>
      <c r="F2" s="38" t="s">
        <v>17</v>
      </c>
      <c r="G2" s="33"/>
      <c r="H2" s="34"/>
      <c r="I2" s="38" t="s">
        <v>18</v>
      </c>
      <c r="J2" s="33"/>
      <c r="K2" s="34"/>
      <c r="L2" s="38" t="s">
        <v>19</v>
      </c>
      <c r="M2" s="33"/>
      <c r="N2" s="34"/>
      <c r="O2" s="38" t="s">
        <v>20</v>
      </c>
      <c r="P2" s="33"/>
      <c r="Q2" s="34"/>
      <c r="R2" s="45"/>
      <c r="S2" s="39" t="s">
        <v>16</v>
      </c>
      <c r="T2" s="33"/>
      <c r="U2" s="34"/>
      <c r="V2" s="38" t="s">
        <v>17</v>
      </c>
      <c r="W2" s="33"/>
      <c r="X2" s="34"/>
      <c r="Y2" s="38" t="s">
        <v>18</v>
      </c>
      <c r="Z2" s="33"/>
      <c r="AA2" s="34"/>
      <c r="AB2" s="38" t="s">
        <v>19</v>
      </c>
      <c r="AC2" s="33"/>
      <c r="AD2" s="34"/>
      <c r="AE2" s="38" t="s">
        <v>20</v>
      </c>
      <c r="AF2" s="33"/>
      <c r="AG2" s="34"/>
      <c r="AH2" s="45"/>
      <c r="AI2" s="39" t="s">
        <v>16</v>
      </c>
      <c r="AJ2" s="33"/>
      <c r="AK2" s="34"/>
      <c r="AL2" s="38" t="s">
        <v>17</v>
      </c>
      <c r="AM2" s="33"/>
      <c r="AN2" s="34"/>
      <c r="AO2" s="38" t="s">
        <v>18</v>
      </c>
      <c r="AP2" s="33"/>
      <c r="AQ2" s="34"/>
      <c r="AR2" s="38" t="s">
        <v>19</v>
      </c>
      <c r="AS2" s="33"/>
      <c r="AT2" s="34"/>
      <c r="AU2" s="38" t="s">
        <v>20</v>
      </c>
      <c r="AV2" s="33"/>
      <c r="AW2" s="34"/>
      <c r="AX2" s="45"/>
      <c r="AY2" s="37" t="s">
        <v>16</v>
      </c>
      <c r="AZ2" s="33"/>
      <c r="BA2" s="34"/>
      <c r="BB2" s="36" t="s">
        <v>17</v>
      </c>
      <c r="BC2" s="33"/>
      <c r="BD2" s="34"/>
      <c r="BE2" s="36" t="s">
        <v>18</v>
      </c>
      <c r="BF2" s="33"/>
      <c r="BG2" s="34"/>
      <c r="BH2" s="36" t="s">
        <v>19</v>
      </c>
      <c r="BI2" s="33"/>
      <c r="BJ2" s="34"/>
      <c r="BK2" s="36" t="s">
        <v>20</v>
      </c>
      <c r="BL2" s="33"/>
      <c r="BM2" s="34"/>
      <c r="BN2" s="45"/>
      <c r="BO2" s="37" t="s">
        <v>16</v>
      </c>
      <c r="BP2" s="33"/>
      <c r="BQ2" s="34"/>
      <c r="BR2" s="36" t="s">
        <v>17</v>
      </c>
      <c r="BS2" s="33"/>
      <c r="BT2" s="34"/>
      <c r="BU2" s="36" t="s">
        <v>18</v>
      </c>
      <c r="BV2" s="33"/>
      <c r="BW2" s="34"/>
      <c r="BX2" s="36" t="s">
        <v>19</v>
      </c>
      <c r="BY2" s="33"/>
      <c r="BZ2" s="34"/>
      <c r="CA2" s="36" t="s">
        <v>20</v>
      </c>
      <c r="CB2" s="33"/>
      <c r="CC2" s="34"/>
      <c r="CD2" s="45"/>
      <c r="CE2" s="37" t="s">
        <v>16</v>
      </c>
      <c r="CF2" s="33"/>
      <c r="CG2" s="34"/>
      <c r="CH2" s="36" t="s">
        <v>17</v>
      </c>
      <c r="CI2" s="33"/>
      <c r="CJ2" s="34"/>
      <c r="CK2" s="36" t="s">
        <v>18</v>
      </c>
      <c r="CL2" s="33"/>
      <c r="CM2" s="34"/>
      <c r="CN2" s="36" t="s">
        <v>19</v>
      </c>
      <c r="CO2" s="33"/>
      <c r="CP2" s="34"/>
      <c r="CQ2" s="36" t="s">
        <v>20</v>
      </c>
      <c r="CR2" s="33"/>
      <c r="CS2" s="34"/>
      <c r="CT2" s="45"/>
      <c r="CU2" s="32" t="s">
        <v>16</v>
      </c>
      <c r="CV2" s="33"/>
      <c r="CW2" s="34"/>
      <c r="CX2" s="35" t="s">
        <v>17</v>
      </c>
      <c r="CY2" s="33"/>
      <c r="CZ2" s="34"/>
      <c r="DA2" s="35" t="s">
        <v>18</v>
      </c>
      <c r="DB2" s="33"/>
      <c r="DC2" s="34"/>
      <c r="DD2" s="35" t="s">
        <v>19</v>
      </c>
      <c r="DE2" s="33"/>
      <c r="DF2" s="34"/>
      <c r="DG2" s="35" t="s">
        <v>20</v>
      </c>
      <c r="DH2" s="33"/>
      <c r="DI2" s="34"/>
      <c r="DJ2" s="45"/>
      <c r="DK2" s="32" t="s">
        <v>16</v>
      </c>
      <c r="DL2" s="33"/>
      <c r="DM2" s="34"/>
      <c r="DN2" s="35" t="s">
        <v>17</v>
      </c>
      <c r="DO2" s="33"/>
      <c r="DP2" s="34"/>
      <c r="DQ2" s="35" t="s">
        <v>18</v>
      </c>
      <c r="DR2" s="33"/>
      <c r="DS2" s="34"/>
      <c r="DT2" s="35" t="s">
        <v>19</v>
      </c>
      <c r="DU2" s="33"/>
      <c r="DV2" s="34"/>
      <c r="DW2" s="35" t="s">
        <v>20</v>
      </c>
      <c r="DX2" s="33"/>
      <c r="DY2" s="34"/>
      <c r="DZ2" s="45"/>
      <c r="EA2" s="32" t="s">
        <v>16</v>
      </c>
      <c r="EB2" s="33"/>
      <c r="EC2" s="34"/>
      <c r="ED2" s="35" t="s">
        <v>17</v>
      </c>
      <c r="EE2" s="33"/>
      <c r="EF2" s="34"/>
      <c r="EG2" s="35" t="s">
        <v>18</v>
      </c>
      <c r="EH2" s="33"/>
      <c r="EI2" s="34"/>
      <c r="EJ2" s="35" t="s">
        <v>19</v>
      </c>
      <c r="EK2" s="33"/>
      <c r="EL2" s="34"/>
      <c r="EM2" s="35" t="s">
        <v>20</v>
      </c>
      <c r="EN2" s="33"/>
      <c r="EO2" s="34"/>
      <c r="EP2" s="41"/>
      <c r="EQ2" s="18"/>
      <c r="ER2" s="18"/>
      <c r="ES2" s="41"/>
    </row>
    <row r="3" spans="1:149" ht="51.75" customHeight="1">
      <c r="A3" s="18"/>
      <c r="B3" s="18"/>
      <c r="C3" s="4" t="s">
        <v>21</v>
      </c>
      <c r="D3" s="4" t="s">
        <v>22</v>
      </c>
      <c r="E3" s="4" t="s">
        <v>15</v>
      </c>
      <c r="F3" s="4" t="s">
        <v>21</v>
      </c>
      <c r="G3" s="4" t="s">
        <v>22</v>
      </c>
      <c r="H3" s="5" t="s">
        <v>15</v>
      </c>
      <c r="I3" s="4" t="s">
        <v>21</v>
      </c>
      <c r="J3" s="4" t="s">
        <v>22</v>
      </c>
      <c r="K3" s="5" t="s">
        <v>15</v>
      </c>
      <c r="L3" s="4" t="s">
        <v>21</v>
      </c>
      <c r="M3" s="4" t="s">
        <v>22</v>
      </c>
      <c r="N3" s="5" t="s">
        <v>15</v>
      </c>
      <c r="O3" s="4" t="s">
        <v>21</v>
      </c>
      <c r="P3" s="4" t="s">
        <v>22</v>
      </c>
      <c r="Q3" s="5" t="s">
        <v>15</v>
      </c>
      <c r="R3" s="34"/>
      <c r="S3" s="4" t="s">
        <v>21</v>
      </c>
      <c r="T3" s="4" t="s">
        <v>22</v>
      </c>
      <c r="U3" s="4" t="s">
        <v>15</v>
      </c>
      <c r="V3" s="4" t="s">
        <v>21</v>
      </c>
      <c r="W3" s="4" t="s">
        <v>22</v>
      </c>
      <c r="X3" s="5" t="s">
        <v>15</v>
      </c>
      <c r="Y3" s="4" t="s">
        <v>21</v>
      </c>
      <c r="Z3" s="4" t="s">
        <v>22</v>
      </c>
      <c r="AA3" s="5" t="s">
        <v>15</v>
      </c>
      <c r="AB3" s="4" t="s">
        <v>21</v>
      </c>
      <c r="AC3" s="4" t="s">
        <v>22</v>
      </c>
      <c r="AD3" s="5" t="s">
        <v>15</v>
      </c>
      <c r="AE3" s="4" t="s">
        <v>21</v>
      </c>
      <c r="AF3" s="4" t="s">
        <v>22</v>
      </c>
      <c r="AG3" s="5" t="s">
        <v>15</v>
      </c>
      <c r="AH3" s="34"/>
      <c r="AI3" s="4" t="s">
        <v>21</v>
      </c>
      <c r="AJ3" s="4" t="s">
        <v>22</v>
      </c>
      <c r="AK3" s="4" t="s">
        <v>15</v>
      </c>
      <c r="AL3" s="4" t="s">
        <v>21</v>
      </c>
      <c r="AM3" s="4" t="s">
        <v>22</v>
      </c>
      <c r="AN3" s="5" t="s">
        <v>15</v>
      </c>
      <c r="AO3" s="4" t="s">
        <v>21</v>
      </c>
      <c r="AP3" s="4" t="s">
        <v>22</v>
      </c>
      <c r="AQ3" s="5" t="s">
        <v>15</v>
      </c>
      <c r="AR3" s="4" t="s">
        <v>21</v>
      </c>
      <c r="AS3" s="4" t="s">
        <v>22</v>
      </c>
      <c r="AT3" s="5" t="s">
        <v>15</v>
      </c>
      <c r="AU3" s="4" t="s">
        <v>21</v>
      </c>
      <c r="AV3" s="4" t="s">
        <v>22</v>
      </c>
      <c r="AW3" s="5" t="s">
        <v>15</v>
      </c>
      <c r="AX3" s="34"/>
      <c r="AY3" s="6" t="s">
        <v>21</v>
      </c>
      <c r="AZ3" s="6" t="s">
        <v>22</v>
      </c>
      <c r="BA3" s="6" t="s">
        <v>15</v>
      </c>
      <c r="BB3" s="6" t="s">
        <v>21</v>
      </c>
      <c r="BC3" s="6" t="s">
        <v>22</v>
      </c>
      <c r="BD3" s="7" t="s">
        <v>15</v>
      </c>
      <c r="BE3" s="6" t="s">
        <v>21</v>
      </c>
      <c r="BF3" s="6" t="s">
        <v>22</v>
      </c>
      <c r="BG3" s="7" t="s">
        <v>15</v>
      </c>
      <c r="BH3" s="6" t="s">
        <v>21</v>
      </c>
      <c r="BI3" s="6" t="s">
        <v>22</v>
      </c>
      <c r="BJ3" s="7" t="s">
        <v>15</v>
      </c>
      <c r="BK3" s="6" t="s">
        <v>21</v>
      </c>
      <c r="BL3" s="6" t="s">
        <v>22</v>
      </c>
      <c r="BM3" s="7" t="s">
        <v>15</v>
      </c>
      <c r="BN3" s="34"/>
      <c r="BO3" s="6" t="s">
        <v>21</v>
      </c>
      <c r="BP3" s="6" t="s">
        <v>22</v>
      </c>
      <c r="BQ3" s="6" t="s">
        <v>15</v>
      </c>
      <c r="BR3" s="6" t="s">
        <v>21</v>
      </c>
      <c r="BS3" s="6" t="s">
        <v>22</v>
      </c>
      <c r="BT3" s="7" t="s">
        <v>15</v>
      </c>
      <c r="BU3" s="6" t="s">
        <v>21</v>
      </c>
      <c r="BV3" s="6" t="s">
        <v>22</v>
      </c>
      <c r="BW3" s="7" t="s">
        <v>15</v>
      </c>
      <c r="BX3" s="6" t="s">
        <v>21</v>
      </c>
      <c r="BY3" s="6" t="s">
        <v>22</v>
      </c>
      <c r="BZ3" s="7" t="s">
        <v>15</v>
      </c>
      <c r="CA3" s="6" t="s">
        <v>21</v>
      </c>
      <c r="CB3" s="6" t="s">
        <v>22</v>
      </c>
      <c r="CC3" s="7" t="s">
        <v>15</v>
      </c>
      <c r="CD3" s="34"/>
      <c r="CE3" s="6" t="s">
        <v>21</v>
      </c>
      <c r="CF3" s="6" t="s">
        <v>22</v>
      </c>
      <c r="CG3" s="6" t="s">
        <v>15</v>
      </c>
      <c r="CH3" s="6" t="s">
        <v>21</v>
      </c>
      <c r="CI3" s="6" t="s">
        <v>22</v>
      </c>
      <c r="CJ3" s="7" t="s">
        <v>15</v>
      </c>
      <c r="CK3" s="6" t="s">
        <v>21</v>
      </c>
      <c r="CL3" s="6" t="s">
        <v>22</v>
      </c>
      <c r="CM3" s="7" t="s">
        <v>15</v>
      </c>
      <c r="CN3" s="6" t="s">
        <v>21</v>
      </c>
      <c r="CO3" s="6" t="s">
        <v>22</v>
      </c>
      <c r="CP3" s="7" t="s">
        <v>15</v>
      </c>
      <c r="CQ3" s="6" t="s">
        <v>21</v>
      </c>
      <c r="CR3" s="6" t="s">
        <v>22</v>
      </c>
      <c r="CS3" s="7" t="s">
        <v>15</v>
      </c>
      <c r="CT3" s="34"/>
      <c r="CU3" s="8" t="s">
        <v>21</v>
      </c>
      <c r="CV3" s="8" t="s">
        <v>22</v>
      </c>
      <c r="CW3" s="8" t="s">
        <v>15</v>
      </c>
      <c r="CX3" s="8" t="s">
        <v>21</v>
      </c>
      <c r="CY3" s="8" t="s">
        <v>22</v>
      </c>
      <c r="CZ3" s="9" t="s">
        <v>15</v>
      </c>
      <c r="DA3" s="8" t="s">
        <v>21</v>
      </c>
      <c r="DB3" s="8" t="s">
        <v>22</v>
      </c>
      <c r="DC3" s="9" t="s">
        <v>15</v>
      </c>
      <c r="DD3" s="8" t="s">
        <v>21</v>
      </c>
      <c r="DE3" s="8" t="s">
        <v>22</v>
      </c>
      <c r="DF3" s="9" t="s">
        <v>15</v>
      </c>
      <c r="DG3" s="8" t="s">
        <v>21</v>
      </c>
      <c r="DH3" s="8" t="s">
        <v>22</v>
      </c>
      <c r="DI3" s="9" t="s">
        <v>15</v>
      </c>
      <c r="DJ3" s="34"/>
      <c r="DK3" s="8" t="s">
        <v>21</v>
      </c>
      <c r="DL3" s="8" t="s">
        <v>22</v>
      </c>
      <c r="DM3" s="8" t="s">
        <v>15</v>
      </c>
      <c r="DN3" s="8" t="s">
        <v>21</v>
      </c>
      <c r="DO3" s="8" t="s">
        <v>22</v>
      </c>
      <c r="DP3" s="9" t="s">
        <v>15</v>
      </c>
      <c r="DQ3" s="8" t="s">
        <v>21</v>
      </c>
      <c r="DR3" s="8" t="s">
        <v>22</v>
      </c>
      <c r="DS3" s="9" t="s">
        <v>15</v>
      </c>
      <c r="DT3" s="8" t="s">
        <v>21</v>
      </c>
      <c r="DU3" s="8" t="s">
        <v>22</v>
      </c>
      <c r="DV3" s="9" t="s">
        <v>15</v>
      </c>
      <c r="DW3" s="8" t="s">
        <v>21</v>
      </c>
      <c r="DX3" s="8" t="s">
        <v>22</v>
      </c>
      <c r="DY3" s="9" t="s">
        <v>15</v>
      </c>
      <c r="DZ3" s="34"/>
      <c r="EA3" s="8" t="s">
        <v>21</v>
      </c>
      <c r="EB3" s="8" t="s">
        <v>22</v>
      </c>
      <c r="EC3" s="8" t="s">
        <v>15</v>
      </c>
      <c r="ED3" s="8" t="s">
        <v>21</v>
      </c>
      <c r="EE3" s="8" t="s">
        <v>22</v>
      </c>
      <c r="EF3" s="9" t="s">
        <v>15</v>
      </c>
      <c r="EG3" s="8" t="s">
        <v>21</v>
      </c>
      <c r="EH3" s="8" t="s">
        <v>22</v>
      </c>
      <c r="EI3" s="9" t="s">
        <v>15</v>
      </c>
      <c r="EJ3" s="8" t="s">
        <v>21</v>
      </c>
      <c r="EK3" s="8" t="s">
        <v>22</v>
      </c>
      <c r="EL3" s="9" t="s">
        <v>15</v>
      </c>
      <c r="EM3" s="8" t="s">
        <v>21</v>
      </c>
      <c r="EN3" s="8" t="s">
        <v>22</v>
      </c>
      <c r="EO3" s="9" t="s">
        <v>15</v>
      </c>
      <c r="EP3" s="47"/>
      <c r="EQ3" s="18"/>
      <c r="ER3" s="18"/>
      <c r="ES3" s="41"/>
    </row>
    <row r="4" spans="1:149" ht="27" customHeight="1">
      <c r="A4" s="19"/>
      <c r="B4" s="19"/>
      <c r="C4" s="31" t="s">
        <v>23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1" t="s">
        <v>23</v>
      </c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31" t="s">
        <v>23</v>
      </c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6" t="s">
        <v>23</v>
      </c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6" t="s">
        <v>23</v>
      </c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6" t="s">
        <v>23</v>
      </c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8" t="s">
        <v>23</v>
      </c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8" t="s">
        <v>23</v>
      </c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8" t="s">
        <v>23</v>
      </c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19"/>
      <c r="ER4" s="19"/>
      <c r="ES4" s="41"/>
    </row>
    <row r="5" spans="1:149" ht="15.75" customHeight="1">
      <c r="A5" s="29" t="s">
        <v>24</v>
      </c>
      <c r="B5" s="30" t="s">
        <v>25</v>
      </c>
      <c r="C5" s="23">
        <v>7</v>
      </c>
      <c r="D5" s="23">
        <v>7</v>
      </c>
      <c r="E5" s="20">
        <f>IFERROR(C5/D5,0%)</f>
        <v>1</v>
      </c>
      <c r="F5" s="23">
        <v>110</v>
      </c>
      <c r="G5" s="23">
        <v>110</v>
      </c>
      <c r="H5" s="20">
        <f>IFERROR(F5/G5,0%)</f>
        <v>1</v>
      </c>
      <c r="I5" s="23">
        <v>100</v>
      </c>
      <c r="J5" s="23">
        <v>160</v>
      </c>
      <c r="K5" s="20">
        <f>IFERROR(I5/J5,0%)</f>
        <v>0.625</v>
      </c>
      <c r="L5" s="23">
        <v>90</v>
      </c>
      <c r="M5" s="23">
        <v>510</v>
      </c>
      <c r="N5" s="20">
        <f>IFERROR(L5/M5,0%)</f>
        <v>0.17647058823529413</v>
      </c>
      <c r="O5" s="23">
        <v>50</v>
      </c>
      <c r="P5" s="23">
        <v>145</v>
      </c>
      <c r="Q5" s="20">
        <f>IFERROR(O5/P5,0%)</f>
        <v>0.34482758620689657</v>
      </c>
      <c r="R5" s="17" t="str">
        <f>IF(AND(E5&gt;=100%,H5&gt;=85%,K5&gt;=50%,N5&gt;=50%,Q5&gt;=50%),"MEMENUHI","TIDAK MEMENUHI")</f>
        <v>TIDAK MEMENUHI</v>
      </c>
      <c r="S5" s="23">
        <v>9</v>
      </c>
      <c r="T5" s="23">
        <v>9</v>
      </c>
      <c r="U5" s="20">
        <f>IFERROR(S5/T5,0%)</f>
        <v>1</v>
      </c>
      <c r="V5" s="23">
        <v>110</v>
      </c>
      <c r="W5" s="23">
        <v>110</v>
      </c>
      <c r="X5" s="20">
        <f>IFERROR(V5/W5,0%)</f>
        <v>1</v>
      </c>
      <c r="Y5" s="23">
        <v>100</v>
      </c>
      <c r="Z5" s="23">
        <v>160</v>
      </c>
      <c r="AA5" s="20">
        <f>IFERROR(Y5/Z5,0%)</f>
        <v>0.625</v>
      </c>
      <c r="AB5" s="23">
        <v>90</v>
      </c>
      <c r="AC5" s="23">
        <v>510</v>
      </c>
      <c r="AD5" s="20">
        <f>IFERROR(AB5/AC5,0%)</f>
        <v>0.17647058823529413</v>
      </c>
      <c r="AE5" s="23">
        <v>60</v>
      </c>
      <c r="AF5" s="23">
        <v>145</v>
      </c>
      <c r="AG5" s="20">
        <f>IFERROR(AE5/AF5,0%)</f>
        <v>0.41379310344827586</v>
      </c>
      <c r="AH5" s="17" t="str">
        <f>IF(AND(U5&gt;=100%,X5&gt;=85%,AA5&gt;=50%,AD5&gt;=50%,AG5&gt;=50%),"MEMENUHI","TIDAK MEMENUHI")</f>
        <v>TIDAK MEMENUHI</v>
      </c>
      <c r="AI5" s="23">
        <v>9</v>
      </c>
      <c r="AJ5" s="23">
        <v>9</v>
      </c>
      <c r="AK5" s="20">
        <f>IFERROR(AI5/AJ5,0%)</f>
        <v>1</v>
      </c>
      <c r="AL5" s="23">
        <v>110</v>
      </c>
      <c r="AM5" s="23">
        <v>110</v>
      </c>
      <c r="AN5" s="20">
        <f>IFERROR(AL5/AM5,0%)</f>
        <v>1</v>
      </c>
      <c r="AO5" s="23">
        <v>100</v>
      </c>
      <c r="AP5" s="23">
        <v>160</v>
      </c>
      <c r="AQ5" s="20">
        <f>IFERROR(AO5/AP5,0%)</f>
        <v>0.625</v>
      </c>
      <c r="AR5" s="23">
        <v>90</v>
      </c>
      <c r="AS5" s="23">
        <v>510</v>
      </c>
      <c r="AT5" s="20">
        <f>IFERROR(AR5/AS5,0%)</f>
        <v>0.17647058823529413</v>
      </c>
      <c r="AU5" s="23">
        <v>55</v>
      </c>
      <c r="AV5" s="23">
        <v>145</v>
      </c>
      <c r="AW5" s="20">
        <f>IFERROR(AU5/AV5,0%)</f>
        <v>0.37931034482758619</v>
      </c>
      <c r="AX5" s="17" t="str">
        <f>IF(AND(AK5&gt;=100%,AN5&gt;=85%,AQ5&gt;=50%,AT5&gt;=50%,AW5&gt;=50%),"MEMENUHI","TIDAK MEMENUHI")</f>
        <v>TIDAK MEMENUHI</v>
      </c>
      <c r="AY5" s="22">
        <v>8</v>
      </c>
      <c r="AZ5" s="22">
        <v>8</v>
      </c>
      <c r="BA5" s="20">
        <f>IFERROR(AY5/AZ5,0%)</f>
        <v>1</v>
      </c>
      <c r="BB5" s="22">
        <v>110</v>
      </c>
      <c r="BC5" s="22">
        <v>110</v>
      </c>
      <c r="BD5" s="20">
        <f>IFERROR(BB5/BC5,0%)</f>
        <v>1</v>
      </c>
      <c r="BE5" s="22">
        <v>100</v>
      </c>
      <c r="BF5" s="22">
        <v>160</v>
      </c>
      <c r="BG5" s="20">
        <f>IFERROR(BE5/BF5,0%)</f>
        <v>0.625</v>
      </c>
      <c r="BH5" s="22">
        <v>90</v>
      </c>
      <c r="BI5" s="22">
        <v>510</v>
      </c>
      <c r="BJ5" s="20">
        <f>IFERROR(BH5/BI5,0%)</f>
        <v>0.17647058823529413</v>
      </c>
      <c r="BK5" s="22">
        <v>50</v>
      </c>
      <c r="BL5" s="22">
        <v>145</v>
      </c>
      <c r="BM5" s="20">
        <f>IFERROR(BK5/BL5,0%)</f>
        <v>0.34482758620689657</v>
      </c>
      <c r="BN5" s="17" t="str">
        <f>IF(AND(BA5&gt;=100%,BD5&gt;=85%,BG5&gt;=50%,BJ5&gt;=50%,BM5&gt;=50%),"MEMENUHI","TIDAK MEMENUHI")</f>
        <v>TIDAK MEMENUHI</v>
      </c>
      <c r="BO5" s="22">
        <v>7</v>
      </c>
      <c r="BP5" s="22">
        <v>7</v>
      </c>
      <c r="BQ5" s="20">
        <f>IFERROR(BO5/BP5,0%)</f>
        <v>1</v>
      </c>
      <c r="BR5" s="22">
        <v>111</v>
      </c>
      <c r="BS5" s="22">
        <v>111</v>
      </c>
      <c r="BT5" s="20">
        <f>IFERROR(BR5/BS5,0%)</f>
        <v>1</v>
      </c>
      <c r="BU5" s="22">
        <v>100</v>
      </c>
      <c r="BV5" s="22">
        <v>160</v>
      </c>
      <c r="BW5" s="20">
        <f>IFERROR(BU5/BV5,0%)</f>
        <v>0.625</v>
      </c>
      <c r="BX5" s="22">
        <v>90</v>
      </c>
      <c r="BY5" s="22">
        <v>510</v>
      </c>
      <c r="BZ5" s="20">
        <f>IFERROR(BX5/BY5,0%)</f>
        <v>0.17647058823529413</v>
      </c>
      <c r="CA5" s="22">
        <v>50</v>
      </c>
      <c r="CB5" s="22">
        <v>145</v>
      </c>
      <c r="CC5" s="20">
        <f>IFERROR(CA5/CB5,0%)</f>
        <v>0.34482758620689657</v>
      </c>
      <c r="CD5" s="17" t="str">
        <f>IF(AND(BQ5&gt;=100%,BT5&gt;=85%,BW5&gt;=50%,BZ5&gt;=50%,CC5&gt;=50%),"MEMENUHI","TIDAK MEMENUHI")</f>
        <v>TIDAK MEMENUHI</v>
      </c>
      <c r="CE5" s="22">
        <v>6</v>
      </c>
      <c r="CF5" s="22">
        <v>6</v>
      </c>
      <c r="CG5" s="20">
        <f>IFERROR(CE5/CF5,0%)</f>
        <v>1</v>
      </c>
      <c r="CH5" s="22">
        <v>112</v>
      </c>
      <c r="CI5" s="22">
        <v>112</v>
      </c>
      <c r="CJ5" s="20">
        <f>IFERROR(CH5/CI5,0%)</f>
        <v>1</v>
      </c>
      <c r="CK5" s="22">
        <v>100</v>
      </c>
      <c r="CL5" s="22">
        <v>160</v>
      </c>
      <c r="CM5" s="20">
        <f>IFERROR(CK5/CL5,0%)</f>
        <v>0.625</v>
      </c>
      <c r="CN5" s="22">
        <v>90</v>
      </c>
      <c r="CO5" s="22">
        <v>510</v>
      </c>
      <c r="CP5" s="20">
        <f>IFERROR(CN5/CO5,0%)</f>
        <v>0.17647058823529413</v>
      </c>
      <c r="CQ5" s="22">
        <v>70</v>
      </c>
      <c r="CR5" s="22">
        <v>145</v>
      </c>
      <c r="CS5" s="20">
        <f>IFERROR(CQ5/CR5,0%)</f>
        <v>0.48275862068965519</v>
      </c>
      <c r="CT5" s="17" t="str">
        <f>IF(AND(CG5&gt;=100%,CJ5&gt;=85%,CM5&gt;=50%,CP5&gt;=50%,CS5&gt;=50%),"MEMENUHI","TIDAK MEMENUHI")</f>
        <v>TIDAK MEMENUHI</v>
      </c>
      <c r="CU5" s="21">
        <v>4</v>
      </c>
      <c r="CV5" s="21">
        <v>4</v>
      </c>
      <c r="CW5" s="20">
        <f>IFERROR(CU5/CV5,0%)</f>
        <v>1</v>
      </c>
      <c r="CX5" s="21">
        <v>115</v>
      </c>
      <c r="CY5" s="21">
        <v>115</v>
      </c>
      <c r="CZ5" s="20">
        <f>IFERROR(CX5/CY5,0%)</f>
        <v>1</v>
      </c>
      <c r="DA5" s="21">
        <v>100</v>
      </c>
      <c r="DB5" s="21">
        <v>160</v>
      </c>
      <c r="DC5" s="20">
        <f>IFERROR(DA5/DB5,0%)</f>
        <v>0.625</v>
      </c>
      <c r="DD5" s="21">
        <v>80</v>
      </c>
      <c r="DE5" s="21">
        <v>510</v>
      </c>
      <c r="DF5" s="20">
        <f>IFERROR(DD5/DE5,0%)</f>
        <v>0.15686274509803921</v>
      </c>
      <c r="DG5" s="21">
        <v>65</v>
      </c>
      <c r="DH5" s="21">
        <v>145</v>
      </c>
      <c r="DI5" s="20">
        <f>IFERROR(DG5/DH5,0%)</f>
        <v>0.44827586206896552</v>
      </c>
      <c r="DJ5" s="17" t="str">
        <f>IF(AND(CW5&gt;=100%,CZ5&gt;=85%,DC5&gt;=50%,DF5&gt;=50%,DI5&gt;=50%),"MEMENUHI","TIDAK MEMENUHI")</f>
        <v>TIDAK MEMENUHI</v>
      </c>
      <c r="DK5" s="21">
        <v>3</v>
      </c>
      <c r="DL5" s="21">
        <v>3</v>
      </c>
      <c r="DM5" s="20">
        <f>IFERROR(DK5/DL5,0%)</f>
        <v>1</v>
      </c>
      <c r="DN5" s="21">
        <v>112</v>
      </c>
      <c r="DO5" s="21">
        <v>112</v>
      </c>
      <c r="DP5" s="20">
        <f>IFERROR(DN5/DO5,0%)</f>
        <v>1</v>
      </c>
      <c r="DQ5" s="21">
        <v>100</v>
      </c>
      <c r="DR5" s="21">
        <v>160</v>
      </c>
      <c r="DS5" s="20">
        <f>IFERROR(DQ5/DR5,0%)</f>
        <v>0.625</v>
      </c>
      <c r="DT5" s="21">
        <v>80</v>
      </c>
      <c r="DU5" s="21">
        <v>510</v>
      </c>
      <c r="DV5" s="20">
        <f>IFERROR(DT5/DU5,0%)</f>
        <v>0.15686274509803921</v>
      </c>
      <c r="DW5" s="21">
        <v>73</v>
      </c>
      <c r="DX5" s="21">
        <v>145</v>
      </c>
      <c r="DY5" s="20">
        <f>IFERROR(DW5/DX5,0%)</f>
        <v>0.50344827586206897</v>
      </c>
      <c r="DZ5" s="17" t="str">
        <f>IF(AND(DM5&gt;=100%,DP5&gt;=85%,DS5&gt;=50%,DV5&gt;=50%,DY5&gt;=50%),"MEMENUHI","TIDAK MEMENUHI")</f>
        <v>TIDAK MEMENUHI</v>
      </c>
      <c r="EA5" s="21">
        <v>3</v>
      </c>
      <c r="EB5" s="21">
        <v>3</v>
      </c>
      <c r="EC5" s="20">
        <f>IFERROR(EA5/EB5,0%)</f>
        <v>1</v>
      </c>
      <c r="ED5" s="21">
        <v>61</v>
      </c>
      <c r="EE5" s="21">
        <v>63</v>
      </c>
      <c r="EF5" s="20">
        <f>IFERROR(ED5/EE5,0%)</f>
        <v>0.96825396825396826</v>
      </c>
      <c r="EG5" s="21">
        <v>100</v>
      </c>
      <c r="EH5" s="21">
        <v>160</v>
      </c>
      <c r="EI5" s="20">
        <f>IFERROR(EG5/EH5,0%)</f>
        <v>0.625</v>
      </c>
      <c r="EJ5" s="21">
        <v>80</v>
      </c>
      <c r="EK5" s="21">
        <v>510</v>
      </c>
      <c r="EL5" s="20">
        <f>IFERROR(EJ5/EK5,0%)</f>
        <v>0.15686274509803921</v>
      </c>
      <c r="EM5" s="21">
        <v>65</v>
      </c>
      <c r="EN5" s="21">
        <v>145</v>
      </c>
      <c r="EO5" s="20">
        <f>IFERROR(EM5/EN5,0%)</f>
        <v>0.44827586206896552</v>
      </c>
      <c r="EP5" s="17" t="str">
        <f>IF(AND(EC5&gt;=100%,EF5&gt;=85%,EI5&gt;=50%,EL5&gt;=50%,EO5&gt;=50%),"MEMENUHI","TIDAK MEMENUHI")</f>
        <v>TIDAK MEMENUHI</v>
      </c>
      <c r="EQ5" s="17">
        <f>COUNTIF(C5:EP11,"MEMENUHI")</f>
        <v>0</v>
      </c>
      <c r="ER5" s="17" t="str">
        <f>IF(EQ5&gt;=8,"MEMENUHI","TIDAK MEMENUHI")</f>
        <v>TIDAK MEMENUHI</v>
      </c>
      <c r="ES5" s="25">
        <f>COUNTIF(ER5:ER67,"MEMENUHI")/9</f>
        <v>0.33333333333333331</v>
      </c>
    </row>
    <row r="6" spans="1:149" ht="15.7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</row>
    <row r="7" spans="1:149" ht="15.7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</row>
    <row r="8" spans="1:149" ht="15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49" ht="15.7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49" ht="15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</row>
    <row r="11" spans="1:149" ht="15.75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8"/>
    </row>
    <row r="12" spans="1:149" ht="15.75" customHeight="1">
      <c r="A12" s="18"/>
      <c r="B12" s="24" t="s">
        <v>26</v>
      </c>
      <c r="C12" s="23">
        <v>3</v>
      </c>
      <c r="D12" s="23">
        <v>3</v>
      </c>
      <c r="E12" s="20">
        <f>IFERROR(C12/D12,0%)</f>
        <v>1</v>
      </c>
      <c r="F12" s="23">
        <v>84</v>
      </c>
      <c r="G12" s="23">
        <v>84</v>
      </c>
      <c r="H12" s="20">
        <f>IFERROR(F12/G12,0%)</f>
        <v>1</v>
      </c>
      <c r="I12" s="23">
        <v>155</v>
      </c>
      <c r="J12" s="23">
        <v>155</v>
      </c>
      <c r="K12" s="20">
        <f>IFERROR(I12/J12,0%)</f>
        <v>1</v>
      </c>
      <c r="L12" s="23">
        <v>536</v>
      </c>
      <c r="M12" s="23">
        <v>536</v>
      </c>
      <c r="N12" s="20">
        <f>IFERROR(L12/M12,0%)</f>
        <v>1</v>
      </c>
      <c r="O12" s="23">
        <v>96</v>
      </c>
      <c r="P12" s="23">
        <v>96</v>
      </c>
      <c r="Q12" s="20">
        <f>IFERROR(O12/P12,0%)</f>
        <v>1</v>
      </c>
      <c r="R12" s="17" t="str">
        <f>IF(AND(E12&gt;=100%,H12&gt;=85%,K12&gt;=50%,N12&gt;=50%,Q12&gt;=50%),"MEMENUHI","TIDAK MEMENUHI")</f>
        <v>MEMENUHI</v>
      </c>
      <c r="S12" s="23">
        <v>6</v>
      </c>
      <c r="T12" s="23">
        <v>6</v>
      </c>
      <c r="U12" s="20">
        <f>IFERROR(S12/T12,0%)</f>
        <v>1</v>
      </c>
      <c r="V12" s="23">
        <v>82</v>
      </c>
      <c r="W12" s="23">
        <v>82</v>
      </c>
      <c r="X12" s="20">
        <f>IFERROR(V12/W12,0%)</f>
        <v>1</v>
      </c>
      <c r="Y12" s="23">
        <v>155</v>
      </c>
      <c r="Z12" s="23">
        <v>155</v>
      </c>
      <c r="AA12" s="20">
        <f>IFERROR(Y12/Z12,0%)</f>
        <v>1</v>
      </c>
      <c r="AB12" s="23">
        <v>536</v>
      </c>
      <c r="AC12" s="23">
        <v>536</v>
      </c>
      <c r="AD12" s="20">
        <f>IFERROR(AB12/AC12,0%)</f>
        <v>1</v>
      </c>
      <c r="AE12" s="23">
        <v>96</v>
      </c>
      <c r="AF12" s="23">
        <v>96</v>
      </c>
      <c r="AG12" s="20">
        <f>IFERROR(AE12/AF12,0%)</f>
        <v>1</v>
      </c>
      <c r="AH12" s="17" t="str">
        <f>IF(AND(U12&gt;=100%,X12&gt;=85%,AA12&gt;=50%,AD12&gt;=50%,AG12&gt;=50%),"MEMENUHI","TIDAK MEMENUHI")</f>
        <v>MEMENUHI</v>
      </c>
      <c r="AI12" s="23">
        <v>6</v>
      </c>
      <c r="AJ12" s="23">
        <v>6</v>
      </c>
      <c r="AK12" s="20">
        <f>IFERROR(AI12/AJ12,0%)</f>
        <v>1</v>
      </c>
      <c r="AL12" s="23">
        <v>82</v>
      </c>
      <c r="AM12" s="23">
        <v>82</v>
      </c>
      <c r="AN12" s="20">
        <f>IFERROR(AL12/AM12,0%)</f>
        <v>1</v>
      </c>
      <c r="AO12" s="23">
        <v>155</v>
      </c>
      <c r="AP12" s="23">
        <v>155</v>
      </c>
      <c r="AQ12" s="20">
        <f>IFERROR(AO12/AP12,0%)</f>
        <v>1</v>
      </c>
      <c r="AR12" s="23">
        <v>536</v>
      </c>
      <c r="AS12" s="23">
        <v>536</v>
      </c>
      <c r="AT12" s="20">
        <f>IFERROR(AR12/AS12,0%)</f>
        <v>1</v>
      </c>
      <c r="AU12" s="23">
        <v>96</v>
      </c>
      <c r="AV12" s="23">
        <v>96</v>
      </c>
      <c r="AW12" s="20">
        <f>IFERROR(AU12/AV12,0%)</f>
        <v>1</v>
      </c>
      <c r="AX12" s="17" t="str">
        <f>IF(AND(AK12&gt;=100%,AN12&gt;=85%,AQ12&gt;=50%,AT12&gt;=50%,AW12&gt;=50%),"MEMENUHI","TIDAK MEMENUHI")</f>
        <v>MEMENUHI</v>
      </c>
      <c r="AY12" s="22">
        <v>9</v>
      </c>
      <c r="AZ12" s="22">
        <v>9</v>
      </c>
      <c r="BA12" s="20">
        <f>IFERROR(AY12/AZ12,0%)</f>
        <v>1</v>
      </c>
      <c r="BB12" s="22">
        <v>79</v>
      </c>
      <c r="BC12" s="22">
        <v>79</v>
      </c>
      <c r="BD12" s="20">
        <f>IFERROR(BB12/BC12,0%)</f>
        <v>1</v>
      </c>
      <c r="BE12" s="22">
        <v>155</v>
      </c>
      <c r="BF12" s="22">
        <v>155</v>
      </c>
      <c r="BG12" s="20">
        <f>IFERROR(BE12/BF12,0%)</f>
        <v>1</v>
      </c>
      <c r="BH12" s="22">
        <v>536</v>
      </c>
      <c r="BI12" s="22">
        <v>536</v>
      </c>
      <c r="BJ12" s="20">
        <f>IFERROR(BH12/BI12,0%)</f>
        <v>1</v>
      </c>
      <c r="BK12" s="22">
        <v>96</v>
      </c>
      <c r="BL12" s="22">
        <v>96</v>
      </c>
      <c r="BM12" s="20">
        <f>IFERROR(BK12/BL12,0%)</f>
        <v>1</v>
      </c>
      <c r="BN12" s="17" t="str">
        <f>IF(AND(BA12&gt;=100%,BD12&gt;=85%,BG12&gt;=50%,BJ12&gt;=50%,BM12&gt;=50%),"MEMENUHI","TIDAK MEMENUHI")</f>
        <v>MEMENUHI</v>
      </c>
      <c r="BO12" s="22">
        <v>6</v>
      </c>
      <c r="BP12" s="22">
        <v>6</v>
      </c>
      <c r="BQ12" s="20">
        <f>IFERROR(BO12/BP12,0%)</f>
        <v>1</v>
      </c>
      <c r="BR12" s="22">
        <v>81</v>
      </c>
      <c r="BS12" s="22">
        <v>81</v>
      </c>
      <c r="BT12" s="20">
        <f>IFERROR(BR12/BS12,0%)</f>
        <v>1</v>
      </c>
      <c r="BU12" s="22">
        <v>155</v>
      </c>
      <c r="BV12" s="22">
        <v>155</v>
      </c>
      <c r="BW12" s="20">
        <f>IFERROR(BU12/BV12,0%)</f>
        <v>1</v>
      </c>
      <c r="BX12" s="22">
        <v>535</v>
      </c>
      <c r="BY12" s="22">
        <v>535</v>
      </c>
      <c r="BZ12" s="20">
        <f>IFERROR(BX12/BY12,0%)</f>
        <v>1</v>
      </c>
      <c r="CA12" s="22">
        <v>96</v>
      </c>
      <c r="CB12" s="22">
        <v>96</v>
      </c>
      <c r="CC12" s="20">
        <f>IFERROR(CA12/CB12,0%)</f>
        <v>1</v>
      </c>
      <c r="CD12" s="17" t="str">
        <f>IF(AND(BQ12&gt;=100%,BT12&gt;=85%,BW12&gt;=50%,BZ12&gt;=50%,CC12&gt;=50%),"MEMENUHI","TIDAK MEMENUHI")</f>
        <v>MEMENUHI</v>
      </c>
      <c r="CE12" s="22">
        <v>6</v>
      </c>
      <c r="CF12" s="22">
        <v>6</v>
      </c>
      <c r="CG12" s="20">
        <f>IFERROR(CE12/CF12,0%)</f>
        <v>1</v>
      </c>
      <c r="CH12" s="22">
        <v>80</v>
      </c>
      <c r="CI12" s="22">
        <v>80</v>
      </c>
      <c r="CJ12" s="20">
        <f>IFERROR(CH12/CI12,0%)</f>
        <v>1</v>
      </c>
      <c r="CK12" s="22">
        <v>155</v>
      </c>
      <c r="CL12" s="22">
        <v>155</v>
      </c>
      <c r="CM12" s="20">
        <f>IFERROR(CK12/CL12,0%)</f>
        <v>1</v>
      </c>
      <c r="CN12" s="22">
        <v>535</v>
      </c>
      <c r="CO12" s="22">
        <v>535</v>
      </c>
      <c r="CP12" s="20">
        <f>IFERROR(CN12/CO12,0%)</f>
        <v>1</v>
      </c>
      <c r="CQ12" s="22">
        <v>96</v>
      </c>
      <c r="CR12" s="22">
        <v>96</v>
      </c>
      <c r="CS12" s="20">
        <f>IFERROR(CQ12/CR12,0%)</f>
        <v>1</v>
      </c>
      <c r="CT12" s="17" t="str">
        <f>IF(AND(CG12&gt;=100%,CJ12&gt;=85%,CM12&gt;=50%,CP12&gt;=50%,CS12&gt;=50%),"MEMENUHI","TIDAK MEMENUHI")</f>
        <v>MEMENUHI</v>
      </c>
      <c r="CU12" s="21">
        <v>4</v>
      </c>
      <c r="CV12" s="21">
        <v>4</v>
      </c>
      <c r="CW12" s="20">
        <f>IFERROR(CU12/CV12,0%)</f>
        <v>1</v>
      </c>
      <c r="CX12" s="21">
        <v>79</v>
      </c>
      <c r="CY12" s="21">
        <v>79</v>
      </c>
      <c r="CZ12" s="20">
        <f>IFERROR(CX12/CY12,0%)</f>
        <v>1</v>
      </c>
      <c r="DA12" s="21">
        <v>155</v>
      </c>
      <c r="DB12" s="21">
        <v>155</v>
      </c>
      <c r="DC12" s="20">
        <f>IFERROR(DA12/DB12,0%)</f>
        <v>1</v>
      </c>
      <c r="DD12" s="21">
        <v>535</v>
      </c>
      <c r="DE12" s="21">
        <v>535</v>
      </c>
      <c r="DF12" s="20">
        <f>IFERROR(DD12/DE12,0%)</f>
        <v>1</v>
      </c>
      <c r="DG12" s="21">
        <v>96</v>
      </c>
      <c r="DH12" s="21">
        <v>96</v>
      </c>
      <c r="DI12" s="20">
        <f>IFERROR(DG12/DH12,0%)</f>
        <v>1</v>
      </c>
      <c r="DJ12" s="17" t="str">
        <f>IF(AND(CW12&gt;=100%,CZ12&gt;=85%,DC12&gt;=50%,DF12&gt;=50%,DI12&gt;=50%),"MEMENUHI","TIDAK MEMENUHI")</f>
        <v>MEMENUHI</v>
      </c>
      <c r="DK12" s="21">
        <v>1</v>
      </c>
      <c r="DL12" s="21">
        <v>2</v>
      </c>
      <c r="DM12" s="20">
        <f>IFERROR(DK12/DL12,0%)</f>
        <v>0.5</v>
      </c>
      <c r="DN12" s="21">
        <v>81</v>
      </c>
      <c r="DO12" s="21">
        <v>81</v>
      </c>
      <c r="DP12" s="20">
        <f>IFERROR(DN12/DO12,0%)</f>
        <v>1</v>
      </c>
      <c r="DQ12" s="21">
        <v>155</v>
      </c>
      <c r="DR12" s="21">
        <v>155</v>
      </c>
      <c r="DS12" s="20">
        <f>IFERROR(DQ12/DR12,0%)</f>
        <v>1</v>
      </c>
      <c r="DT12" s="21">
        <v>535</v>
      </c>
      <c r="DU12" s="21">
        <v>535</v>
      </c>
      <c r="DV12" s="20">
        <f>IFERROR(DT12/DU12,0%)</f>
        <v>1</v>
      </c>
      <c r="DW12" s="21">
        <v>96</v>
      </c>
      <c r="DX12" s="21">
        <v>96</v>
      </c>
      <c r="DY12" s="20">
        <f>IFERROR(DW12/DX12,0%)</f>
        <v>1</v>
      </c>
      <c r="DZ12" s="17" t="str">
        <f>IF(AND(DM12&gt;=100%,DP12&gt;=85%,DS12&gt;=50%,DV12&gt;=50%,DY12&gt;=50%),"MEMENUHI","TIDAK MEMENUHI")</f>
        <v>TIDAK MEMENUHI</v>
      </c>
      <c r="EA12" s="21">
        <v>4</v>
      </c>
      <c r="EB12" s="21">
        <v>4</v>
      </c>
      <c r="EC12" s="20">
        <f>IFERROR(EA12/EB12,0%)</f>
        <v>1</v>
      </c>
      <c r="ED12" s="21">
        <v>80</v>
      </c>
      <c r="EE12" s="21">
        <v>80</v>
      </c>
      <c r="EF12" s="20">
        <f>IFERROR(ED12/EE12,0%)</f>
        <v>1</v>
      </c>
      <c r="EG12" s="21">
        <v>157</v>
      </c>
      <c r="EH12" s="21">
        <v>157</v>
      </c>
      <c r="EI12" s="20">
        <f>IFERROR(EG12/EH12,0%)</f>
        <v>1</v>
      </c>
      <c r="EJ12" s="21">
        <v>553</v>
      </c>
      <c r="EK12" s="21">
        <v>553</v>
      </c>
      <c r="EL12" s="20">
        <f>IFERROR(EJ12/EK12,0%)</f>
        <v>1</v>
      </c>
      <c r="EM12" s="21">
        <v>100</v>
      </c>
      <c r="EN12" s="21">
        <v>100</v>
      </c>
      <c r="EO12" s="20">
        <f>IFERROR(EM12/EN12,0%)</f>
        <v>1</v>
      </c>
      <c r="EP12" s="17" t="str">
        <f>IF(AND(EC12&gt;=100%,EF12&gt;=85%,EI12&gt;=50%,EL12&gt;=50%,EO12&gt;=50%),"MEMENUHI","TIDAK MEMENUHI")</f>
        <v>MEMENUHI</v>
      </c>
      <c r="EQ12" s="17">
        <f>COUNTIF(C12:EP18,"MEMENUHI")</f>
        <v>8</v>
      </c>
      <c r="ER12" s="17" t="str">
        <f>IF(EQ12&gt;=8,"MEMENUHI","TIDAK MEMENUHI")</f>
        <v>MEMENUHI</v>
      </c>
      <c r="ES12" s="18"/>
    </row>
    <row r="13" spans="1:149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</row>
    <row r="14" spans="1:149" ht="15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</row>
    <row r="15" spans="1:149" ht="15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</row>
    <row r="16" spans="1:149" ht="15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</row>
    <row r="17" spans="1:149" ht="15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</row>
    <row r="18" spans="1:149" ht="15.75" customHeight="1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8"/>
    </row>
    <row r="19" spans="1:149" ht="15.75" customHeight="1">
      <c r="A19" s="18"/>
      <c r="B19" s="24" t="s">
        <v>27</v>
      </c>
      <c r="C19" s="23">
        <v>1</v>
      </c>
      <c r="D19" s="23">
        <v>1</v>
      </c>
      <c r="E19" s="20">
        <f>IFERROR(C19/D19,0%)</f>
        <v>1</v>
      </c>
      <c r="F19" s="23">
        <v>64</v>
      </c>
      <c r="G19" s="23">
        <v>64</v>
      </c>
      <c r="H19" s="20">
        <f>IFERROR(F19/G19,0%)</f>
        <v>1</v>
      </c>
      <c r="I19" s="23">
        <v>2</v>
      </c>
      <c r="J19" s="23">
        <v>181</v>
      </c>
      <c r="K19" s="20">
        <f>IFERROR(I19/J19,0%)</f>
        <v>1.1049723756906077E-2</v>
      </c>
      <c r="L19" s="23">
        <v>15</v>
      </c>
      <c r="M19" s="23">
        <v>115</v>
      </c>
      <c r="N19" s="20">
        <f>IFERROR(L19/M19,0%)</f>
        <v>0.13043478260869565</v>
      </c>
      <c r="O19" s="23">
        <v>24</v>
      </c>
      <c r="P19" s="23">
        <v>84</v>
      </c>
      <c r="Q19" s="20">
        <f>IFERROR(O19/P19,0%)</f>
        <v>0.2857142857142857</v>
      </c>
      <c r="R19" s="17" t="str">
        <f>IF(AND(E19&gt;=100%,H19&gt;=85%,K19&gt;=50%,N19&gt;=50%,Q19&gt;=50%),"MEMENUHI","TIDAK MEMENUHI")</f>
        <v>TIDAK MEMENUHI</v>
      </c>
      <c r="S19" s="23">
        <v>3</v>
      </c>
      <c r="T19" s="23">
        <v>3</v>
      </c>
      <c r="U19" s="20">
        <f>IFERROR(S19/T19,0%)</f>
        <v>1</v>
      </c>
      <c r="V19" s="23">
        <v>71</v>
      </c>
      <c r="W19" s="23">
        <v>71</v>
      </c>
      <c r="X19" s="20">
        <f>IFERROR(V19/W19,0%)</f>
        <v>1</v>
      </c>
      <c r="Y19" s="23">
        <v>181</v>
      </c>
      <c r="Z19" s="23">
        <v>181</v>
      </c>
      <c r="AA19" s="20">
        <f>IFERROR(Y19/Z19,0%)</f>
        <v>1</v>
      </c>
      <c r="AB19" s="23">
        <v>512</v>
      </c>
      <c r="AC19" s="23">
        <v>512</v>
      </c>
      <c r="AD19" s="20">
        <f>IFERROR(AB19/AC19,0%)</f>
        <v>1</v>
      </c>
      <c r="AE19" s="23">
        <v>84</v>
      </c>
      <c r="AF19" s="23">
        <v>84</v>
      </c>
      <c r="AG19" s="20">
        <f>IFERROR(AE19/AF19,0%)</f>
        <v>1</v>
      </c>
      <c r="AH19" s="17" t="str">
        <f>IF(AND(U19&gt;=100%,X19&gt;=85%,AA19&gt;=50%,AD19&gt;=50%,AG19&gt;=50%),"MEMENUHI","TIDAK MEMENUHI")</f>
        <v>MEMENUHI</v>
      </c>
      <c r="AI19" s="23">
        <v>4</v>
      </c>
      <c r="AJ19" s="23">
        <v>4</v>
      </c>
      <c r="AK19" s="20">
        <f>IFERROR(AI19/AJ19,0%)</f>
        <v>1</v>
      </c>
      <c r="AL19" s="23">
        <v>71</v>
      </c>
      <c r="AM19" s="23">
        <v>71</v>
      </c>
      <c r="AN19" s="20">
        <f>IFERROR(AL19/AM19,0%)</f>
        <v>1</v>
      </c>
      <c r="AO19" s="23">
        <v>10</v>
      </c>
      <c r="AP19" s="23">
        <v>181</v>
      </c>
      <c r="AQ19" s="20">
        <f>IFERROR(AO19/AP19,0%)</f>
        <v>5.5248618784530384E-2</v>
      </c>
      <c r="AR19" s="23">
        <v>21</v>
      </c>
      <c r="AS19" s="23">
        <v>513</v>
      </c>
      <c r="AT19" s="20">
        <f>IFERROR(AR19/AS19,0%)</f>
        <v>4.0935672514619881E-2</v>
      </c>
      <c r="AU19" s="23">
        <v>16</v>
      </c>
      <c r="AV19" s="23">
        <v>84</v>
      </c>
      <c r="AW19" s="20">
        <f>IFERROR(AU19/AV19,0%)</f>
        <v>0.19047619047619047</v>
      </c>
      <c r="AX19" s="17" t="str">
        <f>IF(AND(AK19&gt;=100%,AN19&gt;=85%,AQ19&gt;=50%,AT19&gt;=50%,AW19&gt;=50%),"MEMENUHI","TIDAK MEMENUHI")</f>
        <v>TIDAK MEMENUHI</v>
      </c>
      <c r="AY19" s="22">
        <v>4</v>
      </c>
      <c r="AZ19" s="22">
        <v>4</v>
      </c>
      <c r="BA19" s="20">
        <f>IFERROR(AY19/AZ19,0%)</f>
        <v>1</v>
      </c>
      <c r="BB19" s="22">
        <v>54</v>
      </c>
      <c r="BC19" s="22">
        <v>68</v>
      </c>
      <c r="BD19" s="20">
        <f>IFERROR(BB19/BC19,0%)</f>
        <v>0.79411764705882348</v>
      </c>
      <c r="BE19" s="22">
        <v>12</v>
      </c>
      <c r="BF19" s="22">
        <v>181</v>
      </c>
      <c r="BG19" s="20">
        <f>IFERROR(BE19/BF19,0%)</f>
        <v>6.6298342541436461E-2</v>
      </c>
      <c r="BH19" s="22">
        <v>15</v>
      </c>
      <c r="BI19" s="22">
        <v>512</v>
      </c>
      <c r="BJ19" s="20">
        <f>IFERROR(BH19/BI19,0%)</f>
        <v>2.9296875E-2</v>
      </c>
      <c r="BK19" s="22">
        <v>12</v>
      </c>
      <c r="BL19" s="22">
        <v>84</v>
      </c>
      <c r="BM19" s="20">
        <f>IFERROR(BK19/BL19,0%)</f>
        <v>0.14285714285714285</v>
      </c>
      <c r="BN19" s="17" t="str">
        <f>IF(AND(BA19&gt;=100%,BD19&gt;=85%,BG19&gt;=50%,BJ19&gt;=50%,BM19&gt;=50%),"MEMENUHI","TIDAK MEMENUHI")</f>
        <v>TIDAK MEMENUHI</v>
      </c>
      <c r="BO19" s="22">
        <v>5</v>
      </c>
      <c r="BP19" s="22">
        <v>5</v>
      </c>
      <c r="BQ19" s="20">
        <f>IFERROR(BO19/BP19,0%)</f>
        <v>1</v>
      </c>
      <c r="BR19" s="22">
        <v>66</v>
      </c>
      <c r="BS19" s="22">
        <v>66</v>
      </c>
      <c r="BT19" s="20">
        <f>IFERROR(BR19/BS19,0%)</f>
        <v>1</v>
      </c>
      <c r="BU19" s="22">
        <v>12</v>
      </c>
      <c r="BV19" s="22">
        <v>181</v>
      </c>
      <c r="BW19" s="20">
        <f>IFERROR(BU19/BV19,0%)</f>
        <v>6.6298342541436461E-2</v>
      </c>
      <c r="BX19" s="22">
        <v>21</v>
      </c>
      <c r="BY19" s="22">
        <v>512</v>
      </c>
      <c r="BZ19" s="20">
        <f>IFERROR(BX19/BY19,0%)</f>
        <v>4.1015625E-2</v>
      </c>
      <c r="CA19" s="22">
        <v>20</v>
      </c>
      <c r="CB19" s="22">
        <v>84</v>
      </c>
      <c r="CC19" s="20">
        <f>IFERROR(CA19/CB19,0%)</f>
        <v>0.23809523809523808</v>
      </c>
      <c r="CD19" s="17" t="str">
        <f>IF(AND(BQ19&gt;=100%,BT19&gt;=85%,BW19&gt;=50%,BZ19&gt;=50%,CC19&gt;=50%),"MEMENUHI","TIDAK MEMENUHI")</f>
        <v>TIDAK MEMENUHI</v>
      </c>
      <c r="CE19" s="22">
        <v>4</v>
      </c>
      <c r="CF19" s="22">
        <v>4</v>
      </c>
      <c r="CG19" s="20">
        <f>IFERROR(CE19/CF19,0%)</f>
        <v>1</v>
      </c>
      <c r="CH19" s="22">
        <v>68</v>
      </c>
      <c r="CI19" s="22">
        <v>68</v>
      </c>
      <c r="CJ19" s="20">
        <f>IFERROR(CH19/CI19,0%)</f>
        <v>1</v>
      </c>
      <c r="CK19" s="22">
        <v>10</v>
      </c>
      <c r="CL19" s="22">
        <v>181</v>
      </c>
      <c r="CM19" s="20">
        <f>IFERROR(CK19/CL19,0%)</f>
        <v>5.5248618784530384E-2</v>
      </c>
      <c r="CN19" s="22">
        <v>23</v>
      </c>
      <c r="CO19" s="22">
        <v>512</v>
      </c>
      <c r="CP19" s="20">
        <f>IFERROR(CN19/CO19,0%)</f>
        <v>4.4921875E-2</v>
      </c>
      <c r="CQ19" s="22">
        <v>16</v>
      </c>
      <c r="CR19" s="22">
        <v>84</v>
      </c>
      <c r="CS19" s="20">
        <f>IFERROR(CQ19/CR19,0%)</f>
        <v>0.19047619047619047</v>
      </c>
      <c r="CT19" s="17" t="str">
        <f>IF(AND(CG19&gt;=100%,CJ19&gt;=85%,CM19&gt;=50%,CP19&gt;=50%,CS19&gt;=50%),"MEMENUHI","TIDAK MEMENUHI")</f>
        <v>TIDAK MEMENUHI</v>
      </c>
      <c r="CU19" s="21">
        <v>4</v>
      </c>
      <c r="CV19" s="21">
        <v>4</v>
      </c>
      <c r="CW19" s="20">
        <f>IFERROR(CU19/CV19,0%)</f>
        <v>1</v>
      </c>
      <c r="CX19" s="21">
        <v>71</v>
      </c>
      <c r="CY19" s="21">
        <v>71</v>
      </c>
      <c r="CZ19" s="20">
        <f>IFERROR(CX19/CY19,0%)</f>
        <v>1</v>
      </c>
      <c r="DA19" s="21">
        <v>15</v>
      </c>
      <c r="DB19" s="21">
        <v>181</v>
      </c>
      <c r="DC19" s="20">
        <f>IFERROR(DA19/DB19,0%)</f>
        <v>8.2872928176795577E-2</v>
      </c>
      <c r="DD19" s="21">
        <v>19</v>
      </c>
      <c r="DE19" s="21">
        <v>512</v>
      </c>
      <c r="DF19" s="20">
        <f>IFERROR(DD19/DE19,0%)</f>
        <v>3.7109375E-2</v>
      </c>
      <c r="DG19" s="21">
        <v>17</v>
      </c>
      <c r="DH19" s="21">
        <v>84</v>
      </c>
      <c r="DI19" s="20">
        <f>IFERROR(DG19/DH19,0%)</f>
        <v>0.20238095238095238</v>
      </c>
      <c r="DJ19" s="17" t="str">
        <f>IF(AND(CW19&gt;=100%,CZ19&gt;=85%,DC19&gt;=50%,DF19&gt;=50%,DI19&gt;=50%),"MEMENUHI","TIDAK MEMENUHI")</f>
        <v>TIDAK MEMENUHI</v>
      </c>
      <c r="DK19" s="21">
        <v>4</v>
      </c>
      <c r="DL19" s="21">
        <v>4</v>
      </c>
      <c r="DM19" s="20">
        <f>IFERROR(DK19/DL19,0%)</f>
        <v>1</v>
      </c>
      <c r="DN19" s="21">
        <v>62</v>
      </c>
      <c r="DO19" s="21">
        <v>79</v>
      </c>
      <c r="DP19" s="20">
        <f>IFERROR(DN19/DO19,0%)</f>
        <v>0.78481012658227844</v>
      </c>
      <c r="DQ19" s="21">
        <v>15</v>
      </c>
      <c r="DR19" s="21">
        <v>176</v>
      </c>
      <c r="DS19" s="20">
        <f>IFERROR(DQ19/DR19,0%)</f>
        <v>8.5227272727272721E-2</v>
      </c>
      <c r="DT19" s="21">
        <v>20</v>
      </c>
      <c r="DU19" s="21">
        <v>533</v>
      </c>
      <c r="DV19" s="20">
        <f>IFERROR(DT19/DU19,0%)</f>
        <v>3.7523452157598502E-2</v>
      </c>
      <c r="DW19" s="21">
        <v>20</v>
      </c>
      <c r="DX19" s="21">
        <v>109</v>
      </c>
      <c r="DY19" s="20">
        <f>IFERROR(DW19/DX19,0%)</f>
        <v>0.1834862385321101</v>
      </c>
      <c r="DZ19" s="17" t="str">
        <f>IF(AND(DM19&gt;=100%,DP19&gt;=85%,DS19&gt;=50%,DV19&gt;=50%,DY19&gt;=50%),"MEMENUHI","TIDAK MEMENUHI")</f>
        <v>TIDAK MEMENUHI</v>
      </c>
      <c r="EA19" s="21">
        <v>4</v>
      </c>
      <c r="EB19" s="21">
        <v>4</v>
      </c>
      <c r="EC19" s="20">
        <f>IFERROR(EA19/EB19,0%)</f>
        <v>1</v>
      </c>
      <c r="ED19" s="21">
        <v>60</v>
      </c>
      <c r="EE19" s="21">
        <v>77</v>
      </c>
      <c r="EF19" s="20">
        <f>IFERROR(ED19/EE19,0%)</f>
        <v>0.77922077922077926</v>
      </c>
      <c r="EG19" s="21">
        <v>20</v>
      </c>
      <c r="EH19" s="21">
        <v>176</v>
      </c>
      <c r="EI19" s="20">
        <f>IFERROR(EG19/EH19,0%)</f>
        <v>0.11363636363636363</v>
      </c>
      <c r="EJ19" s="21">
        <v>15</v>
      </c>
      <c r="EK19" s="21">
        <v>533</v>
      </c>
      <c r="EL19" s="20">
        <f>IFERROR(EJ19/EK19,0%)</f>
        <v>2.8142589118198873E-2</v>
      </c>
      <c r="EM19" s="21">
        <v>14</v>
      </c>
      <c r="EN19" s="21">
        <v>109</v>
      </c>
      <c r="EO19" s="20">
        <f>IFERROR(EM19/EN19,0%)</f>
        <v>0.12844036697247707</v>
      </c>
      <c r="EP19" s="17" t="str">
        <f>IF(AND(EC19&gt;=100%,EF19&gt;=85%,EI19&gt;=50%,EL19&gt;=50%,EO19&gt;=50%),"MEMENUHI","TIDAK MEMENUHI")</f>
        <v>TIDAK MEMENUHI</v>
      </c>
      <c r="EQ19" s="17">
        <f>COUNTIF(C19:EP25,"MEMENUHI")</f>
        <v>1</v>
      </c>
      <c r="ER19" s="17" t="str">
        <f>IF(EQ19&gt;=8,"MEMENUHI","TIDAK MEMENUHI")</f>
        <v>TIDAK MEMENUHI</v>
      </c>
      <c r="ES19" s="18"/>
    </row>
    <row r="20" spans="1:149" ht="15.7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</row>
    <row r="21" spans="1:149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</row>
    <row r="22" spans="1:149" ht="15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</row>
    <row r="23" spans="1:149" ht="15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</row>
    <row r="24" spans="1:149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</row>
    <row r="25" spans="1:149" ht="15.75" customHeight="1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8"/>
    </row>
    <row r="26" spans="1:149" ht="15.75" customHeight="1">
      <c r="A26" s="18"/>
      <c r="B26" s="24" t="s">
        <v>28</v>
      </c>
      <c r="C26" s="23">
        <v>2</v>
      </c>
      <c r="D26" s="23">
        <v>2</v>
      </c>
      <c r="E26" s="20">
        <f>IFERROR(C26/D26,0%)</f>
        <v>1</v>
      </c>
      <c r="F26" s="23">
        <v>60</v>
      </c>
      <c r="G26" s="23">
        <v>60</v>
      </c>
      <c r="H26" s="20">
        <f>IFERROR(F26/G26,0%)</f>
        <v>1</v>
      </c>
      <c r="I26" s="23">
        <v>24</v>
      </c>
      <c r="J26" s="23">
        <v>24</v>
      </c>
      <c r="K26" s="20">
        <f>IFERROR(I26/J26,0%)</f>
        <v>1</v>
      </c>
      <c r="L26" s="23">
        <v>53</v>
      </c>
      <c r="M26" s="23">
        <v>53</v>
      </c>
      <c r="N26" s="20">
        <f>IFERROR(L26/M26,0%)</f>
        <v>1</v>
      </c>
      <c r="O26" s="23">
        <v>1</v>
      </c>
      <c r="P26" s="23">
        <v>1</v>
      </c>
      <c r="Q26" s="20">
        <f>IFERROR(O26/P26,0%)</f>
        <v>1</v>
      </c>
      <c r="R26" s="17" t="str">
        <f>IF(AND(E26&gt;=100%,H26&gt;=85%,K26&gt;=50%,N26&gt;=50%,Q26&gt;=50%),"MEMENUHI","TIDAK MEMENUHI")</f>
        <v>MEMENUHI</v>
      </c>
      <c r="S26" s="23">
        <v>4</v>
      </c>
      <c r="T26" s="23">
        <v>4</v>
      </c>
      <c r="U26" s="20">
        <f>IFERROR(S26/T26,0%)</f>
        <v>1</v>
      </c>
      <c r="V26" s="23">
        <v>61</v>
      </c>
      <c r="W26" s="23">
        <v>61</v>
      </c>
      <c r="X26" s="20">
        <f>IFERROR(V26/W26,0%)</f>
        <v>1</v>
      </c>
      <c r="Y26" s="23">
        <v>25</v>
      </c>
      <c r="Z26" s="23">
        <v>25</v>
      </c>
      <c r="AA26" s="20">
        <f>IFERROR(Y26/Z26,0%)</f>
        <v>1</v>
      </c>
      <c r="AB26" s="23">
        <v>50</v>
      </c>
      <c r="AC26" s="23">
        <v>50</v>
      </c>
      <c r="AD26" s="20">
        <f>IFERROR(AB26/AC26,0%)</f>
        <v>1</v>
      </c>
      <c r="AE26" s="23">
        <v>1</v>
      </c>
      <c r="AF26" s="23">
        <v>1</v>
      </c>
      <c r="AG26" s="20">
        <f>IFERROR(AE26/AF26,0%)</f>
        <v>1</v>
      </c>
      <c r="AH26" s="17" t="str">
        <f>IF(AND(U26&gt;=100%,X26&gt;=85%,AA26&gt;=50%,AD26&gt;=50%,AG26&gt;=50%),"MEMENUHI","TIDAK MEMENUHI")</f>
        <v>MEMENUHI</v>
      </c>
      <c r="AI26" s="23">
        <v>5</v>
      </c>
      <c r="AJ26" s="23">
        <v>5</v>
      </c>
      <c r="AK26" s="20">
        <f>IFERROR(AI26/AJ26,0%)</f>
        <v>1</v>
      </c>
      <c r="AL26" s="23">
        <v>31</v>
      </c>
      <c r="AM26" s="23">
        <v>63</v>
      </c>
      <c r="AN26" s="20">
        <f>IFERROR(AL26/AM26,0%)</f>
        <v>0.49206349206349204</v>
      </c>
      <c r="AO26" s="23">
        <v>23</v>
      </c>
      <c r="AP26" s="23">
        <v>23</v>
      </c>
      <c r="AQ26" s="20">
        <f>IFERROR(AO26/AP26,0%)</f>
        <v>1</v>
      </c>
      <c r="AR26" s="23">
        <v>50</v>
      </c>
      <c r="AS26" s="23">
        <v>50</v>
      </c>
      <c r="AT26" s="20">
        <f>IFERROR(AR26/AS26,0%)</f>
        <v>1</v>
      </c>
      <c r="AU26" s="23">
        <v>3</v>
      </c>
      <c r="AV26" s="23">
        <v>3</v>
      </c>
      <c r="AW26" s="20">
        <f>IFERROR(AU26/AV26,0%)</f>
        <v>1</v>
      </c>
      <c r="AX26" s="17" t="str">
        <f>IF(AND(AK26&gt;=100%,AN26&gt;=85%,AQ26&gt;=50%,AT26&gt;=50%,AW26&gt;=50%),"MEMENUHI","TIDAK MEMENUHI")</f>
        <v>TIDAK MEMENUHI</v>
      </c>
      <c r="AY26" s="22">
        <v>4</v>
      </c>
      <c r="AZ26" s="22">
        <v>4</v>
      </c>
      <c r="BA26" s="20">
        <f>IFERROR(AY26/AZ26,0%)</f>
        <v>1</v>
      </c>
      <c r="BB26" s="22">
        <v>57</v>
      </c>
      <c r="BC26" s="22">
        <v>57</v>
      </c>
      <c r="BD26" s="20">
        <f>IFERROR(BB26/BC26,0%)</f>
        <v>1</v>
      </c>
      <c r="BE26" s="22">
        <v>24</v>
      </c>
      <c r="BF26" s="22">
        <v>24</v>
      </c>
      <c r="BG26" s="20">
        <f>IFERROR(BE26/BF26,0%)</f>
        <v>1</v>
      </c>
      <c r="BH26" s="22">
        <v>51</v>
      </c>
      <c r="BI26" s="22">
        <v>51</v>
      </c>
      <c r="BJ26" s="20">
        <f>IFERROR(BH26/BI26,0%)</f>
        <v>1</v>
      </c>
      <c r="BK26" s="22">
        <v>6</v>
      </c>
      <c r="BL26" s="22">
        <v>6</v>
      </c>
      <c r="BM26" s="20">
        <f>IFERROR(BK26/BL26,0%)</f>
        <v>1</v>
      </c>
      <c r="BN26" s="17" t="str">
        <f>IF(AND(BA26&gt;=100%,BD26&gt;=85%,BG26&gt;=50%,BJ26&gt;=50%,BM26&gt;=50%),"MEMENUHI","TIDAK MEMENUHI")</f>
        <v>MEMENUHI</v>
      </c>
      <c r="BO26" s="22">
        <v>2</v>
      </c>
      <c r="BP26" s="22">
        <v>2</v>
      </c>
      <c r="BQ26" s="20">
        <f>IFERROR(BO26/BP26,0%)</f>
        <v>1</v>
      </c>
      <c r="BR26" s="22">
        <v>54</v>
      </c>
      <c r="BS26" s="22">
        <v>54</v>
      </c>
      <c r="BT26" s="20">
        <f>IFERROR(BR26/BS26,0%)</f>
        <v>1</v>
      </c>
      <c r="BU26" s="22">
        <v>24</v>
      </c>
      <c r="BV26" s="22">
        <v>24</v>
      </c>
      <c r="BW26" s="20">
        <f>IFERROR(BU26/BV26,0%)</f>
        <v>1</v>
      </c>
      <c r="BX26" s="22">
        <v>51</v>
      </c>
      <c r="BY26" s="22">
        <v>51</v>
      </c>
      <c r="BZ26" s="20">
        <f>IFERROR(BX26/BY26,0%)</f>
        <v>1</v>
      </c>
      <c r="CA26" s="22">
        <v>6</v>
      </c>
      <c r="CB26" s="22">
        <v>6</v>
      </c>
      <c r="CC26" s="20">
        <f>IFERROR(CA26/CB26,0%)</f>
        <v>1</v>
      </c>
      <c r="CD26" s="17" t="str">
        <f>IF(AND(BQ26&gt;=100%,BT26&gt;=85%,BW26&gt;=50%,BZ26&gt;=50%,CC26&gt;=50%),"MEMENUHI","TIDAK MEMENUHI")</f>
        <v>MEMENUHI</v>
      </c>
      <c r="CE26" s="22">
        <v>3</v>
      </c>
      <c r="CF26" s="22">
        <v>3</v>
      </c>
      <c r="CG26" s="20">
        <f>IFERROR(CE26/CF26,0%)</f>
        <v>1</v>
      </c>
      <c r="CH26" s="22">
        <v>58</v>
      </c>
      <c r="CI26" s="22">
        <v>58</v>
      </c>
      <c r="CJ26" s="20">
        <f>IFERROR(CH26/CI26,0%)</f>
        <v>1</v>
      </c>
      <c r="CK26" s="22">
        <v>24</v>
      </c>
      <c r="CL26" s="22">
        <v>24</v>
      </c>
      <c r="CM26" s="20">
        <f>IFERROR(CK26/CL26,0%)</f>
        <v>1</v>
      </c>
      <c r="CN26" s="22">
        <v>52</v>
      </c>
      <c r="CO26" s="22">
        <v>52</v>
      </c>
      <c r="CP26" s="20">
        <f>IFERROR(CN26/CO26,0%)</f>
        <v>1</v>
      </c>
      <c r="CQ26" s="22">
        <v>6</v>
      </c>
      <c r="CR26" s="22">
        <v>6</v>
      </c>
      <c r="CS26" s="20">
        <f>IFERROR(CQ26/CR26,0%)</f>
        <v>1</v>
      </c>
      <c r="CT26" s="17" t="str">
        <f>IF(AND(CG26&gt;=100%,CJ26&gt;=85%,CM26&gt;=50%,CP26&gt;=50%,CS26&gt;=50%),"MEMENUHI","TIDAK MEMENUHI")</f>
        <v>MEMENUHI</v>
      </c>
      <c r="CU26" s="21">
        <v>5</v>
      </c>
      <c r="CV26" s="21">
        <v>5</v>
      </c>
      <c r="CW26" s="20">
        <f>IFERROR(CU26/CV26,0%)</f>
        <v>1</v>
      </c>
      <c r="CX26" s="21">
        <v>52</v>
      </c>
      <c r="CY26" s="21">
        <v>52</v>
      </c>
      <c r="CZ26" s="20">
        <f>IFERROR(CX26/CY26,0%)</f>
        <v>1</v>
      </c>
      <c r="DA26" s="21">
        <v>24</v>
      </c>
      <c r="DB26" s="21">
        <v>24</v>
      </c>
      <c r="DC26" s="20">
        <f>IFERROR(DA26/DB26,0%)</f>
        <v>1</v>
      </c>
      <c r="DD26" s="21">
        <v>52</v>
      </c>
      <c r="DE26" s="21">
        <v>52</v>
      </c>
      <c r="DF26" s="20">
        <f>IFERROR(DD26/DE26,0%)</f>
        <v>1</v>
      </c>
      <c r="DG26" s="21">
        <v>6</v>
      </c>
      <c r="DH26" s="21">
        <v>6</v>
      </c>
      <c r="DI26" s="20">
        <f>IFERROR(DG26/DH26,0%)</f>
        <v>1</v>
      </c>
      <c r="DJ26" s="17" t="str">
        <f>IF(AND(CW26&gt;=100%,CZ26&gt;=85%,DC26&gt;=50%,DF26&gt;=50%,DI26&gt;=50%),"MEMENUHI","TIDAK MEMENUHI")</f>
        <v>MEMENUHI</v>
      </c>
      <c r="DK26" s="21">
        <v>4</v>
      </c>
      <c r="DL26" s="21">
        <v>4</v>
      </c>
      <c r="DM26" s="20">
        <f>IFERROR(DK26/DL26,0%)</f>
        <v>1</v>
      </c>
      <c r="DN26" s="21">
        <v>55</v>
      </c>
      <c r="DO26" s="21">
        <v>55</v>
      </c>
      <c r="DP26" s="20">
        <f>IFERROR(DN26/DO26,0%)</f>
        <v>1</v>
      </c>
      <c r="DQ26" s="21">
        <v>24</v>
      </c>
      <c r="DR26" s="21">
        <v>24</v>
      </c>
      <c r="DS26" s="20">
        <f>IFERROR(DQ26/DR26,0%)</f>
        <v>1</v>
      </c>
      <c r="DT26" s="21">
        <v>52</v>
      </c>
      <c r="DU26" s="21">
        <v>52</v>
      </c>
      <c r="DV26" s="20">
        <f>IFERROR(DT26/DU26,0%)</f>
        <v>1</v>
      </c>
      <c r="DW26" s="21">
        <v>6</v>
      </c>
      <c r="DX26" s="21">
        <v>6</v>
      </c>
      <c r="DY26" s="20">
        <f>IFERROR(DW26/DX26,0%)</f>
        <v>1</v>
      </c>
      <c r="DZ26" s="17" t="str">
        <f>IF(AND(DM26&gt;=100%,DP26&gt;=85%,DS26&gt;=50%,DV26&gt;=50%,DY26&gt;=50%),"MEMENUHI","TIDAK MEMENUHI")</f>
        <v>MEMENUHI</v>
      </c>
      <c r="EA26" s="21">
        <v>4</v>
      </c>
      <c r="EB26" s="21">
        <v>4</v>
      </c>
      <c r="EC26" s="20">
        <f>IFERROR(EA26/EB26,0%)</f>
        <v>1</v>
      </c>
      <c r="ED26" s="21">
        <v>63</v>
      </c>
      <c r="EE26" s="21">
        <v>63</v>
      </c>
      <c r="EF26" s="20">
        <f>IFERROR(ED26/EE26,0%)</f>
        <v>1</v>
      </c>
      <c r="EG26" s="21">
        <v>22</v>
      </c>
      <c r="EH26" s="21">
        <v>22</v>
      </c>
      <c r="EI26" s="20">
        <f>IFERROR(EG26/EH26,0%)</f>
        <v>1</v>
      </c>
      <c r="EJ26" s="21">
        <v>52</v>
      </c>
      <c r="EK26" s="21">
        <v>52</v>
      </c>
      <c r="EL26" s="20">
        <f>IFERROR(EJ26/EK26,0%)</f>
        <v>1</v>
      </c>
      <c r="EM26" s="21">
        <v>6</v>
      </c>
      <c r="EN26" s="21">
        <v>6</v>
      </c>
      <c r="EO26" s="20">
        <f>IFERROR(EM26/EN26,0%)</f>
        <v>1</v>
      </c>
      <c r="EP26" s="17" t="str">
        <f>IF(AND(EC26&gt;=100%,EF26&gt;=85%,EI26&gt;=50%,EL26&gt;=50%,EO26&gt;=50%),"MEMENUHI","TIDAK MEMENUHI")</f>
        <v>MEMENUHI</v>
      </c>
      <c r="EQ26" s="17">
        <f>COUNTIF(C26:EP32,"MEMENUHI")</f>
        <v>8</v>
      </c>
      <c r="ER26" s="17" t="str">
        <f>IF(EQ26&gt;=8,"MEMENUHI","TIDAK MEMENUHI")</f>
        <v>MEMENUHI</v>
      </c>
      <c r="ES26" s="18"/>
    </row>
    <row r="27" spans="1:149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</row>
    <row r="28" spans="1:149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</row>
    <row r="29" spans="1:149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</row>
    <row r="30" spans="1:149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</row>
    <row r="31" spans="1:149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</row>
    <row r="32" spans="1:149" ht="15.75" customHeight="1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8"/>
    </row>
    <row r="33" spans="1:149" ht="15.75" customHeight="1">
      <c r="A33" s="18"/>
      <c r="B33" s="24" t="s">
        <v>29</v>
      </c>
      <c r="C33" s="23">
        <v>8</v>
      </c>
      <c r="D33" s="23">
        <v>8</v>
      </c>
      <c r="E33" s="20">
        <f>IFERROR(C33/D33,0%)</f>
        <v>1</v>
      </c>
      <c r="F33" s="23">
        <v>89</v>
      </c>
      <c r="G33" s="23">
        <v>89</v>
      </c>
      <c r="H33" s="20">
        <f>IFERROR(F33/G33,0%)</f>
        <v>1</v>
      </c>
      <c r="I33" s="23">
        <v>40</v>
      </c>
      <c r="J33" s="23">
        <v>40</v>
      </c>
      <c r="K33" s="20">
        <f>IFERROR(I33/J33,0%)</f>
        <v>1</v>
      </c>
      <c r="L33" s="23">
        <v>59</v>
      </c>
      <c r="M33" s="23">
        <v>59</v>
      </c>
      <c r="N33" s="20">
        <f>IFERROR(L33/M33,0%)</f>
        <v>1</v>
      </c>
      <c r="O33" s="23">
        <v>40</v>
      </c>
      <c r="P33" s="23">
        <v>40</v>
      </c>
      <c r="Q33" s="20">
        <f>IFERROR(O33/P33,0%)</f>
        <v>1</v>
      </c>
      <c r="R33" s="17" t="str">
        <f>IF(AND(E33&gt;=100%,H33&gt;=85%,K33&gt;=50%,N33&gt;=50%,Q33&gt;=50%),"MEMENUHI","TIDAK MEMENUHI")</f>
        <v>MEMENUHI</v>
      </c>
      <c r="S33" s="23">
        <v>7</v>
      </c>
      <c r="T33" s="23">
        <v>7</v>
      </c>
      <c r="U33" s="20">
        <f>IFERROR(S33/T33,0%)</f>
        <v>1</v>
      </c>
      <c r="V33" s="23">
        <v>113</v>
      </c>
      <c r="W33" s="23">
        <v>113</v>
      </c>
      <c r="X33" s="20">
        <f>IFERROR(V33/W33,0%)</f>
        <v>1</v>
      </c>
      <c r="Y33" s="23">
        <v>65</v>
      </c>
      <c r="Z33" s="23">
        <v>65</v>
      </c>
      <c r="AA33" s="20">
        <f>IFERROR(Y33/Z33,0%)</f>
        <v>1</v>
      </c>
      <c r="AB33" s="23">
        <v>230</v>
      </c>
      <c r="AC33" s="23">
        <v>230</v>
      </c>
      <c r="AD33" s="20">
        <f>IFERROR(AB33/AC33,0%)</f>
        <v>1</v>
      </c>
      <c r="AE33" s="23">
        <v>60</v>
      </c>
      <c r="AF33" s="23">
        <v>65</v>
      </c>
      <c r="AG33" s="20">
        <f>IFERROR(AE33/AF33,0%)</f>
        <v>0.92307692307692313</v>
      </c>
      <c r="AH33" s="17" t="str">
        <f>IF(AND(U33&gt;=100%,X33&gt;=85%,AA33&gt;=50%,AD33&gt;=50%,AG33&gt;=50%),"MEMENUHI","TIDAK MEMENUHI")</f>
        <v>MEMENUHI</v>
      </c>
      <c r="AI33" s="23">
        <v>6</v>
      </c>
      <c r="AJ33" s="23">
        <v>6</v>
      </c>
      <c r="AK33" s="20">
        <f>IFERROR(AI33/AJ33,0%)</f>
        <v>1</v>
      </c>
      <c r="AL33" s="23">
        <v>73</v>
      </c>
      <c r="AM33" s="23">
        <v>73</v>
      </c>
      <c r="AN33" s="20">
        <f>IFERROR(AL33/AM33,0%)</f>
        <v>1</v>
      </c>
      <c r="AO33" s="23">
        <v>50</v>
      </c>
      <c r="AP33" s="23">
        <v>50</v>
      </c>
      <c r="AQ33" s="20">
        <f>IFERROR(AO33/AP33,0%)</f>
        <v>1</v>
      </c>
      <c r="AR33" s="23">
        <v>220</v>
      </c>
      <c r="AS33" s="23">
        <v>220</v>
      </c>
      <c r="AT33" s="20">
        <f>IFERROR(AR33/AS33,0%)</f>
        <v>1</v>
      </c>
      <c r="AU33" s="23">
        <v>35</v>
      </c>
      <c r="AV33" s="23">
        <v>35</v>
      </c>
      <c r="AW33" s="20">
        <f>IFERROR(AU33/AV33,0%)</f>
        <v>1</v>
      </c>
      <c r="AX33" s="17" t="str">
        <f>IF(AND(AK33&gt;=100%,AN33&gt;=85%,AQ33&gt;=50%,AT33&gt;=50%,AW33&gt;=50%),"MEMENUHI","TIDAK MEMENUHI")</f>
        <v>MEMENUHI</v>
      </c>
      <c r="AY33" s="22">
        <v>8</v>
      </c>
      <c r="AZ33" s="22">
        <v>8</v>
      </c>
      <c r="BA33" s="20">
        <f>IFERROR(AY33/AZ33,0%)</f>
        <v>1</v>
      </c>
      <c r="BB33" s="22">
        <v>114</v>
      </c>
      <c r="BC33" s="22">
        <v>114</v>
      </c>
      <c r="BD33" s="20">
        <f>IFERROR(BB33/BC33,0%)</f>
        <v>1</v>
      </c>
      <c r="BE33" s="22">
        <v>50</v>
      </c>
      <c r="BF33" s="22">
        <v>50</v>
      </c>
      <c r="BG33" s="20">
        <f>IFERROR(BE33/BF33,0%)</f>
        <v>1</v>
      </c>
      <c r="BH33" s="22">
        <v>170</v>
      </c>
      <c r="BI33" s="22">
        <v>170</v>
      </c>
      <c r="BJ33" s="20">
        <f>IFERROR(BH33/BI33,0%)</f>
        <v>1</v>
      </c>
      <c r="BK33" s="22">
        <v>90</v>
      </c>
      <c r="BL33" s="22">
        <v>90</v>
      </c>
      <c r="BM33" s="20">
        <f>IFERROR(BK33/BL33,0%)</f>
        <v>1</v>
      </c>
      <c r="BN33" s="17" t="str">
        <f>IF(AND(BA33&gt;=100%,BD33&gt;=85%,BG33&gt;=50%,BJ33&gt;=50%,BM33&gt;=50%),"MEMENUHI","TIDAK MEMENUHI")</f>
        <v>MEMENUHI</v>
      </c>
      <c r="BO33" s="22">
        <v>8</v>
      </c>
      <c r="BP33" s="22">
        <v>8</v>
      </c>
      <c r="BQ33" s="20">
        <f>IFERROR(BO33/BP33,0%)</f>
        <v>1</v>
      </c>
      <c r="BR33" s="22">
        <v>99</v>
      </c>
      <c r="BS33" s="22">
        <v>99</v>
      </c>
      <c r="BT33" s="20">
        <f>IFERROR(BR33/BS33,0%)</f>
        <v>1</v>
      </c>
      <c r="BU33" s="22">
        <v>90</v>
      </c>
      <c r="BV33" s="22">
        <v>90</v>
      </c>
      <c r="BW33" s="20">
        <f>IFERROR(BU33/BV33,0%)</f>
        <v>1</v>
      </c>
      <c r="BX33" s="22">
        <v>45</v>
      </c>
      <c r="BY33" s="22">
        <v>220</v>
      </c>
      <c r="BZ33" s="20">
        <f>IFERROR(BX33/BY33,0%)</f>
        <v>0.20454545454545456</v>
      </c>
      <c r="CA33" s="22">
        <v>65</v>
      </c>
      <c r="CB33" s="22">
        <v>65</v>
      </c>
      <c r="CC33" s="20">
        <f>IFERROR(CA33/CB33,0%)</f>
        <v>1</v>
      </c>
      <c r="CD33" s="17" t="str">
        <f>IF(AND(BQ33&gt;=100%,BT33&gt;=85%,BW33&gt;=50%,BZ33&gt;=50%,CC33&gt;=50%),"MEMENUHI","TIDAK MEMENUHI")</f>
        <v>TIDAK MEMENUHI</v>
      </c>
      <c r="CE33" s="22">
        <v>10</v>
      </c>
      <c r="CF33" s="22">
        <v>10</v>
      </c>
      <c r="CG33" s="20">
        <f>IFERROR(CE33/CF33,0%)</f>
        <v>1</v>
      </c>
      <c r="CH33" s="22">
        <v>111</v>
      </c>
      <c r="CI33" s="22">
        <v>111</v>
      </c>
      <c r="CJ33" s="20">
        <f>IFERROR(CH33/CI33,0%)</f>
        <v>1</v>
      </c>
      <c r="CK33" s="22">
        <v>53</v>
      </c>
      <c r="CL33" s="22">
        <v>80</v>
      </c>
      <c r="CM33" s="20">
        <f>IFERROR(CK33/CL33,0%)</f>
        <v>0.66249999999999998</v>
      </c>
      <c r="CN33" s="22">
        <v>161</v>
      </c>
      <c r="CO33" s="22">
        <v>161</v>
      </c>
      <c r="CP33" s="20">
        <f>IFERROR(CN33/CO33,0%)</f>
        <v>1</v>
      </c>
      <c r="CQ33" s="22">
        <v>23</v>
      </c>
      <c r="CR33" s="22">
        <v>65</v>
      </c>
      <c r="CS33" s="20">
        <f>IFERROR(CQ33/CR33,0%)</f>
        <v>0.35384615384615387</v>
      </c>
      <c r="CT33" s="17" t="str">
        <f>IF(AND(CG33&gt;=100%,CJ33&gt;=85%,CM33&gt;=50%,CP33&gt;=50%,CS33&gt;=50%),"MEMENUHI","TIDAK MEMENUHI")</f>
        <v>TIDAK MEMENUHI</v>
      </c>
      <c r="CU33" s="21">
        <v>6</v>
      </c>
      <c r="CV33" s="21">
        <v>6</v>
      </c>
      <c r="CW33" s="20">
        <f>IFERROR(CU33/CV33,0%)</f>
        <v>1</v>
      </c>
      <c r="CX33" s="21">
        <v>69</v>
      </c>
      <c r="CY33" s="21">
        <v>69</v>
      </c>
      <c r="CZ33" s="20">
        <f>IFERROR(CX33/CY33,0%)</f>
        <v>1</v>
      </c>
      <c r="DA33" s="21">
        <v>53</v>
      </c>
      <c r="DB33" s="21">
        <v>53</v>
      </c>
      <c r="DC33" s="20">
        <f>IFERROR(DA33/DB33,0%)</f>
        <v>1</v>
      </c>
      <c r="DD33" s="21">
        <v>161</v>
      </c>
      <c r="DE33" s="21">
        <v>161</v>
      </c>
      <c r="DF33" s="20">
        <f>IFERROR(DD33/DE33,0%)</f>
        <v>1</v>
      </c>
      <c r="DG33" s="21">
        <v>30</v>
      </c>
      <c r="DH33" s="21">
        <v>60</v>
      </c>
      <c r="DI33" s="20">
        <f>IFERROR(DG33/DH33,0%)</f>
        <v>0.5</v>
      </c>
      <c r="DJ33" s="17" t="str">
        <f>IF(AND(CW33&gt;=100%,CZ33&gt;=85%,DC33&gt;=50%,DF33&gt;=50%,DI33&gt;=50%),"MEMENUHI","TIDAK MEMENUHI")</f>
        <v>MEMENUHI</v>
      </c>
      <c r="DK33" s="21">
        <v>8</v>
      </c>
      <c r="DL33" s="21">
        <v>8</v>
      </c>
      <c r="DM33" s="20">
        <f>IFERROR(DK33/DL33,0%)</f>
        <v>1</v>
      </c>
      <c r="DN33" s="21">
        <v>116</v>
      </c>
      <c r="DO33" s="21">
        <v>116</v>
      </c>
      <c r="DP33" s="20">
        <f>IFERROR(DN33/DO33,0%)</f>
        <v>1</v>
      </c>
      <c r="DQ33" s="21">
        <v>40</v>
      </c>
      <c r="DR33" s="21">
        <v>40</v>
      </c>
      <c r="DS33" s="20">
        <f>IFERROR(DQ33/DR33,0%)</f>
        <v>1</v>
      </c>
      <c r="DT33" s="21">
        <v>45</v>
      </c>
      <c r="DU33" s="21">
        <v>45</v>
      </c>
      <c r="DV33" s="20">
        <f>IFERROR(DT33/DU33,0%)</f>
        <v>1</v>
      </c>
      <c r="DW33" s="21">
        <v>50</v>
      </c>
      <c r="DX33" s="21">
        <v>55</v>
      </c>
      <c r="DY33" s="20">
        <f>IFERROR(DW33/DX33,0%)</f>
        <v>0.90909090909090906</v>
      </c>
      <c r="DZ33" s="17" t="str">
        <f>IF(AND(DM33&gt;=100%,DP33&gt;=85%,DS33&gt;=50%,DV33&gt;=50%,DY33&gt;=50%),"MEMENUHI","TIDAK MEMENUHI")</f>
        <v>MEMENUHI</v>
      </c>
      <c r="EA33" s="21">
        <v>2</v>
      </c>
      <c r="EB33" s="21">
        <v>2</v>
      </c>
      <c r="EC33" s="20">
        <f>IFERROR(EA33/EB33,0%)</f>
        <v>1</v>
      </c>
      <c r="ED33" s="21">
        <v>95</v>
      </c>
      <c r="EE33" s="21">
        <v>116</v>
      </c>
      <c r="EF33" s="20">
        <f>IFERROR(ED33/EE33,0%)</f>
        <v>0.81896551724137934</v>
      </c>
      <c r="EG33" s="21">
        <v>10</v>
      </c>
      <c r="EH33" s="21">
        <v>170</v>
      </c>
      <c r="EI33" s="20">
        <f>IFERROR(EG33/EH33,0%)</f>
        <v>5.8823529411764705E-2</v>
      </c>
      <c r="EJ33" s="21">
        <v>234</v>
      </c>
      <c r="EK33" s="21">
        <v>468</v>
      </c>
      <c r="EL33" s="20">
        <f>IFERROR(EJ33/EK33,0%)</f>
        <v>0.5</v>
      </c>
      <c r="EM33" s="21">
        <v>30</v>
      </c>
      <c r="EN33" s="21">
        <v>114</v>
      </c>
      <c r="EO33" s="20">
        <f>IFERROR(EM33/EN33,0%)</f>
        <v>0.26315789473684209</v>
      </c>
      <c r="EP33" s="17" t="str">
        <f>IF(AND(EC33&gt;=100%,EF33&gt;=85%,EI33&gt;=50%,EL33&gt;=50%,EO33&gt;=50%),"MEMENUHI","TIDAK MEMENUHI")</f>
        <v>TIDAK MEMENUHI</v>
      </c>
      <c r="EQ33" s="17">
        <f>COUNTIF(C33:EP39,"MEMENUHI")</f>
        <v>6</v>
      </c>
      <c r="ER33" s="17" t="str">
        <f>IF(EQ33&gt;=8,"MEMENUHI","TIDAK MEMENUHI")</f>
        <v>TIDAK MEMENUHI</v>
      </c>
      <c r="ES33" s="18"/>
    </row>
    <row r="34" spans="1:149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</row>
    <row r="35" spans="1:149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</row>
    <row r="36" spans="1:149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</row>
    <row r="37" spans="1:149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</row>
    <row r="38" spans="1:149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</row>
    <row r="39" spans="1:149" ht="15.75" customHeight="1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8"/>
    </row>
    <row r="40" spans="1:149" ht="15.75" customHeight="1">
      <c r="A40" s="18"/>
      <c r="B40" s="24" t="s">
        <v>30</v>
      </c>
      <c r="C40" s="23">
        <v>2</v>
      </c>
      <c r="D40" s="23">
        <v>2</v>
      </c>
      <c r="E40" s="20">
        <f>IFERROR(C40/D40,0%)</f>
        <v>1</v>
      </c>
      <c r="F40" s="23">
        <v>43</v>
      </c>
      <c r="G40" s="23">
        <v>53</v>
      </c>
      <c r="H40" s="20">
        <f>IFERROR(F40/G40,0%)</f>
        <v>0.81132075471698117</v>
      </c>
      <c r="I40" s="23">
        <v>1</v>
      </c>
      <c r="J40" s="23">
        <v>170</v>
      </c>
      <c r="K40" s="20">
        <f>IFERROR(I40/J40,0%)</f>
        <v>5.8823529411764705E-3</v>
      </c>
      <c r="L40" s="23">
        <v>15</v>
      </c>
      <c r="M40" s="23">
        <v>440</v>
      </c>
      <c r="N40" s="20">
        <f>IFERROR(L40/M40,0%)</f>
        <v>3.4090909090909088E-2</v>
      </c>
      <c r="O40" s="23">
        <v>40</v>
      </c>
      <c r="P40" s="23">
        <v>187</v>
      </c>
      <c r="Q40" s="20">
        <f>IFERROR(O40/P40,0%)</f>
        <v>0.21390374331550802</v>
      </c>
      <c r="R40" s="17" t="str">
        <f>IF(AND(E40&gt;=100%,H40&gt;=85%,K40&gt;=50%,N40&gt;=50%,Q40&gt;=50%),"MEMENUHI","TIDAK MEMENUHI")</f>
        <v>TIDAK MEMENUHI</v>
      </c>
      <c r="S40" s="23">
        <v>2</v>
      </c>
      <c r="T40" s="23">
        <v>2</v>
      </c>
      <c r="U40" s="20">
        <f>IFERROR(S40/T40,0%)</f>
        <v>1</v>
      </c>
      <c r="V40" s="23">
        <v>29</v>
      </c>
      <c r="W40" s="23">
        <v>53</v>
      </c>
      <c r="X40" s="20">
        <f>IFERROR(V40/W40,0%)</f>
        <v>0.54716981132075471</v>
      </c>
      <c r="Y40" s="23">
        <v>2</v>
      </c>
      <c r="Z40" s="23">
        <v>165</v>
      </c>
      <c r="AA40" s="20">
        <f>IFERROR(Y40/Z40,0%)</f>
        <v>1.2121212121212121E-2</v>
      </c>
      <c r="AB40" s="23">
        <v>25</v>
      </c>
      <c r="AC40" s="23">
        <v>440</v>
      </c>
      <c r="AD40" s="20">
        <f>IFERROR(AB40/AC40,0%)</f>
        <v>5.6818181818181816E-2</v>
      </c>
      <c r="AE40" s="23">
        <v>40</v>
      </c>
      <c r="AF40" s="23">
        <v>187</v>
      </c>
      <c r="AG40" s="20">
        <f>IFERROR(AE40/AF40,0%)</f>
        <v>0.21390374331550802</v>
      </c>
      <c r="AH40" s="17" t="str">
        <f>IF(AND(U40&gt;=100%,X40&gt;=85%,AA40&gt;=50%,AD40&gt;=50%,AG40&gt;=50%),"MEMENUHI","TIDAK MEMENUHI")</f>
        <v>TIDAK MEMENUHI</v>
      </c>
      <c r="AI40" s="23">
        <v>1</v>
      </c>
      <c r="AJ40" s="23">
        <v>1</v>
      </c>
      <c r="AK40" s="20">
        <f>IFERROR(AI40/AJ40,0%)</f>
        <v>1</v>
      </c>
      <c r="AL40" s="23">
        <v>32</v>
      </c>
      <c r="AM40" s="23">
        <v>47</v>
      </c>
      <c r="AN40" s="20">
        <f>IFERROR(AL40/AM40,0%)</f>
        <v>0.68085106382978722</v>
      </c>
      <c r="AO40" s="23">
        <v>10</v>
      </c>
      <c r="AP40" s="23">
        <v>165</v>
      </c>
      <c r="AQ40" s="20">
        <f>IFERROR(AO40/AP40,0%)</f>
        <v>6.0606060606060608E-2</v>
      </c>
      <c r="AR40" s="23">
        <v>20</v>
      </c>
      <c r="AS40" s="23">
        <v>440</v>
      </c>
      <c r="AT40" s="20">
        <f>IFERROR(AR40/AS40,0%)</f>
        <v>4.5454545454545456E-2</v>
      </c>
      <c r="AU40" s="23">
        <v>35</v>
      </c>
      <c r="AV40" s="23">
        <v>187</v>
      </c>
      <c r="AW40" s="20">
        <f>IFERROR(AU40/AV40,0%)</f>
        <v>0.18716577540106952</v>
      </c>
      <c r="AX40" s="17" t="str">
        <f>IF(AND(AK40&gt;=100%,AN40&gt;=85%,AQ40&gt;=50%,AT40&gt;=50%,AW40&gt;=50%),"MEMENUHI","TIDAK MEMENUHI")</f>
        <v>TIDAK MEMENUHI</v>
      </c>
      <c r="AY40" s="22">
        <v>4</v>
      </c>
      <c r="AZ40" s="22">
        <v>4</v>
      </c>
      <c r="BA40" s="20">
        <f>IFERROR(AY40/AZ40,0%)</f>
        <v>1</v>
      </c>
      <c r="BB40" s="22">
        <v>77</v>
      </c>
      <c r="BC40" s="22">
        <v>88</v>
      </c>
      <c r="BD40" s="20">
        <f>IFERROR(BB40/BC40,0%)</f>
        <v>0.875</v>
      </c>
      <c r="BE40" s="22">
        <v>2</v>
      </c>
      <c r="BF40" s="22">
        <v>165</v>
      </c>
      <c r="BG40" s="20">
        <f>IFERROR(BE40/BF40,0%)</f>
        <v>1.2121212121212121E-2</v>
      </c>
      <c r="BH40" s="22">
        <v>5</v>
      </c>
      <c r="BI40" s="22">
        <v>445</v>
      </c>
      <c r="BJ40" s="20">
        <f>IFERROR(BH40/BI40,0%)</f>
        <v>1.1235955056179775E-2</v>
      </c>
      <c r="BK40" s="22">
        <v>40</v>
      </c>
      <c r="BL40" s="22">
        <v>189</v>
      </c>
      <c r="BM40" s="20">
        <f>IFERROR(BK40/BL40,0%)</f>
        <v>0.21164021164021163</v>
      </c>
      <c r="BN40" s="17" t="str">
        <f>IF(AND(BA40&gt;=100%,BD40&gt;=85%,BG40&gt;=50%,BJ40&gt;=50%,BM40&gt;=50%),"MEMENUHI","TIDAK MEMENUHI")</f>
        <v>TIDAK MEMENUHI</v>
      </c>
      <c r="BO40" s="22">
        <v>5</v>
      </c>
      <c r="BP40" s="22">
        <v>5</v>
      </c>
      <c r="BQ40" s="20">
        <f>IFERROR(BO40/BP40,0%)</f>
        <v>1</v>
      </c>
      <c r="BR40" s="22">
        <v>52</v>
      </c>
      <c r="BS40" s="22">
        <v>52</v>
      </c>
      <c r="BT40" s="20">
        <f>IFERROR(BR40/BS40,0%)</f>
        <v>1</v>
      </c>
      <c r="BU40" s="22">
        <v>5</v>
      </c>
      <c r="BV40" s="22">
        <v>165</v>
      </c>
      <c r="BW40" s="20">
        <f>IFERROR(BU40/BV40,0%)</f>
        <v>3.0303030303030304E-2</v>
      </c>
      <c r="BX40" s="22">
        <v>10</v>
      </c>
      <c r="BY40" s="22">
        <v>440</v>
      </c>
      <c r="BZ40" s="20">
        <f>IFERROR(BX40/BY40,0%)</f>
        <v>2.2727272727272728E-2</v>
      </c>
      <c r="CA40" s="22">
        <v>40</v>
      </c>
      <c r="CB40" s="22">
        <v>187</v>
      </c>
      <c r="CC40" s="20">
        <f>IFERROR(CA40/CB40,0%)</f>
        <v>0.21390374331550802</v>
      </c>
      <c r="CD40" s="17" t="str">
        <f>IF(AND(BQ40&gt;=100%,BT40&gt;=85%,BW40&gt;=50%,BZ40&gt;=50%,CC40&gt;=50%),"MEMENUHI","TIDAK MEMENUHI")</f>
        <v>TIDAK MEMENUHI</v>
      </c>
      <c r="CE40" s="22">
        <v>3</v>
      </c>
      <c r="CF40" s="22">
        <v>3</v>
      </c>
      <c r="CG40" s="20">
        <f>IFERROR(CE40/CF40,0%)</f>
        <v>1</v>
      </c>
      <c r="CH40" s="22">
        <v>46</v>
      </c>
      <c r="CI40" s="22">
        <v>46</v>
      </c>
      <c r="CJ40" s="20">
        <f>IFERROR(CH40/CI40,0%)</f>
        <v>1</v>
      </c>
      <c r="CK40" s="22">
        <v>165</v>
      </c>
      <c r="CL40" s="22">
        <v>165</v>
      </c>
      <c r="CM40" s="20">
        <f>IFERROR(CK40/CL40,0%)</f>
        <v>1</v>
      </c>
      <c r="CN40" s="22">
        <v>142</v>
      </c>
      <c r="CO40" s="22">
        <v>142</v>
      </c>
      <c r="CP40" s="20">
        <f>IFERROR(CN40/CO40,0%)</f>
        <v>1</v>
      </c>
      <c r="CQ40" s="22">
        <v>189</v>
      </c>
      <c r="CR40" s="22">
        <v>189</v>
      </c>
      <c r="CS40" s="20">
        <f>IFERROR(CQ40/CR40,0%)</f>
        <v>1</v>
      </c>
      <c r="CT40" s="17" t="str">
        <f>IF(AND(CG40&gt;=100%,CJ40&gt;=85%,CM40&gt;=50%,CP40&gt;=50%,CS40&gt;=50%),"MEMENUHI","TIDAK MEMENUHI")</f>
        <v>MEMENUHI</v>
      </c>
      <c r="CU40" s="21">
        <v>3</v>
      </c>
      <c r="CV40" s="21">
        <v>3</v>
      </c>
      <c r="CW40" s="20">
        <f>IFERROR(CU40/CV40,0%)</f>
        <v>1</v>
      </c>
      <c r="CX40" s="21">
        <v>42</v>
      </c>
      <c r="CY40" s="21">
        <v>46</v>
      </c>
      <c r="CZ40" s="20">
        <f>IFERROR(CX40/CY40,0%)</f>
        <v>0.91304347826086951</v>
      </c>
      <c r="DA40" s="21">
        <v>2</v>
      </c>
      <c r="DB40" s="21">
        <v>163</v>
      </c>
      <c r="DC40" s="20">
        <f>IFERROR(DA40/DB40,0%)</f>
        <v>1.2269938650306749E-2</v>
      </c>
      <c r="DD40" s="21">
        <v>5</v>
      </c>
      <c r="DE40" s="21">
        <v>445</v>
      </c>
      <c r="DF40" s="20">
        <f>IFERROR(DD40/DE40,0%)</f>
        <v>1.1235955056179775E-2</v>
      </c>
      <c r="DG40" s="21">
        <v>40</v>
      </c>
      <c r="DH40" s="21">
        <v>185</v>
      </c>
      <c r="DI40" s="20">
        <f>IFERROR(DG40/DH40,0%)</f>
        <v>0.21621621621621623</v>
      </c>
      <c r="DJ40" s="17" t="str">
        <f>IF(AND(CW40&gt;=100%,CZ40&gt;=85%,DC40&gt;=50%,DF40&gt;=50%,DI40&gt;=50%),"MEMENUHI","TIDAK MEMENUHI")</f>
        <v>TIDAK MEMENUHI</v>
      </c>
      <c r="DK40" s="21">
        <v>0</v>
      </c>
      <c r="DL40" s="21">
        <v>0</v>
      </c>
      <c r="DM40" s="20">
        <f>IFERROR(DK40/DL40,0%)</f>
        <v>0</v>
      </c>
      <c r="DN40" s="21">
        <v>44</v>
      </c>
      <c r="DO40" s="21">
        <v>44</v>
      </c>
      <c r="DP40" s="20">
        <f>IFERROR(DN40/DO40,0%)</f>
        <v>1</v>
      </c>
      <c r="DQ40" s="21">
        <v>158</v>
      </c>
      <c r="DR40" s="21">
        <v>158</v>
      </c>
      <c r="DS40" s="20">
        <f>IFERROR(DQ40/DR40,0%)</f>
        <v>1</v>
      </c>
      <c r="DT40" s="21">
        <v>424</v>
      </c>
      <c r="DU40" s="21">
        <v>424</v>
      </c>
      <c r="DV40" s="20">
        <f>IFERROR(DT40/DU40,0%)</f>
        <v>1</v>
      </c>
      <c r="DW40" s="21">
        <v>196</v>
      </c>
      <c r="DX40" s="21">
        <v>196</v>
      </c>
      <c r="DY40" s="20">
        <f>IFERROR(DW40/DX40,0%)</f>
        <v>1</v>
      </c>
      <c r="DZ40" s="17" t="str">
        <f>IF(AND(DM40&gt;=100%,DP40&gt;=85%,DS40&gt;=50%,DV40&gt;=50%,DY40&gt;=50%),"MEMENUHI","TIDAK MEMENUHI")</f>
        <v>TIDAK MEMENUHI</v>
      </c>
      <c r="EA40" s="21">
        <v>1</v>
      </c>
      <c r="EB40" s="21">
        <v>1</v>
      </c>
      <c r="EC40" s="20">
        <f>IFERROR(EA40/EB40,0%)</f>
        <v>1</v>
      </c>
      <c r="ED40" s="21">
        <v>44</v>
      </c>
      <c r="EE40" s="21">
        <v>44</v>
      </c>
      <c r="EF40" s="20">
        <f>IFERROR(ED40/EE40,0%)</f>
        <v>1</v>
      </c>
      <c r="EG40" s="21">
        <v>160</v>
      </c>
      <c r="EH40" s="21">
        <v>160</v>
      </c>
      <c r="EI40" s="20">
        <f>IFERROR(EG40/EH40,0%)</f>
        <v>1</v>
      </c>
      <c r="EJ40" s="21">
        <v>25</v>
      </c>
      <c r="EK40" s="21">
        <v>440</v>
      </c>
      <c r="EL40" s="20">
        <f>IFERROR(EJ40/EK40,0%)</f>
        <v>5.6818181818181816E-2</v>
      </c>
      <c r="EM40" s="21">
        <v>50</v>
      </c>
      <c r="EN40" s="21">
        <v>189</v>
      </c>
      <c r="EO40" s="20">
        <f>IFERROR(EM40/EN40,0%)</f>
        <v>0.26455026455026454</v>
      </c>
      <c r="EP40" s="17" t="str">
        <f>IF(AND(EC40&gt;=100%,EF40&gt;=85%,EI40&gt;=50%,EL40&gt;=50%,EO40&gt;=50%),"MEMENUHI","TIDAK MEMENUHI")</f>
        <v>TIDAK MEMENUHI</v>
      </c>
      <c r="EQ40" s="17">
        <f>COUNTIF(C40:EP46,"MEMENUHI")</f>
        <v>1</v>
      </c>
      <c r="ER40" s="17" t="str">
        <f>IF(EQ40&gt;=8,"MEMENUHI","TIDAK MEMENUHI")</f>
        <v>TIDAK MEMENUHI</v>
      </c>
      <c r="ES40" s="18"/>
    </row>
    <row r="41" spans="1:149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</row>
    <row r="42" spans="1:149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</row>
    <row r="43" spans="1:149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</row>
    <row r="44" spans="1:149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</row>
    <row r="45" spans="1:149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</row>
    <row r="46" spans="1:149" ht="15.75" customHeigh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8"/>
    </row>
    <row r="47" spans="1:149" ht="15.75" customHeight="1">
      <c r="A47" s="18"/>
      <c r="B47" s="24" t="s">
        <v>31</v>
      </c>
      <c r="C47" s="23">
        <v>1</v>
      </c>
      <c r="D47" s="23">
        <v>1</v>
      </c>
      <c r="E47" s="20">
        <f>IFERROR(C47/D47,0%)</f>
        <v>1</v>
      </c>
      <c r="F47" s="23">
        <v>44</v>
      </c>
      <c r="G47" s="23">
        <v>44</v>
      </c>
      <c r="H47" s="20">
        <f>IFERROR(F47/G47,0%)</f>
        <v>1</v>
      </c>
      <c r="I47" s="23">
        <v>30</v>
      </c>
      <c r="J47" s="23">
        <v>53</v>
      </c>
      <c r="K47" s="20">
        <f>IFERROR(I47/J47,0%)</f>
        <v>0.56603773584905659</v>
      </c>
      <c r="L47" s="23">
        <v>150</v>
      </c>
      <c r="M47" s="23">
        <v>292</v>
      </c>
      <c r="N47" s="20">
        <f>IFERROR(L47/M47,0%)</f>
        <v>0.51369863013698636</v>
      </c>
      <c r="O47" s="23">
        <v>30</v>
      </c>
      <c r="P47" s="23">
        <v>68</v>
      </c>
      <c r="Q47" s="20">
        <f>IFERROR(O47/P47,0%)</f>
        <v>0.44117647058823528</v>
      </c>
      <c r="R47" s="17" t="str">
        <f>IF(AND(E47&gt;=100%,H47&gt;=85%,K47&gt;=50%,N47&gt;=50%,Q47&gt;=50%),"MEMENUHI","TIDAK MEMENUHI")</f>
        <v>TIDAK MEMENUHI</v>
      </c>
      <c r="S47" s="23">
        <v>0</v>
      </c>
      <c r="T47" s="23">
        <v>0</v>
      </c>
      <c r="U47" s="20">
        <f>IFERROR(S47/T47,0%)</f>
        <v>0</v>
      </c>
      <c r="V47" s="23">
        <v>45</v>
      </c>
      <c r="W47" s="23">
        <v>45</v>
      </c>
      <c r="X47" s="20">
        <f>IFERROR(V47/W47,0%)</f>
        <v>1</v>
      </c>
      <c r="Y47" s="23">
        <v>30</v>
      </c>
      <c r="Z47" s="23">
        <v>53</v>
      </c>
      <c r="AA47" s="20">
        <f>IFERROR(Y47/Z47,0%)</f>
        <v>0.56603773584905659</v>
      </c>
      <c r="AB47" s="23">
        <v>150</v>
      </c>
      <c r="AC47" s="23">
        <v>292</v>
      </c>
      <c r="AD47" s="20">
        <f>IFERROR(AB47/AC47,0%)</f>
        <v>0.51369863013698636</v>
      </c>
      <c r="AE47" s="23">
        <v>30</v>
      </c>
      <c r="AF47" s="23">
        <v>68</v>
      </c>
      <c r="AG47" s="20">
        <f>IFERROR(AE47/AF47,0%)</f>
        <v>0.44117647058823528</v>
      </c>
      <c r="AH47" s="17" t="str">
        <f>IF(AND(U47&gt;=100%,X47&gt;=85%,AA47&gt;=50%,AD47&gt;=50%,AG47&gt;=50%),"MEMENUHI","TIDAK MEMENUHI")</f>
        <v>TIDAK MEMENUHI</v>
      </c>
      <c r="AI47" s="23">
        <v>0</v>
      </c>
      <c r="AJ47" s="23">
        <v>0</v>
      </c>
      <c r="AK47" s="20">
        <f>IFERROR(AI47/AJ47,0%)</f>
        <v>0</v>
      </c>
      <c r="AL47" s="23">
        <v>46</v>
      </c>
      <c r="AM47" s="23">
        <v>46</v>
      </c>
      <c r="AN47" s="20">
        <f>IFERROR(AL47/AM47,0%)</f>
        <v>1</v>
      </c>
      <c r="AO47" s="23">
        <v>30</v>
      </c>
      <c r="AP47" s="23">
        <v>53</v>
      </c>
      <c r="AQ47" s="20">
        <f>IFERROR(AO47/AP47,0%)</f>
        <v>0.56603773584905659</v>
      </c>
      <c r="AR47" s="23">
        <v>150</v>
      </c>
      <c r="AS47" s="23">
        <v>292</v>
      </c>
      <c r="AT47" s="20">
        <f>IFERROR(AR47/AS47,0%)</f>
        <v>0.51369863013698636</v>
      </c>
      <c r="AU47" s="23">
        <v>30</v>
      </c>
      <c r="AV47" s="23">
        <v>68</v>
      </c>
      <c r="AW47" s="20">
        <f>IFERROR(AU47/AV47,0%)</f>
        <v>0.44117647058823528</v>
      </c>
      <c r="AX47" s="17" t="str">
        <f>IF(AND(AK47&gt;=100%,AN47&gt;=85%,AQ47&gt;=50%,AT47&gt;=50%,AW47&gt;=50%),"MEMENUHI","TIDAK MEMENUHI")</f>
        <v>TIDAK MEMENUHI</v>
      </c>
      <c r="AY47" s="22">
        <v>1</v>
      </c>
      <c r="AZ47" s="22">
        <v>1</v>
      </c>
      <c r="BA47" s="20">
        <f>IFERROR(AY47/AZ47,0%)</f>
        <v>1</v>
      </c>
      <c r="BB47" s="22">
        <v>46</v>
      </c>
      <c r="BC47" s="22">
        <v>46</v>
      </c>
      <c r="BD47" s="20">
        <f>IFERROR(BB47/BC47,0%)</f>
        <v>1</v>
      </c>
      <c r="BE47" s="22">
        <v>30</v>
      </c>
      <c r="BF47" s="22">
        <v>53</v>
      </c>
      <c r="BG47" s="20">
        <f>IFERROR(BE47/BF47,0%)</f>
        <v>0.56603773584905659</v>
      </c>
      <c r="BH47" s="22">
        <v>150</v>
      </c>
      <c r="BI47" s="22">
        <v>292</v>
      </c>
      <c r="BJ47" s="20">
        <f>IFERROR(BH47/BI47,0%)</f>
        <v>0.51369863013698636</v>
      </c>
      <c r="BK47" s="22">
        <v>30</v>
      </c>
      <c r="BL47" s="22">
        <v>68</v>
      </c>
      <c r="BM47" s="20">
        <f>IFERROR(BK47/BL47,0%)</f>
        <v>0.44117647058823528</v>
      </c>
      <c r="BN47" s="17" t="str">
        <f>IF(AND(BA47&gt;=100%,BD47&gt;=85%,BG47&gt;=50%,BJ47&gt;=50%,BM47&gt;=50%),"MEMENUHI","TIDAK MEMENUHI")</f>
        <v>TIDAK MEMENUHI</v>
      </c>
      <c r="BO47" s="22">
        <v>2</v>
      </c>
      <c r="BP47" s="22">
        <v>2</v>
      </c>
      <c r="BQ47" s="20">
        <f>IFERROR(BO47/BP47,0%)</f>
        <v>1</v>
      </c>
      <c r="BR47" s="22">
        <v>47</v>
      </c>
      <c r="BS47" s="22">
        <v>47</v>
      </c>
      <c r="BT47" s="20">
        <f>IFERROR(BR47/BS47,0%)</f>
        <v>1</v>
      </c>
      <c r="BU47" s="22">
        <v>30</v>
      </c>
      <c r="BV47" s="22">
        <v>53</v>
      </c>
      <c r="BW47" s="20">
        <f>IFERROR(BU47/BV47,0%)</f>
        <v>0.56603773584905659</v>
      </c>
      <c r="BX47" s="22">
        <v>150</v>
      </c>
      <c r="BY47" s="22">
        <v>292</v>
      </c>
      <c r="BZ47" s="20">
        <f>IFERROR(BX47/BY47,0%)</f>
        <v>0.51369863013698636</v>
      </c>
      <c r="CA47" s="22">
        <v>30</v>
      </c>
      <c r="CB47" s="22">
        <v>68</v>
      </c>
      <c r="CC47" s="20">
        <f>IFERROR(CA47/CB47,0%)</f>
        <v>0.44117647058823528</v>
      </c>
      <c r="CD47" s="17" t="str">
        <f>IF(AND(BQ47&gt;=100%,BT47&gt;=85%,BW47&gt;=50%,BZ47&gt;=50%,CC47&gt;=50%),"MEMENUHI","TIDAK MEMENUHI")</f>
        <v>TIDAK MEMENUHI</v>
      </c>
      <c r="CE47" s="22">
        <v>2</v>
      </c>
      <c r="CF47" s="22">
        <v>2</v>
      </c>
      <c r="CG47" s="20">
        <f>IFERROR(CE47/CF47,0%)</f>
        <v>1</v>
      </c>
      <c r="CH47" s="22">
        <v>46</v>
      </c>
      <c r="CI47" s="22">
        <v>46</v>
      </c>
      <c r="CJ47" s="20">
        <f>IFERROR(CH47/CI47,0%)</f>
        <v>1</v>
      </c>
      <c r="CK47" s="22">
        <v>30</v>
      </c>
      <c r="CL47" s="22">
        <v>53</v>
      </c>
      <c r="CM47" s="20">
        <f>IFERROR(CK47/CL47,0%)</f>
        <v>0.56603773584905659</v>
      </c>
      <c r="CN47" s="22">
        <v>150</v>
      </c>
      <c r="CO47" s="22">
        <v>292</v>
      </c>
      <c r="CP47" s="20">
        <f>IFERROR(CN47/CO47,0%)</f>
        <v>0.51369863013698636</v>
      </c>
      <c r="CQ47" s="22">
        <v>30</v>
      </c>
      <c r="CR47" s="22">
        <v>68</v>
      </c>
      <c r="CS47" s="20">
        <f>IFERROR(CQ47/CR47,0%)</f>
        <v>0.44117647058823528</v>
      </c>
      <c r="CT47" s="17" t="str">
        <f>IF(AND(CG47&gt;=100%,CJ47&gt;=85%,CM47&gt;=50%,CP47&gt;=50%,CS47&gt;=50%),"MEMENUHI","TIDAK MEMENUHI")</f>
        <v>TIDAK MEMENUHI</v>
      </c>
      <c r="CU47" s="21">
        <v>2</v>
      </c>
      <c r="CV47" s="21">
        <v>2</v>
      </c>
      <c r="CW47" s="20">
        <f>IFERROR(CU47/CV47,0%)</f>
        <v>1</v>
      </c>
      <c r="CX47" s="21">
        <v>46</v>
      </c>
      <c r="CY47" s="21">
        <v>46</v>
      </c>
      <c r="CZ47" s="20">
        <f>IFERROR(CX47/CY47,0%)</f>
        <v>1</v>
      </c>
      <c r="DA47" s="21">
        <v>30</v>
      </c>
      <c r="DB47" s="21">
        <v>53</v>
      </c>
      <c r="DC47" s="20">
        <f>IFERROR(DA47/DB47,0%)</f>
        <v>0.56603773584905659</v>
      </c>
      <c r="DD47" s="21">
        <v>150</v>
      </c>
      <c r="DE47" s="21">
        <v>292</v>
      </c>
      <c r="DF47" s="20">
        <f>IFERROR(DD47/DE47,0%)</f>
        <v>0.51369863013698636</v>
      </c>
      <c r="DG47" s="21">
        <v>30</v>
      </c>
      <c r="DH47" s="21">
        <v>68</v>
      </c>
      <c r="DI47" s="20">
        <f>IFERROR(DG47/DH47,0%)</f>
        <v>0.44117647058823528</v>
      </c>
      <c r="DJ47" s="17" t="str">
        <f>IF(AND(CW47&gt;=100%,CZ47&gt;=85%,DC47&gt;=50%,DF47&gt;=50%,DI47&gt;=50%),"MEMENUHI","TIDAK MEMENUHI")</f>
        <v>TIDAK MEMENUHI</v>
      </c>
      <c r="DK47" s="21">
        <v>2</v>
      </c>
      <c r="DL47" s="21">
        <v>2</v>
      </c>
      <c r="DM47" s="20">
        <f>IFERROR(DK47/DL47,0%)</f>
        <v>1</v>
      </c>
      <c r="DN47" s="21">
        <v>46</v>
      </c>
      <c r="DO47" s="21">
        <v>46</v>
      </c>
      <c r="DP47" s="20">
        <f>IFERROR(DN47/DO47,0%)</f>
        <v>1</v>
      </c>
      <c r="DQ47" s="21">
        <v>30</v>
      </c>
      <c r="DR47" s="21">
        <v>53</v>
      </c>
      <c r="DS47" s="20">
        <f>IFERROR(DQ47/DR47,0%)</f>
        <v>0.56603773584905659</v>
      </c>
      <c r="DT47" s="21">
        <v>150</v>
      </c>
      <c r="DU47" s="21">
        <v>292</v>
      </c>
      <c r="DV47" s="20">
        <f>IFERROR(DT47/DU47,0%)</f>
        <v>0.51369863013698636</v>
      </c>
      <c r="DW47" s="21">
        <v>30</v>
      </c>
      <c r="DX47" s="21">
        <v>68</v>
      </c>
      <c r="DY47" s="20">
        <f>IFERROR(DW47/DX47,0%)</f>
        <v>0.44117647058823528</v>
      </c>
      <c r="DZ47" s="17" t="str">
        <f>IF(AND(DM47&gt;=100%,DP47&gt;=85%,DS47&gt;=50%,DV47&gt;=50%,DY47&gt;=50%),"MEMENUHI","TIDAK MEMENUHI")</f>
        <v>TIDAK MEMENUHI</v>
      </c>
      <c r="EA47" s="21">
        <v>2</v>
      </c>
      <c r="EB47" s="21">
        <v>2</v>
      </c>
      <c r="EC47" s="20">
        <f>IFERROR(EA47/EB47,0%)</f>
        <v>1</v>
      </c>
      <c r="ED47" s="21">
        <v>45</v>
      </c>
      <c r="EE47" s="21">
        <v>45</v>
      </c>
      <c r="EF47" s="20">
        <f>IFERROR(ED47/EE47,0%)</f>
        <v>1</v>
      </c>
      <c r="EG47" s="21">
        <v>30</v>
      </c>
      <c r="EH47" s="21">
        <v>53</v>
      </c>
      <c r="EI47" s="20">
        <f>IFERROR(EG47/EH47,0%)</f>
        <v>0.56603773584905659</v>
      </c>
      <c r="EJ47" s="21">
        <v>150</v>
      </c>
      <c r="EK47" s="21">
        <v>292</v>
      </c>
      <c r="EL47" s="20">
        <f>IFERROR(EJ47/EK47,0%)</f>
        <v>0.51369863013698636</v>
      </c>
      <c r="EM47" s="21">
        <v>30</v>
      </c>
      <c r="EN47" s="21">
        <v>68</v>
      </c>
      <c r="EO47" s="20">
        <f>IFERROR(EM47/EN47,0%)</f>
        <v>0.44117647058823528</v>
      </c>
      <c r="EP47" s="17" t="str">
        <f>IF(AND(EC47&gt;=100%,EF47&gt;=85%,EI47&gt;=50%,EL47&gt;=50%,EO47&gt;=50%),"MEMENUHI","TIDAK MEMENUHI")</f>
        <v>TIDAK MEMENUHI</v>
      </c>
      <c r="EQ47" s="17">
        <f>COUNTIF(C47:EP53,"MEMENUHI")</f>
        <v>0</v>
      </c>
      <c r="ER47" s="17" t="str">
        <f>IF(EQ47&gt;=8,"MEMENUHI","TIDAK MEMENUHI")</f>
        <v>TIDAK MEMENUHI</v>
      </c>
      <c r="ES47" s="18"/>
    </row>
    <row r="48" spans="1:149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</row>
    <row r="49" spans="1:149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</row>
    <row r="50" spans="1:149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</row>
    <row r="51" spans="1:149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</row>
    <row r="52" spans="1:149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</row>
    <row r="53" spans="1:149" ht="15.75" customHeight="1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8"/>
    </row>
    <row r="54" spans="1:149" ht="15.75" customHeight="1">
      <c r="A54" s="18"/>
      <c r="B54" s="24" t="s">
        <v>32</v>
      </c>
      <c r="C54" s="23">
        <v>3</v>
      </c>
      <c r="D54" s="23">
        <v>3</v>
      </c>
      <c r="E54" s="20">
        <f>IFERROR(C54/D54,0%)</f>
        <v>1</v>
      </c>
      <c r="F54" s="23">
        <v>50</v>
      </c>
      <c r="G54" s="23">
        <v>50</v>
      </c>
      <c r="H54" s="20">
        <f>IFERROR(F54/G54,0%)</f>
        <v>1</v>
      </c>
      <c r="I54" s="23">
        <v>45</v>
      </c>
      <c r="J54" s="23">
        <v>97</v>
      </c>
      <c r="K54" s="20">
        <f>IFERROR(I54/J54,0%)</f>
        <v>0.46391752577319589</v>
      </c>
      <c r="L54" s="23">
        <v>120</v>
      </c>
      <c r="M54" s="23">
        <v>328</v>
      </c>
      <c r="N54" s="20">
        <f>IFERROR(L54/M54,0%)</f>
        <v>0.36585365853658536</v>
      </c>
      <c r="O54" s="23">
        <v>32</v>
      </c>
      <c r="P54" s="23">
        <v>47</v>
      </c>
      <c r="Q54" s="20">
        <f>IFERROR(O54/P54,0%)</f>
        <v>0.68085106382978722</v>
      </c>
      <c r="R54" s="17" t="str">
        <f>IF(AND(E54&gt;=100%,H54&gt;=85%,K54&gt;=50%,N54&gt;=50%,Q54&gt;=50%),"MEMENUHI","TIDAK MEMENUHI")</f>
        <v>TIDAK MEMENUHI</v>
      </c>
      <c r="S54" s="23">
        <v>3</v>
      </c>
      <c r="T54" s="23">
        <v>3</v>
      </c>
      <c r="U54" s="20">
        <f>IFERROR(S54/T54,0%)</f>
        <v>1</v>
      </c>
      <c r="V54" s="23">
        <v>50</v>
      </c>
      <c r="W54" s="23">
        <v>50</v>
      </c>
      <c r="X54" s="20">
        <f>IFERROR(V54/W54,0%)</f>
        <v>1</v>
      </c>
      <c r="Y54" s="23">
        <v>40</v>
      </c>
      <c r="Z54" s="23">
        <v>97</v>
      </c>
      <c r="AA54" s="20">
        <f>IFERROR(Y54/Z54,0%)</f>
        <v>0.41237113402061853</v>
      </c>
      <c r="AB54" s="23">
        <v>125</v>
      </c>
      <c r="AC54" s="23">
        <v>326</v>
      </c>
      <c r="AD54" s="20">
        <f>IFERROR(AB54/AC54,0%)</f>
        <v>0.3834355828220859</v>
      </c>
      <c r="AE54" s="23">
        <v>32</v>
      </c>
      <c r="AF54" s="23">
        <v>47</v>
      </c>
      <c r="AG54" s="20">
        <f>IFERROR(AE54/AF54,0%)</f>
        <v>0.68085106382978722</v>
      </c>
      <c r="AH54" s="17" t="str">
        <f>IF(AND(U54&gt;=100%,X54&gt;=85%,AA54&gt;=50%,AD54&gt;=50%,AG54&gt;=50%),"MEMENUHI","TIDAK MEMENUHI")</f>
        <v>TIDAK MEMENUHI</v>
      </c>
      <c r="AI54" s="23">
        <v>3</v>
      </c>
      <c r="AJ54" s="23">
        <v>3</v>
      </c>
      <c r="AK54" s="20">
        <f>IFERROR(AI54/AJ54,0%)</f>
        <v>1</v>
      </c>
      <c r="AL54" s="23">
        <v>46</v>
      </c>
      <c r="AM54" s="23">
        <v>46</v>
      </c>
      <c r="AN54" s="20">
        <f>IFERROR(AL54/AM54,0%)</f>
        <v>1</v>
      </c>
      <c r="AO54" s="23">
        <v>50</v>
      </c>
      <c r="AP54" s="23">
        <v>97</v>
      </c>
      <c r="AQ54" s="20">
        <f>IFERROR(AO54/AP54,0%)</f>
        <v>0.51546391752577314</v>
      </c>
      <c r="AR54" s="23">
        <v>150</v>
      </c>
      <c r="AS54" s="23">
        <v>326</v>
      </c>
      <c r="AT54" s="20">
        <f>IFERROR(AR54/AS54,0%)</f>
        <v>0.46012269938650308</v>
      </c>
      <c r="AU54" s="23">
        <v>35</v>
      </c>
      <c r="AV54" s="23">
        <v>47</v>
      </c>
      <c r="AW54" s="20">
        <f>IFERROR(AU54/AV54,0%)</f>
        <v>0.74468085106382975</v>
      </c>
      <c r="AX54" s="17" t="str">
        <f>IF(AND(AK54&gt;=100%,AN54&gt;=85%,AQ54&gt;=50%,AT54&gt;=50%,AW54&gt;=50%),"MEMENUHI","TIDAK MEMENUHI")</f>
        <v>TIDAK MEMENUHI</v>
      </c>
      <c r="AY54" s="22">
        <v>3</v>
      </c>
      <c r="AZ54" s="22">
        <v>3</v>
      </c>
      <c r="BA54" s="20">
        <f>IFERROR(AY54/AZ54,0%)</f>
        <v>1</v>
      </c>
      <c r="BB54" s="22">
        <v>46</v>
      </c>
      <c r="BC54" s="22">
        <v>46</v>
      </c>
      <c r="BD54" s="20">
        <f>IFERROR(BB54/BC54,0%)</f>
        <v>1</v>
      </c>
      <c r="BE54" s="22">
        <v>46</v>
      </c>
      <c r="BF54" s="22">
        <v>102</v>
      </c>
      <c r="BG54" s="20">
        <f>IFERROR(BE54/BF54,0%)</f>
        <v>0.45098039215686275</v>
      </c>
      <c r="BH54" s="22">
        <v>135</v>
      </c>
      <c r="BI54" s="22">
        <v>326</v>
      </c>
      <c r="BJ54" s="20">
        <f>IFERROR(BH54/BI54,0%)</f>
        <v>0.41411042944785276</v>
      </c>
      <c r="BK54" s="22">
        <v>29</v>
      </c>
      <c r="BL54" s="22">
        <v>47</v>
      </c>
      <c r="BM54" s="20">
        <f>IFERROR(BK54/BL54,0%)</f>
        <v>0.61702127659574468</v>
      </c>
      <c r="BN54" s="17" t="str">
        <f>IF(AND(BA54&gt;=100%,BD54&gt;=85%,BG54&gt;=50%,BJ54&gt;=50%,BM54&gt;=50%),"MEMENUHI","TIDAK MEMENUHI")</f>
        <v>TIDAK MEMENUHI</v>
      </c>
      <c r="BO54" s="22">
        <v>1</v>
      </c>
      <c r="BP54" s="22">
        <v>1</v>
      </c>
      <c r="BQ54" s="20">
        <f>IFERROR(BO54/BP54,0%)</f>
        <v>1</v>
      </c>
      <c r="BR54" s="22">
        <v>45</v>
      </c>
      <c r="BS54" s="22">
        <v>46</v>
      </c>
      <c r="BT54" s="20">
        <f>IFERROR(BR54/BS54,0%)</f>
        <v>0.97826086956521741</v>
      </c>
      <c r="BU54" s="22">
        <v>52</v>
      </c>
      <c r="BV54" s="22">
        <v>102</v>
      </c>
      <c r="BW54" s="20">
        <f>IFERROR(BU54/BV54,0%)</f>
        <v>0.50980392156862742</v>
      </c>
      <c r="BX54" s="22">
        <v>195</v>
      </c>
      <c r="BY54" s="22">
        <v>326</v>
      </c>
      <c r="BZ54" s="20">
        <f>IFERROR(BX54/BY54,0%)</f>
        <v>0.59815950920245398</v>
      </c>
      <c r="CA54" s="22">
        <v>32</v>
      </c>
      <c r="CB54" s="22">
        <v>45</v>
      </c>
      <c r="CC54" s="20">
        <f>IFERROR(CA54/CB54,0%)</f>
        <v>0.71111111111111114</v>
      </c>
      <c r="CD54" s="17" t="str">
        <f>IF(AND(BQ54&gt;=100%,BT54&gt;=85%,BW54&gt;=50%,BZ54&gt;=50%,CC54&gt;=50%),"MEMENUHI","TIDAK MEMENUHI")</f>
        <v>MEMENUHI</v>
      </c>
      <c r="CE54" s="22">
        <v>1</v>
      </c>
      <c r="CF54" s="22">
        <v>1</v>
      </c>
      <c r="CG54" s="20">
        <f>IFERROR(CE54/CF54,0%)</f>
        <v>1</v>
      </c>
      <c r="CH54" s="22">
        <v>46</v>
      </c>
      <c r="CI54" s="22">
        <v>46</v>
      </c>
      <c r="CJ54" s="20">
        <f>IFERROR(CH54/CI54,0%)</f>
        <v>1</v>
      </c>
      <c r="CK54" s="22">
        <v>70</v>
      </c>
      <c r="CL54" s="22">
        <v>102</v>
      </c>
      <c r="CM54" s="20">
        <f>IFERROR(CK54/CL54,0%)</f>
        <v>0.68627450980392157</v>
      </c>
      <c r="CN54" s="22">
        <v>202</v>
      </c>
      <c r="CO54" s="22">
        <v>326</v>
      </c>
      <c r="CP54" s="20">
        <f>IFERROR(CN54/CO54,0%)</f>
        <v>0.61963190184049077</v>
      </c>
      <c r="CQ54" s="22">
        <v>35</v>
      </c>
      <c r="CR54" s="22">
        <v>45</v>
      </c>
      <c r="CS54" s="20">
        <f>IFERROR(CQ54/CR54,0%)</f>
        <v>0.77777777777777779</v>
      </c>
      <c r="CT54" s="17" t="str">
        <f>IF(AND(CG54&gt;=100%,CJ54&gt;=85%,CM54&gt;=50%,CP54&gt;=50%,CS54&gt;=50%),"MEMENUHI","TIDAK MEMENUHI")</f>
        <v>MEMENUHI</v>
      </c>
      <c r="CU54" s="21">
        <v>1</v>
      </c>
      <c r="CV54" s="21">
        <v>1</v>
      </c>
      <c r="CW54" s="20">
        <f>IFERROR(CU54/CV54,0%)</f>
        <v>1</v>
      </c>
      <c r="CX54" s="21">
        <v>38</v>
      </c>
      <c r="CY54" s="21">
        <v>46</v>
      </c>
      <c r="CZ54" s="20">
        <f>IFERROR(CX54/CY54,0%)</f>
        <v>0.82608695652173914</v>
      </c>
      <c r="DA54" s="21">
        <v>98</v>
      </c>
      <c r="DB54" s="21">
        <v>119</v>
      </c>
      <c r="DC54" s="20">
        <f>IFERROR(DA54/DB54,0%)</f>
        <v>0.82352941176470584</v>
      </c>
      <c r="DD54" s="21">
        <v>125</v>
      </c>
      <c r="DE54" s="21">
        <v>408</v>
      </c>
      <c r="DF54" s="20">
        <f>IFERROR(DD54/DE54,0%)</f>
        <v>0.30637254901960786</v>
      </c>
      <c r="DG54" s="21">
        <v>36</v>
      </c>
      <c r="DH54" s="21">
        <v>38</v>
      </c>
      <c r="DI54" s="20">
        <f>IFERROR(DG54/DH54,0%)</f>
        <v>0.94736842105263153</v>
      </c>
      <c r="DJ54" s="17" t="str">
        <f>IF(AND(CW54&gt;=100%,CZ54&gt;=85%,DC54&gt;=50%,DF54&gt;=50%,DI54&gt;=50%),"MEMENUHI","TIDAK MEMENUHI")</f>
        <v>TIDAK MEMENUHI</v>
      </c>
      <c r="DK54" s="21">
        <v>2</v>
      </c>
      <c r="DL54" s="21">
        <v>2</v>
      </c>
      <c r="DM54" s="20">
        <f>IFERROR(DK54/DL54,0%)</f>
        <v>1</v>
      </c>
      <c r="DN54" s="21">
        <v>37</v>
      </c>
      <c r="DO54" s="21">
        <v>47</v>
      </c>
      <c r="DP54" s="20">
        <f>IFERROR(DN54/DO54,0%)</f>
        <v>0.78723404255319152</v>
      </c>
      <c r="DQ54" s="21">
        <v>81</v>
      </c>
      <c r="DR54" s="21">
        <v>108</v>
      </c>
      <c r="DS54" s="20">
        <f>IFERROR(DQ54/DR54,0%)</f>
        <v>0.75</v>
      </c>
      <c r="DT54" s="21">
        <v>74</v>
      </c>
      <c r="DU54" s="21">
        <v>404</v>
      </c>
      <c r="DV54" s="20">
        <f>IFERROR(DT54/DU54,0%)</f>
        <v>0.18316831683168316</v>
      </c>
      <c r="DW54" s="21">
        <v>48</v>
      </c>
      <c r="DX54" s="21">
        <v>83</v>
      </c>
      <c r="DY54" s="20">
        <f>IFERROR(DW54/DX54,0%)</f>
        <v>0.57831325301204817</v>
      </c>
      <c r="DZ54" s="17" t="str">
        <f>IF(AND(DM54&gt;=100%,DP54&gt;=85%,DS54&gt;=50%,DV54&gt;=50%,DY54&gt;=50%),"MEMENUHI","TIDAK MEMENUHI")</f>
        <v>TIDAK MEMENUHI</v>
      </c>
      <c r="EA54" s="21">
        <v>2</v>
      </c>
      <c r="EB54" s="21">
        <v>2</v>
      </c>
      <c r="EC54" s="20">
        <f>IFERROR(EA54/EB54,0%)</f>
        <v>1</v>
      </c>
      <c r="ED54" s="21">
        <v>42</v>
      </c>
      <c r="EE54" s="21">
        <v>54</v>
      </c>
      <c r="EF54" s="20">
        <f>IFERROR(ED54/EE54,0%)</f>
        <v>0.77777777777777779</v>
      </c>
      <c r="EG54" s="21">
        <v>63</v>
      </c>
      <c r="EH54" s="21">
        <v>108</v>
      </c>
      <c r="EI54" s="20">
        <f>IFERROR(EG54/EH54,0%)</f>
        <v>0.58333333333333337</v>
      </c>
      <c r="EJ54" s="21">
        <v>74</v>
      </c>
      <c r="EK54" s="21">
        <v>404</v>
      </c>
      <c r="EL54" s="20">
        <f>IFERROR(EJ54/EK54,0%)</f>
        <v>0.18316831683168316</v>
      </c>
      <c r="EM54" s="21">
        <v>48</v>
      </c>
      <c r="EN54" s="21">
        <v>83</v>
      </c>
      <c r="EO54" s="20">
        <f>IFERROR(EM54/EN54,0%)</f>
        <v>0.57831325301204817</v>
      </c>
      <c r="EP54" s="17" t="str">
        <f>IF(AND(EC54&gt;=100%,EF54&gt;=85%,EI54&gt;=50%,EL54&gt;=50%,EO54&gt;=50%),"MEMENUHI","TIDAK MEMENUHI")</f>
        <v>TIDAK MEMENUHI</v>
      </c>
      <c r="EQ54" s="17">
        <f>COUNTIF(C54:EP60,"MEMENUHI")</f>
        <v>2</v>
      </c>
      <c r="ER54" s="17" t="str">
        <f>IF(EQ54&gt;=8,"MEMENUHI","TIDAK MEMENUHI")</f>
        <v>TIDAK MEMENUHI</v>
      </c>
      <c r="ES54" s="18"/>
    </row>
    <row r="55" spans="1:149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</row>
    <row r="56" spans="1:149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</row>
    <row r="57" spans="1:149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</row>
    <row r="58" spans="1:149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</row>
    <row r="59" spans="1:149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</row>
    <row r="60" spans="1:149" ht="15.75" customHeight="1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8"/>
    </row>
    <row r="61" spans="1:149" ht="15.75" customHeight="1">
      <c r="A61" s="18"/>
      <c r="B61" s="24" t="s">
        <v>33</v>
      </c>
      <c r="C61" s="23">
        <v>2</v>
      </c>
      <c r="D61" s="23">
        <v>2</v>
      </c>
      <c r="E61" s="20">
        <f>IFERROR(C61/D61,0%)</f>
        <v>1</v>
      </c>
      <c r="F61" s="23">
        <v>40</v>
      </c>
      <c r="G61" s="23">
        <v>40</v>
      </c>
      <c r="H61" s="20">
        <f>IFERROR(F61/G61,0%)</f>
        <v>1</v>
      </c>
      <c r="I61" s="23">
        <v>70</v>
      </c>
      <c r="J61" s="23">
        <v>70</v>
      </c>
      <c r="K61" s="20">
        <f>IFERROR(I61/J61,0%)</f>
        <v>1</v>
      </c>
      <c r="L61" s="23">
        <v>176</v>
      </c>
      <c r="M61" s="23">
        <v>176</v>
      </c>
      <c r="N61" s="20">
        <f>IFERROR(L61/M61,0%)</f>
        <v>1</v>
      </c>
      <c r="O61" s="23">
        <v>53</v>
      </c>
      <c r="P61" s="23">
        <v>53</v>
      </c>
      <c r="Q61" s="20">
        <f>IFERROR(O61/P61,0%)</f>
        <v>1</v>
      </c>
      <c r="R61" s="17" t="str">
        <f>IF(AND(E61&gt;=100%,H61&gt;=85%,K61&gt;=50%,N61&gt;=50%,Q61&gt;=50%),"MEMENUHI","TIDAK MEMENUHI")</f>
        <v>MEMENUHI</v>
      </c>
      <c r="S61" s="23">
        <v>3</v>
      </c>
      <c r="T61" s="23">
        <v>3</v>
      </c>
      <c r="U61" s="20">
        <f>IFERROR(S61/T61,0%)</f>
        <v>1</v>
      </c>
      <c r="V61" s="23">
        <v>40</v>
      </c>
      <c r="W61" s="23">
        <v>40</v>
      </c>
      <c r="X61" s="20">
        <f>IFERROR(V61/W61,0%)</f>
        <v>1</v>
      </c>
      <c r="Y61" s="23">
        <v>66</v>
      </c>
      <c r="Z61" s="23">
        <v>66</v>
      </c>
      <c r="AA61" s="20">
        <f>IFERROR(Y61/Z61,0%)</f>
        <v>1</v>
      </c>
      <c r="AB61" s="23">
        <v>178</v>
      </c>
      <c r="AC61" s="23">
        <v>178</v>
      </c>
      <c r="AD61" s="20">
        <f>IFERROR(AB61/AC61,0%)</f>
        <v>1</v>
      </c>
      <c r="AE61" s="23">
        <v>35</v>
      </c>
      <c r="AF61" s="23">
        <v>54</v>
      </c>
      <c r="AG61" s="20">
        <f>IFERROR(AE61/AF61,0%)</f>
        <v>0.64814814814814814</v>
      </c>
      <c r="AH61" s="17" t="str">
        <f>IF(AND(U61&gt;=100%,X61&gt;=85%,AA61&gt;=50%,AD61&gt;=50%,AG61&gt;=50%),"MEMENUHI","TIDAK MEMENUHI")</f>
        <v>MEMENUHI</v>
      </c>
      <c r="AI61" s="23">
        <v>3</v>
      </c>
      <c r="AJ61" s="23">
        <v>3</v>
      </c>
      <c r="AK61" s="20">
        <f>IFERROR(AI61/AJ61,0%)</f>
        <v>1</v>
      </c>
      <c r="AL61" s="23">
        <v>39</v>
      </c>
      <c r="AM61" s="23">
        <v>39</v>
      </c>
      <c r="AN61" s="20">
        <f>IFERROR(AL61/AM61,0%)</f>
        <v>1</v>
      </c>
      <c r="AO61" s="23">
        <v>66</v>
      </c>
      <c r="AP61" s="23">
        <v>66</v>
      </c>
      <c r="AQ61" s="20">
        <f>IFERROR(AO61/AP61,0%)</f>
        <v>1</v>
      </c>
      <c r="AR61" s="23">
        <v>178</v>
      </c>
      <c r="AS61" s="23">
        <v>178</v>
      </c>
      <c r="AT61" s="20">
        <f>IFERROR(AR61/AS61,0%)</f>
        <v>1</v>
      </c>
      <c r="AU61" s="23">
        <v>30</v>
      </c>
      <c r="AV61" s="23">
        <v>54</v>
      </c>
      <c r="AW61" s="20">
        <f>IFERROR(AU61/AV61,0%)</f>
        <v>0.55555555555555558</v>
      </c>
      <c r="AX61" s="17" t="str">
        <f>IF(AND(AK61&gt;=100%,AN61&gt;=85%,AQ61&gt;=50%,AT61&gt;=50%,AW61&gt;=50%),"MEMENUHI","TIDAK MEMENUHI")</f>
        <v>MEMENUHI</v>
      </c>
      <c r="AY61" s="22">
        <v>3</v>
      </c>
      <c r="AZ61" s="22">
        <v>3</v>
      </c>
      <c r="BA61" s="20">
        <f>IFERROR(AY61/AZ61,0%)</f>
        <v>1</v>
      </c>
      <c r="BB61" s="22">
        <v>36</v>
      </c>
      <c r="BC61" s="22">
        <v>36</v>
      </c>
      <c r="BD61" s="20">
        <f>IFERROR(BB61/BC61,0%)</f>
        <v>1</v>
      </c>
      <c r="BE61" s="22">
        <v>69</v>
      </c>
      <c r="BF61" s="22">
        <v>69</v>
      </c>
      <c r="BG61" s="20">
        <f>IFERROR(BE61/BF61,0%)</f>
        <v>1</v>
      </c>
      <c r="BH61" s="22">
        <v>178</v>
      </c>
      <c r="BI61" s="22">
        <v>178</v>
      </c>
      <c r="BJ61" s="20">
        <f>IFERROR(BH61/BI61,0%)</f>
        <v>1</v>
      </c>
      <c r="BK61" s="22">
        <v>52</v>
      </c>
      <c r="BL61" s="22">
        <v>52</v>
      </c>
      <c r="BM61" s="20">
        <f>IFERROR(BK61/BL61,0%)</f>
        <v>1</v>
      </c>
      <c r="BN61" s="17" t="str">
        <f>IF(AND(BA61&gt;=100%,BD61&gt;=85%,BG61&gt;=50%,BJ61&gt;=50%,BM61&gt;=50%),"MEMENUHI","TIDAK MEMENUHI")</f>
        <v>MEMENUHI</v>
      </c>
      <c r="BO61" s="22">
        <v>3</v>
      </c>
      <c r="BP61" s="22">
        <v>3</v>
      </c>
      <c r="BQ61" s="20">
        <f>IFERROR(BO61/BP61,0%)</f>
        <v>1</v>
      </c>
      <c r="BR61" s="22">
        <v>37</v>
      </c>
      <c r="BS61" s="22">
        <v>37</v>
      </c>
      <c r="BT61" s="20">
        <f>IFERROR(BR61/BS61,0%)</f>
        <v>1</v>
      </c>
      <c r="BU61" s="22">
        <v>66</v>
      </c>
      <c r="BV61" s="22">
        <v>66</v>
      </c>
      <c r="BW61" s="20">
        <f>IFERROR(BU61/BV61,0%)</f>
        <v>1</v>
      </c>
      <c r="BX61" s="22">
        <v>178</v>
      </c>
      <c r="BY61" s="22">
        <v>178</v>
      </c>
      <c r="BZ61" s="20">
        <f>IFERROR(BX61/BY61,0%)</f>
        <v>1</v>
      </c>
      <c r="CA61" s="22">
        <v>52</v>
      </c>
      <c r="CB61" s="22">
        <v>52</v>
      </c>
      <c r="CC61" s="20">
        <f>IFERROR(CA61/CB61,0%)</f>
        <v>1</v>
      </c>
      <c r="CD61" s="17" t="str">
        <f>IF(AND(BQ61&gt;=100%,BT61&gt;=85%,BW61&gt;=50%,BZ61&gt;=50%,CC61&gt;=50%),"MEMENUHI","TIDAK MEMENUHI")</f>
        <v>MEMENUHI</v>
      </c>
      <c r="CE61" s="22">
        <v>2</v>
      </c>
      <c r="CF61" s="22">
        <v>2</v>
      </c>
      <c r="CG61" s="20">
        <f>IFERROR(CE61/CF61,0%)</f>
        <v>1</v>
      </c>
      <c r="CH61" s="22">
        <v>34</v>
      </c>
      <c r="CI61" s="22">
        <v>34</v>
      </c>
      <c r="CJ61" s="20">
        <f>IFERROR(CH61/CI61,0%)</f>
        <v>1</v>
      </c>
      <c r="CK61" s="22">
        <v>67</v>
      </c>
      <c r="CL61" s="22">
        <v>67</v>
      </c>
      <c r="CM61" s="20">
        <f>IFERROR(CK61/CL61,0%)</f>
        <v>1</v>
      </c>
      <c r="CN61" s="22">
        <v>178</v>
      </c>
      <c r="CO61" s="22">
        <v>178</v>
      </c>
      <c r="CP61" s="20">
        <f>IFERROR(CN61/CO61,0%)</f>
        <v>1</v>
      </c>
      <c r="CQ61" s="22">
        <v>52</v>
      </c>
      <c r="CR61" s="22">
        <v>52</v>
      </c>
      <c r="CS61" s="20">
        <f>IFERROR(CQ61/CR61,0%)</f>
        <v>1</v>
      </c>
      <c r="CT61" s="17" t="str">
        <f>IF(AND(CG61&gt;=100%,CJ61&gt;=85%,CM61&gt;=50%,CP61&gt;=50%,CS61&gt;=50%),"MEMENUHI","TIDAK MEMENUHI")</f>
        <v>MEMENUHI</v>
      </c>
      <c r="CU61" s="21">
        <v>2</v>
      </c>
      <c r="CV61" s="21">
        <v>2</v>
      </c>
      <c r="CW61" s="20">
        <f>IFERROR(CU61/CV61,0%)</f>
        <v>1</v>
      </c>
      <c r="CX61" s="21">
        <v>33</v>
      </c>
      <c r="CY61" s="21">
        <v>33</v>
      </c>
      <c r="CZ61" s="20">
        <f>IFERROR(CX61/CY61,0%)</f>
        <v>1</v>
      </c>
      <c r="DA61" s="21">
        <v>66</v>
      </c>
      <c r="DB61" s="21">
        <v>66</v>
      </c>
      <c r="DC61" s="20">
        <f>IFERROR(DA61/DB61,0%)</f>
        <v>1</v>
      </c>
      <c r="DD61" s="21">
        <v>178</v>
      </c>
      <c r="DE61" s="21">
        <v>178</v>
      </c>
      <c r="DF61" s="20">
        <f>IFERROR(DD61/DE61,0%)</f>
        <v>1</v>
      </c>
      <c r="DG61" s="21">
        <v>52</v>
      </c>
      <c r="DH61" s="21">
        <v>52</v>
      </c>
      <c r="DI61" s="20">
        <f>IFERROR(DG61/DH61,0%)</f>
        <v>1</v>
      </c>
      <c r="DJ61" s="17" t="str">
        <f>IF(AND(CW61&gt;=100%,CZ61&gt;=85%,DC61&gt;=50%,DF61&gt;=50%,DI61&gt;=50%),"MEMENUHI","TIDAK MEMENUHI")</f>
        <v>MEMENUHI</v>
      </c>
      <c r="DK61" s="21">
        <v>2</v>
      </c>
      <c r="DL61" s="21">
        <v>2</v>
      </c>
      <c r="DM61" s="20">
        <f>IFERROR(DK61/DL61,0%)</f>
        <v>1</v>
      </c>
      <c r="DN61" s="21">
        <v>32</v>
      </c>
      <c r="DO61" s="21">
        <v>34</v>
      </c>
      <c r="DP61" s="20">
        <f>IFERROR(DN61/DO61,0%)</f>
        <v>0.94117647058823528</v>
      </c>
      <c r="DQ61" s="21">
        <v>67</v>
      </c>
      <c r="DR61" s="21">
        <v>67</v>
      </c>
      <c r="DS61" s="20">
        <f>IFERROR(DQ61/DR61,0%)</f>
        <v>1</v>
      </c>
      <c r="DT61" s="21">
        <v>130</v>
      </c>
      <c r="DU61" s="21">
        <v>178</v>
      </c>
      <c r="DV61" s="20">
        <f>IFERROR(DT61/DU61,0%)</f>
        <v>0.7303370786516854</v>
      </c>
      <c r="DW61" s="21">
        <v>35</v>
      </c>
      <c r="DX61" s="21">
        <v>52</v>
      </c>
      <c r="DY61" s="20">
        <f>IFERROR(DW61/DX61,0%)</f>
        <v>0.67307692307692313</v>
      </c>
      <c r="DZ61" s="17" t="str">
        <f>IF(AND(DM61&gt;=100%,DP61&gt;=85%,DS61&gt;=50%,DV61&gt;=50%,DY61&gt;=50%),"MEMENUHI","TIDAK MEMENUHI")</f>
        <v>MEMENUHI</v>
      </c>
      <c r="EA61" s="21">
        <v>2</v>
      </c>
      <c r="EB61" s="21">
        <v>2</v>
      </c>
      <c r="EC61" s="20">
        <f>IFERROR(EA61/EB61,0%)</f>
        <v>1</v>
      </c>
      <c r="ED61" s="21">
        <v>33</v>
      </c>
      <c r="EE61" s="21">
        <v>33</v>
      </c>
      <c r="EF61" s="20">
        <f>IFERROR(ED61/EE61,0%)</f>
        <v>1</v>
      </c>
      <c r="EG61" s="21">
        <v>67</v>
      </c>
      <c r="EH61" s="21">
        <v>70</v>
      </c>
      <c r="EI61" s="20">
        <f>IFERROR(EG61/EH61,0%)</f>
        <v>0.95714285714285718</v>
      </c>
      <c r="EJ61" s="21">
        <v>178</v>
      </c>
      <c r="EK61" s="21">
        <v>178</v>
      </c>
      <c r="EL61" s="20">
        <f>IFERROR(EJ61/EK61,0%)</f>
        <v>1</v>
      </c>
      <c r="EM61" s="21">
        <v>50</v>
      </c>
      <c r="EN61" s="21">
        <v>50</v>
      </c>
      <c r="EO61" s="20">
        <f>IFERROR(EM61/EN61,0%)</f>
        <v>1</v>
      </c>
      <c r="EP61" s="17" t="str">
        <f>IF(AND(EC61&gt;=100%,EF61&gt;=85%,EI61&gt;=50%,EL61&gt;=50%,EO61&gt;=50%),"MEMENUHI","TIDAK MEMENUHI")</f>
        <v>MEMENUHI</v>
      </c>
      <c r="EQ61" s="17">
        <f>COUNTIF(C61:EP67,"MEMENUHI")</f>
        <v>9</v>
      </c>
      <c r="ER61" s="17" t="str">
        <f>IF(EQ61&gt;=8,"MEMENUHI","TIDAK MEMENUHI")</f>
        <v>MEMENUHI</v>
      </c>
      <c r="ES61" s="18"/>
    </row>
    <row r="62" spans="1:149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</row>
    <row r="63" spans="1:149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</row>
    <row r="64" spans="1:149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</row>
    <row r="65" spans="1:149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</row>
    <row r="66" spans="1:149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</row>
    <row r="67" spans="1:149" ht="15.75" customHeight="1">
      <c r="A67" s="18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</row>
    <row r="68" spans="1:149" ht="19.5" customHeight="1">
      <c r="A68" s="10"/>
      <c r="B68" s="10"/>
      <c r="C68" s="11">
        <f t="shared" ref="C68:D68" si="0">SUM(C5:C67)</f>
        <v>29</v>
      </c>
      <c r="D68" s="11">
        <f t="shared" si="0"/>
        <v>29</v>
      </c>
      <c r="E68" s="12">
        <f>C68/D68</f>
        <v>1</v>
      </c>
      <c r="F68" s="11">
        <f t="shared" ref="F68:G68" si="1">SUM(F5:F67)</f>
        <v>584</v>
      </c>
      <c r="G68" s="11">
        <f t="shared" si="1"/>
        <v>594</v>
      </c>
      <c r="H68" s="12">
        <f>F68/G68</f>
        <v>0.98316498316498313</v>
      </c>
      <c r="I68" s="11">
        <f t="shared" ref="I68:J68" si="2">SUM(I5:I67)</f>
        <v>467</v>
      </c>
      <c r="J68" s="11">
        <f t="shared" si="2"/>
        <v>950</v>
      </c>
      <c r="K68" s="12">
        <f>I68/J68</f>
        <v>0.49157894736842106</v>
      </c>
      <c r="L68" s="11">
        <f t="shared" ref="L68:M68" si="3">SUM(L5:L67)</f>
        <v>1214</v>
      </c>
      <c r="M68" s="11">
        <f t="shared" si="3"/>
        <v>2509</v>
      </c>
      <c r="N68" s="12">
        <f>L68/M68</f>
        <v>0.48385811080111596</v>
      </c>
      <c r="O68" s="11">
        <f t="shared" ref="O68:P68" si="4">SUM(O5:O67)</f>
        <v>366</v>
      </c>
      <c r="P68" s="11">
        <f t="shared" si="4"/>
        <v>721</v>
      </c>
      <c r="Q68" s="12">
        <f>O68/P68</f>
        <v>0.50762829403606102</v>
      </c>
      <c r="R68" s="10"/>
      <c r="S68" s="11">
        <f t="shared" ref="S68:T68" si="5">SUM(S5:S67)</f>
        <v>37</v>
      </c>
      <c r="T68" s="11">
        <f t="shared" si="5"/>
        <v>37</v>
      </c>
      <c r="U68" s="12">
        <f>S68/T68</f>
        <v>1</v>
      </c>
      <c r="V68" s="11">
        <f t="shared" ref="V68:W68" si="6">SUM(V5:V67)</f>
        <v>601</v>
      </c>
      <c r="W68" s="11">
        <f t="shared" si="6"/>
        <v>625</v>
      </c>
      <c r="X68" s="12">
        <f>V68/W68</f>
        <v>0.96160000000000001</v>
      </c>
      <c r="Y68" s="11">
        <f t="shared" ref="Y68:Z68" si="7">SUM(Y5:Y67)</f>
        <v>664</v>
      </c>
      <c r="Z68" s="11">
        <f t="shared" si="7"/>
        <v>967</v>
      </c>
      <c r="AA68" s="12">
        <f>Y68/Z68</f>
        <v>0.68665977249224408</v>
      </c>
      <c r="AB68" s="11">
        <f t="shared" ref="AB68:AC68" si="8">SUM(AB5:AB67)</f>
        <v>1896</v>
      </c>
      <c r="AC68" s="11">
        <f t="shared" si="8"/>
        <v>3074</v>
      </c>
      <c r="AD68" s="12">
        <f>AB68/AC68</f>
        <v>0.61678594664931685</v>
      </c>
      <c r="AE68" s="11">
        <f t="shared" ref="AE68:AF68" si="9">SUM(AE5:AE67)</f>
        <v>438</v>
      </c>
      <c r="AF68" s="11">
        <f t="shared" si="9"/>
        <v>747</v>
      </c>
      <c r="AG68" s="12">
        <f>AE68/AF68</f>
        <v>0.58634538152610438</v>
      </c>
      <c r="AH68" s="10"/>
      <c r="AI68" s="11">
        <f t="shared" ref="AI68:AJ68" si="10">SUM(AI5:AI67)</f>
        <v>37</v>
      </c>
      <c r="AJ68" s="11">
        <f t="shared" si="10"/>
        <v>37</v>
      </c>
      <c r="AK68" s="12">
        <f>AI68/AJ68</f>
        <v>1</v>
      </c>
      <c r="AL68" s="11">
        <f t="shared" ref="AL68:AM68" si="11">SUM(AL5:AL67)</f>
        <v>530</v>
      </c>
      <c r="AM68" s="11">
        <f t="shared" si="11"/>
        <v>577</v>
      </c>
      <c r="AN68" s="12">
        <f>AL68/AM68</f>
        <v>0.91854419410745236</v>
      </c>
      <c r="AO68" s="11">
        <f t="shared" ref="AO68:AP68" si="12">SUM(AO5:AO67)</f>
        <v>494</v>
      </c>
      <c r="AP68" s="11">
        <f t="shared" si="12"/>
        <v>950</v>
      </c>
      <c r="AQ68" s="12">
        <f>AO68/AP68</f>
        <v>0.52</v>
      </c>
      <c r="AR68" s="11">
        <f t="shared" ref="AR68:AS68" si="13">SUM(AR5:AR67)</f>
        <v>1415</v>
      </c>
      <c r="AS68" s="11">
        <f t="shared" si="13"/>
        <v>3065</v>
      </c>
      <c r="AT68" s="12">
        <f>AR68/AS68</f>
        <v>0.46166394779771613</v>
      </c>
      <c r="AU68" s="11">
        <f t="shared" ref="AU68:AV68" si="14">SUM(AU5:AU67)</f>
        <v>335</v>
      </c>
      <c r="AV68" s="11">
        <f t="shared" si="14"/>
        <v>719</v>
      </c>
      <c r="AW68" s="12">
        <f>AU68/AV68</f>
        <v>0.46592489568845619</v>
      </c>
      <c r="AX68" s="10"/>
      <c r="AY68" s="11">
        <f t="shared" ref="AY68:AZ68" si="15">SUM(AY5:AY67)</f>
        <v>44</v>
      </c>
      <c r="AZ68" s="11">
        <f t="shared" si="15"/>
        <v>44</v>
      </c>
      <c r="BA68" s="12">
        <f>AY68/AZ68</f>
        <v>1</v>
      </c>
      <c r="BB68" s="11">
        <f t="shared" ref="BB68:BC68" si="16">SUM(BB5:BB67)</f>
        <v>619</v>
      </c>
      <c r="BC68" s="11">
        <f t="shared" si="16"/>
        <v>644</v>
      </c>
      <c r="BD68" s="12">
        <f>BB68/BC68</f>
        <v>0.96118012422360244</v>
      </c>
      <c r="BE68" s="11">
        <f t="shared" ref="BE68:BF68" si="17">SUM(BE5:BE67)</f>
        <v>488</v>
      </c>
      <c r="BF68" s="11">
        <f t="shared" si="17"/>
        <v>959</v>
      </c>
      <c r="BG68" s="12">
        <f>BE68/BF68</f>
        <v>0.50886339937434832</v>
      </c>
      <c r="BH68" s="11">
        <f t="shared" ref="BH68:BI68" si="18">SUM(BH5:BH67)</f>
        <v>1330</v>
      </c>
      <c r="BI68" s="11">
        <f t="shared" si="18"/>
        <v>3020</v>
      </c>
      <c r="BJ68" s="12">
        <f>BH68/BI68</f>
        <v>0.44039735099337746</v>
      </c>
      <c r="BK68" s="11">
        <f t="shared" ref="BK68:BL68" si="19">SUM(BK5:BK67)</f>
        <v>405</v>
      </c>
      <c r="BL68" s="11">
        <f t="shared" si="19"/>
        <v>777</v>
      </c>
      <c r="BM68" s="12">
        <f>BK68/BL68</f>
        <v>0.52123552123552119</v>
      </c>
      <c r="BN68" s="10"/>
      <c r="BO68" s="11">
        <f t="shared" ref="BO68:BP68" si="20">SUM(BO5:BO67)</f>
        <v>39</v>
      </c>
      <c r="BP68" s="11">
        <f t="shared" si="20"/>
        <v>39</v>
      </c>
      <c r="BQ68" s="12">
        <f>BO68/BP68</f>
        <v>1</v>
      </c>
      <c r="BR68" s="11">
        <f t="shared" ref="BR68:BS68" si="21">SUM(BR5:BR67)</f>
        <v>592</v>
      </c>
      <c r="BS68" s="11">
        <f t="shared" si="21"/>
        <v>593</v>
      </c>
      <c r="BT68" s="12">
        <f>BR68/BS68</f>
        <v>0.99831365935919059</v>
      </c>
      <c r="BU68" s="11">
        <f t="shared" ref="BU68:BV68" si="22">SUM(BU5:BU67)</f>
        <v>534</v>
      </c>
      <c r="BV68" s="11">
        <f t="shared" si="22"/>
        <v>996</v>
      </c>
      <c r="BW68" s="12">
        <f>BU68/BV68</f>
        <v>0.53614457831325302</v>
      </c>
      <c r="BX68" s="11">
        <f t="shared" ref="BX68:BY68" si="23">SUM(BX5:BX67)</f>
        <v>1275</v>
      </c>
      <c r="BY68" s="11">
        <f t="shared" si="23"/>
        <v>3064</v>
      </c>
      <c r="BZ68" s="12">
        <f>BX68/BY68</f>
        <v>0.41612271540469975</v>
      </c>
      <c r="CA68" s="11">
        <f t="shared" ref="CA68:CB68" si="24">SUM(CA5:CA67)</f>
        <v>391</v>
      </c>
      <c r="CB68" s="11">
        <f t="shared" si="24"/>
        <v>748</v>
      </c>
      <c r="CC68" s="12">
        <f>CA68/CB68</f>
        <v>0.52272727272727271</v>
      </c>
      <c r="CD68" s="10"/>
      <c r="CE68" s="11">
        <f t="shared" ref="CE68:CF68" si="25">SUM(CE5:CE67)</f>
        <v>37</v>
      </c>
      <c r="CF68" s="11">
        <f t="shared" si="25"/>
        <v>37</v>
      </c>
      <c r="CG68" s="12">
        <f>CE68/CF68</f>
        <v>1</v>
      </c>
      <c r="CH68" s="11">
        <f t="shared" ref="CH68:CI68" si="26">SUM(CH5:CH67)</f>
        <v>601</v>
      </c>
      <c r="CI68" s="11">
        <f t="shared" si="26"/>
        <v>601</v>
      </c>
      <c r="CJ68" s="12">
        <f>CH68/CI68</f>
        <v>1</v>
      </c>
      <c r="CK68" s="11">
        <f t="shared" ref="CK68:CL68" si="27">SUM(CK5:CK67)</f>
        <v>674</v>
      </c>
      <c r="CL68" s="11">
        <f t="shared" si="27"/>
        <v>987</v>
      </c>
      <c r="CM68" s="12">
        <f>CK68/CL68</f>
        <v>0.6828774062816616</v>
      </c>
      <c r="CN68" s="11">
        <f t="shared" ref="CN68:CO68" si="28">SUM(CN5:CN67)</f>
        <v>1533</v>
      </c>
      <c r="CO68" s="11">
        <f t="shared" si="28"/>
        <v>2708</v>
      </c>
      <c r="CP68" s="12">
        <f>CN68/CO68</f>
        <v>0.56610044313146235</v>
      </c>
      <c r="CQ68" s="11">
        <f t="shared" ref="CQ68:CR68" si="29">SUM(CQ5:CQ67)</f>
        <v>517</v>
      </c>
      <c r="CR68" s="11">
        <f t="shared" si="29"/>
        <v>750</v>
      </c>
      <c r="CS68" s="12">
        <f>CQ68/CR68</f>
        <v>0.68933333333333335</v>
      </c>
      <c r="CT68" s="10"/>
      <c r="CU68" s="11">
        <f t="shared" ref="CU68:CV68" si="30">SUM(CU5:CU67)</f>
        <v>31</v>
      </c>
      <c r="CV68" s="11">
        <f t="shared" si="30"/>
        <v>31</v>
      </c>
      <c r="CW68" s="12">
        <f>CU68/CV68</f>
        <v>1</v>
      </c>
      <c r="CX68" s="11">
        <f t="shared" ref="CX68:CY68" si="31">SUM(CX5:CX67)</f>
        <v>545</v>
      </c>
      <c r="CY68" s="11">
        <f t="shared" si="31"/>
        <v>557</v>
      </c>
      <c r="CZ68" s="12">
        <f>CX68/CY68</f>
        <v>0.97845601436265706</v>
      </c>
      <c r="DA68" s="11">
        <f t="shared" ref="DA68:DB68" si="32">SUM(DA5:DA67)</f>
        <v>543</v>
      </c>
      <c r="DB68" s="11">
        <f t="shared" si="32"/>
        <v>974</v>
      </c>
      <c r="DC68" s="12">
        <f>DA68/DB68</f>
        <v>0.55749486652977409</v>
      </c>
      <c r="DD68" s="11">
        <f t="shared" ref="DD68:DE68" si="33">SUM(DD5:DD67)</f>
        <v>1305</v>
      </c>
      <c r="DE68" s="11">
        <f t="shared" si="33"/>
        <v>3093</v>
      </c>
      <c r="DF68" s="12">
        <f>DD68/DE68</f>
        <v>0.42192046556741031</v>
      </c>
      <c r="DG68" s="11">
        <f t="shared" ref="DG68:DH68" si="34">SUM(DG5:DG67)</f>
        <v>372</v>
      </c>
      <c r="DH68" s="11">
        <f t="shared" si="34"/>
        <v>734</v>
      </c>
      <c r="DI68" s="12">
        <f>DG68/DH68</f>
        <v>0.50681198910081748</v>
      </c>
      <c r="DJ68" s="10"/>
      <c r="DK68" s="11">
        <f t="shared" ref="DK68:DL68" si="35">SUM(DK5:DK67)</f>
        <v>26</v>
      </c>
      <c r="DL68" s="11">
        <f t="shared" si="35"/>
        <v>27</v>
      </c>
      <c r="DM68" s="12">
        <f>DK68/DL68</f>
        <v>0.96296296296296291</v>
      </c>
      <c r="DN68" s="11">
        <f t="shared" ref="DN68:DO68" si="36">SUM(DN5:DN67)</f>
        <v>585</v>
      </c>
      <c r="DO68" s="11">
        <f t="shared" si="36"/>
        <v>614</v>
      </c>
      <c r="DP68" s="12">
        <f>DN68/DO68</f>
        <v>0.95276872964169379</v>
      </c>
      <c r="DQ68" s="11">
        <f t="shared" ref="DQ68:DR68" si="37">SUM(DQ5:DQ67)</f>
        <v>670</v>
      </c>
      <c r="DR68" s="11">
        <f t="shared" si="37"/>
        <v>941</v>
      </c>
      <c r="DS68" s="12">
        <f>DQ68/DR68</f>
        <v>0.71200850159404894</v>
      </c>
      <c r="DT68" s="11">
        <f t="shared" ref="DT68:DU68" si="38">SUM(DT5:DT67)</f>
        <v>1510</v>
      </c>
      <c r="DU68" s="11">
        <f t="shared" si="38"/>
        <v>2973</v>
      </c>
      <c r="DV68" s="12">
        <f>DT68/DU68</f>
        <v>0.50790447359569457</v>
      </c>
      <c r="DW68" s="11">
        <f t="shared" ref="DW68:DX68" si="39">SUM(DW5:DW67)</f>
        <v>554</v>
      </c>
      <c r="DX68" s="11">
        <f t="shared" si="39"/>
        <v>810</v>
      </c>
      <c r="DY68" s="12">
        <f>DW68/DX68</f>
        <v>0.68395061728395057</v>
      </c>
      <c r="DZ68" s="10"/>
      <c r="EA68" s="11">
        <f t="shared" ref="EA68:EB68" si="40">SUM(EA5:EA67)</f>
        <v>24</v>
      </c>
      <c r="EB68" s="11">
        <f t="shared" si="40"/>
        <v>24</v>
      </c>
      <c r="EC68" s="12">
        <f>EA68/EB68</f>
        <v>1</v>
      </c>
      <c r="ED68" s="11">
        <f t="shared" ref="ED68:EE68" si="41">SUM(ED5:ED67)</f>
        <v>523</v>
      </c>
      <c r="EE68" s="11">
        <f t="shared" si="41"/>
        <v>575</v>
      </c>
      <c r="EF68" s="12">
        <f>ED68/EE68</f>
        <v>0.90956521739130436</v>
      </c>
      <c r="EG68" s="11">
        <f t="shared" ref="EG68:EH68" si="42">SUM(EG5:EG67)</f>
        <v>629</v>
      </c>
      <c r="EH68" s="11">
        <f t="shared" si="42"/>
        <v>1076</v>
      </c>
      <c r="EI68" s="12">
        <f>EG68/EH68</f>
        <v>0.58457249070631967</v>
      </c>
      <c r="EJ68" s="11">
        <f t="shared" ref="EJ68:EK68" si="43">SUM(EJ5:EJ67)</f>
        <v>1361</v>
      </c>
      <c r="EK68" s="11">
        <f t="shared" si="43"/>
        <v>3430</v>
      </c>
      <c r="EL68" s="12">
        <f>EJ68/EK68</f>
        <v>0.39679300291545189</v>
      </c>
      <c r="EM68" s="11">
        <f t="shared" ref="EM68:EN68" si="44">SUM(EM5:EM67)</f>
        <v>393</v>
      </c>
      <c r="EN68" s="11">
        <f t="shared" si="44"/>
        <v>864</v>
      </c>
      <c r="EO68" s="12">
        <f>EM68/EN68</f>
        <v>0.4548611111111111</v>
      </c>
      <c r="EP68" s="10"/>
      <c r="EQ68" s="10"/>
      <c r="ER68" s="10"/>
      <c r="ES68" s="13"/>
    </row>
    <row r="69" spans="1:14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</row>
    <row r="70" spans="1:149" ht="15.75" customHeight="1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</row>
    <row r="71" spans="1:149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</row>
    <row r="72" spans="1:149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</row>
    <row r="73" spans="1:149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</row>
    <row r="74" spans="1:149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</row>
    <row r="75" spans="1:149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</row>
    <row r="76" spans="1:149" ht="15.7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</row>
    <row r="77" spans="1:149" ht="15.75" customHeight="1">
      <c r="A77" s="2"/>
      <c r="B77" s="1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</row>
    <row r="78" spans="1:149" ht="15.75" customHeight="1">
      <c r="A78" s="2"/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</row>
    <row r="79" spans="1:149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</row>
    <row r="80" spans="1:149" ht="15.75" customHeight="1">
      <c r="A80" s="2"/>
      <c r="B80" s="1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</row>
    <row r="81" spans="1:149" ht="15.75" customHeight="1">
      <c r="A81" s="2"/>
      <c r="B81" s="1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</row>
    <row r="82" spans="1:149" ht="15.75" customHeight="1">
      <c r="A82" s="2"/>
      <c r="B82" s="1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</row>
    <row r="83" spans="1:149" ht="15.75" customHeight="1">
      <c r="A83" s="2"/>
      <c r="B83" s="1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</row>
    <row r="84" spans="1:149" ht="15.75" customHeight="1">
      <c r="A84" s="2"/>
      <c r="B84" s="1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</row>
    <row r="85" spans="1:149" ht="15.75" customHeight="1">
      <c r="A85" s="2"/>
      <c r="B85" s="1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</row>
    <row r="86" spans="1:149" ht="15.75" customHeight="1">
      <c r="A86" s="2"/>
      <c r="B86" s="1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</row>
    <row r="87" spans="1:149" ht="15.75" customHeight="1">
      <c r="A87" s="2"/>
      <c r="B87" s="1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</row>
    <row r="88" spans="1:149" ht="15.75" customHeight="1">
      <c r="A88" s="2"/>
      <c r="B88" s="1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</row>
    <row r="89" spans="1:149" ht="15.75" customHeight="1">
      <c r="A89" s="2"/>
      <c r="B89" s="1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</row>
    <row r="90" spans="1:149" ht="15.75" customHeight="1">
      <c r="A90" s="2"/>
      <c r="B90" s="1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</row>
    <row r="91" spans="1:149" ht="15.75" customHeight="1">
      <c r="A91" s="2"/>
      <c r="B91" s="1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</row>
    <row r="92" spans="1:149" ht="15.75" customHeight="1">
      <c r="A92" s="2"/>
      <c r="B92" s="1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</row>
    <row r="93" spans="1:149" ht="15.75" customHeight="1">
      <c r="A93" s="2"/>
      <c r="B93" s="1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</row>
    <row r="94" spans="1:149" ht="15.75" customHeight="1">
      <c r="A94" s="2"/>
      <c r="B94" s="1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</row>
    <row r="95" spans="1:149" ht="15.75" customHeight="1">
      <c r="A95" s="2"/>
      <c r="B95" s="1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</row>
    <row r="96" spans="1:149" ht="15.75" customHeight="1">
      <c r="A96" s="2"/>
      <c r="B96" s="1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</row>
    <row r="97" spans="1:149" ht="15.75" customHeight="1">
      <c r="A97" s="2"/>
      <c r="B97" s="1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</row>
    <row r="98" spans="1:149" ht="15.75" customHeight="1">
      <c r="A98" s="2"/>
      <c r="B98" s="1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</row>
    <row r="99" spans="1:149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</row>
    <row r="100" spans="1:149" ht="15.75" customHeight="1">
      <c r="A100" s="2"/>
      <c r="B100" s="15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</row>
    <row r="101" spans="1:149" ht="15.75" customHeight="1">
      <c r="A101" s="2"/>
      <c r="B101" s="1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</row>
    <row r="102" spans="1:149" ht="15.75" customHeight="1">
      <c r="A102" s="2"/>
      <c r="B102" s="1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</row>
    <row r="103" spans="1:149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</row>
    <row r="104" spans="1:149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</row>
    <row r="105" spans="1:149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</row>
    <row r="106" spans="1:149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</row>
    <row r="107" spans="1:149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</row>
    <row r="108" spans="1:149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</row>
    <row r="109" spans="1:149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</row>
    <row r="110" spans="1:149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</row>
    <row r="111" spans="1:149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</row>
    <row r="112" spans="1:149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</row>
    <row r="113" spans="1:149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</row>
    <row r="114" spans="1:149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</row>
    <row r="115" spans="1:149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</row>
    <row r="116" spans="1:149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</row>
    <row r="117" spans="1:149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</row>
    <row r="118" spans="1:149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</row>
    <row r="119" spans="1:149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</row>
    <row r="120" spans="1:149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</row>
    <row r="121" spans="1:149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</row>
    <row r="122" spans="1:149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</row>
  </sheetData>
  <mergeCells count="1406">
    <mergeCell ref="A1:A4"/>
    <mergeCell ref="B1:B4"/>
    <mergeCell ref="AI1:AW1"/>
    <mergeCell ref="AX1:AX3"/>
    <mergeCell ref="AY1:BM1"/>
    <mergeCell ref="BN1:BN3"/>
    <mergeCell ref="AI2:AK2"/>
    <mergeCell ref="AL2:AN2"/>
    <mergeCell ref="AO2:AQ2"/>
    <mergeCell ref="AR2:AT2"/>
    <mergeCell ref="C1:Q1"/>
    <mergeCell ref="R1:R3"/>
    <mergeCell ref="ES1:ES4"/>
    <mergeCell ref="DK1:DY1"/>
    <mergeCell ref="DZ1:DZ3"/>
    <mergeCell ref="EA1:EO1"/>
    <mergeCell ref="EP1:EP3"/>
    <mergeCell ref="EQ1:EQ4"/>
    <mergeCell ref="ER1:ER4"/>
    <mergeCell ref="DN2:DP2"/>
    <mergeCell ref="DQ2:DS2"/>
    <mergeCell ref="DT2:DV2"/>
    <mergeCell ref="DW2:DY2"/>
    <mergeCell ref="BO1:CC1"/>
    <mergeCell ref="CD1:CD3"/>
    <mergeCell ref="CE1:CS1"/>
    <mergeCell ref="CT1:CT3"/>
    <mergeCell ref="CU1:DI1"/>
    <mergeCell ref="DJ1:DJ3"/>
    <mergeCell ref="BO2:BQ2"/>
    <mergeCell ref="BR2:BT2"/>
    <mergeCell ref="BU2:BW2"/>
    <mergeCell ref="BX2:BZ2"/>
    <mergeCell ref="S1:AG1"/>
    <mergeCell ref="AH1:AH3"/>
    <mergeCell ref="AY2:BA2"/>
    <mergeCell ref="BB2:BD2"/>
    <mergeCell ref="BE2:BG2"/>
    <mergeCell ref="BH2:BJ2"/>
    <mergeCell ref="BK2:BM2"/>
    <mergeCell ref="O2:Q2"/>
    <mergeCell ref="S2:U2"/>
    <mergeCell ref="V2:X2"/>
    <mergeCell ref="Y2:AA2"/>
    <mergeCell ref="AB2:AD2"/>
    <mergeCell ref="AE2:AG2"/>
    <mergeCell ref="C2:E2"/>
    <mergeCell ref="F2:H2"/>
    <mergeCell ref="I2:K2"/>
    <mergeCell ref="L2:N2"/>
    <mergeCell ref="CE4:CT4"/>
    <mergeCell ref="CU4:DJ4"/>
    <mergeCell ref="DK4:DZ4"/>
    <mergeCell ref="EA4:EP4"/>
    <mergeCell ref="A5:A67"/>
    <mergeCell ref="B5:B11"/>
    <mergeCell ref="C4:R4"/>
    <mergeCell ref="S4:AH4"/>
    <mergeCell ref="AI4:AX4"/>
    <mergeCell ref="AY4:BN4"/>
    <mergeCell ref="BO4:CD4"/>
    <mergeCell ref="EA2:EC2"/>
    <mergeCell ref="ED2:EF2"/>
    <mergeCell ref="EG2:EI2"/>
    <mergeCell ref="EJ2:EL2"/>
    <mergeCell ref="EM2:EO2"/>
    <mergeCell ref="CU2:CW2"/>
    <mergeCell ref="CX2:CZ2"/>
    <mergeCell ref="DA2:DC2"/>
    <mergeCell ref="DD2:DF2"/>
    <mergeCell ref="DG2:DI2"/>
    <mergeCell ref="DK2:DM2"/>
    <mergeCell ref="CA2:CC2"/>
    <mergeCell ref="CE2:CG2"/>
    <mergeCell ref="CH2:CJ2"/>
    <mergeCell ref="CK2:CM2"/>
    <mergeCell ref="CN2:CP2"/>
    <mergeCell ref="CQ2:CS2"/>
    <mergeCell ref="AU2:AW2"/>
    <mergeCell ref="C5:C11"/>
    <mergeCell ref="D5:D11"/>
    <mergeCell ref="E5:E11"/>
    <mergeCell ref="F5:F11"/>
    <mergeCell ref="G5:G11"/>
    <mergeCell ref="H5:H11"/>
    <mergeCell ref="U5:U11"/>
    <mergeCell ref="V5:V11"/>
    <mergeCell ref="W5:W11"/>
    <mergeCell ref="X5:X11"/>
    <mergeCell ref="Y5:Y11"/>
    <mergeCell ref="Z5:Z11"/>
    <mergeCell ref="O5:O11"/>
    <mergeCell ref="P5:P11"/>
    <mergeCell ref="Q5:Q11"/>
    <mergeCell ref="R5:R11"/>
    <mergeCell ref="S5:S11"/>
    <mergeCell ref="T5:T11"/>
    <mergeCell ref="I5:I11"/>
    <mergeCell ref="J5:J11"/>
    <mergeCell ref="K5:K11"/>
    <mergeCell ref="L5:L11"/>
    <mergeCell ref="M5:M11"/>
    <mergeCell ref="N5:N11"/>
    <mergeCell ref="AM5:AM11"/>
    <mergeCell ref="AN5:AN11"/>
    <mergeCell ref="AO5:AO11"/>
    <mergeCell ref="AP5:AP11"/>
    <mergeCell ref="AQ5:AQ11"/>
    <mergeCell ref="AR5:AR11"/>
    <mergeCell ref="AG5:AG11"/>
    <mergeCell ref="AH5:AH11"/>
    <mergeCell ref="AI5:AI11"/>
    <mergeCell ref="AJ5:AJ11"/>
    <mergeCell ref="AK5:AK11"/>
    <mergeCell ref="AL5:AL11"/>
    <mergeCell ref="AA5:AA11"/>
    <mergeCell ref="AB5:AB11"/>
    <mergeCell ref="AC5:AC11"/>
    <mergeCell ref="AD5:AD11"/>
    <mergeCell ref="AE5:AE11"/>
    <mergeCell ref="AF5:AF11"/>
    <mergeCell ref="BE5:BE11"/>
    <mergeCell ref="BF5:BF11"/>
    <mergeCell ref="BG5:BG11"/>
    <mergeCell ref="BH5:BH11"/>
    <mergeCell ref="BI5:BI11"/>
    <mergeCell ref="BJ5:BJ11"/>
    <mergeCell ref="AY5:AY11"/>
    <mergeCell ref="AZ5:AZ11"/>
    <mergeCell ref="BA5:BA11"/>
    <mergeCell ref="BB5:BB11"/>
    <mergeCell ref="BC5:BC11"/>
    <mergeCell ref="BD5:BD11"/>
    <mergeCell ref="AS5:AS11"/>
    <mergeCell ref="AT5:AT11"/>
    <mergeCell ref="AU5:AU11"/>
    <mergeCell ref="AV5:AV11"/>
    <mergeCell ref="AW5:AW11"/>
    <mergeCell ref="AX5:AX11"/>
    <mergeCell ref="BW5:BW11"/>
    <mergeCell ref="BX5:BX11"/>
    <mergeCell ref="BY5:BY11"/>
    <mergeCell ref="BZ5:BZ11"/>
    <mergeCell ref="CA5:CA11"/>
    <mergeCell ref="CB5:CB11"/>
    <mergeCell ref="BQ5:BQ11"/>
    <mergeCell ref="BR5:BR11"/>
    <mergeCell ref="BS5:BS11"/>
    <mergeCell ref="BT5:BT11"/>
    <mergeCell ref="BU5:BU11"/>
    <mergeCell ref="BV5:BV11"/>
    <mergeCell ref="BK5:BK11"/>
    <mergeCell ref="BL5:BL11"/>
    <mergeCell ref="BM5:BM11"/>
    <mergeCell ref="BN5:BN11"/>
    <mergeCell ref="BO5:BO11"/>
    <mergeCell ref="BP5:BP11"/>
    <mergeCell ref="CO5:CO11"/>
    <mergeCell ref="CP5:CP11"/>
    <mergeCell ref="CQ5:CQ11"/>
    <mergeCell ref="CR5:CR11"/>
    <mergeCell ref="CS5:CS11"/>
    <mergeCell ref="CT5:CT11"/>
    <mergeCell ref="CI5:CI11"/>
    <mergeCell ref="CJ5:CJ11"/>
    <mergeCell ref="CK5:CK11"/>
    <mergeCell ref="CL5:CL11"/>
    <mergeCell ref="CM5:CM11"/>
    <mergeCell ref="CN5:CN11"/>
    <mergeCell ref="CC5:CC11"/>
    <mergeCell ref="CD5:CD11"/>
    <mergeCell ref="CE5:CE11"/>
    <mergeCell ref="CF5:CF11"/>
    <mergeCell ref="CG5:CG11"/>
    <mergeCell ref="CH5:CH11"/>
    <mergeCell ref="DO5:DO11"/>
    <mergeCell ref="DP5:DP11"/>
    <mergeCell ref="DQ5:DQ11"/>
    <mergeCell ref="DR5:DR11"/>
    <mergeCell ref="DG5:DG11"/>
    <mergeCell ref="DH5:DH11"/>
    <mergeCell ref="DI5:DI11"/>
    <mergeCell ref="DJ5:DJ11"/>
    <mergeCell ref="DK5:DK11"/>
    <mergeCell ref="DL5:DL11"/>
    <mergeCell ref="DA5:DA11"/>
    <mergeCell ref="DB5:DB11"/>
    <mergeCell ref="DC5:DC11"/>
    <mergeCell ref="DD5:DD11"/>
    <mergeCell ref="DE5:DE11"/>
    <mergeCell ref="DF5:DF11"/>
    <mergeCell ref="CU5:CU11"/>
    <mergeCell ref="CV5:CV11"/>
    <mergeCell ref="CW5:CW11"/>
    <mergeCell ref="CX5:CX11"/>
    <mergeCell ref="CY5:CY11"/>
    <mergeCell ref="CZ5:CZ11"/>
    <mergeCell ref="EQ5:EQ11"/>
    <mergeCell ref="ER5:ER11"/>
    <mergeCell ref="ES5:ES67"/>
    <mergeCell ref="B12:B18"/>
    <mergeCell ref="EK5:EK11"/>
    <mergeCell ref="EL5:EL11"/>
    <mergeCell ref="EM5:EM11"/>
    <mergeCell ref="EN5:EN11"/>
    <mergeCell ref="EO5:EO11"/>
    <mergeCell ref="EP5:EP11"/>
    <mergeCell ref="EE5:EE11"/>
    <mergeCell ref="EF5:EF11"/>
    <mergeCell ref="EG5:EG11"/>
    <mergeCell ref="EH5:EH11"/>
    <mergeCell ref="EI5:EI11"/>
    <mergeCell ref="EJ5:EJ11"/>
    <mergeCell ref="DY5:DY11"/>
    <mergeCell ref="DZ5:DZ11"/>
    <mergeCell ref="EA5:EA11"/>
    <mergeCell ref="EB5:EB11"/>
    <mergeCell ref="EC5:EC11"/>
    <mergeCell ref="ED5:ED11"/>
    <mergeCell ref="DS5:DS11"/>
    <mergeCell ref="DT5:DT11"/>
    <mergeCell ref="DU5:DU11"/>
    <mergeCell ref="DV5:DV11"/>
    <mergeCell ref="DW5:DW11"/>
    <mergeCell ref="DX5:DX11"/>
    <mergeCell ref="DM5:DM11"/>
    <mergeCell ref="DN5:DN11"/>
    <mergeCell ref="E12:E18"/>
    <mergeCell ref="F12:F18"/>
    <mergeCell ref="G12:G18"/>
    <mergeCell ref="H12:H18"/>
    <mergeCell ref="I12:I18"/>
    <mergeCell ref="J12:J18"/>
    <mergeCell ref="C12:C18"/>
    <mergeCell ref="D12:D18"/>
    <mergeCell ref="W12:W18"/>
    <mergeCell ref="X12:X18"/>
    <mergeCell ref="Y12:Y18"/>
    <mergeCell ref="Z12:Z18"/>
    <mergeCell ref="AA12:AA18"/>
    <mergeCell ref="AB12:AB18"/>
    <mergeCell ref="Q12:Q18"/>
    <mergeCell ref="R12:R18"/>
    <mergeCell ref="S12:S18"/>
    <mergeCell ref="T12:T18"/>
    <mergeCell ref="U12:U18"/>
    <mergeCell ref="V12:V18"/>
    <mergeCell ref="K12:K18"/>
    <mergeCell ref="L12:L18"/>
    <mergeCell ref="M12:M18"/>
    <mergeCell ref="N12:N18"/>
    <mergeCell ref="O12:O18"/>
    <mergeCell ref="P12:P18"/>
    <mergeCell ref="AO12:AO18"/>
    <mergeCell ref="AP12:AP18"/>
    <mergeCell ref="AQ12:AQ18"/>
    <mergeCell ref="AR12:AR18"/>
    <mergeCell ref="AS12:AS18"/>
    <mergeCell ref="AT12:AT18"/>
    <mergeCell ref="AI12:AI18"/>
    <mergeCell ref="AJ12:AJ18"/>
    <mergeCell ref="AK12:AK18"/>
    <mergeCell ref="AL12:AL18"/>
    <mergeCell ref="AM12:AM18"/>
    <mergeCell ref="AN12:AN18"/>
    <mergeCell ref="AC12:AC18"/>
    <mergeCell ref="AD12:AD18"/>
    <mergeCell ref="AE12:AE18"/>
    <mergeCell ref="AF12:AF18"/>
    <mergeCell ref="AG12:AG18"/>
    <mergeCell ref="AH12:AH18"/>
    <mergeCell ref="BG12:BG18"/>
    <mergeCell ref="BH12:BH18"/>
    <mergeCell ref="BI12:BI18"/>
    <mergeCell ref="BJ12:BJ18"/>
    <mergeCell ref="BK12:BK18"/>
    <mergeCell ref="BL12:BL18"/>
    <mergeCell ref="BA12:BA18"/>
    <mergeCell ref="BB12:BB18"/>
    <mergeCell ref="BC12:BC18"/>
    <mergeCell ref="BD12:BD18"/>
    <mergeCell ref="BE12:BE18"/>
    <mergeCell ref="BF12:BF18"/>
    <mergeCell ref="AU12:AU18"/>
    <mergeCell ref="AV12:AV18"/>
    <mergeCell ref="AW12:AW18"/>
    <mergeCell ref="AX12:AX18"/>
    <mergeCell ref="AY12:AY18"/>
    <mergeCell ref="AZ12:AZ18"/>
    <mergeCell ref="BY12:BY18"/>
    <mergeCell ref="BZ12:BZ18"/>
    <mergeCell ref="CA12:CA18"/>
    <mergeCell ref="CB12:CB18"/>
    <mergeCell ref="CC12:CC18"/>
    <mergeCell ref="CD12:CD18"/>
    <mergeCell ref="BS12:BS18"/>
    <mergeCell ref="BT12:BT18"/>
    <mergeCell ref="BU12:BU18"/>
    <mergeCell ref="BV12:BV18"/>
    <mergeCell ref="BW12:BW18"/>
    <mergeCell ref="BX12:BX18"/>
    <mergeCell ref="BM12:BM18"/>
    <mergeCell ref="BN12:BN18"/>
    <mergeCell ref="BO12:BO18"/>
    <mergeCell ref="BP12:BP18"/>
    <mergeCell ref="BQ12:BQ18"/>
    <mergeCell ref="BR12:BR18"/>
    <mergeCell ref="CQ12:CQ18"/>
    <mergeCell ref="CR12:CR18"/>
    <mergeCell ref="CS12:CS18"/>
    <mergeCell ref="CT12:CT18"/>
    <mergeCell ref="CU12:CU18"/>
    <mergeCell ref="CV12:CV18"/>
    <mergeCell ref="CK12:CK18"/>
    <mergeCell ref="CL12:CL18"/>
    <mergeCell ref="CM12:CM18"/>
    <mergeCell ref="CN12:CN18"/>
    <mergeCell ref="CO12:CO18"/>
    <mergeCell ref="CP12:CP18"/>
    <mergeCell ref="CE12:CE18"/>
    <mergeCell ref="CF12:CF18"/>
    <mergeCell ref="CG12:CG18"/>
    <mergeCell ref="CH12:CH18"/>
    <mergeCell ref="CI12:CI18"/>
    <mergeCell ref="CJ12:CJ18"/>
    <mergeCell ref="DI12:DI18"/>
    <mergeCell ref="DJ12:DJ18"/>
    <mergeCell ref="DK12:DK18"/>
    <mergeCell ref="DL12:DL18"/>
    <mergeCell ref="DM12:DM18"/>
    <mergeCell ref="DN12:DN18"/>
    <mergeCell ref="DC12:DC18"/>
    <mergeCell ref="DD12:DD18"/>
    <mergeCell ref="DE12:DE18"/>
    <mergeCell ref="DF12:DF18"/>
    <mergeCell ref="DG12:DG18"/>
    <mergeCell ref="DH12:DH18"/>
    <mergeCell ref="CW12:CW18"/>
    <mergeCell ref="CX12:CX18"/>
    <mergeCell ref="CY12:CY18"/>
    <mergeCell ref="CZ12:CZ18"/>
    <mergeCell ref="DA12:DA18"/>
    <mergeCell ref="DB12:DB18"/>
    <mergeCell ref="B19:B25"/>
    <mergeCell ref="EM12:EM18"/>
    <mergeCell ref="EN12:EN18"/>
    <mergeCell ref="EO12:EO18"/>
    <mergeCell ref="EP12:EP18"/>
    <mergeCell ref="EQ12:EQ18"/>
    <mergeCell ref="ER12:ER18"/>
    <mergeCell ref="EG12:EG18"/>
    <mergeCell ref="EH12:EH18"/>
    <mergeCell ref="EI12:EI18"/>
    <mergeCell ref="EJ12:EJ18"/>
    <mergeCell ref="EK12:EK18"/>
    <mergeCell ref="EL12:EL18"/>
    <mergeCell ref="EA12:EA18"/>
    <mergeCell ref="EB12:EB18"/>
    <mergeCell ref="EC12:EC18"/>
    <mergeCell ref="ED12:ED18"/>
    <mergeCell ref="EE12:EE18"/>
    <mergeCell ref="EF12:EF18"/>
    <mergeCell ref="DU12:DU18"/>
    <mergeCell ref="DV12:DV18"/>
    <mergeCell ref="DW12:DW18"/>
    <mergeCell ref="DX12:DX18"/>
    <mergeCell ref="DY12:DY18"/>
    <mergeCell ref="DZ12:DZ18"/>
    <mergeCell ref="DO12:DO18"/>
    <mergeCell ref="DP12:DP18"/>
    <mergeCell ref="DQ12:DQ18"/>
    <mergeCell ref="DR12:DR18"/>
    <mergeCell ref="DS12:DS18"/>
    <mergeCell ref="DT12:DT18"/>
    <mergeCell ref="D19:D25"/>
    <mergeCell ref="E19:E25"/>
    <mergeCell ref="F19:F25"/>
    <mergeCell ref="G19:G25"/>
    <mergeCell ref="H19:H25"/>
    <mergeCell ref="I19:I25"/>
    <mergeCell ref="C19:C25"/>
    <mergeCell ref="V19:V25"/>
    <mergeCell ref="W19:W25"/>
    <mergeCell ref="X19:X25"/>
    <mergeCell ref="Y19:Y25"/>
    <mergeCell ref="Z19:Z25"/>
    <mergeCell ref="AA19:AA25"/>
    <mergeCell ref="P19:P25"/>
    <mergeCell ref="Q19:Q25"/>
    <mergeCell ref="R19:R25"/>
    <mergeCell ref="S19:S25"/>
    <mergeCell ref="T19:T25"/>
    <mergeCell ref="U19:U25"/>
    <mergeCell ref="J19:J25"/>
    <mergeCell ref="K19:K25"/>
    <mergeCell ref="L19:L25"/>
    <mergeCell ref="M19:M25"/>
    <mergeCell ref="N19:N25"/>
    <mergeCell ref="O19:O25"/>
    <mergeCell ref="AN19:AN25"/>
    <mergeCell ref="AO19:AO25"/>
    <mergeCell ref="AP19:AP25"/>
    <mergeCell ref="AQ19:AQ25"/>
    <mergeCell ref="AR19:AR25"/>
    <mergeCell ref="AS19:AS25"/>
    <mergeCell ref="AH19:AH25"/>
    <mergeCell ref="AI19:AI25"/>
    <mergeCell ref="AJ19:AJ25"/>
    <mergeCell ref="AK19:AK25"/>
    <mergeCell ref="AL19:AL25"/>
    <mergeCell ref="AM19:AM25"/>
    <mergeCell ref="AB19:AB25"/>
    <mergeCell ref="AC19:AC25"/>
    <mergeCell ref="AD19:AD25"/>
    <mergeCell ref="AE19:AE25"/>
    <mergeCell ref="AF19:AF25"/>
    <mergeCell ref="AG19:AG25"/>
    <mergeCell ref="BF19:BF25"/>
    <mergeCell ref="BG19:BG25"/>
    <mergeCell ref="BH19:BH25"/>
    <mergeCell ref="BI19:BI25"/>
    <mergeCell ref="BJ19:BJ25"/>
    <mergeCell ref="BK19:BK25"/>
    <mergeCell ref="AZ19:AZ25"/>
    <mergeCell ref="BA19:BA25"/>
    <mergeCell ref="BB19:BB25"/>
    <mergeCell ref="BC19:BC25"/>
    <mergeCell ref="BD19:BD25"/>
    <mergeCell ref="BE19:BE25"/>
    <mergeCell ref="AT19:AT25"/>
    <mergeCell ref="AU19:AU25"/>
    <mergeCell ref="AV19:AV25"/>
    <mergeCell ref="AW19:AW25"/>
    <mergeCell ref="AX19:AX25"/>
    <mergeCell ref="AY19:AY25"/>
    <mergeCell ref="BX19:BX25"/>
    <mergeCell ref="BY19:BY25"/>
    <mergeCell ref="BZ19:BZ25"/>
    <mergeCell ref="CA19:CA25"/>
    <mergeCell ref="CB19:CB25"/>
    <mergeCell ref="CC19:CC25"/>
    <mergeCell ref="BR19:BR25"/>
    <mergeCell ref="BS19:BS25"/>
    <mergeCell ref="BT19:BT25"/>
    <mergeCell ref="BU19:BU25"/>
    <mergeCell ref="BV19:BV25"/>
    <mergeCell ref="BW19:BW25"/>
    <mergeCell ref="BL19:BL25"/>
    <mergeCell ref="BM19:BM25"/>
    <mergeCell ref="BN19:BN25"/>
    <mergeCell ref="BO19:BO25"/>
    <mergeCell ref="BP19:BP25"/>
    <mergeCell ref="BQ19:BQ25"/>
    <mergeCell ref="CZ19:CZ25"/>
    <mergeCell ref="DA19:DA25"/>
    <mergeCell ref="CP19:CP25"/>
    <mergeCell ref="CQ19:CQ25"/>
    <mergeCell ref="CR19:CR25"/>
    <mergeCell ref="CS19:CS25"/>
    <mergeCell ref="CT19:CT25"/>
    <mergeCell ref="CU19:CU25"/>
    <mergeCell ref="CJ19:CJ25"/>
    <mergeCell ref="CK19:CK25"/>
    <mergeCell ref="CL19:CL25"/>
    <mergeCell ref="CM19:CM25"/>
    <mergeCell ref="CN19:CN25"/>
    <mergeCell ref="CO19:CO25"/>
    <mergeCell ref="CD19:CD25"/>
    <mergeCell ref="CE19:CE25"/>
    <mergeCell ref="CF19:CF25"/>
    <mergeCell ref="CG19:CG25"/>
    <mergeCell ref="CH19:CH25"/>
    <mergeCell ref="CI19:CI25"/>
    <mergeCell ref="B26:B32"/>
    <mergeCell ref="EL19:EL25"/>
    <mergeCell ref="EM19:EM25"/>
    <mergeCell ref="EN19:EN25"/>
    <mergeCell ref="EO19:EO25"/>
    <mergeCell ref="EP19:EP25"/>
    <mergeCell ref="EQ19:EQ25"/>
    <mergeCell ref="EF19:EF25"/>
    <mergeCell ref="EG19:EG25"/>
    <mergeCell ref="EH19:EH25"/>
    <mergeCell ref="EI19:EI25"/>
    <mergeCell ref="EJ19:EJ25"/>
    <mergeCell ref="EK19:EK25"/>
    <mergeCell ref="DZ19:DZ25"/>
    <mergeCell ref="EA19:EA25"/>
    <mergeCell ref="EB19:EB25"/>
    <mergeCell ref="EC19:EC25"/>
    <mergeCell ref="ED19:ED25"/>
    <mergeCell ref="EE19:EE25"/>
    <mergeCell ref="DT19:DT25"/>
    <mergeCell ref="DU19:DU25"/>
    <mergeCell ref="DV19:DV25"/>
    <mergeCell ref="DW19:DW25"/>
    <mergeCell ref="DX19:DX25"/>
    <mergeCell ref="DY19:DY25"/>
    <mergeCell ref="DN19:DN25"/>
    <mergeCell ref="DO19:DO25"/>
    <mergeCell ref="DP19:DP25"/>
    <mergeCell ref="DQ19:DQ25"/>
    <mergeCell ref="DR19:DR25"/>
    <mergeCell ref="DS19:DS25"/>
    <mergeCell ref="DH19:DH25"/>
    <mergeCell ref="ER19:ER25"/>
    <mergeCell ref="DI19:DI25"/>
    <mergeCell ref="DJ19:DJ25"/>
    <mergeCell ref="DK19:DK25"/>
    <mergeCell ref="DL19:DL25"/>
    <mergeCell ref="DM19:DM25"/>
    <mergeCell ref="DB19:DB25"/>
    <mergeCell ref="DC19:DC25"/>
    <mergeCell ref="DD19:DD25"/>
    <mergeCell ref="DE19:DE25"/>
    <mergeCell ref="DF19:DF25"/>
    <mergeCell ref="DG19:DG25"/>
    <mergeCell ref="CV19:CV25"/>
    <mergeCell ref="CW19:CW25"/>
    <mergeCell ref="CX19:CX25"/>
    <mergeCell ref="CY19:CY25"/>
    <mergeCell ref="C26:C32"/>
    <mergeCell ref="D26:D32"/>
    <mergeCell ref="E26:E32"/>
    <mergeCell ref="F26:F32"/>
    <mergeCell ref="S26:S32"/>
    <mergeCell ref="T26:T32"/>
    <mergeCell ref="U26:U32"/>
    <mergeCell ref="V26:V32"/>
    <mergeCell ref="W26:W32"/>
    <mergeCell ref="X26:X32"/>
    <mergeCell ref="M26:M32"/>
    <mergeCell ref="N26:N32"/>
    <mergeCell ref="O26:O32"/>
    <mergeCell ref="P26:P32"/>
    <mergeCell ref="Q26:Q32"/>
    <mergeCell ref="R26:R32"/>
    <mergeCell ref="G26:G32"/>
    <mergeCell ref="H26:H32"/>
    <mergeCell ref="I26:I32"/>
    <mergeCell ref="J26:J32"/>
    <mergeCell ref="K26:K32"/>
    <mergeCell ref="L26:L32"/>
    <mergeCell ref="AK26:AK32"/>
    <mergeCell ref="AL26:AL32"/>
    <mergeCell ref="AM26:AM32"/>
    <mergeCell ref="AN26:AN32"/>
    <mergeCell ref="AO26:AO32"/>
    <mergeCell ref="AP26:AP32"/>
    <mergeCell ref="AE26:AE32"/>
    <mergeCell ref="AF26:AF32"/>
    <mergeCell ref="AG26:AG32"/>
    <mergeCell ref="AH26:AH32"/>
    <mergeCell ref="AI26:AI32"/>
    <mergeCell ref="AJ26:AJ32"/>
    <mergeCell ref="Y26:Y32"/>
    <mergeCell ref="Z26:Z32"/>
    <mergeCell ref="AA26:AA32"/>
    <mergeCell ref="AB26:AB32"/>
    <mergeCell ref="AC26:AC32"/>
    <mergeCell ref="AD26:AD32"/>
    <mergeCell ref="BC26:BC32"/>
    <mergeCell ref="BD26:BD32"/>
    <mergeCell ref="BE26:BE32"/>
    <mergeCell ref="BF26:BF32"/>
    <mergeCell ref="BG26:BG32"/>
    <mergeCell ref="BH26:BH32"/>
    <mergeCell ref="AW26:AW32"/>
    <mergeCell ref="AX26:AX32"/>
    <mergeCell ref="AY26:AY32"/>
    <mergeCell ref="AZ26:AZ32"/>
    <mergeCell ref="BA26:BA32"/>
    <mergeCell ref="BB26:BB32"/>
    <mergeCell ref="AQ26:AQ32"/>
    <mergeCell ref="AR26:AR32"/>
    <mergeCell ref="AS26:AS32"/>
    <mergeCell ref="AT26:AT32"/>
    <mergeCell ref="AU26:AU32"/>
    <mergeCell ref="AV26:AV32"/>
    <mergeCell ref="BU26:BU32"/>
    <mergeCell ref="BV26:BV32"/>
    <mergeCell ref="BW26:BW32"/>
    <mergeCell ref="BX26:BX32"/>
    <mergeCell ref="BY26:BY32"/>
    <mergeCell ref="BZ26:BZ32"/>
    <mergeCell ref="BO26:BO32"/>
    <mergeCell ref="BP26:BP32"/>
    <mergeCell ref="BQ26:BQ32"/>
    <mergeCell ref="BR26:BR32"/>
    <mergeCell ref="BS26:BS32"/>
    <mergeCell ref="BT26:BT32"/>
    <mergeCell ref="BI26:BI32"/>
    <mergeCell ref="BJ26:BJ32"/>
    <mergeCell ref="BK26:BK32"/>
    <mergeCell ref="BL26:BL32"/>
    <mergeCell ref="BM26:BM32"/>
    <mergeCell ref="BN26:BN32"/>
    <mergeCell ref="CM26:CM32"/>
    <mergeCell ref="CN26:CN32"/>
    <mergeCell ref="CO26:CO32"/>
    <mergeCell ref="CP26:CP32"/>
    <mergeCell ref="CQ26:CQ32"/>
    <mergeCell ref="CR26:CR32"/>
    <mergeCell ref="CG26:CG32"/>
    <mergeCell ref="CH26:CH32"/>
    <mergeCell ref="CI26:CI32"/>
    <mergeCell ref="CJ26:CJ32"/>
    <mergeCell ref="CK26:CK32"/>
    <mergeCell ref="CL26:CL32"/>
    <mergeCell ref="CA26:CA32"/>
    <mergeCell ref="CB26:CB32"/>
    <mergeCell ref="CC26:CC32"/>
    <mergeCell ref="CD26:CD32"/>
    <mergeCell ref="CE26:CE32"/>
    <mergeCell ref="CF26:CF32"/>
    <mergeCell ref="DM26:DM32"/>
    <mergeCell ref="DN26:DN32"/>
    <mergeCell ref="DO26:DO32"/>
    <mergeCell ref="DP26:DP32"/>
    <mergeCell ref="DE26:DE32"/>
    <mergeCell ref="DF26:DF32"/>
    <mergeCell ref="DG26:DG32"/>
    <mergeCell ref="DH26:DH32"/>
    <mergeCell ref="DI26:DI32"/>
    <mergeCell ref="DJ26:DJ32"/>
    <mergeCell ref="CY26:CY32"/>
    <mergeCell ref="CZ26:CZ32"/>
    <mergeCell ref="DA26:DA32"/>
    <mergeCell ref="DB26:DB32"/>
    <mergeCell ref="DC26:DC32"/>
    <mergeCell ref="DD26:DD32"/>
    <mergeCell ref="CS26:CS32"/>
    <mergeCell ref="CT26:CT32"/>
    <mergeCell ref="CU26:CU32"/>
    <mergeCell ref="CV26:CV32"/>
    <mergeCell ref="CW26:CW32"/>
    <mergeCell ref="CX26:CX32"/>
    <mergeCell ref="EO26:EO32"/>
    <mergeCell ref="EP26:EP32"/>
    <mergeCell ref="EQ26:EQ32"/>
    <mergeCell ref="ER26:ER32"/>
    <mergeCell ref="B33:B39"/>
    <mergeCell ref="EI26:EI32"/>
    <mergeCell ref="EJ26:EJ32"/>
    <mergeCell ref="EK26:EK32"/>
    <mergeCell ref="EL26:EL32"/>
    <mergeCell ref="EM26:EM32"/>
    <mergeCell ref="EN26:EN32"/>
    <mergeCell ref="EC26:EC32"/>
    <mergeCell ref="ED26:ED32"/>
    <mergeCell ref="EE26:EE32"/>
    <mergeCell ref="EF26:EF32"/>
    <mergeCell ref="EG26:EG32"/>
    <mergeCell ref="EH26:EH32"/>
    <mergeCell ref="DW26:DW32"/>
    <mergeCell ref="DX26:DX32"/>
    <mergeCell ref="DY26:DY32"/>
    <mergeCell ref="DZ26:DZ32"/>
    <mergeCell ref="EA26:EA32"/>
    <mergeCell ref="EB26:EB32"/>
    <mergeCell ref="DQ26:DQ32"/>
    <mergeCell ref="DR26:DR32"/>
    <mergeCell ref="DS26:DS32"/>
    <mergeCell ref="DT26:DT32"/>
    <mergeCell ref="DU26:DU32"/>
    <mergeCell ref="DV26:DV32"/>
    <mergeCell ref="DK26:DK32"/>
    <mergeCell ref="DL26:DL32"/>
    <mergeCell ref="D33:D39"/>
    <mergeCell ref="E33:E39"/>
    <mergeCell ref="F33:F39"/>
    <mergeCell ref="G33:G39"/>
    <mergeCell ref="H33:H39"/>
    <mergeCell ref="I33:I39"/>
    <mergeCell ref="C33:C39"/>
    <mergeCell ref="V33:V39"/>
    <mergeCell ref="W33:W39"/>
    <mergeCell ref="X33:X39"/>
    <mergeCell ref="Y33:Y39"/>
    <mergeCell ref="Z33:Z39"/>
    <mergeCell ref="AA33:AA39"/>
    <mergeCell ref="P33:P39"/>
    <mergeCell ref="Q33:Q39"/>
    <mergeCell ref="R33:R39"/>
    <mergeCell ref="S33:S39"/>
    <mergeCell ref="T33:T39"/>
    <mergeCell ref="U33:U39"/>
    <mergeCell ref="J33:J39"/>
    <mergeCell ref="K33:K39"/>
    <mergeCell ref="L33:L39"/>
    <mergeCell ref="M33:M39"/>
    <mergeCell ref="N33:N39"/>
    <mergeCell ref="O33:O39"/>
    <mergeCell ref="AN33:AN39"/>
    <mergeCell ref="AO33:AO39"/>
    <mergeCell ref="AP33:AP39"/>
    <mergeCell ref="AQ33:AQ39"/>
    <mergeCell ref="AR33:AR39"/>
    <mergeCell ref="AS33:AS39"/>
    <mergeCell ref="AH33:AH39"/>
    <mergeCell ref="AI33:AI39"/>
    <mergeCell ref="AJ33:AJ39"/>
    <mergeCell ref="AK33:AK39"/>
    <mergeCell ref="AL33:AL39"/>
    <mergeCell ref="AM33:AM39"/>
    <mergeCell ref="AB33:AB39"/>
    <mergeCell ref="AC33:AC39"/>
    <mergeCell ref="AD33:AD39"/>
    <mergeCell ref="AE33:AE39"/>
    <mergeCell ref="AF33:AF39"/>
    <mergeCell ref="AG33:AG39"/>
    <mergeCell ref="BF33:BF39"/>
    <mergeCell ref="BG33:BG39"/>
    <mergeCell ref="BH33:BH39"/>
    <mergeCell ref="BI33:BI39"/>
    <mergeCell ref="BJ33:BJ39"/>
    <mergeCell ref="BK33:BK39"/>
    <mergeCell ref="AZ33:AZ39"/>
    <mergeCell ref="BA33:BA39"/>
    <mergeCell ref="BB33:BB39"/>
    <mergeCell ref="BC33:BC39"/>
    <mergeCell ref="BD33:BD39"/>
    <mergeCell ref="BE33:BE39"/>
    <mergeCell ref="AT33:AT39"/>
    <mergeCell ref="AU33:AU39"/>
    <mergeCell ref="AV33:AV39"/>
    <mergeCell ref="AW33:AW39"/>
    <mergeCell ref="AX33:AX39"/>
    <mergeCell ref="AY33:AY39"/>
    <mergeCell ref="BX33:BX39"/>
    <mergeCell ref="BY33:BY39"/>
    <mergeCell ref="BZ33:BZ39"/>
    <mergeCell ref="CA33:CA39"/>
    <mergeCell ref="CB33:CB39"/>
    <mergeCell ref="CC33:CC39"/>
    <mergeCell ref="BR33:BR39"/>
    <mergeCell ref="BS33:BS39"/>
    <mergeCell ref="BT33:BT39"/>
    <mergeCell ref="BU33:BU39"/>
    <mergeCell ref="BV33:BV39"/>
    <mergeCell ref="BW33:BW39"/>
    <mergeCell ref="BL33:BL39"/>
    <mergeCell ref="BM33:BM39"/>
    <mergeCell ref="BN33:BN39"/>
    <mergeCell ref="BO33:BO39"/>
    <mergeCell ref="BP33:BP39"/>
    <mergeCell ref="BQ33:BQ39"/>
    <mergeCell ref="CZ33:CZ39"/>
    <mergeCell ref="DA33:DA39"/>
    <mergeCell ref="CP33:CP39"/>
    <mergeCell ref="CQ33:CQ39"/>
    <mergeCell ref="CR33:CR39"/>
    <mergeCell ref="CS33:CS39"/>
    <mergeCell ref="CT33:CT39"/>
    <mergeCell ref="CU33:CU39"/>
    <mergeCell ref="CJ33:CJ39"/>
    <mergeCell ref="CK33:CK39"/>
    <mergeCell ref="CL33:CL39"/>
    <mergeCell ref="CM33:CM39"/>
    <mergeCell ref="CN33:CN39"/>
    <mergeCell ref="CO33:CO39"/>
    <mergeCell ref="CD33:CD39"/>
    <mergeCell ref="CE33:CE39"/>
    <mergeCell ref="CF33:CF39"/>
    <mergeCell ref="CG33:CG39"/>
    <mergeCell ref="CH33:CH39"/>
    <mergeCell ref="CI33:CI39"/>
    <mergeCell ref="B40:B46"/>
    <mergeCell ref="EL33:EL39"/>
    <mergeCell ref="EM33:EM39"/>
    <mergeCell ref="EN33:EN39"/>
    <mergeCell ref="EO33:EO39"/>
    <mergeCell ref="EP33:EP39"/>
    <mergeCell ref="EQ33:EQ39"/>
    <mergeCell ref="EF33:EF39"/>
    <mergeCell ref="EG33:EG39"/>
    <mergeCell ref="EH33:EH39"/>
    <mergeCell ref="EI33:EI39"/>
    <mergeCell ref="EJ33:EJ39"/>
    <mergeCell ref="EK33:EK39"/>
    <mergeCell ref="DZ33:DZ39"/>
    <mergeCell ref="EA33:EA39"/>
    <mergeCell ref="EB33:EB39"/>
    <mergeCell ref="EC33:EC39"/>
    <mergeCell ref="ED33:ED39"/>
    <mergeCell ref="EE33:EE39"/>
    <mergeCell ref="DT33:DT39"/>
    <mergeCell ref="DU33:DU39"/>
    <mergeCell ref="DV33:DV39"/>
    <mergeCell ref="DW33:DW39"/>
    <mergeCell ref="DX33:DX39"/>
    <mergeCell ref="DY33:DY39"/>
    <mergeCell ref="DN33:DN39"/>
    <mergeCell ref="DO33:DO39"/>
    <mergeCell ref="DP33:DP39"/>
    <mergeCell ref="DQ33:DQ39"/>
    <mergeCell ref="DR33:DR39"/>
    <mergeCell ref="DS33:DS39"/>
    <mergeCell ref="DH33:DH39"/>
    <mergeCell ref="ER33:ER39"/>
    <mergeCell ref="DI33:DI39"/>
    <mergeCell ref="DJ33:DJ39"/>
    <mergeCell ref="DK33:DK39"/>
    <mergeCell ref="DL33:DL39"/>
    <mergeCell ref="DM33:DM39"/>
    <mergeCell ref="DB33:DB39"/>
    <mergeCell ref="DC33:DC39"/>
    <mergeCell ref="DD33:DD39"/>
    <mergeCell ref="DE33:DE39"/>
    <mergeCell ref="DF33:DF39"/>
    <mergeCell ref="DG33:DG39"/>
    <mergeCell ref="CV33:CV39"/>
    <mergeCell ref="CW33:CW39"/>
    <mergeCell ref="CX33:CX39"/>
    <mergeCell ref="CY33:CY39"/>
    <mergeCell ref="C40:C46"/>
    <mergeCell ref="D40:D46"/>
    <mergeCell ref="E40:E46"/>
    <mergeCell ref="F40:F46"/>
    <mergeCell ref="S40:S46"/>
    <mergeCell ref="T40:T46"/>
    <mergeCell ref="U40:U46"/>
    <mergeCell ref="V40:V46"/>
    <mergeCell ref="W40:W46"/>
    <mergeCell ref="X40:X46"/>
    <mergeCell ref="M40:M46"/>
    <mergeCell ref="N40:N46"/>
    <mergeCell ref="O40:O46"/>
    <mergeCell ref="P40:P46"/>
    <mergeCell ref="Q40:Q46"/>
    <mergeCell ref="R40:R46"/>
    <mergeCell ref="G40:G46"/>
    <mergeCell ref="H40:H46"/>
    <mergeCell ref="I40:I46"/>
    <mergeCell ref="J40:J46"/>
    <mergeCell ref="K40:K46"/>
    <mergeCell ref="L40:L46"/>
    <mergeCell ref="AK40:AK46"/>
    <mergeCell ref="AL40:AL46"/>
    <mergeCell ref="AM40:AM46"/>
    <mergeCell ref="AN40:AN46"/>
    <mergeCell ref="AO40:AO46"/>
    <mergeCell ref="AP40:AP46"/>
    <mergeCell ref="AE40:AE46"/>
    <mergeCell ref="AF40:AF46"/>
    <mergeCell ref="AG40:AG46"/>
    <mergeCell ref="AH40:AH46"/>
    <mergeCell ref="AI40:AI46"/>
    <mergeCell ref="AJ40:AJ46"/>
    <mergeCell ref="Y40:Y46"/>
    <mergeCell ref="Z40:Z46"/>
    <mergeCell ref="AA40:AA46"/>
    <mergeCell ref="AB40:AB46"/>
    <mergeCell ref="AC40:AC46"/>
    <mergeCell ref="AD40:AD46"/>
    <mergeCell ref="BC40:BC46"/>
    <mergeCell ref="BD40:BD46"/>
    <mergeCell ref="BE40:BE46"/>
    <mergeCell ref="BF40:BF46"/>
    <mergeCell ref="BG40:BG46"/>
    <mergeCell ref="BH40:BH46"/>
    <mergeCell ref="AW40:AW46"/>
    <mergeCell ref="AX40:AX46"/>
    <mergeCell ref="AY40:AY46"/>
    <mergeCell ref="AZ40:AZ46"/>
    <mergeCell ref="BA40:BA46"/>
    <mergeCell ref="BB40:BB46"/>
    <mergeCell ref="AQ40:AQ46"/>
    <mergeCell ref="AR40:AR46"/>
    <mergeCell ref="AS40:AS46"/>
    <mergeCell ref="AT40:AT46"/>
    <mergeCell ref="AU40:AU46"/>
    <mergeCell ref="AV40:AV46"/>
    <mergeCell ref="BU40:BU46"/>
    <mergeCell ref="BV40:BV46"/>
    <mergeCell ref="BW40:BW46"/>
    <mergeCell ref="BX40:BX46"/>
    <mergeCell ref="BY40:BY46"/>
    <mergeCell ref="BZ40:BZ46"/>
    <mergeCell ref="BO40:BO46"/>
    <mergeCell ref="BP40:BP46"/>
    <mergeCell ref="BQ40:BQ46"/>
    <mergeCell ref="BR40:BR46"/>
    <mergeCell ref="BS40:BS46"/>
    <mergeCell ref="BT40:BT46"/>
    <mergeCell ref="BI40:BI46"/>
    <mergeCell ref="BJ40:BJ46"/>
    <mergeCell ref="BK40:BK46"/>
    <mergeCell ref="BL40:BL46"/>
    <mergeCell ref="BM40:BM46"/>
    <mergeCell ref="BN40:BN46"/>
    <mergeCell ref="CM40:CM46"/>
    <mergeCell ref="CN40:CN46"/>
    <mergeCell ref="CO40:CO46"/>
    <mergeCell ref="CP40:CP46"/>
    <mergeCell ref="CQ40:CQ46"/>
    <mergeCell ref="CR40:CR46"/>
    <mergeCell ref="CG40:CG46"/>
    <mergeCell ref="CH40:CH46"/>
    <mergeCell ref="CI40:CI46"/>
    <mergeCell ref="CJ40:CJ46"/>
    <mergeCell ref="CK40:CK46"/>
    <mergeCell ref="CL40:CL46"/>
    <mergeCell ref="CA40:CA46"/>
    <mergeCell ref="CB40:CB46"/>
    <mergeCell ref="CC40:CC46"/>
    <mergeCell ref="CD40:CD46"/>
    <mergeCell ref="CE40:CE46"/>
    <mergeCell ref="CF40:CF46"/>
    <mergeCell ref="DM40:DM46"/>
    <mergeCell ref="DN40:DN46"/>
    <mergeCell ref="DO40:DO46"/>
    <mergeCell ref="DP40:DP46"/>
    <mergeCell ref="DE40:DE46"/>
    <mergeCell ref="DF40:DF46"/>
    <mergeCell ref="DG40:DG46"/>
    <mergeCell ref="DH40:DH46"/>
    <mergeCell ref="DI40:DI46"/>
    <mergeCell ref="DJ40:DJ46"/>
    <mergeCell ref="CY40:CY46"/>
    <mergeCell ref="CZ40:CZ46"/>
    <mergeCell ref="DA40:DA46"/>
    <mergeCell ref="DB40:DB46"/>
    <mergeCell ref="DC40:DC46"/>
    <mergeCell ref="DD40:DD46"/>
    <mergeCell ref="CS40:CS46"/>
    <mergeCell ref="CT40:CT46"/>
    <mergeCell ref="CU40:CU46"/>
    <mergeCell ref="CV40:CV46"/>
    <mergeCell ref="CW40:CW46"/>
    <mergeCell ref="CX40:CX46"/>
    <mergeCell ref="EO40:EO46"/>
    <mergeCell ref="EP40:EP46"/>
    <mergeCell ref="EQ40:EQ46"/>
    <mergeCell ref="ER40:ER46"/>
    <mergeCell ref="B47:B53"/>
    <mergeCell ref="EI40:EI46"/>
    <mergeCell ref="EJ40:EJ46"/>
    <mergeCell ref="EK40:EK46"/>
    <mergeCell ref="EL40:EL46"/>
    <mergeCell ref="EM40:EM46"/>
    <mergeCell ref="EN40:EN46"/>
    <mergeCell ref="EC40:EC46"/>
    <mergeCell ref="ED40:ED46"/>
    <mergeCell ref="EE40:EE46"/>
    <mergeCell ref="EF40:EF46"/>
    <mergeCell ref="EG40:EG46"/>
    <mergeCell ref="EH40:EH46"/>
    <mergeCell ref="DW40:DW46"/>
    <mergeCell ref="DX40:DX46"/>
    <mergeCell ref="DY40:DY46"/>
    <mergeCell ref="DZ40:DZ46"/>
    <mergeCell ref="EA40:EA46"/>
    <mergeCell ref="EB40:EB46"/>
    <mergeCell ref="DQ40:DQ46"/>
    <mergeCell ref="DR40:DR46"/>
    <mergeCell ref="DS40:DS46"/>
    <mergeCell ref="DT40:DT46"/>
    <mergeCell ref="DU40:DU46"/>
    <mergeCell ref="DV40:DV46"/>
    <mergeCell ref="DK40:DK46"/>
    <mergeCell ref="DL40:DL46"/>
    <mergeCell ref="D47:D53"/>
    <mergeCell ref="E47:E53"/>
    <mergeCell ref="F47:F53"/>
    <mergeCell ref="G47:G53"/>
    <mergeCell ref="H47:H53"/>
    <mergeCell ref="I47:I53"/>
    <mergeCell ref="C47:C53"/>
    <mergeCell ref="V47:V53"/>
    <mergeCell ref="W47:W53"/>
    <mergeCell ref="X47:X53"/>
    <mergeCell ref="Y47:Y53"/>
    <mergeCell ref="Z47:Z53"/>
    <mergeCell ref="AA47:AA53"/>
    <mergeCell ref="P47:P53"/>
    <mergeCell ref="Q47:Q53"/>
    <mergeCell ref="R47:R53"/>
    <mergeCell ref="S47:S53"/>
    <mergeCell ref="T47:T53"/>
    <mergeCell ref="U47:U53"/>
    <mergeCell ref="J47:J53"/>
    <mergeCell ref="K47:K53"/>
    <mergeCell ref="L47:L53"/>
    <mergeCell ref="M47:M53"/>
    <mergeCell ref="N47:N53"/>
    <mergeCell ref="O47:O53"/>
    <mergeCell ref="AN47:AN53"/>
    <mergeCell ref="AO47:AO53"/>
    <mergeCell ref="AP47:AP53"/>
    <mergeCell ref="AQ47:AQ53"/>
    <mergeCell ref="AR47:AR53"/>
    <mergeCell ref="AS47:AS53"/>
    <mergeCell ref="AH47:AH53"/>
    <mergeCell ref="AI47:AI53"/>
    <mergeCell ref="AJ47:AJ53"/>
    <mergeCell ref="AK47:AK53"/>
    <mergeCell ref="AL47:AL53"/>
    <mergeCell ref="AM47:AM53"/>
    <mergeCell ref="AB47:AB53"/>
    <mergeCell ref="AC47:AC53"/>
    <mergeCell ref="AD47:AD53"/>
    <mergeCell ref="AE47:AE53"/>
    <mergeCell ref="AF47:AF53"/>
    <mergeCell ref="AG47:AG53"/>
    <mergeCell ref="BF47:BF53"/>
    <mergeCell ref="BG47:BG53"/>
    <mergeCell ref="BH47:BH53"/>
    <mergeCell ref="BI47:BI53"/>
    <mergeCell ref="BJ47:BJ53"/>
    <mergeCell ref="BK47:BK53"/>
    <mergeCell ref="AZ47:AZ53"/>
    <mergeCell ref="BA47:BA53"/>
    <mergeCell ref="BB47:BB53"/>
    <mergeCell ref="BC47:BC53"/>
    <mergeCell ref="BD47:BD53"/>
    <mergeCell ref="BE47:BE53"/>
    <mergeCell ref="AT47:AT53"/>
    <mergeCell ref="AU47:AU53"/>
    <mergeCell ref="AV47:AV53"/>
    <mergeCell ref="AW47:AW53"/>
    <mergeCell ref="AX47:AX53"/>
    <mergeCell ref="AY47:AY53"/>
    <mergeCell ref="BX47:BX53"/>
    <mergeCell ref="BY47:BY53"/>
    <mergeCell ref="BZ47:BZ53"/>
    <mergeCell ref="CA47:CA53"/>
    <mergeCell ref="CB47:CB53"/>
    <mergeCell ref="CC47:CC53"/>
    <mergeCell ref="BR47:BR53"/>
    <mergeCell ref="BS47:BS53"/>
    <mergeCell ref="BT47:BT53"/>
    <mergeCell ref="BU47:BU53"/>
    <mergeCell ref="BV47:BV53"/>
    <mergeCell ref="BW47:BW53"/>
    <mergeCell ref="BL47:BL53"/>
    <mergeCell ref="BM47:BM53"/>
    <mergeCell ref="BN47:BN53"/>
    <mergeCell ref="BO47:BO53"/>
    <mergeCell ref="BP47:BP53"/>
    <mergeCell ref="BQ47:BQ53"/>
    <mergeCell ref="CZ47:CZ53"/>
    <mergeCell ref="DA47:DA53"/>
    <mergeCell ref="CP47:CP53"/>
    <mergeCell ref="CQ47:CQ53"/>
    <mergeCell ref="CR47:CR53"/>
    <mergeCell ref="CS47:CS53"/>
    <mergeCell ref="CT47:CT53"/>
    <mergeCell ref="CU47:CU53"/>
    <mergeCell ref="CJ47:CJ53"/>
    <mergeCell ref="CK47:CK53"/>
    <mergeCell ref="CL47:CL53"/>
    <mergeCell ref="CM47:CM53"/>
    <mergeCell ref="CN47:CN53"/>
    <mergeCell ref="CO47:CO53"/>
    <mergeCell ref="CD47:CD53"/>
    <mergeCell ref="CE47:CE53"/>
    <mergeCell ref="CF47:CF53"/>
    <mergeCell ref="CG47:CG53"/>
    <mergeCell ref="CH47:CH53"/>
    <mergeCell ref="CI47:CI53"/>
    <mergeCell ref="B54:B60"/>
    <mergeCell ref="EL47:EL53"/>
    <mergeCell ref="EM47:EM53"/>
    <mergeCell ref="EN47:EN53"/>
    <mergeCell ref="EO47:EO53"/>
    <mergeCell ref="EP47:EP53"/>
    <mergeCell ref="EQ47:EQ53"/>
    <mergeCell ref="EF47:EF53"/>
    <mergeCell ref="EG47:EG53"/>
    <mergeCell ref="EH47:EH53"/>
    <mergeCell ref="EI47:EI53"/>
    <mergeCell ref="EJ47:EJ53"/>
    <mergeCell ref="EK47:EK53"/>
    <mergeCell ref="DZ47:DZ53"/>
    <mergeCell ref="EA47:EA53"/>
    <mergeCell ref="EB47:EB53"/>
    <mergeCell ref="EC47:EC53"/>
    <mergeCell ref="ED47:ED53"/>
    <mergeCell ref="EE47:EE53"/>
    <mergeCell ref="DT47:DT53"/>
    <mergeCell ref="DU47:DU53"/>
    <mergeCell ref="DV47:DV53"/>
    <mergeCell ref="DW47:DW53"/>
    <mergeCell ref="DX47:DX53"/>
    <mergeCell ref="DY47:DY53"/>
    <mergeCell ref="DN47:DN53"/>
    <mergeCell ref="DO47:DO53"/>
    <mergeCell ref="DP47:DP53"/>
    <mergeCell ref="DQ47:DQ53"/>
    <mergeCell ref="DR47:DR53"/>
    <mergeCell ref="DS47:DS53"/>
    <mergeCell ref="DH47:DH53"/>
    <mergeCell ref="ER47:ER53"/>
    <mergeCell ref="DI47:DI53"/>
    <mergeCell ref="DJ47:DJ53"/>
    <mergeCell ref="DK47:DK53"/>
    <mergeCell ref="DL47:DL53"/>
    <mergeCell ref="DM47:DM53"/>
    <mergeCell ref="DB47:DB53"/>
    <mergeCell ref="DC47:DC53"/>
    <mergeCell ref="DD47:DD53"/>
    <mergeCell ref="DE47:DE53"/>
    <mergeCell ref="DF47:DF53"/>
    <mergeCell ref="DG47:DG53"/>
    <mergeCell ref="CV47:CV53"/>
    <mergeCell ref="CW47:CW53"/>
    <mergeCell ref="CX47:CX53"/>
    <mergeCell ref="CY47:CY53"/>
    <mergeCell ref="C54:C60"/>
    <mergeCell ref="D54:D60"/>
    <mergeCell ref="E54:E60"/>
    <mergeCell ref="F54:F60"/>
    <mergeCell ref="S54:S60"/>
    <mergeCell ref="T54:T60"/>
    <mergeCell ref="U54:U60"/>
    <mergeCell ref="V54:V60"/>
    <mergeCell ref="W54:W60"/>
    <mergeCell ref="X54:X60"/>
    <mergeCell ref="M54:M60"/>
    <mergeCell ref="N54:N60"/>
    <mergeCell ref="O54:O60"/>
    <mergeCell ref="P54:P60"/>
    <mergeCell ref="Q54:Q60"/>
    <mergeCell ref="R54:R60"/>
    <mergeCell ref="G54:G60"/>
    <mergeCell ref="H54:H60"/>
    <mergeCell ref="I54:I60"/>
    <mergeCell ref="J54:J60"/>
    <mergeCell ref="K54:K60"/>
    <mergeCell ref="L54:L60"/>
    <mergeCell ref="AK54:AK60"/>
    <mergeCell ref="AL54:AL60"/>
    <mergeCell ref="AM54:AM60"/>
    <mergeCell ref="AN54:AN60"/>
    <mergeCell ref="AO54:AO60"/>
    <mergeCell ref="AP54:AP60"/>
    <mergeCell ref="AE54:AE60"/>
    <mergeCell ref="AF54:AF60"/>
    <mergeCell ref="AG54:AG60"/>
    <mergeCell ref="AH54:AH60"/>
    <mergeCell ref="AI54:AI60"/>
    <mergeCell ref="AJ54:AJ60"/>
    <mergeCell ref="Y54:Y60"/>
    <mergeCell ref="Z54:Z60"/>
    <mergeCell ref="AA54:AA60"/>
    <mergeCell ref="AB54:AB60"/>
    <mergeCell ref="AC54:AC60"/>
    <mergeCell ref="AD54:AD60"/>
    <mergeCell ref="BC54:BC60"/>
    <mergeCell ref="BD54:BD60"/>
    <mergeCell ref="BE54:BE60"/>
    <mergeCell ref="BF54:BF60"/>
    <mergeCell ref="BG54:BG60"/>
    <mergeCell ref="BH54:BH60"/>
    <mergeCell ref="AW54:AW60"/>
    <mergeCell ref="AX54:AX60"/>
    <mergeCell ref="AY54:AY60"/>
    <mergeCell ref="AZ54:AZ60"/>
    <mergeCell ref="BA54:BA60"/>
    <mergeCell ref="BB54:BB60"/>
    <mergeCell ref="AQ54:AQ60"/>
    <mergeCell ref="AR54:AR60"/>
    <mergeCell ref="AS54:AS60"/>
    <mergeCell ref="AT54:AT60"/>
    <mergeCell ref="AU54:AU60"/>
    <mergeCell ref="AV54:AV60"/>
    <mergeCell ref="BU54:BU60"/>
    <mergeCell ref="BV54:BV60"/>
    <mergeCell ref="BW54:BW60"/>
    <mergeCell ref="BX54:BX60"/>
    <mergeCell ref="BY54:BY60"/>
    <mergeCell ref="BZ54:BZ60"/>
    <mergeCell ref="BO54:BO60"/>
    <mergeCell ref="BP54:BP60"/>
    <mergeCell ref="BQ54:BQ60"/>
    <mergeCell ref="BR54:BR60"/>
    <mergeCell ref="BS54:BS60"/>
    <mergeCell ref="BT54:BT60"/>
    <mergeCell ref="BI54:BI60"/>
    <mergeCell ref="BJ54:BJ60"/>
    <mergeCell ref="BK54:BK60"/>
    <mergeCell ref="BL54:BL60"/>
    <mergeCell ref="BM54:BM60"/>
    <mergeCell ref="BN54:BN60"/>
    <mergeCell ref="CM54:CM60"/>
    <mergeCell ref="CN54:CN60"/>
    <mergeCell ref="CO54:CO60"/>
    <mergeCell ref="CP54:CP60"/>
    <mergeCell ref="CQ54:CQ60"/>
    <mergeCell ref="CR54:CR60"/>
    <mergeCell ref="CG54:CG60"/>
    <mergeCell ref="CH54:CH60"/>
    <mergeCell ref="CI54:CI60"/>
    <mergeCell ref="CJ54:CJ60"/>
    <mergeCell ref="CK54:CK60"/>
    <mergeCell ref="CL54:CL60"/>
    <mergeCell ref="CA54:CA60"/>
    <mergeCell ref="CB54:CB60"/>
    <mergeCell ref="CC54:CC60"/>
    <mergeCell ref="CD54:CD60"/>
    <mergeCell ref="CE54:CE60"/>
    <mergeCell ref="CF54:CF60"/>
    <mergeCell ref="DM54:DM60"/>
    <mergeCell ref="DN54:DN60"/>
    <mergeCell ref="DO54:DO60"/>
    <mergeCell ref="DP54:DP60"/>
    <mergeCell ref="DE54:DE60"/>
    <mergeCell ref="DF54:DF60"/>
    <mergeCell ref="DG54:DG60"/>
    <mergeCell ref="DH54:DH60"/>
    <mergeCell ref="DI54:DI60"/>
    <mergeCell ref="DJ54:DJ60"/>
    <mergeCell ref="CY54:CY60"/>
    <mergeCell ref="CZ54:CZ60"/>
    <mergeCell ref="DA54:DA60"/>
    <mergeCell ref="DB54:DB60"/>
    <mergeCell ref="DC54:DC60"/>
    <mergeCell ref="DD54:DD60"/>
    <mergeCell ref="CS54:CS60"/>
    <mergeCell ref="CT54:CT60"/>
    <mergeCell ref="CU54:CU60"/>
    <mergeCell ref="CV54:CV60"/>
    <mergeCell ref="CW54:CW60"/>
    <mergeCell ref="CX54:CX60"/>
    <mergeCell ref="EO54:EO60"/>
    <mergeCell ref="EP54:EP60"/>
    <mergeCell ref="EQ54:EQ60"/>
    <mergeCell ref="ER54:ER60"/>
    <mergeCell ref="B61:B67"/>
    <mergeCell ref="EI54:EI60"/>
    <mergeCell ref="EJ54:EJ60"/>
    <mergeCell ref="EK54:EK60"/>
    <mergeCell ref="EL54:EL60"/>
    <mergeCell ref="EM54:EM60"/>
    <mergeCell ref="EN54:EN60"/>
    <mergeCell ref="EC54:EC60"/>
    <mergeCell ref="ED54:ED60"/>
    <mergeCell ref="EE54:EE60"/>
    <mergeCell ref="EF54:EF60"/>
    <mergeCell ref="EG54:EG60"/>
    <mergeCell ref="EH54:EH60"/>
    <mergeCell ref="DW54:DW60"/>
    <mergeCell ref="DX54:DX60"/>
    <mergeCell ref="DY54:DY60"/>
    <mergeCell ref="DZ54:DZ60"/>
    <mergeCell ref="EA54:EA60"/>
    <mergeCell ref="EB54:EB60"/>
    <mergeCell ref="DQ54:DQ60"/>
    <mergeCell ref="DR54:DR60"/>
    <mergeCell ref="DS54:DS60"/>
    <mergeCell ref="DT54:DT60"/>
    <mergeCell ref="DU54:DU60"/>
    <mergeCell ref="DV54:DV60"/>
    <mergeCell ref="DK54:DK60"/>
    <mergeCell ref="DL54:DL60"/>
    <mergeCell ref="D61:D67"/>
    <mergeCell ref="E61:E67"/>
    <mergeCell ref="F61:F67"/>
    <mergeCell ref="G61:G67"/>
    <mergeCell ref="H61:H67"/>
    <mergeCell ref="I61:I67"/>
    <mergeCell ref="C61:C67"/>
    <mergeCell ref="V61:V67"/>
    <mergeCell ref="W61:W67"/>
    <mergeCell ref="X61:X67"/>
    <mergeCell ref="Y61:Y67"/>
    <mergeCell ref="Z61:Z67"/>
    <mergeCell ref="AA61:AA67"/>
    <mergeCell ref="P61:P67"/>
    <mergeCell ref="Q61:Q67"/>
    <mergeCell ref="R61:R67"/>
    <mergeCell ref="S61:S67"/>
    <mergeCell ref="T61:T67"/>
    <mergeCell ref="U61:U67"/>
    <mergeCell ref="J61:J67"/>
    <mergeCell ref="K61:K67"/>
    <mergeCell ref="L61:L67"/>
    <mergeCell ref="M61:M67"/>
    <mergeCell ref="N61:N67"/>
    <mergeCell ref="O61:O67"/>
    <mergeCell ref="AN61:AN67"/>
    <mergeCell ref="AO61:AO67"/>
    <mergeCell ref="AP61:AP67"/>
    <mergeCell ref="AQ61:AQ67"/>
    <mergeCell ref="AR61:AR67"/>
    <mergeCell ref="AS61:AS67"/>
    <mergeCell ref="AH61:AH67"/>
    <mergeCell ref="AI61:AI67"/>
    <mergeCell ref="AJ61:AJ67"/>
    <mergeCell ref="AK61:AK67"/>
    <mergeCell ref="AL61:AL67"/>
    <mergeCell ref="AM61:AM67"/>
    <mergeCell ref="AB61:AB67"/>
    <mergeCell ref="AC61:AC67"/>
    <mergeCell ref="AD61:AD67"/>
    <mergeCell ref="AE61:AE67"/>
    <mergeCell ref="AF61:AF67"/>
    <mergeCell ref="AG61:AG67"/>
    <mergeCell ref="BF61:BF67"/>
    <mergeCell ref="BG61:BG67"/>
    <mergeCell ref="BH61:BH67"/>
    <mergeCell ref="BI61:BI67"/>
    <mergeCell ref="BJ61:BJ67"/>
    <mergeCell ref="BK61:BK67"/>
    <mergeCell ref="AZ61:AZ67"/>
    <mergeCell ref="BA61:BA67"/>
    <mergeCell ref="BB61:BB67"/>
    <mergeCell ref="BC61:BC67"/>
    <mergeCell ref="BD61:BD67"/>
    <mergeCell ref="BE61:BE67"/>
    <mergeCell ref="AT61:AT67"/>
    <mergeCell ref="AU61:AU67"/>
    <mergeCell ref="AV61:AV67"/>
    <mergeCell ref="AW61:AW67"/>
    <mergeCell ref="AX61:AX67"/>
    <mergeCell ref="AY61:AY67"/>
    <mergeCell ref="BX61:BX67"/>
    <mergeCell ref="BY61:BY67"/>
    <mergeCell ref="BZ61:BZ67"/>
    <mergeCell ref="CA61:CA67"/>
    <mergeCell ref="CB61:CB67"/>
    <mergeCell ref="CC61:CC67"/>
    <mergeCell ref="BR61:BR67"/>
    <mergeCell ref="BS61:BS67"/>
    <mergeCell ref="BT61:BT67"/>
    <mergeCell ref="BU61:BU67"/>
    <mergeCell ref="BV61:BV67"/>
    <mergeCell ref="BW61:BW67"/>
    <mergeCell ref="BL61:BL67"/>
    <mergeCell ref="BM61:BM67"/>
    <mergeCell ref="BN61:BN67"/>
    <mergeCell ref="BO61:BO67"/>
    <mergeCell ref="BP61:BP67"/>
    <mergeCell ref="BQ61:BQ67"/>
    <mergeCell ref="CP61:CP67"/>
    <mergeCell ref="CQ61:CQ67"/>
    <mergeCell ref="CR61:CR67"/>
    <mergeCell ref="CS61:CS67"/>
    <mergeCell ref="CT61:CT67"/>
    <mergeCell ref="CU61:CU67"/>
    <mergeCell ref="CJ61:CJ67"/>
    <mergeCell ref="CK61:CK67"/>
    <mergeCell ref="CL61:CL67"/>
    <mergeCell ref="CM61:CM67"/>
    <mergeCell ref="CN61:CN67"/>
    <mergeCell ref="CO61:CO67"/>
    <mergeCell ref="CD61:CD67"/>
    <mergeCell ref="CE61:CE67"/>
    <mergeCell ref="CF61:CF67"/>
    <mergeCell ref="CG61:CG67"/>
    <mergeCell ref="CH61:CH67"/>
    <mergeCell ref="CI61:CI67"/>
    <mergeCell ref="DQ61:DQ67"/>
    <mergeCell ref="DR61:DR67"/>
    <mergeCell ref="DS61:DS67"/>
    <mergeCell ref="DH61:DH67"/>
    <mergeCell ref="DI61:DI67"/>
    <mergeCell ref="DJ61:DJ67"/>
    <mergeCell ref="DK61:DK67"/>
    <mergeCell ref="DL61:DL67"/>
    <mergeCell ref="DM61:DM67"/>
    <mergeCell ref="DB61:DB67"/>
    <mergeCell ref="DC61:DC67"/>
    <mergeCell ref="DD61:DD67"/>
    <mergeCell ref="DE61:DE67"/>
    <mergeCell ref="DF61:DF67"/>
    <mergeCell ref="DG61:DG67"/>
    <mergeCell ref="CV61:CV67"/>
    <mergeCell ref="CW61:CW67"/>
    <mergeCell ref="CX61:CX67"/>
    <mergeCell ref="CY61:CY67"/>
    <mergeCell ref="CZ61:CZ67"/>
    <mergeCell ref="DA61:DA67"/>
    <mergeCell ref="B85:B87"/>
    <mergeCell ref="B88:B98"/>
    <mergeCell ref="B100:B102"/>
    <mergeCell ref="B80:B84"/>
    <mergeCell ref="ER61:ER67"/>
    <mergeCell ref="EL61:EL67"/>
    <mergeCell ref="EM61:EM67"/>
    <mergeCell ref="EN61:EN67"/>
    <mergeCell ref="EO61:EO67"/>
    <mergeCell ref="EP61:EP67"/>
    <mergeCell ref="EQ61:EQ67"/>
    <mergeCell ref="EF61:EF67"/>
    <mergeCell ref="EG61:EG67"/>
    <mergeCell ref="EH61:EH67"/>
    <mergeCell ref="EI61:EI67"/>
    <mergeCell ref="EJ61:EJ67"/>
    <mergeCell ref="EK61:EK67"/>
    <mergeCell ref="DZ61:DZ67"/>
    <mergeCell ref="EA61:EA67"/>
    <mergeCell ref="EB61:EB67"/>
    <mergeCell ref="EC61:EC67"/>
    <mergeCell ref="ED61:ED67"/>
    <mergeCell ref="EE61:EE67"/>
    <mergeCell ref="DT61:DT67"/>
    <mergeCell ref="DU61:DU67"/>
    <mergeCell ref="DV61:DV67"/>
    <mergeCell ref="DW61:DW67"/>
    <mergeCell ref="DX61:DX67"/>
    <mergeCell ref="DY61:DY67"/>
    <mergeCell ref="DN61:DN67"/>
    <mergeCell ref="DO61:DO67"/>
    <mergeCell ref="DP61:DP67"/>
  </mergeCells>
  <conditionalFormatting sqref="R5:R68 AH5:AH68 AX5:AX68 BN5:BN68 CD5:CD68 CT5:CT68 DJ5:DJ68 DZ5:DZ68 EP5:EP68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73" priority="50">
      <formula>#REF!="TERCAPAI"</formula>
    </cfRule>
  </conditionalFormatting>
  <conditionalFormatting sqref="C3:C4">
    <cfRule type="expression" dxfId="72" priority="51">
      <formula>#REF!="TERCAPAI"</formula>
    </cfRule>
  </conditionalFormatting>
  <conditionalFormatting sqref="C2:D2">
    <cfRule type="expression" dxfId="71" priority="52">
      <formula>#REF!="TERCAPAI"</formula>
    </cfRule>
  </conditionalFormatting>
  <conditionalFormatting sqref="D3:E3">
    <cfRule type="expression" dxfId="70" priority="53">
      <formula>#REF!="TERCAPAI"</formula>
    </cfRule>
  </conditionalFormatting>
  <conditionalFormatting sqref="F2:G3">
    <cfRule type="expression" dxfId="69" priority="54">
      <formula>#REF!="TERCAPAI"</formula>
    </cfRule>
  </conditionalFormatting>
  <conditionalFormatting sqref="H3:Q3">
    <cfRule type="expression" dxfId="68" priority="55">
      <formula>#REF!="TERCAPAI"</formula>
    </cfRule>
  </conditionalFormatting>
  <conditionalFormatting sqref="I2:J2">
    <cfRule type="expression" dxfId="67" priority="56">
      <formula>#REF!="TERCAPAI"</formula>
    </cfRule>
  </conditionalFormatting>
  <conditionalFormatting sqref="L2:M2 O2:P2">
    <cfRule type="expression" dxfId="66" priority="57">
      <formula>#REF!="TERCAPAI"</formula>
    </cfRule>
  </conditionalFormatting>
  <conditionalFormatting sqref="S1">
    <cfRule type="expression" dxfId="65" priority="58">
      <formula>#REF!="TERCAPAI"</formula>
    </cfRule>
  </conditionalFormatting>
  <conditionalFormatting sqref="S3:S4">
    <cfRule type="expression" dxfId="64" priority="59">
      <formula>#REF!="TERCAPAI"</formula>
    </cfRule>
  </conditionalFormatting>
  <conditionalFormatting sqref="S2:T2">
    <cfRule type="expression" dxfId="63" priority="60">
      <formula>#REF!="TERCAPAI"</formula>
    </cfRule>
  </conditionalFormatting>
  <conditionalFormatting sqref="T3:U3">
    <cfRule type="expression" dxfId="62" priority="61">
      <formula>#REF!="TERCAPAI"</formula>
    </cfRule>
  </conditionalFormatting>
  <conditionalFormatting sqref="V2:W3">
    <cfRule type="expression" dxfId="61" priority="62">
      <formula>#REF!="TERCAPAI"</formula>
    </cfRule>
  </conditionalFormatting>
  <conditionalFormatting sqref="X3:AG3">
    <cfRule type="expression" dxfId="60" priority="63">
      <formula>#REF!="TERCAPAI"</formula>
    </cfRule>
  </conditionalFormatting>
  <conditionalFormatting sqref="Y2:Z2">
    <cfRule type="expression" dxfId="59" priority="64">
      <formula>#REF!="TERCAPAI"</formula>
    </cfRule>
  </conditionalFormatting>
  <conditionalFormatting sqref="AB2:AC2 AE2:AF2">
    <cfRule type="expression" dxfId="58" priority="65">
      <formula>#REF!="TERCAPAI"</formula>
    </cfRule>
  </conditionalFormatting>
  <conditionalFormatting sqref="AI1">
    <cfRule type="expression" dxfId="57" priority="66">
      <formula>#REF!="TERCAPAI"</formula>
    </cfRule>
  </conditionalFormatting>
  <conditionalFormatting sqref="AI3:AI4">
    <cfRule type="expression" dxfId="56" priority="67">
      <formula>#REF!="TERCAPAI"</formula>
    </cfRule>
  </conditionalFormatting>
  <conditionalFormatting sqref="AI2:AJ2">
    <cfRule type="expression" dxfId="55" priority="68">
      <formula>#REF!="TERCAPAI"</formula>
    </cfRule>
  </conditionalFormatting>
  <conditionalFormatting sqref="AJ3:AK3">
    <cfRule type="expression" dxfId="54" priority="69">
      <formula>#REF!="TERCAPAI"</formula>
    </cfRule>
  </conditionalFormatting>
  <conditionalFormatting sqref="AL2:AM3">
    <cfRule type="expression" dxfId="53" priority="70">
      <formula>#REF!="TERCAPAI"</formula>
    </cfRule>
  </conditionalFormatting>
  <conditionalFormatting sqref="AN3:AW3">
    <cfRule type="expression" dxfId="52" priority="71">
      <formula>#REF!="TERCAPAI"</formula>
    </cfRule>
  </conditionalFormatting>
  <conditionalFormatting sqref="AO2:AP2">
    <cfRule type="expression" dxfId="51" priority="72">
      <formula>#REF!="TERCAPAI"</formula>
    </cfRule>
  </conditionalFormatting>
  <conditionalFormatting sqref="AR2:AS2 AU2:AV2">
    <cfRule type="expression" dxfId="50" priority="73">
      <formula>#REF!="TERCAPAI"</formula>
    </cfRule>
  </conditionalFormatting>
  <conditionalFormatting sqref="AY1">
    <cfRule type="expression" dxfId="49" priority="74">
      <formula>#REF!="TERCAPAI"</formula>
    </cfRule>
  </conditionalFormatting>
  <conditionalFormatting sqref="AY3:AY4">
    <cfRule type="expression" dxfId="48" priority="75">
      <formula>#REF!="TERCAPAI"</formula>
    </cfRule>
  </conditionalFormatting>
  <conditionalFormatting sqref="AY2:AZ2">
    <cfRule type="expression" dxfId="47" priority="76">
      <formula>#REF!="TERCAPAI"</formula>
    </cfRule>
  </conditionalFormatting>
  <conditionalFormatting sqref="AZ3:BA3">
    <cfRule type="expression" dxfId="46" priority="77">
      <formula>#REF!="TERCAPAI"</formula>
    </cfRule>
  </conditionalFormatting>
  <conditionalFormatting sqref="BB2:BC3">
    <cfRule type="expression" dxfId="45" priority="78">
      <formula>#REF!="TERCAPAI"</formula>
    </cfRule>
  </conditionalFormatting>
  <conditionalFormatting sqref="BD3:BM3">
    <cfRule type="expression" dxfId="44" priority="79">
      <formula>#REF!="TERCAPAI"</formula>
    </cfRule>
  </conditionalFormatting>
  <conditionalFormatting sqref="BE2:BF2">
    <cfRule type="expression" dxfId="43" priority="80">
      <formula>#REF!="TERCAPAI"</formula>
    </cfRule>
  </conditionalFormatting>
  <conditionalFormatting sqref="BH2:BI2 BK2:BL2">
    <cfRule type="expression" dxfId="42" priority="81">
      <formula>#REF!="TERCAPAI"</formula>
    </cfRule>
  </conditionalFormatting>
  <conditionalFormatting sqref="BO1">
    <cfRule type="expression" dxfId="41" priority="82">
      <formula>#REF!="TERCAPAI"</formula>
    </cfRule>
  </conditionalFormatting>
  <conditionalFormatting sqref="BO3:BO4">
    <cfRule type="expression" dxfId="40" priority="83">
      <formula>#REF!="TERCAPAI"</formula>
    </cfRule>
  </conditionalFormatting>
  <conditionalFormatting sqref="BO2:BP2">
    <cfRule type="expression" dxfId="39" priority="84">
      <formula>#REF!="TERCAPAI"</formula>
    </cfRule>
  </conditionalFormatting>
  <conditionalFormatting sqref="BP3:BQ3">
    <cfRule type="expression" dxfId="38" priority="85">
      <formula>#REF!="TERCAPAI"</formula>
    </cfRule>
  </conditionalFormatting>
  <conditionalFormatting sqref="BR2:BS3">
    <cfRule type="expression" dxfId="37" priority="86">
      <formula>#REF!="TERCAPAI"</formula>
    </cfRule>
  </conditionalFormatting>
  <conditionalFormatting sqref="BT3:CC3">
    <cfRule type="expression" dxfId="36" priority="87">
      <formula>#REF!="TERCAPAI"</formula>
    </cfRule>
  </conditionalFormatting>
  <conditionalFormatting sqref="BU2:BV2">
    <cfRule type="expression" dxfId="35" priority="88">
      <formula>#REF!="TERCAPAI"</formula>
    </cfRule>
  </conditionalFormatting>
  <conditionalFormatting sqref="BX2:BY2 CA2:CB2">
    <cfRule type="expression" dxfId="34" priority="89">
      <formula>#REF!="TERCAPAI"</formula>
    </cfRule>
  </conditionalFormatting>
  <conditionalFormatting sqref="CE1">
    <cfRule type="expression" dxfId="33" priority="90">
      <formula>#REF!="TERCAPAI"</formula>
    </cfRule>
  </conditionalFormatting>
  <conditionalFormatting sqref="CE3:CE4">
    <cfRule type="expression" dxfId="32" priority="91">
      <formula>#REF!="TERCAPAI"</formula>
    </cfRule>
  </conditionalFormatting>
  <conditionalFormatting sqref="CE2:CF2">
    <cfRule type="expression" dxfId="31" priority="92">
      <formula>#REF!="TERCAPAI"</formula>
    </cfRule>
  </conditionalFormatting>
  <conditionalFormatting sqref="CF3:CG3">
    <cfRule type="expression" dxfId="30" priority="93">
      <formula>#REF!="TERCAPAI"</formula>
    </cfRule>
  </conditionalFormatting>
  <conditionalFormatting sqref="CH2:CI3">
    <cfRule type="expression" dxfId="29" priority="94">
      <formula>#REF!="TERCAPAI"</formula>
    </cfRule>
  </conditionalFormatting>
  <conditionalFormatting sqref="CJ3:CS3">
    <cfRule type="expression" dxfId="28" priority="95">
      <formula>#REF!="TERCAPAI"</formula>
    </cfRule>
  </conditionalFormatting>
  <conditionalFormatting sqref="CK2:CL2">
    <cfRule type="expression" dxfId="27" priority="96">
      <formula>#REF!="TERCAPAI"</formula>
    </cfRule>
  </conditionalFormatting>
  <conditionalFormatting sqref="CN2:CO2 CQ2:CR2">
    <cfRule type="expression" dxfId="26" priority="97">
      <formula>#REF!="TERCAPAI"</formula>
    </cfRule>
  </conditionalFormatting>
  <conditionalFormatting sqref="CU1">
    <cfRule type="expression" dxfId="25" priority="98">
      <formula>#REF!="TERCAPAI"</formula>
    </cfRule>
  </conditionalFormatting>
  <conditionalFormatting sqref="CU3:CU4">
    <cfRule type="expression" dxfId="24" priority="99">
      <formula>#REF!="TERCAPAI"</formula>
    </cfRule>
  </conditionalFormatting>
  <conditionalFormatting sqref="CU2:CV2">
    <cfRule type="expression" dxfId="23" priority="100">
      <formula>#REF!="TERCAPAI"</formula>
    </cfRule>
  </conditionalFormatting>
  <conditionalFormatting sqref="CV3:CW3">
    <cfRule type="expression" dxfId="22" priority="101">
      <formula>#REF!="TERCAPAI"</formula>
    </cfRule>
  </conditionalFormatting>
  <conditionalFormatting sqref="CX2:CY3">
    <cfRule type="expression" dxfId="21" priority="102">
      <formula>#REF!="TERCAPAI"</formula>
    </cfRule>
  </conditionalFormatting>
  <conditionalFormatting sqref="CZ3:DI3">
    <cfRule type="expression" dxfId="20" priority="103">
      <formula>#REF!="TERCAPAI"</formula>
    </cfRule>
  </conditionalFormatting>
  <conditionalFormatting sqref="DA2:DB2">
    <cfRule type="expression" dxfId="19" priority="104">
      <formula>#REF!="TERCAPAI"</formula>
    </cfRule>
  </conditionalFormatting>
  <conditionalFormatting sqref="DD2:DE2 DG2:DH2">
    <cfRule type="expression" dxfId="18" priority="105">
      <formula>#REF!="TERCAPAI"</formula>
    </cfRule>
  </conditionalFormatting>
  <conditionalFormatting sqref="DK1">
    <cfRule type="expression" dxfId="17" priority="106">
      <formula>#REF!="TERCAPAI"</formula>
    </cfRule>
  </conditionalFormatting>
  <conditionalFormatting sqref="DK3:DK4">
    <cfRule type="expression" dxfId="16" priority="107">
      <formula>#REF!="TERCAPAI"</formula>
    </cfRule>
  </conditionalFormatting>
  <conditionalFormatting sqref="DK2:DL2">
    <cfRule type="expression" dxfId="15" priority="108">
      <formula>#REF!="TERCAPAI"</formula>
    </cfRule>
  </conditionalFormatting>
  <conditionalFormatting sqref="DL3:DM3">
    <cfRule type="expression" dxfId="14" priority="109">
      <formula>#REF!="TERCAPAI"</formula>
    </cfRule>
  </conditionalFormatting>
  <conditionalFormatting sqref="DN2:DO3">
    <cfRule type="expression" dxfId="13" priority="110">
      <formula>#REF!="TERCAPAI"</formula>
    </cfRule>
  </conditionalFormatting>
  <conditionalFormatting sqref="DP3:DY3">
    <cfRule type="expression" dxfId="12" priority="111">
      <formula>#REF!="TERCAPAI"</formula>
    </cfRule>
  </conditionalFormatting>
  <conditionalFormatting sqref="DQ2:DR2">
    <cfRule type="expression" dxfId="11" priority="112">
      <formula>#REF!="TERCAPAI"</formula>
    </cfRule>
  </conditionalFormatting>
  <conditionalFormatting sqref="DT2:DU2 DW2:DX2">
    <cfRule type="expression" dxfId="10" priority="113">
      <formula>#REF!="TERCAPAI"</formula>
    </cfRule>
  </conditionalFormatting>
  <conditionalFormatting sqref="EA1">
    <cfRule type="expression" dxfId="9" priority="114">
      <formula>#REF!="TERCAPAI"</formula>
    </cfRule>
  </conditionalFormatting>
  <conditionalFormatting sqref="EA3:EA4">
    <cfRule type="expression" dxfId="8" priority="115">
      <formula>#REF!="TERCAPAI"</formula>
    </cfRule>
  </conditionalFormatting>
  <conditionalFormatting sqref="EA2:EB2">
    <cfRule type="expression" dxfId="7" priority="116">
      <formula>#REF!="TERCAPAI"</formula>
    </cfRule>
  </conditionalFormatting>
  <conditionalFormatting sqref="EB3:EC3">
    <cfRule type="expression" dxfId="6" priority="117">
      <formula>#REF!="TERCAPAI"</formula>
    </cfRule>
  </conditionalFormatting>
  <conditionalFormatting sqref="ED2:EE3">
    <cfRule type="expression" dxfId="5" priority="118">
      <formula>#REF!="TERCAPAI"</formula>
    </cfRule>
  </conditionalFormatting>
  <conditionalFormatting sqref="EF3:EO3">
    <cfRule type="expression" dxfId="4" priority="119">
      <formula>#REF!="TERCAPAI"</formula>
    </cfRule>
  </conditionalFormatting>
  <conditionalFormatting sqref="EG2:EH2">
    <cfRule type="expression" dxfId="3" priority="120">
      <formula>#REF!="TERCAPAI"</formula>
    </cfRule>
  </conditionalFormatting>
  <conditionalFormatting sqref="EJ2:EK2 EM2:EN2">
    <cfRule type="expression" dxfId="2" priority="121">
      <formula>#REF!="TERCAPAI"</formula>
    </cfRule>
  </conditionalFormatting>
  <conditionalFormatting sqref="EP2:EP3">
    <cfRule type="expression" dxfId="1" priority="122">
      <formula>#REF!="TERCAPAI"</formula>
    </cfRule>
  </conditionalFormatting>
  <conditionalFormatting sqref="EP1:ES1 R1:R3 AH1:AH3 AX1:AX3 BN1:BN3 CD1:CD3 CT1:CT3 DJ1:DJ3 DZ1:DZ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2025-01-13T04:14:33Z</dcterms:modified>
</cp:coreProperties>
</file>