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UNYA ESKA\SATU DATA UPLOAD\"/>
    </mc:Choice>
  </mc:AlternateContent>
  <bookViews>
    <workbookView xWindow="0" yWindow="0" windowWidth="24000" windowHeight="9735"/>
  </bookViews>
  <sheets>
    <sheet name="Sheet4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17" i="4" l="1"/>
  <c r="CI17" i="4"/>
  <c r="CD17" i="4"/>
  <c r="BY17" i="4"/>
  <c r="BT17" i="4"/>
  <c r="BO17" i="4"/>
  <c r="BJ17" i="4"/>
  <c r="BE17" i="4"/>
  <c r="AZ17" i="4"/>
  <c r="AU17" i="4"/>
  <c r="AP17" i="4"/>
  <c r="AK17" i="4"/>
  <c r="AF17" i="4"/>
  <c r="AA17" i="4"/>
  <c r="X17" i="4"/>
  <c r="V17" i="4"/>
  <c r="S17" i="4"/>
  <c r="Q17" i="4"/>
  <c r="N17" i="4"/>
  <c r="L17" i="4"/>
  <c r="G17" i="4"/>
  <c r="CN16" i="4"/>
  <c r="CI16" i="4"/>
  <c r="CD16" i="4"/>
  <c r="BY16" i="4"/>
  <c r="BT16" i="4"/>
  <c r="BO16" i="4"/>
  <c r="BJ16" i="4"/>
  <c r="BE16" i="4"/>
  <c r="AZ16" i="4"/>
  <c r="AU16" i="4"/>
  <c r="AP16" i="4"/>
  <c r="AK16" i="4"/>
  <c r="AF16" i="4"/>
  <c r="AA16" i="4"/>
  <c r="X16" i="4"/>
  <c r="V16" i="4"/>
  <c r="S16" i="4"/>
  <c r="Q16" i="4"/>
  <c r="N16" i="4"/>
  <c r="L16" i="4"/>
  <c r="G16" i="4"/>
  <c r="CN15" i="4"/>
  <c r="CI15" i="4"/>
  <c r="CD15" i="4"/>
  <c r="BY15" i="4"/>
  <c r="BT15" i="4"/>
  <c r="BO15" i="4"/>
  <c r="BJ15" i="4"/>
  <c r="BE15" i="4"/>
  <c r="AZ15" i="4"/>
  <c r="AU15" i="4"/>
  <c r="AP15" i="4"/>
  <c r="AK15" i="4"/>
  <c r="AF15" i="4"/>
  <c r="AA15" i="4"/>
  <c r="V15" i="4"/>
  <c r="Q15" i="4"/>
  <c r="L15" i="4"/>
  <c r="G15" i="4"/>
  <c r="CP14" i="4"/>
  <c r="CN14" i="4"/>
  <c r="CK14" i="4"/>
  <c r="CI14" i="4"/>
  <c r="CF14" i="4"/>
  <c r="CD14" i="4"/>
  <c r="CA14" i="4"/>
  <c r="BY14" i="4"/>
  <c r="BV14" i="4"/>
  <c r="BT14" i="4"/>
  <c r="BQ14" i="4"/>
  <c r="BO14" i="4"/>
  <c r="BL14" i="4"/>
  <c r="BJ14" i="4"/>
  <c r="BG14" i="4"/>
  <c r="BE14" i="4"/>
  <c r="BB14" i="4"/>
  <c r="AZ14" i="4"/>
  <c r="AW14" i="4"/>
  <c r="AU14" i="4"/>
  <c r="AR14" i="4"/>
  <c r="AP14" i="4"/>
  <c r="AM14" i="4"/>
  <c r="AK14" i="4"/>
  <c r="AH14" i="4"/>
  <c r="AF14" i="4"/>
  <c r="AC14" i="4"/>
  <c r="AA14" i="4"/>
  <c r="X14" i="4"/>
  <c r="V14" i="4"/>
  <c r="S14" i="4"/>
  <c r="Q14" i="4"/>
  <c r="N14" i="4"/>
  <c r="L14" i="4"/>
  <c r="I14" i="4"/>
  <c r="G14" i="4"/>
  <c r="CP13" i="4"/>
  <c r="CN13" i="4"/>
  <c r="CK13" i="4"/>
  <c r="CI13" i="4"/>
  <c r="CF13" i="4"/>
  <c r="CD13" i="4"/>
  <c r="CA13" i="4"/>
  <c r="BY13" i="4"/>
  <c r="BV13" i="4"/>
  <c r="BT13" i="4"/>
  <c r="BQ13" i="4"/>
  <c r="BO13" i="4"/>
  <c r="BL13" i="4"/>
  <c r="BJ13" i="4"/>
  <c r="BG13" i="4"/>
  <c r="BE13" i="4"/>
  <c r="BB13" i="4"/>
  <c r="AZ13" i="4"/>
  <c r="AW13" i="4"/>
  <c r="AU13" i="4"/>
  <c r="AR13" i="4"/>
  <c r="AP13" i="4"/>
  <c r="AM13" i="4"/>
  <c r="AK13" i="4"/>
  <c r="AH13" i="4"/>
  <c r="AF13" i="4"/>
  <c r="AC13" i="4"/>
  <c r="AA13" i="4"/>
  <c r="X13" i="4"/>
  <c r="V13" i="4"/>
  <c r="S13" i="4"/>
  <c r="Q13" i="4"/>
  <c r="N13" i="4"/>
  <c r="L13" i="4"/>
  <c r="I13" i="4"/>
  <c r="G13" i="4"/>
  <c r="CO12" i="4"/>
  <c r="CP12" i="4" s="1"/>
  <c r="CN12" i="4"/>
  <c r="CJ12" i="4"/>
  <c r="CI12" i="4"/>
  <c r="CE12" i="4"/>
  <c r="CF12" i="4" s="1"/>
  <c r="CD12" i="4"/>
  <c r="BZ12" i="4"/>
  <c r="BY12" i="4"/>
  <c r="BU12" i="4"/>
  <c r="BV12" i="4" s="1"/>
  <c r="BT12" i="4"/>
  <c r="BP12" i="4"/>
  <c r="BO12" i="4"/>
  <c r="BK12" i="4"/>
  <c r="BL12" i="4" s="1"/>
  <c r="BJ12" i="4"/>
  <c r="BF12" i="4"/>
  <c r="BE12" i="4"/>
  <c r="BA12" i="4"/>
  <c r="BB12" i="4" s="1"/>
  <c r="AZ12" i="4"/>
  <c r="AV12" i="4"/>
  <c r="AU12" i="4"/>
  <c r="AQ12" i="4"/>
  <c r="AR12" i="4" s="1"/>
  <c r="AP12" i="4"/>
  <c r="AL12" i="4"/>
  <c r="AK12" i="4"/>
  <c r="AG12" i="4"/>
  <c r="AF12" i="4"/>
  <c r="AB12" i="4"/>
  <c r="AA12" i="4"/>
  <c r="W12" i="4"/>
  <c r="V12" i="4"/>
  <c r="R12" i="4"/>
  <c r="Q12" i="4"/>
  <c r="M12" i="4"/>
  <c r="L12" i="4"/>
  <c r="H12" i="4"/>
  <c r="G12" i="4"/>
  <c r="F12" i="4"/>
  <c r="F15" i="4" s="1"/>
  <c r="D12" i="4"/>
  <c r="D15" i="4" s="1"/>
  <c r="CP11" i="4"/>
  <c r="CN11" i="4"/>
  <c r="CK11" i="4"/>
  <c r="CL11" i="4" s="1"/>
  <c r="CI11" i="4"/>
  <c r="CF11" i="4"/>
  <c r="CG11" i="4" s="1"/>
  <c r="CD11" i="4"/>
  <c r="CA11" i="4"/>
  <c r="CB11" i="4" s="1"/>
  <c r="BY11" i="4"/>
  <c r="BV11" i="4"/>
  <c r="BW11" i="4" s="1"/>
  <c r="BT11" i="4"/>
  <c r="BQ11" i="4"/>
  <c r="BR11" i="4" s="1"/>
  <c r="BO11" i="4"/>
  <c r="BL11" i="4"/>
  <c r="BM11" i="4" s="1"/>
  <c r="BJ11" i="4"/>
  <c r="BG11" i="4"/>
  <c r="BE11" i="4"/>
  <c r="BB11" i="4"/>
  <c r="BC11" i="4" s="1"/>
  <c r="AZ11" i="4"/>
  <c r="AW11" i="4"/>
  <c r="AX11" i="4" s="1"/>
  <c r="AU11" i="4"/>
  <c r="AR11" i="4"/>
  <c r="AS11" i="4" s="1"/>
  <c r="AP11" i="4"/>
  <c r="AM11" i="4"/>
  <c r="AN11" i="4" s="1"/>
  <c r="AK11" i="4"/>
  <c r="AH11" i="4"/>
  <c r="AI11" i="4" s="1"/>
  <c r="AF11" i="4"/>
  <c r="AC11" i="4"/>
  <c r="AD11" i="4" s="1"/>
  <c r="AA11" i="4"/>
  <c r="X11" i="4"/>
  <c r="Y11" i="4" s="1"/>
  <c r="V11" i="4"/>
  <c r="S11" i="4"/>
  <c r="T11" i="4" s="1"/>
  <c r="Q11" i="4"/>
  <c r="N11" i="4"/>
  <c r="O11" i="4" s="1"/>
  <c r="L11" i="4"/>
  <c r="I11" i="4"/>
  <c r="J11" i="4" s="1"/>
  <c r="G11" i="4"/>
  <c r="E11" i="4"/>
  <c r="BH11" i="4" s="1"/>
  <c r="CP10" i="4"/>
  <c r="CN10" i="4"/>
  <c r="CK10" i="4"/>
  <c r="CL10" i="4" s="1"/>
  <c r="CI10" i="4"/>
  <c r="CF10" i="4"/>
  <c r="CG10" i="4" s="1"/>
  <c r="CD10" i="4"/>
  <c r="CA10" i="4"/>
  <c r="CB10" i="4" s="1"/>
  <c r="BY10" i="4"/>
  <c r="BV10" i="4"/>
  <c r="BW10" i="4" s="1"/>
  <c r="BT10" i="4"/>
  <c r="BQ10" i="4"/>
  <c r="BR10" i="4" s="1"/>
  <c r="BO10" i="4"/>
  <c r="BL10" i="4"/>
  <c r="BM10" i="4" s="1"/>
  <c r="BJ10" i="4"/>
  <c r="BG10" i="4"/>
  <c r="BE10" i="4"/>
  <c r="BB10" i="4"/>
  <c r="BC10" i="4" s="1"/>
  <c r="AZ10" i="4"/>
  <c r="AX10" i="4"/>
  <c r="AW10" i="4"/>
  <c r="AU10" i="4"/>
  <c r="AR10" i="4"/>
  <c r="AS10" i="4" s="1"/>
  <c r="AP10" i="4"/>
  <c r="AM10" i="4"/>
  <c r="AN10" i="4" s="1"/>
  <c r="AK10" i="4"/>
  <c r="AH10" i="4"/>
  <c r="AI10" i="4" s="1"/>
  <c r="AF10" i="4"/>
  <c r="AC10" i="4"/>
  <c r="AD10" i="4" s="1"/>
  <c r="AA10" i="4"/>
  <c r="X10" i="4"/>
  <c r="Y10" i="4" s="1"/>
  <c r="V10" i="4"/>
  <c r="S10" i="4"/>
  <c r="T10" i="4" s="1"/>
  <c r="Q10" i="4"/>
  <c r="N10" i="4"/>
  <c r="O10" i="4" s="1"/>
  <c r="L10" i="4"/>
  <c r="I10" i="4"/>
  <c r="J10" i="4" s="1"/>
  <c r="G10" i="4"/>
  <c r="E10" i="4"/>
  <c r="CP9" i="4"/>
  <c r="CN9" i="4"/>
  <c r="CK9" i="4"/>
  <c r="CL9" i="4" s="1"/>
  <c r="CI9" i="4"/>
  <c r="CF9" i="4"/>
  <c r="CG9" i="4" s="1"/>
  <c r="CD9" i="4"/>
  <c r="CA9" i="4"/>
  <c r="CB9" i="4" s="1"/>
  <c r="BY9" i="4"/>
  <c r="BW9" i="4"/>
  <c r="BV9" i="4"/>
  <c r="BT9" i="4"/>
  <c r="BQ9" i="4"/>
  <c r="BR9" i="4" s="1"/>
  <c r="BO9" i="4"/>
  <c r="BL9" i="4"/>
  <c r="BM9" i="4" s="1"/>
  <c r="BJ9" i="4"/>
  <c r="BG9" i="4"/>
  <c r="BE9" i="4"/>
  <c r="BB9" i="4"/>
  <c r="BC9" i="4" s="1"/>
  <c r="AZ9" i="4"/>
  <c r="AW9" i="4"/>
  <c r="AX9" i="4" s="1"/>
  <c r="AU9" i="4"/>
  <c r="AR9" i="4"/>
  <c r="AS9" i="4" s="1"/>
  <c r="AP9" i="4"/>
  <c r="AN9" i="4"/>
  <c r="AM9" i="4"/>
  <c r="AK9" i="4"/>
  <c r="AH9" i="4"/>
  <c r="AI9" i="4" s="1"/>
  <c r="AF9" i="4"/>
  <c r="AC9" i="4"/>
  <c r="AD9" i="4" s="1"/>
  <c r="AA9" i="4"/>
  <c r="X9" i="4"/>
  <c r="Y9" i="4" s="1"/>
  <c r="V9" i="4"/>
  <c r="T9" i="4"/>
  <c r="S9" i="4"/>
  <c r="Q9" i="4"/>
  <c r="N9" i="4"/>
  <c r="O9" i="4" s="1"/>
  <c r="L9" i="4"/>
  <c r="I9" i="4"/>
  <c r="J9" i="4" s="1"/>
  <c r="G9" i="4"/>
  <c r="E9" i="4"/>
  <c r="E12" i="4" s="1"/>
  <c r="E15" i="4" s="1"/>
  <c r="BH9" i="4" l="1"/>
  <c r="BH10" i="4"/>
  <c r="BU15" i="4"/>
  <c r="BV15" i="4" s="1"/>
  <c r="BW15" i="4" s="1"/>
  <c r="AQ15" i="4"/>
  <c r="AR15" i="4" s="1"/>
  <c r="BM12" i="4"/>
  <c r="BW12" i="4"/>
  <c r="CG12" i="4"/>
  <c r="CO15" i="4"/>
  <c r="CP15" i="4" s="1"/>
  <c r="BA15" i="4"/>
  <c r="BB15" i="4" s="1"/>
  <c r="BC15" i="4" s="1"/>
  <c r="CE15" i="4"/>
  <c r="CF15" i="4" s="1"/>
  <c r="CG15" i="4" s="1"/>
  <c r="H15" i="4"/>
  <c r="I15" i="4" s="1"/>
  <c r="J15" i="4" s="1"/>
  <c r="I12" i="4"/>
  <c r="J12" i="4" s="1"/>
  <c r="R15" i="4"/>
  <c r="S15" i="4" s="1"/>
  <c r="T15" i="4" s="1"/>
  <c r="S12" i="4"/>
  <c r="T12" i="4" s="1"/>
  <c r="AB15" i="4"/>
  <c r="AC15" i="4" s="1"/>
  <c r="AD15" i="4" s="1"/>
  <c r="AC12" i="4"/>
  <c r="AD12" i="4" s="1"/>
  <c r="AL15" i="4"/>
  <c r="AM15" i="4" s="1"/>
  <c r="AN15" i="4" s="1"/>
  <c r="AM12" i="4"/>
  <c r="AN12" i="4" s="1"/>
  <c r="AV15" i="4"/>
  <c r="AW15" i="4" s="1"/>
  <c r="AX15" i="4" s="1"/>
  <c r="AW12" i="4"/>
  <c r="AX12" i="4" s="1"/>
  <c r="BF15" i="4"/>
  <c r="BG15" i="4" s="1"/>
  <c r="BH15" i="4" s="1"/>
  <c r="BG12" i="4"/>
  <c r="BH12" i="4" s="1"/>
  <c r="BP15" i="4"/>
  <c r="BQ15" i="4" s="1"/>
  <c r="BR15" i="4" s="1"/>
  <c r="BQ12" i="4"/>
  <c r="BR12" i="4" s="1"/>
  <c r="BZ15" i="4"/>
  <c r="CA15" i="4" s="1"/>
  <c r="CB15" i="4" s="1"/>
  <c r="CA12" i="4"/>
  <c r="CB12" i="4" s="1"/>
  <c r="CJ15" i="4"/>
  <c r="CK15" i="4" s="1"/>
  <c r="CL15" i="4" s="1"/>
  <c r="CK12" i="4"/>
  <c r="CL12" i="4" s="1"/>
  <c r="AS15" i="4"/>
  <c r="M15" i="4"/>
  <c r="N15" i="4" s="1"/>
  <c r="O15" i="4" s="1"/>
  <c r="N12" i="4"/>
  <c r="O12" i="4" s="1"/>
  <c r="W15" i="4"/>
  <c r="X15" i="4" s="1"/>
  <c r="Y15" i="4" s="1"/>
  <c r="X12" i="4"/>
  <c r="Y12" i="4" s="1"/>
  <c r="AG15" i="4"/>
  <c r="AH15" i="4" s="1"/>
  <c r="AI15" i="4" s="1"/>
  <c r="AH12" i="4"/>
  <c r="AI12" i="4" s="1"/>
  <c r="AS12" i="4"/>
  <c r="BC12" i="4"/>
  <c r="BK15" i="4"/>
  <c r="BL15" i="4" s="1"/>
  <c r="BM15" i="4" s="1"/>
</calcChain>
</file>

<file path=xl/sharedStrings.xml><?xml version="1.0" encoding="utf-8"?>
<sst xmlns="http://schemas.openxmlformats.org/spreadsheetml/2006/main" count="199" uniqueCount="46">
  <si>
    <t>NO</t>
  </si>
  <si>
    <t>NAMA PUSKESMAS</t>
  </si>
  <si>
    <t>KELURAHAN</t>
  </si>
  <si>
    <t>SASARAN</t>
  </si>
  <si>
    <t>K1</t>
  </si>
  <si>
    <t>K4</t>
  </si>
  <si>
    <t>K5</t>
  </si>
  <si>
    <t>K6 (IBU HAMIL)</t>
  </si>
  <si>
    <t>DETEKSI RISIKO TINGGI OLEH MASYARAKAT</t>
  </si>
  <si>
    <t>DETEKSI RISIKO TINGGI OLEH NAKES</t>
  </si>
  <si>
    <t>KOMPLIKASI KEBIDANAN YG DITANGANI</t>
  </si>
  <si>
    <t>PERSALINAN OLEH NAKES</t>
  </si>
  <si>
    <t>PERSALINAN NAKES DI FASILITAS KESEHATAN</t>
  </si>
  <si>
    <t>PELAYANAN IBU NIFAS</t>
  </si>
  <si>
    <t>PERKIRAAN PERSALINAN BULAN DEPAN (HPL)</t>
  </si>
  <si>
    <t>K1 Akses</t>
  </si>
  <si>
    <t>K1 Murni</t>
  </si>
  <si>
    <t>K1 Oleh Dokter</t>
  </si>
  <si>
    <t>K1 dengan USG</t>
  </si>
  <si>
    <t>K5 Oleh Dokter</t>
  </si>
  <si>
    <t>K5 Dengan USG</t>
  </si>
  <si>
    <t>KF 1</t>
  </si>
  <si>
    <t>KF 2</t>
  </si>
  <si>
    <t xml:space="preserve">KF 3 </t>
  </si>
  <si>
    <t>KF 4</t>
  </si>
  <si>
    <t>BUMIL</t>
  </si>
  <si>
    <t>BULIN / BUFAS</t>
  </si>
  <si>
    <t>PENC</t>
  </si>
  <si>
    <t>KUMUL</t>
  </si>
  <si>
    <t>R</t>
  </si>
  <si>
    <t>RISTI</t>
  </si>
  <si>
    <t>BLN</t>
  </si>
  <si>
    <t>JML</t>
  </si>
  <si>
    <t>%</t>
  </si>
  <si>
    <t>LALU</t>
  </si>
  <si>
    <t>INI</t>
  </si>
  <si>
    <t>TOTAL  KELURAHAN</t>
  </si>
  <si>
    <t>Unit Lain (BPM, KLINIK, RB)</t>
  </si>
  <si>
    <t xml:space="preserve">Rumah Sakit </t>
  </si>
  <si>
    <t>TOTAL BLN INI</t>
  </si>
  <si>
    <t>Luar wil Puskesmas wil kota</t>
  </si>
  <si>
    <t>luar wil Puskesmas luar wil kota</t>
  </si>
  <si>
    <t>POLOWIJEN</t>
  </si>
  <si>
    <t>Polowijen</t>
  </si>
  <si>
    <t>Balearjosari</t>
  </si>
  <si>
    <t>Puwodadi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</si>
</sst>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8" tint="0.79998168889431442"/>
        <bgColor indexed="64"/>
      </patternFill>
    </fill>
    <fill>
      <patternFill patternType="gray0625">
        <bgColor theme="9" tint="0.59999389629810485"/>
      </patternFill>
    </fill>
    <fill>
      <patternFill patternType="solid">
        <fgColor rgb="FFFBD4B4"/>
        <bgColor rgb="FFFBD4B4"/>
      </patternFill>
    </fill>
    <fill>
      <patternFill patternType="gray0625">
        <bgColor indexed="40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6" fillId="7" borderId="5" xfId="0" applyFont="1" applyFill="1" applyBorder="1"/>
    <xf numFmtId="0" fontId="4" fillId="8" borderId="3" xfId="0" applyFont="1" applyFill="1" applyBorder="1"/>
    <xf numFmtId="0" fontId="4" fillId="0" borderId="4" xfId="0" applyFont="1" applyBorder="1"/>
    <xf numFmtId="0" fontId="6" fillId="7" borderId="5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1" xfId="0" applyFont="1" applyBorder="1"/>
    <xf numFmtId="0" fontId="4" fillId="0" borderId="10" xfId="0" applyFont="1" applyBorder="1"/>
    <xf numFmtId="0" fontId="6" fillId="7" borderId="12" xfId="0" applyFont="1" applyFill="1" applyBorder="1"/>
    <xf numFmtId="0" fontId="6" fillId="7" borderId="12" xfId="0" applyFont="1" applyFill="1" applyBorder="1" applyAlignment="1">
      <alignment vertical="center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9" borderId="11" xfId="0" applyFont="1" applyFill="1" applyBorder="1"/>
    <xf numFmtId="0" fontId="6" fillId="10" borderId="12" xfId="0" applyFont="1" applyFill="1" applyBorder="1"/>
    <xf numFmtId="0" fontId="4" fillId="9" borderId="9" xfId="0" applyFont="1" applyFill="1" applyBorder="1"/>
    <xf numFmtId="0" fontId="4" fillId="11" borderId="9" xfId="0" applyFont="1" applyFill="1" applyBorder="1"/>
    <xf numFmtId="0" fontId="4" fillId="11" borderId="10" xfId="0" applyFont="1" applyFill="1" applyBorder="1"/>
    <xf numFmtId="0" fontId="4" fillId="11" borderId="11" xfId="0" applyFont="1" applyFill="1" applyBorder="1"/>
    <xf numFmtId="0" fontId="4" fillId="0" borderId="10" xfId="0" applyFont="1" applyFill="1" applyBorder="1"/>
    <xf numFmtId="0" fontId="4" fillId="9" borderId="10" xfId="0" applyFont="1" applyFill="1" applyBorder="1"/>
    <xf numFmtId="0" fontId="4" fillId="11" borderId="16" xfId="0" applyFont="1" applyFill="1" applyBorder="1"/>
    <xf numFmtId="0" fontId="4" fillId="11" borderId="17" xfId="0" applyFont="1" applyFill="1" applyBorder="1"/>
    <xf numFmtId="0" fontId="4" fillId="11" borderId="18" xfId="0" applyFont="1" applyFill="1" applyBorder="1"/>
    <xf numFmtId="0" fontId="4" fillId="0" borderId="17" xfId="0" applyFont="1" applyBorder="1"/>
    <xf numFmtId="0" fontId="4" fillId="0" borderId="17" xfId="0" applyFont="1" applyFill="1" applyBorder="1"/>
    <xf numFmtId="0" fontId="4" fillId="0" borderId="18" xfId="0" applyFont="1" applyBorder="1"/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164" fontId="4" fillId="5" borderId="2" xfId="1" applyNumberFormat="1" applyFont="1" applyFill="1" applyBorder="1" applyAlignment="1">
      <alignment horizontal="center" vertical="center" wrapText="1"/>
    </xf>
    <xf numFmtId="164" fontId="4" fillId="5" borderId="3" xfId="0" applyNumberFormat="1" applyFont="1" applyFill="1" applyBorder="1"/>
    <xf numFmtId="164" fontId="4" fillId="5" borderId="4" xfId="1" applyNumberFormat="1" applyFont="1" applyFill="1" applyBorder="1" applyAlignment="1">
      <alignment horizontal="center" vertical="center" wrapText="1"/>
    </xf>
    <xf numFmtId="164" fontId="4" fillId="8" borderId="3" xfId="0" applyNumberFormat="1" applyFont="1" applyFill="1" applyBorder="1"/>
    <xf numFmtId="164" fontId="4" fillId="5" borderId="9" xfId="1" applyNumberFormat="1" applyFont="1" applyFill="1" applyBorder="1" applyAlignment="1">
      <alignment horizontal="center" vertical="center" wrapText="1"/>
    </xf>
    <xf numFmtId="164" fontId="4" fillId="5" borderId="10" xfId="0" applyNumberFormat="1" applyFont="1" applyFill="1" applyBorder="1"/>
    <xf numFmtId="164" fontId="4" fillId="5" borderId="11" xfId="1" applyNumberFormat="1" applyFont="1" applyFill="1" applyBorder="1" applyAlignment="1">
      <alignment horizontal="center" vertical="center" wrapText="1"/>
    </xf>
    <xf numFmtId="0" fontId="4" fillId="3" borderId="10" xfId="0" applyFont="1" applyFill="1" applyBorder="1"/>
    <xf numFmtId="0" fontId="4" fillId="3" borderId="17" xfId="0" applyFont="1" applyFill="1" applyBorder="1"/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9" fontId="3" fillId="2" borderId="17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4" fillId="2" borderId="8" xfId="0" applyFont="1" applyFill="1" applyBorder="1"/>
    <xf numFmtId="0" fontId="4" fillId="4" borderId="8" xfId="0" applyFont="1" applyFill="1" applyBorder="1"/>
    <xf numFmtId="0" fontId="4" fillId="4" borderId="8" xfId="0" applyFont="1" applyFill="1" applyBorder="1" applyAlignment="1">
      <alignment wrapText="1"/>
    </xf>
    <xf numFmtId="0" fontId="8" fillId="4" borderId="15" xfId="0" applyFont="1" applyFill="1" applyBorder="1" applyAlignment="1">
      <alignment horizontal="left" wrapText="1"/>
    </xf>
    <xf numFmtId="0" fontId="4" fillId="6" borderId="2" xfId="0" applyFont="1" applyFill="1" applyBorder="1" applyAlignment="1"/>
    <xf numFmtId="0" fontId="4" fillId="4" borderId="3" xfId="0" applyFont="1" applyFill="1" applyBorder="1" applyAlignment="1"/>
    <xf numFmtId="0" fontId="4" fillId="8" borderId="3" xfId="0" applyFont="1" applyFill="1" applyBorder="1" applyAlignment="1"/>
    <xf numFmtId="0" fontId="4" fillId="0" borderId="4" xfId="0" applyFont="1" applyBorder="1" applyAlignment="1"/>
    <xf numFmtId="0" fontId="4" fillId="0" borderId="50" xfId="0" applyFont="1" applyBorder="1" applyAlignment="1"/>
    <xf numFmtId="0" fontId="4" fillId="6" borderId="6" xfId="0" applyFont="1" applyFill="1" applyBorder="1" applyAlignment="1"/>
    <xf numFmtId="0" fontId="4" fillId="8" borderId="10" xfId="0" applyFont="1" applyFill="1" applyBorder="1" applyAlignment="1"/>
    <xf numFmtId="0" fontId="4" fillId="0" borderId="11" xfId="0" applyFont="1" applyBorder="1" applyAlignment="1"/>
    <xf numFmtId="0" fontId="4" fillId="0" borderId="44" xfId="0" applyFont="1" applyBorder="1" applyAlignment="1"/>
    <xf numFmtId="0" fontId="4" fillId="6" borderId="53" xfId="0" applyFont="1" applyFill="1" applyBorder="1" applyAlignment="1"/>
    <xf numFmtId="0" fontId="6" fillId="7" borderId="45" xfId="0" applyFont="1" applyFill="1" applyBorder="1"/>
    <xf numFmtId="0" fontId="4" fillId="4" borderId="54" xfId="0" applyFont="1" applyFill="1" applyBorder="1" applyAlignment="1"/>
    <xf numFmtId="0" fontId="4" fillId="8" borderId="46" xfId="0" applyFont="1" applyFill="1" applyBorder="1" applyAlignment="1"/>
    <xf numFmtId="0" fontId="4" fillId="0" borderId="47" xfId="0" applyFont="1" applyBorder="1" applyAlignment="1"/>
    <xf numFmtId="0" fontId="4" fillId="8" borderId="54" xfId="0" applyFont="1" applyFill="1" applyBorder="1"/>
    <xf numFmtId="0" fontId="4" fillId="0" borderId="48" xfId="0" applyFont="1" applyBorder="1" applyAlignment="1"/>
    <xf numFmtId="0" fontId="4" fillId="6" borderId="55" xfId="0" applyFont="1" applyFill="1" applyBorder="1" applyAlignment="1"/>
    <xf numFmtId="0" fontId="4" fillId="0" borderId="47" xfId="0" applyFont="1" applyBorder="1"/>
    <xf numFmtId="0" fontId="6" fillId="7" borderId="45" xfId="0" applyFont="1" applyFill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9" borderId="11" xfId="0" applyFont="1" applyFill="1" applyBorder="1" applyAlignment="1"/>
    <xf numFmtId="0" fontId="4" fillId="2" borderId="13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 wrapText="1"/>
    </xf>
    <xf numFmtId="0" fontId="4" fillId="11" borderId="3" xfId="0" applyFont="1" applyFill="1" applyBorder="1" applyAlignment="1"/>
    <xf numFmtId="0" fontId="4" fillId="11" borderId="4" xfId="0" applyFont="1" applyFill="1" applyBorder="1" applyAlignment="1"/>
    <xf numFmtId="0" fontId="4" fillId="11" borderId="4" xfId="0" applyFont="1" applyFill="1" applyBorder="1"/>
    <xf numFmtId="0" fontId="4" fillId="11" borderId="10" xfId="0" applyFont="1" applyFill="1" applyBorder="1" applyAlignment="1"/>
    <xf numFmtId="0" fontId="4" fillId="11" borderId="11" xfId="0" applyFont="1" applyFill="1" applyBorder="1" applyAlignment="1"/>
    <xf numFmtId="0" fontId="4" fillId="6" borderId="23" xfId="0" applyFont="1" applyFill="1" applyBorder="1" applyAlignment="1"/>
    <xf numFmtId="0" fontId="4" fillId="8" borderId="21" xfId="0" applyFont="1" applyFill="1" applyBorder="1"/>
    <xf numFmtId="0" fontId="4" fillId="6" borderId="20" xfId="0" applyFont="1" applyFill="1" applyBorder="1" applyAlignment="1"/>
    <xf numFmtId="0" fontId="7" fillId="4" borderId="51" xfId="0" applyFont="1" applyFill="1" applyBorder="1" applyAlignment="1">
      <alignment horizontal="center" vertical="center" wrapText="1"/>
    </xf>
    <xf numFmtId="0" fontId="4" fillId="9" borderId="44" xfId="0" applyFont="1" applyFill="1" applyBorder="1"/>
    <xf numFmtId="0" fontId="4" fillId="11" borderId="3" xfId="0" applyFont="1" applyFill="1" applyBorder="1"/>
    <xf numFmtId="0" fontId="4" fillId="11" borderId="50" xfId="0" applyFont="1" applyFill="1" applyBorder="1"/>
    <xf numFmtId="0" fontId="4" fillId="11" borderId="44" xfId="0" applyFont="1" applyFill="1" applyBorder="1"/>
    <xf numFmtId="0" fontId="7" fillId="4" borderId="43" xfId="0" applyFont="1" applyFill="1" applyBorder="1" applyAlignment="1">
      <alignment horizontal="center" vertical="center" wrapText="1"/>
    </xf>
    <xf numFmtId="0" fontId="4" fillId="11" borderId="49" xfId="0" applyFont="1" applyFill="1" applyBorder="1"/>
    <xf numFmtId="0" fontId="7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center" vertical="center" wrapText="1"/>
    </xf>
    <xf numFmtId="164" fontId="4" fillId="8" borderId="3" xfId="0" applyNumberFormat="1" applyFont="1" applyFill="1" applyBorder="1" applyAlignment="1"/>
    <xf numFmtId="164" fontId="4" fillId="8" borderId="10" xfId="0" applyNumberFormat="1" applyFont="1" applyFill="1" applyBorder="1" applyAlignment="1"/>
    <xf numFmtId="164" fontId="4" fillId="8" borderId="46" xfId="0" applyNumberFormat="1" applyFont="1" applyFill="1" applyBorder="1" applyAlignment="1"/>
    <xf numFmtId="164" fontId="4" fillId="8" borderId="54" xfId="0" applyNumberFormat="1" applyFont="1" applyFill="1" applyBorder="1"/>
    <xf numFmtId="0" fontId="4" fillId="11" borderId="47" xfId="0" applyFont="1" applyFill="1" applyBorder="1" applyAlignment="1"/>
    <xf numFmtId="0" fontId="4" fillId="3" borderId="3" xfId="0" applyFont="1" applyFill="1" applyBorder="1" applyAlignment="1"/>
    <xf numFmtId="0" fontId="4" fillId="3" borderId="3" xfId="0" applyFont="1" applyFill="1" applyBorder="1"/>
    <xf numFmtId="0" fontId="4" fillId="3" borderId="10" xfId="0" applyFont="1" applyFill="1" applyBorder="1" applyAlignment="1"/>
    <xf numFmtId="0" fontId="4" fillId="3" borderId="46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ADATA%20ESKA\01.%20PWS%20IBU%20KOTA%20MALANG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REKAP JAN"/>
      <sheetName val="FEB"/>
      <sheetName val="REKAP FEB"/>
      <sheetName val="MAR"/>
      <sheetName val="REKAP MAR"/>
      <sheetName val="APR"/>
      <sheetName val="REKAP APR"/>
      <sheetName val="MEI"/>
      <sheetName val="REKAP MEI"/>
      <sheetName val="JUN"/>
      <sheetName val="REKAP JUN"/>
      <sheetName val="JUL"/>
      <sheetName val="REKAP JUL"/>
      <sheetName val="AGT"/>
      <sheetName val="REKAP AGT"/>
      <sheetName val="SEP"/>
      <sheetName val="REKAP SEP"/>
      <sheetName val="OKT"/>
      <sheetName val="REKAP OKT"/>
      <sheetName val="NOV"/>
      <sheetName val="REKAP NOV"/>
      <sheetName val="DES"/>
      <sheetName val="REKAP DES"/>
    </sheetNames>
    <sheetDataSet>
      <sheetData sheetId="0"/>
      <sheetData sheetId="1"/>
      <sheetData sheetId="2"/>
      <sheetData sheetId="3"/>
      <sheetData sheetId="4">
        <row r="153">
          <cell r="I153">
            <v>0</v>
          </cell>
          <cell r="N153">
            <v>0</v>
          </cell>
          <cell r="S153">
            <v>0</v>
          </cell>
          <cell r="X153">
            <v>0</v>
          </cell>
          <cell r="AC153">
            <v>0</v>
          </cell>
          <cell r="AH153">
            <v>0</v>
          </cell>
          <cell r="AM153">
            <v>0</v>
          </cell>
          <cell r="AR153">
            <v>0</v>
          </cell>
          <cell r="AW153">
            <v>0</v>
          </cell>
          <cell r="BB153">
            <v>0</v>
          </cell>
          <cell r="BG153">
            <v>0</v>
          </cell>
          <cell r="BL153">
            <v>0</v>
          </cell>
          <cell r="BQ153">
            <v>0</v>
          </cell>
          <cell r="BV153">
            <v>0</v>
          </cell>
          <cell r="CA153">
            <v>0</v>
          </cell>
          <cell r="CF153">
            <v>0</v>
          </cell>
          <cell r="CK153">
            <v>0</v>
          </cell>
          <cell r="CP153">
            <v>0</v>
          </cell>
        </row>
        <row r="154">
          <cell r="H154">
            <v>53</v>
          </cell>
          <cell r="I154">
            <v>172</v>
          </cell>
          <cell r="M154">
            <v>53</v>
          </cell>
          <cell r="N154">
            <v>172</v>
          </cell>
          <cell r="R154">
            <v>44</v>
          </cell>
          <cell r="S154">
            <v>151</v>
          </cell>
          <cell r="W154">
            <v>44</v>
          </cell>
          <cell r="X154">
            <v>151</v>
          </cell>
          <cell r="AB154">
            <v>55</v>
          </cell>
          <cell r="AC154">
            <v>155</v>
          </cell>
          <cell r="AG154">
            <v>55</v>
          </cell>
          <cell r="AH154">
            <v>148</v>
          </cell>
          <cell r="AL154">
            <v>55</v>
          </cell>
          <cell r="AM154">
            <v>148</v>
          </cell>
          <cell r="AQ154">
            <v>55</v>
          </cell>
          <cell r="AR154">
            <v>155</v>
          </cell>
          <cell r="AV154">
            <v>22</v>
          </cell>
          <cell r="AW154">
            <v>62</v>
          </cell>
          <cell r="BA154">
            <v>24</v>
          </cell>
          <cell r="BB154">
            <v>64</v>
          </cell>
          <cell r="BF154">
            <v>20</v>
          </cell>
          <cell r="BG154">
            <v>47</v>
          </cell>
          <cell r="BK154">
            <v>49</v>
          </cell>
          <cell r="BL154">
            <v>157</v>
          </cell>
          <cell r="BP154">
            <v>49</v>
          </cell>
          <cell r="BQ154">
            <v>157</v>
          </cell>
          <cell r="BU154">
            <v>49</v>
          </cell>
          <cell r="BV154">
            <v>157</v>
          </cell>
          <cell r="BZ154">
            <v>49</v>
          </cell>
          <cell r="CA154">
            <v>157</v>
          </cell>
          <cell r="CE154">
            <v>49</v>
          </cell>
          <cell r="CF154">
            <v>157</v>
          </cell>
          <cell r="CJ154">
            <v>49</v>
          </cell>
          <cell r="CK154">
            <v>155</v>
          </cell>
          <cell r="CO154">
            <v>50</v>
          </cell>
          <cell r="CP154">
            <v>150</v>
          </cell>
        </row>
        <row r="155">
          <cell r="I155">
            <v>0</v>
          </cell>
          <cell r="N155">
            <v>0</v>
          </cell>
          <cell r="S155">
            <v>0</v>
          </cell>
          <cell r="X155">
            <v>0</v>
          </cell>
          <cell r="AC155">
            <v>0</v>
          </cell>
          <cell r="AH155">
            <v>0</v>
          </cell>
          <cell r="AM155">
            <v>0</v>
          </cell>
          <cell r="AR155">
            <v>0</v>
          </cell>
          <cell r="AW155">
            <v>0</v>
          </cell>
          <cell r="BB155">
            <v>0</v>
          </cell>
          <cell r="BG155">
            <v>0</v>
          </cell>
          <cell r="BL155">
            <v>0</v>
          </cell>
          <cell r="BQ155">
            <v>0</v>
          </cell>
          <cell r="BV155">
            <v>0</v>
          </cell>
          <cell r="CA155">
            <v>0</v>
          </cell>
          <cell r="CF155">
            <v>0</v>
          </cell>
          <cell r="CK155">
            <v>0</v>
          </cell>
          <cell r="CP155">
            <v>0</v>
          </cell>
        </row>
        <row r="156">
          <cell r="I156">
            <v>0</v>
          </cell>
          <cell r="N156">
            <v>0</v>
          </cell>
          <cell r="S156">
            <v>0</v>
          </cell>
          <cell r="X156">
            <v>0</v>
          </cell>
          <cell r="AC156">
            <v>0</v>
          </cell>
          <cell r="AH156">
            <v>0</v>
          </cell>
          <cell r="AM156">
            <v>0</v>
          </cell>
          <cell r="AR156">
            <v>0</v>
          </cell>
          <cell r="AW156">
            <v>0</v>
          </cell>
          <cell r="BB156">
            <v>0</v>
          </cell>
          <cell r="BG156">
            <v>0</v>
          </cell>
          <cell r="BL156">
            <v>0</v>
          </cell>
          <cell r="BQ156">
            <v>0</v>
          </cell>
          <cell r="BV156">
            <v>0</v>
          </cell>
          <cell r="CA156">
            <v>0</v>
          </cell>
          <cell r="CF156">
            <v>0</v>
          </cell>
          <cell r="CK156">
            <v>0</v>
          </cell>
          <cell r="CP156">
            <v>0</v>
          </cell>
        </row>
        <row r="157">
          <cell r="H157">
            <v>12</v>
          </cell>
          <cell r="I157">
            <v>42</v>
          </cell>
          <cell r="M157">
            <v>12</v>
          </cell>
          <cell r="N157">
            <v>42</v>
          </cell>
          <cell r="R157">
            <v>3</v>
          </cell>
          <cell r="S157">
            <v>26</v>
          </cell>
          <cell r="W157">
            <v>3</v>
          </cell>
          <cell r="X157">
            <v>26</v>
          </cell>
          <cell r="AB157">
            <v>17</v>
          </cell>
          <cell r="AC157">
            <v>48</v>
          </cell>
          <cell r="AG157">
            <v>15</v>
          </cell>
          <cell r="AH157">
            <v>29</v>
          </cell>
          <cell r="AL157">
            <v>15</v>
          </cell>
          <cell r="AM157">
            <v>29</v>
          </cell>
          <cell r="AQ157">
            <v>7</v>
          </cell>
          <cell r="AR157">
            <v>20</v>
          </cell>
          <cell r="AV157">
            <v>6</v>
          </cell>
          <cell r="AW157">
            <v>19</v>
          </cell>
          <cell r="BA157">
            <v>6</v>
          </cell>
          <cell r="BB157">
            <v>19</v>
          </cell>
          <cell r="BF157">
            <v>3</v>
          </cell>
          <cell r="BG157">
            <v>10</v>
          </cell>
          <cell r="BK157">
            <v>20</v>
          </cell>
          <cell r="BL157">
            <v>39</v>
          </cell>
          <cell r="BP157">
            <v>20</v>
          </cell>
          <cell r="BQ157">
            <v>39</v>
          </cell>
          <cell r="BU157">
            <v>20</v>
          </cell>
          <cell r="BV157">
            <v>39</v>
          </cell>
          <cell r="BZ157">
            <v>20</v>
          </cell>
          <cell r="CA157">
            <v>39</v>
          </cell>
          <cell r="CE157">
            <v>20</v>
          </cell>
          <cell r="CF157">
            <v>39</v>
          </cell>
          <cell r="CJ157">
            <v>20</v>
          </cell>
          <cell r="CK157">
            <v>39</v>
          </cell>
          <cell r="CO157">
            <v>10</v>
          </cell>
          <cell r="CP157">
            <v>36</v>
          </cell>
        </row>
        <row r="158">
          <cell r="H158">
            <v>5</v>
          </cell>
          <cell r="I158">
            <v>24</v>
          </cell>
          <cell r="M158">
            <v>5</v>
          </cell>
          <cell r="N158">
            <v>24</v>
          </cell>
          <cell r="R158">
            <v>4</v>
          </cell>
          <cell r="S158">
            <v>14</v>
          </cell>
          <cell r="W158">
            <v>4</v>
          </cell>
          <cell r="X158">
            <v>14</v>
          </cell>
          <cell r="AB158">
            <v>8</v>
          </cell>
          <cell r="AC158">
            <v>16</v>
          </cell>
          <cell r="AG158">
            <v>5</v>
          </cell>
          <cell r="AH158">
            <v>8</v>
          </cell>
          <cell r="AL158">
            <v>5</v>
          </cell>
          <cell r="AM158">
            <v>8</v>
          </cell>
          <cell r="AQ158">
            <v>6</v>
          </cell>
          <cell r="AR158">
            <v>9</v>
          </cell>
          <cell r="AV158">
            <v>1</v>
          </cell>
          <cell r="AW158">
            <v>2</v>
          </cell>
          <cell r="BA158">
            <v>1</v>
          </cell>
          <cell r="BB158">
            <v>4</v>
          </cell>
          <cell r="BF158">
            <v>0</v>
          </cell>
          <cell r="BG158">
            <v>4</v>
          </cell>
          <cell r="BK158">
            <v>7</v>
          </cell>
          <cell r="BL158">
            <v>14</v>
          </cell>
          <cell r="BP158">
            <v>7</v>
          </cell>
          <cell r="BQ158">
            <v>14</v>
          </cell>
          <cell r="BU158">
            <v>7</v>
          </cell>
          <cell r="BV158">
            <v>14</v>
          </cell>
          <cell r="BZ158">
            <v>7</v>
          </cell>
          <cell r="CA158">
            <v>14</v>
          </cell>
          <cell r="CE158">
            <v>7</v>
          </cell>
          <cell r="CF158">
            <v>14</v>
          </cell>
          <cell r="CJ158">
            <v>7</v>
          </cell>
          <cell r="CK158">
            <v>13</v>
          </cell>
          <cell r="CO158">
            <v>3</v>
          </cell>
          <cell r="CP158">
            <v>6</v>
          </cell>
        </row>
        <row r="159">
          <cell r="H159">
            <v>25</v>
          </cell>
          <cell r="I159">
            <v>74</v>
          </cell>
          <cell r="M159">
            <v>25</v>
          </cell>
          <cell r="N159">
            <v>74</v>
          </cell>
          <cell r="R159">
            <v>23</v>
          </cell>
          <cell r="S159">
            <v>70</v>
          </cell>
          <cell r="W159">
            <v>5</v>
          </cell>
          <cell r="X159">
            <v>32</v>
          </cell>
          <cell r="AB159">
            <v>21</v>
          </cell>
          <cell r="AC159">
            <v>43</v>
          </cell>
          <cell r="AG159">
            <v>9</v>
          </cell>
          <cell r="AH159">
            <v>17</v>
          </cell>
          <cell r="AL159">
            <v>9</v>
          </cell>
          <cell r="AM159">
            <v>17</v>
          </cell>
          <cell r="AQ159">
            <v>8</v>
          </cell>
          <cell r="AR159">
            <v>30</v>
          </cell>
          <cell r="AV159">
            <v>3</v>
          </cell>
          <cell r="AW159">
            <v>8</v>
          </cell>
          <cell r="BA159">
            <v>3</v>
          </cell>
          <cell r="BB159">
            <v>8</v>
          </cell>
          <cell r="BF159">
            <v>3</v>
          </cell>
          <cell r="BG159">
            <v>3</v>
          </cell>
          <cell r="BK159">
            <v>16</v>
          </cell>
          <cell r="BL159">
            <v>51</v>
          </cell>
          <cell r="BP159">
            <v>16</v>
          </cell>
          <cell r="BQ159">
            <v>51</v>
          </cell>
          <cell r="BU159">
            <v>16</v>
          </cell>
          <cell r="BV159">
            <v>51</v>
          </cell>
          <cell r="BZ159">
            <v>16</v>
          </cell>
          <cell r="CA159">
            <v>51</v>
          </cell>
          <cell r="CE159">
            <v>16</v>
          </cell>
          <cell r="CF159">
            <v>51</v>
          </cell>
          <cell r="CJ159">
            <v>16</v>
          </cell>
          <cell r="CK159">
            <v>51</v>
          </cell>
          <cell r="CO159">
            <v>8</v>
          </cell>
          <cell r="CP159">
            <v>25</v>
          </cell>
        </row>
        <row r="160">
          <cell r="H160">
            <v>42</v>
          </cell>
          <cell r="M160">
            <v>42</v>
          </cell>
          <cell r="N160">
            <v>140</v>
          </cell>
          <cell r="R160">
            <v>30</v>
          </cell>
          <cell r="S160">
            <v>110</v>
          </cell>
          <cell r="W160">
            <v>12</v>
          </cell>
          <cell r="X160">
            <v>72</v>
          </cell>
          <cell r="AB160">
            <v>46</v>
          </cell>
          <cell r="AG160">
            <v>29</v>
          </cell>
          <cell r="AL160">
            <v>29</v>
          </cell>
          <cell r="AQ160">
            <v>21</v>
          </cell>
          <cell r="AV160">
            <v>10</v>
          </cell>
          <cell r="BA160">
            <v>10</v>
          </cell>
          <cell r="BF160">
            <v>6</v>
          </cell>
          <cell r="BK160">
            <v>43</v>
          </cell>
          <cell r="BP160">
            <v>43</v>
          </cell>
          <cell r="BU160">
            <v>43</v>
          </cell>
          <cell r="BZ160">
            <v>43</v>
          </cell>
          <cell r="CE160">
            <v>43</v>
          </cell>
          <cell r="CJ160">
            <v>43</v>
          </cell>
          <cell r="CO160">
            <v>21</v>
          </cell>
        </row>
        <row r="161">
          <cell r="N161">
            <v>0</v>
          </cell>
          <cell r="S161">
            <v>0</v>
          </cell>
          <cell r="X161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7"/>
  <sheetViews>
    <sheetView tabSelected="1" workbookViewId="0">
      <selection activeCell="E15" sqref="E15"/>
    </sheetView>
  </sheetViews>
  <sheetFormatPr defaultRowHeight="15" x14ac:dyDescent="0.25"/>
  <cols>
    <col min="2" max="2" width="20.28515625" customWidth="1"/>
  </cols>
  <sheetData>
    <row r="1" spans="1:94" ht="15.75" thickBot="1" x14ac:dyDescent="0.3">
      <c r="A1" s="38" t="s">
        <v>0</v>
      </c>
      <c r="B1" s="39" t="s">
        <v>1</v>
      </c>
      <c r="C1" s="40" t="s">
        <v>2</v>
      </c>
      <c r="D1" s="41" t="s">
        <v>3</v>
      </c>
      <c r="E1" s="42"/>
      <c r="F1" s="43"/>
      <c r="G1" s="44" t="s">
        <v>4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6"/>
      <c r="AA1" s="41" t="s">
        <v>5</v>
      </c>
      <c r="AB1" s="42"/>
      <c r="AC1" s="42"/>
      <c r="AD1" s="42"/>
      <c r="AE1" s="43"/>
      <c r="AF1" s="47" t="s">
        <v>6</v>
      </c>
      <c r="AG1" s="48"/>
      <c r="AH1" s="48"/>
      <c r="AI1" s="48"/>
      <c r="AJ1" s="48"/>
      <c r="AK1" s="48"/>
      <c r="AL1" s="48"/>
      <c r="AM1" s="48"/>
      <c r="AN1" s="48"/>
      <c r="AO1" s="49"/>
      <c r="AP1" s="41" t="s">
        <v>7</v>
      </c>
      <c r="AQ1" s="42"/>
      <c r="AR1" s="42"/>
      <c r="AS1" s="42"/>
      <c r="AT1" s="43"/>
      <c r="AU1" s="50" t="s">
        <v>8</v>
      </c>
      <c r="AV1" s="51"/>
      <c r="AW1" s="51"/>
      <c r="AX1" s="51"/>
      <c r="AY1" s="52"/>
      <c r="AZ1" s="50" t="s">
        <v>9</v>
      </c>
      <c r="BA1" s="51"/>
      <c r="BB1" s="51"/>
      <c r="BC1" s="51"/>
      <c r="BD1" s="52"/>
      <c r="BE1" s="50" t="s">
        <v>10</v>
      </c>
      <c r="BF1" s="51"/>
      <c r="BG1" s="51"/>
      <c r="BH1" s="51"/>
      <c r="BI1" s="52"/>
      <c r="BJ1" s="50" t="s">
        <v>11</v>
      </c>
      <c r="BK1" s="51"/>
      <c r="BL1" s="51"/>
      <c r="BM1" s="51"/>
      <c r="BN1" s="52"/>
      <c r="BO1" s="50" t="s">
        <v>12</v>
      </c>
      <c r="BP1" s="51"/>
      <c r="BQ1" s="51"/>
      <c r="BR1" s="51"/>
      <c r="BS1" s="52"/>
      <c r="BT1" s="53" t="s">
        <v>13</v>
      </c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3"/>
      <c r="CN1" s="50" t="s">
        <v>14</v>
      </c>
      <c r="CO1" s="51"/>
      <c r="CP1" s="52"/>
    </row>
    <row r="2" spans="1:94" ht="15.75" thickBot="1" x14ac:dyDescent="0.3">
      <c r="A2" s="54"/>
      <c r="B2" s="55"/>
      <c r="C2" s="56"/>
      <c r="D2" s="57"/>
      <c r="E2" s="58"/>
      <c r="F2" s="59"/>
      <c r="G2" s="60" t="s">
        <v>15</v>
      </c>
      <c r="H2" s="61"/>
      <c r="I2" s="61"/>
      <c r="J2" s="61"/>
      <c r="K2" s="62"/>
      <c r="L2" s="60" t="s">
        <v>16</v>
      </c>
      <c r="M2" s="61"/>
      <c r="N2" s="61"/>
      <c r="O2" s="61"/>
      <c r="P2" s="62"/>
      <c r="Q2" s="60" t="s">
        <v>17</v>
      </c>
      <c r="R2" s="61"/>
      <c r="S2" s="61"/>
      <c r="T2" s="61"/>
      <c r="U2" s="62"/>
      <c r="V2" s="60" t="s">
        <v>18</v>
      </c>
      <c r="W2" s="61"/>
      <c r="X2" s="61"/>
      <c r="Y2" s="61"/>
      <c r="Z2" s="62"/>
      <c r="AA2" s="57"/>
      <c r="AB2" s="58"/>
      <c r="AC2" s="58"/>
      <c r="AD2" s="58"/>
      <c r="AE2" s="59"/>
      <c r="AF2" s="60" t="s">
        <v>19</v>
      </c>
      <c r="AG2" s="61"/>
      <c r="AH2" s="61"/>
      <c r="AI2" s="61"/>
      <c r="AJ2" s="62"/>
      <c r="AK2" s="47" t="s">
        <v>20</v>
      </c>
      <c r="AL2" s="48"/>
      <c r="AM2" s="48"/>
      <c r="AN2" s="48"/>
      <c r="AO2" s="49"/>
      <c r="AP2" s="57"/>
      <c r="AQ2" s="58"/>
      <c r="AR2" s="58"/>
      <c r="AS2" s="58"/>
      <c r="AT2" s="59"/>
      <c r="AU2" s="63"/>
      <c r="AV2" s="64"/>
      <c r="AW2" s="64"/>
      <c r="AX2" s="64"/>
      <c r="AY2" s="65"/>
      <c r="AZ2" s="63"/>
      <c r="BA2" s="64"/>
      <c r="BB2" s="64"/>
      <c r="BC2" s="64"/>
      <c r="BD2" s="65"/>
      <c r="BE2" s="63"/>
      <c r="BF2" s="64"/>
      <c r="BG2" s="64"/>
      <c r="BH2" s="64"/>
      <c r="BI2" s="65"/>
      <c r="BJ2" s="63"/>
      <c r="BK2" s="64"/>
      <c r="BL2" s="64"/>
      <c r="BM2" s="64"/>
      <c r="BN2" s="65"/>
      <c r="BO2" s="63"/>
      <c r="BP2" s="64"/>
      <c r="BQ2" s="64"/>
      <c r="BR2" s="64"/>
      <c r="BS2" s="65"/>
      <c r="BT2" s="66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8"/>
      <c r="CN2" s="63"/>
      <c r="CO2" s="64"/>
      <c r="CP2" s="65"/>
    </row>
    <row r="3" spans="1:94" ht="15.75" thickBot="1" x14ac:dyDescent="0.3">
      <c r="A3" s="54"/>
      <c r="B3" s="55"/>
      <c r="C3" s="56"/>
      <c r="D3" s="57"/>
      <c r="E3" s="58"/>
      <c r="F3" s="59"/>
      <c r="G3" s="69"/>
      <c r="H3" s="70"/>
      <c r="I3" s="70"/>
      <c r="J3" s="70"/>
      <c r="K3" s="71"/>
      <c r="L3" s="69"/>
      <c r="M3" s="70"/>
      <c r="N3" s="70"/>
      <c r="O3" s="70"/>
      <c r="P3" s="71"/>
      <c r="Q3" s="69"/>
      <c r="R3" s="70"/>
      <c r="S3" s="70"/>
      <c r="T3" s="70"/>
      <c r="U3" s="71"/>
      <c r="V3" s="69"/>
      <c r="W3" s="70"/>
      <c r="X3" s="70"/>
      <c r="Y3" s="70"/>
      <c r="Z3" s="71"/>
      <c r="AA3" s="57"/>
      <c r="AB3" s="58"/>
      <c r="AC3" s="58"/>
      <c r="AD3" s="58"/>
      <c r="AE3" s="59"/>
      <c r="AF3" s="69"/>
      <c r="AG3" s="70"/>
      <c r="AH3" s="70"/>
      <c r="AI3" s="70"/>
      <c r="AJ3" s="71"/>
      <c r="AK3" s="72"/>
      <c r="AL3" s="73"/>
      <c r="AM3" s="73"/>
      <c r="AN3" s="73"/>
      <c r="AO3" s="74"/>
      <c r="AP3" s="57"/>
      <c r="AQ3" s="58"/>
      <c r="AR3" s="58"/>
      <c r="AS3" s="58"/>
      <c r="AT3" s="59"/>
      <c r="AU3" s="63"/>
      <c r="AV3" s="64"/>
      <c r="AW3" s="64"/>
      <c r="AX3" s="64"/>
      <c r="AY3" s="65"/>
      <c r="AZ3" s="63"/>
      <c r="BA3" s="64"/>
      <c r="BB3" s="64"/>
      <c r="BC3" s="64"/>
      <c r="BD3" s="65"/>
      <c r="BE3" s="63"/>
      <c r="BF3" s="64"/>
      <c r="BG3" s="64"/>
      <c r="BH3" s="64"/>
      <c r="BI3" s="65"/>
      <c r="BJ3" s="63"/>
      <c r="BK3" s="64"/>
      <c r="BL3" s="64"/>
      <c r="BM3" s="64"/>
      <c r="BN3" s="65"/>
      <c r="BO3" s="63"/>
      <c r="BP3" s="64"/>
      <c r="BQ3" s="64"/>
      <c r="BR3" s="64"/>
      <c r="BS3" s="65"/>
      <c r="BT3" s="75" t="s">
        <v>21</v>
      </c>
      <c r="BU3" s="76"/>
      <c r="BV3" s="76"/>
      <c r="BW3" s="76"/>
      <c r="BX3" s="77"/>
      <c r="BY3" s="78" t="s">
        <v>22</v>
      </c>
      <c r="BZ3" s="76"/>
      <c r="CA3" s="76"/>
      <c r="CB3" s="76"/>
      <c r="CC3" s="77"/>
      <c r="CD3" s="78" t="s">
        <v>23</v>
      </c>
      <c r="CE3" s="76"/>
      <c r="CF3" s="76"/>
      <c r="CG3" s="76"/>
      <c r="CH3" s="77"/>
      <c r="CI3" s="79" t="s">
        <v>24</v>
      </c>
      <c r="CJ3" s="80"/>
      <c r="CK3" s="80"/>
      <c r="CL3" s="80"/>
      <c r="CM3" s="81"/>
      <c r="CN3" s="63"/>
      <c r="CO3" s="64"/>
      <c r="CP3" s="65"/>
    </row>
    <row r="4" spans="1:94" x14ac:dyDescent="0.25">
      <c r="A4" s="54"/>
      <c r="B4" s="55"/>
      <c r="C4" s="56"/>
      <c r="D4" s="57" t="s">
        <v>25</v>
      </c>
      <c r="E4" s="82" t="s">
        <v>25</v>
      </c>
      <c r="F4" s="65" t="s">
        <v>26</v>
      </c>
      <c r="G4" s="83" t="s">
        <v>27</v>
      </c>
      <c r="H4" s="84"/>
      <c r="I4" s="84" t="s">
        <v>28</v>
      </c>
      <c r="J4" s="84"/>
      <c r="K4" s="59" t="s">
        <v>29</v>
      </c>
      <c r="L4" s="83" t="s">
        <v>27</v>
      </c>
      <c r="M4" s="84"/>
      <c r="N4" s="84" t="s">
        <v>28</v>
      </c>
      <c r="O4" s="84"/>
      <c r="P4" s="59" t="s">
        <v>29</v>
      </c>
      <c r="Q4" s="83" t="s">
        <v>27</v>
      </c>
      <c r="R4" s="84"/>
      <c r="S4" s="84" t="s">
        <v>28</v>
      </c>
      <c r="T4" s="84"/>
      <c r="U4" s="59" t="s">
        <v>29</v>
      </c>
      <c r="V4" s="83" t="s">
        <v>27</v>
      </c>
      <c r="W4" s="84"/>
      <c r="X4" s="84" t="s">
        <v>28</v>
      </c>
      <c r="Y4" s="84"/>
      <c r="Z4" s="59" t="s">
        <v>29</v>
      </c>
      <c r="AA4" s="83" t="s">
        <v>27</v>
      </c>
      <c r="AB4" s="84"/>
      <c r="AC4" s="84" t="s">
        <v>28</v>
      </c>
      <c r="AD4" s="84"/>
      <c r="AE4" s="59" t="s">
        <v>29</v>
      </c>
      <c r="AF4" s="83" t="s">
        <v>27</v>
      </c>
      <c r="AG4" s="84"/>
      <c r="AH4" s="84" t="s">
        <v>28</v>
      </c>
      <c r="AI4" s="84"/>
      <c r="AJ4" s="85"/>
      <c r="AK4" s="83" t="s">
        <v>27</v>
      </c>
      <c r="AL4" s="84"/>
      <c r="AM4" s="84" t="s">
        <v>28</v>
      </c>
      <c r="AN4" s="84"/>
      <c r="AO4" s="59" t="s">
        <v>29</v>
      </c>
      <c r="AP4" s="83" t="s">
        <v>27</v>
      </c>
      <c r="AQ4" s="84"/>
      <c r="AR4" s="84" t="s">
        <v>28</v>
      </c>
      <c r="AS4" s="84"/>
      <c r="AT4" s="85"/>
      <c r="AU4" s="83" t="s">
        <v>27</v>
      </c>
      <c r="AV4" s="84"/>
      <c r="AW4" s="84" t="s">
        <v>28</v>
      </c>
      <c r="AX4" s="84"/>
      <c r="AY4" s="59" t="s">
        <v>29</v>
      </c>
      <c r="AZ4" s="83" t="s">
        <v>27</v>
      </c>
      <c r="BA4" s="84"/>
      <c r="BB4" s="84" t="s">
        <v>28</v>
      </c>
      <c r="BC4" s="84"/>
      <c r="BD4" s="59" t="s">
        <v>29</v>
      </c>
      <c r="BE4" s="83" t="s">
        <v>27</v>
      </c>
      <c r="BF4" s="84"/>
      <c r="BG4" s="84" t="s">
        <v>28</v>
      </c>
      <c r="BH4" s="84"/>
      <c r="BI4" s="59" t="s">
        <v>29</v>
      </c>
      <c r="BJ4" s="83" t="s">
        <v>27</v>
      </c>
      <c r="BK4" s="84"/>
      <c r="BL4" s="84" t="s">
        <v>28</v>
      </c>
      <c r="BM4" s="84"/>
      <c r="BN4" s="59" t="s">
        <v>29</v>
      </c>
      <c r="BO4" s="83" t="s">
        <v>27</v>
      </c>
      <c r="BP4" s="84"/>
      <c r="BQ4" s="84" t="s">
        <v>28</v>
      </c>
      <c r="BR4" s="84"/>
      <c r="BS4" s="59" t="s">
        <v>29</v>
      </c>
      <c r="BT4" s="86" t="s">
        <v>27</v>
      </c>
      <c r="BU4" s="84"/>
      <c r="BV4" s="84" t="s">
        <v>28</v>
      </c>
      <c r="BW4" s="84"/>
      <c r="BX4" s="59" t="s">
        <v>29</v>
      </c>
      <c r="BY4" s="83" t="s">
        <v>27</v>
      </c>
      <c r="BZ4" s="84"/>
      <c r="CA4" s="84" t="s">
        <v>28</v>
      </c>
      <c r="CB4" s="84"/>
      <c r="CC4" s="59" t="s">
        <v>29</v>
      </c>
      <c r="CD4" s="83" t="s">
        <v>27</v>
      </c>
      <c r="CE4" s="84"/>
      <c r="CF4" s="84" t="s">
        <v>28</v>
      </c>
      <c r="CG4" s="84"/>
      <c r="CH4" s="59" t="s">
        <v>29</v>
      </c>
      <c r="CI4" s="83" t="s">
        <v>27</v>
      </c>
      <c r="CJ4" s="84"/>
      <c r="CK4" s="84" t="s">
        <v>28</v>
      </c>
      <c r="CL4" s="84"/>
      <c r="CM4" s="59" t="s">
        <v>29</v>
      </c>
      <c r="CN4" s="83" t="s">
        <v>27</v>
      </c>
      <c r="CO4" s="84"/>
      <c r="CP4" s="87" t="s">
        <v>28</v>
      </c>
    </row>
    <row r="5" spans="1:94" x14ac:dyDescent="0.25">
      <c r="A5" s="54"/>
      <c r="B5" s="55"/>
      <c r="C5" s="56"/>
      <c r="D5" s="57"/>
      <c r="E5" s="82" t="s">
        <v>30</v>
      </c>
      <c r="F5" s="65"/>
      <c r="G5" s="88" t="s">
        <v>31</v>
      </c>
      <c r="H5" s="89" t="s">
        <v>31</v>
      </c>
      <c r="I5" s="58" t="s">
        <v>32</v>
      </c>
      <c r="J5" s="58" t="s">
        <v>33</v>
      </c>
      <c r="K5" s="59"/>
      <c r="L5" s="88" t="s">
        <v>31</v>
      </c>
      <c r="M5" s="89" t="s">
        <v>31</v>
      </c>
      <c r="N5" s="58" t="s">
        <v>32</v>
      </c>
      <c r="O5" s="58" t="s">
        <v>33</v>
      </c>
      <c r="P5" s="59"/>
      <c r="Q5" s="88" t="s">
        <v>31</v>
      </c>
      <c r="R5" s="89" t="s">
        <v>31</v>
      </c>
      <c r="S5" s="58" t="s">
        <v>32</v>
      </c>
      <c r="T5" s="58" t="s">
        <v>33</v>
      </c>
      <c r="U5" s="59"/>
      <c r="V5" s="88" t="s">
        <v>31</v>
      </c>
      <c r="W5" s="89" t="s">
        <v>31</v>
      </c>
      <c r="X5" s="58" t="s">
        <v>32</v>
      </c>
      <c r="Y5" s="58" t="s">
        <v>33</v>
      </c>
      <c r="Z5" s="59"/>
      <c r="AA5" s="88" t="s">
        <v>31</v>
      </c>
      <c r="AB5" s="89" t="s">
        <v>31</v>
      </c>
      <c r="AC5" s="58" t="s">
        <v>32</v>
      </c>
      <c r="AD5" s="58" t="s">
        <v>33</v>
      </c>
      <c r="AE5" s="59"/>
      <c r="AF5" s="88" t="s">
        <v>31</v>
      </c>
      <c r="AG5" s="89" t="s">
        <v>31</v>
      </c>
      <c r="AH5" s="58" t="s">
        <v>32</v>
      </c>
      <c r="AI5" s="58" t="s">
        <v>33</v>
      </c>
      <c r="AJ5" s="85"/>
      <c r="AK5" s="88" t="s">
        <v>31</v>
      </c>
      <c r="AL5" s="89" t="s">
        <v>31</v>
      </c>
      <c r="AM5" s="58" t="s">
        <v>32</v>
      </c>
      <c r="AN5" s="58" t="s">
        <v>33</v>
      </c>
      <c r="AO5" s="59"/>
      <c r="AP5" s="88" t="s">
        <v>31</v>
      </c>
      <c r="AQ5" s="89" t="s">
        <v>31</v>
      </c>
      <c r="AR5" s="58" t="s">
        <v>32</v>
      </c>
      <c r="AS5" s="58" t="s">
        <v>33</v>
      </c>
      <c r="AT5" s="85"/>
      <c r="AU5" s="88" t="s">
        <v>31</v>
      </c>
      <c r="AV5" s="89" t="s">
        <v>31</v>
      </c>
      <c r="AW5" s="58" t="s">
        <v>32</v>
      </c>
      <c r="AX5" s="58" t="s">
        <v>33</v>
      </c>
      <c r="AY5" s="59"/>
      <c r="AZ5" s="88" t="s">
        <v>31</v>
      </c>
      <c r="BA5" s="89" t="s">
        <v>31</v>
      </c>
      <c r="BB5" s="58" t="s">
        <v>32</v>
      </c>
      <c r="BC5" s="58" t="s">
        <v>33</v>
      </c>
      <c r="BD5" s="59"/>
      <c r="BE5" s="88" t="s">
        <v>31</v>
      </c>
      <c r="BF5" s="89" t="s">
        <v>31</v>
      </c>
      <c r="BG5" s="58" t="s">
        <v>32</v>
      </c>
      <c r="BH5" s="58" t="s">
        <v>33</v>
      </c>
      <c r="BI5" s="59"/>
      <c r="BJ5" s="88" t="s">
        <v>31</v>
      </c>
      <c r="BK5" s="89" t="s">
        <v>31</v>
      </c>
      <c r="BL5" s="58" t="s">
        <v>32</v>
      </c>
      <c r="BM5" s="58" t="s">
        <v>33</v>
      </c>
      <c r="BN5" s="59"/>
      <c r="BO5" s="88" t="s">
        <v>31</v>
      </c>
      <c r="BP5" s="89" t="s">
        <v>31</v>
      </c>
      <c r="BQ5" s="58" t="s">
        <v>32</v>
      </c>
      <c r="BR5" s="58" t="s">
        <v>33</v>
      </c>
      <c r="BS5" s="59"/>
      <c r="BT5" s="90" t="s">
        <v>31</v>
      </c>
      <c r="BU5" s="89" t="s">
        <v>31</v>
      </c>
      <c r="BV5" s="58" t="s">
        <v>32</v>
      </c>
      <c r="BW5" s="58" t="s">
        <v>33</v>
      </c>
      <c r="BX5" s="59"/>
      <c r="BY5" s="88" t="s">
        <v>31</v>
      </c>
      <c r="BZ5" s="89" t="s">
        <v>31</v>
      </c>
      <c r="CA5" s="58" t="s">
        <v>32</v>
      </c>
      <c r="CB5" s="58" t="s">
        <v>33</v>
      </c>
      <c r="CC5" s="59"/>
      <c r="CD5" s="88" t="s">
        <v>31</v>
      </c>
      <c r="CE5" s="89" t="s">
        <v>31</v>
      </c>
      <c r="CF5" s="58" t="s">
        <v>32</v>
      </c>
      <c r="CG5" s="58" t="s">
        <v>33</v>
      </c>
      <c r="CH5" s="59"/>
      <c r="CI5" s="88" t="s">
        <v>31</v>
      </c>
      <c r="CJ5" s="89" t="s">
        <v>31</v>
      </c>
      <c r="CK5" s="58" t="s">
        <v>32</v>
      </c>
      <c r="CL5" s="58" t="s">
        <v>33</v>
      </c>
      <c r="CM5" s="59"/>
      <c r="CN5" s="88" t="s">
        <v>31</v>
      </c>
      <c r="CO5" s="89" t="s">
        <v>31</v>
      </c>
      <c r="CP5" s="59" t="s">
        <v>32</v>
      </c>
    </row>
    <row r="6" spans="1:94" x14ac:dyDescent="0.25">
      <c r="A6" s="54"/>
      <c r="B6" s="55"/>
      <c r="C6" s="56"/>
      <c r="D6" s="57"/>
      <c r="E6" s="82"/>
      <c r="F6" s="65"/>
      <c r="G6" s="88"/>
      <c r="H6" s="89"/>
      <c r="I6" s="58"/>
      <c r="J6" s="58"/>
      <c r="K6" s="59"/>
      <c r="L6" s="88"/>
      <c r="M6" s="89"/>
      <c r="N6" s="58"/>
      <c r="O6" s="58"/>
      <c r="P6" s="59"/>
      <c r="Q6" s="88"/>
      <c r="R6" s="89"/>
      <c r="S6" s="58"/>
      <c r="T6" s="58"/>
      <c r="U6" s="59"/>
      <c r="V6" s="88"/>
      <c r="W6" s="89"/>
      <c r="X6" s="58"/>
      <c r="Y6" s="58"/>
      <c r="Z6" s="59"/>
      <c r="AA6" s="88"/>
      <c r="AB6" s="89"/>
      <c r="AC6" s="58"/>
      <c r="AD6" s="58"/>
      <c r="AE6" s="59"/>
      <c r="AF6" s="88"/>
      <c r="AG6" s="89"/>
      <c r="AH6" s="58"/>
      <c r="AI6" s="58"/>
      <c r="AJ6" s="85" t="s">
        <v>29</v>
      </c>
      <c r="AK6" s="88"/>
      <c r="AL6" s="89"/>
      <c r="AM6" s="58"/>
      <c r="AN6" s="58"/>
      <c r="AO6" s="59"/>
      <c r="AP6" s="88"/>
      <c r="AQ6" s="89"/>
      <c r="AR6" s="58"/>
      <c r="AS6" s="58"/>
      <c r="AT6" s="85" t="s">
        <v>29</v>
      </c>
      <c r="AU6" s="88"/>
      <c r="AV6" s="89"/>
      <c r="AW6" s="58"/>
      <c r="AX6" s="58"/>
      <c r="AY6" s="59"/>
      <c r="AZ6" s="88"/>
      <c r="BA6" s="89"/>
      <c r="BB6" s="58"/>
      <c r="BC6" s="58"/>
      <c r="BD6" s="59"/>
      <c r="BE6" s="88"/>
      <c r="BF6" s="89"/>
      <c r="BG6" s="58"/>
      <c r="BH6" s="58"/>
      <c r="BI6" s="59"/>
      <c r="BJ6" s="88"/>
      <c r="BK6" s="89"/>
      <c r="BL6" s="58"/>
      <c r="BM6" s="58"/>
      <c r="BN6" s="59"/>
      <c r="BO6" s="88"/>
      <c r="BP6" s="89"/>
      <c r="BQ6" s="58"/>
      <c r="BR6" s="58"/>
      <c r="BS6" s="59"/>
      <c r="BT6" s="90"/>
      <c r="BU6" s="89"/>
      <c r="BV6" s="58"/>
      <c r="BW6" s="58"/>
      <c r="BX6" s="59"/>
      <c r="BY6" s="88"/>
      <c r="BZ6" s="89"/>
      <c r="CA6" s="58"/>
      <c r="CB6" s="58"/>
      <c r="CC6" s="59"/>
      <c r="CD6" s="88"/>
      <c r="CE6" s="89"/>
      <c r="CF6" s="58"/>
      <c r="CG6" s="58"/>
      <c r="CH6" s="59"/>
      <c r="CI6" s="88"/>
      <c r="CJ6" s="89"/>
      <c r="CK6" s="58"/>
      <c r="CL6" s="58"/>
      <c r="CM6" s="59"/>
      <c r="CN6" s="88"/>
      <c r="CO6" s="89"/>
      <c r="CP6" s="59"/>
    </row>
    <row r="7" spans="1:94" ht="15.75" thickBot="1" x14ac:dyDescent="0.3">
      <c r="A7" s="91"/>
      <c r="B7" s="92"/>
      <c r="C7" s="93"/>
      <c r="D7" s="94"/>
      <c r="E7" s="95">
        <v>0.2</v>
      </c>
      <c r="F7" s="96"/>
      <c r="G7" s="97" t="s">
        <v>34</v>
      </c>
      <c r="H7" s="98" t="s">
        <v>35</v>
      </c>
      <c r="I7" s="67"/>
      <c r="J7" s="67"/>
      <c r="K7" s="68"/>
      <c r="L7" s="97" t="s">
        <v>34</v>
      </c>
      <c r="M7" s="98" t="s">
        <v>35</v>
      </c>
      <c r="N7" s="67"/>
      <c r="O7" s="67"/>
      <c r="P7" s="68"/>
      <c r="Q7" s="97" t="s">
        <v>34</v>
      </c>
      <c r="R7" s="98" t="s">
        <v>35</v>
      </c>
      <c r="S7" s="67"/>
      <c r="T7" s="67"/>
      <c r="U7" s="68"/>
      <c r="V7" s="97" t="s">
        <v>34</v>
      </c>
      <c r="W7" s="98" t="s">
        <v>35</v>
      </c>
      <c r="X7" s="67"/>
      <c r="Y7" s="67"/>
      <c r="Z7" s="68"/>
      <c r="AA7" s="97" t="s">
        <v>34</v>
      </c>
      <c r="AB7" s="98" t="s">
        <v>35</v>
      </c>
      <c r="AC7" s="67"/>
      <c r="AD7" s="67"/>
      <c r="AE7" s="68"/>
      <c r="AF7" s="97" t="s">
        <v>34</v>
      </c>
      <c r="AG7" s="98" t="s">
        <v>35</v>
      </c>
      <c r="AH7" s="67"/>
      <c r="AI7" s="67"/>
      <c r="AJ7" s="99"/>
      <c r="AK7" s="97" t="s">
        <v>34</v>
      </c>
      <c r="AL7" s="98" t="s">
        <v>35</v>
      </c>
      <c r="AM7" s="67"/>
      <c r="AN7" s="67"/>
      <c r="AO7" s="68"/>
      <c r="AP7" s="97" t="s">
        <v>34</v>
      </c>
      <c r="AQ7" s="98" t="s">
        <v>35</v>
      </c>
      <c r="AR7" s="67"/>
      <c r="AS7" s="67"/>
      <c r="AT7" s="99"/>
      <c r="AU7" s="97" t="s">
        <v>34</v>
      </c>
      <c r="AV7" s="98" t="s">
        <v>35</v>
      </c>
      <c r="AW7" s="67"/>
      <c r="AX7" s="67"/>
      <c r="AY7" s="68"/>
      <c r="AZ7" s="97" t="s">
        <v>34</v>
      </c>
      <c r="BA7" s="98" t="s">
        <v>35</v>
      </c>
      <c r="BB7" s="67"/>
      <c r="BC7" s="67"/>
      <c r="BD7" s="68"/>
      <c r="BE7" s="97" t="s">
        <v>34</v>
      </c>
      <c r="BF7" s="98" t="s">
        <v>35</v>
      </c>
      <c r="BG7" s="67"/>
      <c r="BH7" s="67"/>
      <c r="BI7" s="68"/>
      <c r="BJ7" s="97" t="s">
        <v>34</v>
      </c>
      <c r="BK7" s="98" t="s">
        <v>35</v>
      </c>
      <c r="BL7" s="67"/>
      <c r="BM7" s="67"/>
      <c r="BN7" s="68"/>
      <c r="BO7" s="97" t="s">
        <v>34</v>
      </c>
      <c r="BP7" s="98" t="s">
        <v>35</v>
      </c>
      <c r="BQ7" s="67"/>
      <c r="BR7" s="67"/>
      <c r="BS7" s="68"/>
      <c r="BT7" s="100" t="s">
        <v>34</v>
      </c>
      <c r="BU7" s="98" t="s">
        <v>35</v>
      </c>
      <c r="BV7" s="67"/>
      <c r="BW7" s="67"/>
      <c r="BX7" s="68"/>
      <c r="BY7" s="97" t="s">
        <v>34</v>
      </c>
      <c r="BZ7" s="98" t="s">
        <v>35</v>
      </c>
      <c r="CA7" s="67"/>
      <c r="CB7" s="67"/>
      <c r="CC7" s="68"/>
      <c r="CD7" s="97" t="s">
        <v>34</v>
      </c>
      <c r="CE7" s="98" t="s">
        <v>35</v>
      </c>
      <c r="CF7" s="67"/>
      <c r="CG7" s="67"/>
      <c r="CH7" s="68"/>
      <c r="CI7" s="97" t="s">
        <v>34</v>
      </c>
      <c r="CJ7" s="98" t="s">
        <v>35</v>
      </c>
      <c r="CK7" s="67"/>
      <c r="CL7" s="67"/>
      <c r="CM7" s="68"/>
      <c r="CN7" s="97" t="s">
        <v>34</v>
      </c>
      <c r="CO7" s="98" t="s">
        <v>35</v>
      </c>
      <c r="CP7" s="68"/>
    </row>
    <row r="8" spans="1:94" ht="15.75" thickBot="1" x14ac:dyDescent="0.3">
      <c r="A8" s="101">
        <v>1</v>
      </c>
      <c r="B8" s="102">
        <v>2</v>
      </c>
      <c r="C8" s="103">
        <v>3</v>
      </c>
      <c r="D8" s="104">
        <v>4</v>
      </c>
      <c r="E8" s="105">
        <v>5</v>
      </c>
      <c r="F8" s="106">
        <v>6</v>
      </c>
      <c r="G8" s="107">
        <v>7</v>
      </c>
      <c r="H8" s="108">
        <v>8</v>
      </c>
      <c r="I8" s="105">
        <v>9</v>
      </c>
      <c r="J8" s="105">
        <v>10</v>
      </c>
      <c r="K8" s="105">
        <v>11</v>
      </c>
      <c r="L8" s="105">
        <v>12</v>
      </c>
      <c r="M8" s="105">
        <v>13</v>
      </c>
      <c r="N8" s="105">
        <v>14</v>
      </c>
      <c r="O8" s="105">
        <v>15</v>
      </c>
      <c r="P8" s="105">
        <v>16</v>
      </c>
      <c r="Q8" s="105">
        <v>17</v>
      </c>
      <c r="R8" s="105">
        <v>18</v>
      </c>
      <c r="S8" s="105">
        <v>19</v>
      </c>
      <c r="T8" s="105">
        <v>20</v>
      </c>
      <c r="U8" s="105">
        <v>21</v>
      </c>
      <c r="V8" s="105">
        <v>22</v>
      </c>
      <c r="W8" s="105">
        <v>23</v>
      </c>
      <c r="X8" s="105">
        <v>24</v>
      </c>
      <c r="Y8" s="105">
        <v>25</v>
      </c>
      <c r="Z8" s="105">
        <v>26</v>
      </c>
      <c r="AA8" s="105">
        <v>27</v>
      </c>
      <c r="AB8" s="105">
        <v>28</v>
      </c>
      <c r="AC8" s="105">
        <v>29</v>
      </c>
      <c r="AD8" s="105">
        <v>30</v>
      </c>
      <c r="AE8" s="105">
        <v>31</v>
      </c>
      <c r="AF8" s="105">
        <v>32</v>
      </c>
      <c r="AG8" s="105">
        <v>33</v>
      </c>
      <c r="AH8" s="105">
        <v>34</v>
      </c>
      <c r="AI8" s="105">
        <v>35</v>
      </c>
      <c r="AJ8" s="105">
        <v>36</v>
      </c>
      <c r="AK8" s="105">
        <v>37</v>
      </c>
      <c r="AL8" s="105">
        <v>38</v>
      </c>
      <c r="AM8" s="105">
        <v>39</v>
      </c>
      <c r="AN8" s="105">
        <v>40</v>
      </c>
      <c r="AO8" s="105">
        <v>41</v>
      </c>
      <c r="AP8" s="105">
        <v>42</v>
      </c>
      <c r="AQ8" s="105">
        <v>43</v>
      </c>
      <c r="AR8" s="105">
        <v>44</v>
      </c>
      <c r="AS8" s="105">
        <v>45</v>
      </c>
      <c r="AT8" s="105">
        <v>46</v>
      </c>
      <c r="AU8" s="105">
        <v>47</v>
      </c>
      <c r="AV8" s="105">
        <v>48</v>
      </c>
      <c r="AW8" s="105">
        <v>49</v>
      </c>
      <c r="AX8" s="105">
        <v>50</v>
      </c>
      <c r="AY8" s="105">
        <v>51</v>
      </c>
      <c r="AZ8" s="105">
        <v>52</v>
      </c>
      <c r="BA8" s="105">
        <v>53</v>
      </c>
      <c r="BB8" s="105">
        <v>54</v>
      </c>
      <c r="BC8" s="105">
        <v>55</v>
      </c>
      <c r="BD8" s="105">
        <v>56</v>
      </c>
      <c r="BE8" s="105">
        <v>57</v>
      </c>
      <c r="BF8" s="105">
        <v>58</v>
      </c>
      <c r="BG8" s="105">
        <v>59</v>
      </c>
      <c r="BH8" s="105">
        <v>60</v>
      </c>
      <c r="BI8" s="105">
        <v>61</v>
      </c>
      <c r="BJ8" s="105">
        <v>62</v>
      </c>
      <c r="BK8" s="105">
        <v>63</v>
      </c>
      <c r="BL8" s="105">
        <v>64</v>
      </c>
      <c r="BM8" s="105">
        <v>65</v>
      </c>
      <c r="BN8" s="105">
        <v>66</v>
      </c>
      <c r="BO8" s="105">
        <v>67</v>
      </c>
      <c r="BP8" s="105">
        <v>68</v>
      </c>
      <c r="BQ8" s="105">
        <v>69</v>
      </c>
      <c r="BR8" s="105">
        <v>70</v>
      </c>
      <c r="BS8" s="105">
        <v>71</v>
      </c>
      <c r="BT8" s="105">
        <v>72</v>
      </c>
      <c r="BU8" s="105">
        <v>73</v>
      </c>
      <c r="BV8" s="105">
        <v>74</v>
      </c>
      <c r="BW8" s="105">
        <v>75</v>
      </c>
      <c r="BX8" s="105">
        <v>76</v>
      </c>
      <c r="BY8" s="105">
        <v>77</v>
      </c>
      <c r="BZ8" s="105">
        <v>78</v>
      </c>
      <c r="CA8" s="105">
        <v>79</v>
      </c>
      <c r="CB8" s="105">
        <v>80</v>
      </c>
      <c r="CC8" s="105">
        <v>81</v>
      </c>
      <c r="CD8" s="105">
        <v>82</v>
      </c>
      <c r="CE8" s="105">
        <v>83</v>
      </c>
      <c r="CF8" s="105">
        <v>84</v>
      </c>
      <c r="CG8" s="105">
        <v>85</v>
      </c>
      <c r="CH8" s="105">
        <v>86</v>
      </c>
      <c r="CI8" s="105">
        <v>87</v>
      </c>
      <c r="CJ8" s="105">
        <v>88</v>
      </c>
      <c r="CK8" s="105">
        <v>89</v>
      </c>
      <c r="CL8" s="105">
        <v>90</v>
      </c>
      <c r="CM8" s="105">
        <v>91</v>
      </c>
      <c r="CN8" s="105">
        <v>92</v>
      </c>
      <c r="CO8" s="105">
        <v>93</v>
      </c>
      <c r="CP8" s="105">
        <v>94</v>
      </c>
    </row>
    <row r="9" spans="1:94" x14ac:dyDescent="0.25">
      <c r="A9" s="147">
        <v>16</v>
      </c>
      <c r="B9" s="154" t="s">
        <v>42</v>
      </c>
      <c r="C9" s="27" t="s">
        <v>43</v>
      </c>
      <c r="D9" s="29">
        <v>176</v>
      </c>
      <c r="E9" s="30">
        <f>D9*20%</f>
        <v>35.200000000000003</v>
      </c>
      <c r="F9" s="31">
        <v>168</v>
      </c>
      <c r="G9" s="113">
        <f>[1]MAR!H153</f>
        <v>0</v>
      </c>
      <c r="H9" s="1">
        <v>7</v>
      </c>
      <c r="I9" s="114">
        <f>H9+[1]MAR!I153</f>
        <v>7</v>
      </c>
      <c r="J9" s="115">
        <f>I9/D9*100</f>
        <v>3.9772727272727271</v>
      </c>
      <c r="K9" s="116"/>
      <c r="L9" s="113">
        <f>[1]MAR!M153</f>
        <v>0</v>
      </c>
      <c r="M9" s="1">
        <v>7</v>
      </c>
      <c r="N9" s="114">
        <f>M9+[1]MAR!N153</f>
        <v>7</v>
      </c>
      <c r="O9" s="119">
        <f t="shared" ref="O9:O15" si="0">N9/D9*100</f>
        <v>3.9772727272727271</v>
      </c>
      <c r="P9" s="116"/>
      <c r="Q9" s="113">
        <f>[1]MAR!R153</f>
        <v>0</v>
      </c>
      <c r="R9" s="1">
        <v>4</v>
      </c>
      <c r="S9" s="114">
        <f>R9+[1]MAR!S153</f>
        <v>4</v>
      </c>
      <c r="T9" s="119">
        <f t="shared" ref="T9:T15" si="1">S9/D9*100</f>
        <v>2.2727272727272729</v>
      </c>
      <c r="U9" s="116"/>
      <c r="V9" s="113">
        <f>[1]MAR!W153</f>
        <v>0</v>
      </c>
      <c r="W9" s="1">
        <v>4</v>
      </c>
      <c r="X9" s="114">
        <f>W9+[1]MAR!X153</f>
        <v>4</v>
      </c>
      <c r="Y9" s="119">
        <f t="shared" ref="Y9:Y15" si="2">X9/D9*100</f>
        <v>2.2727272727272729</v>
      </c>
      <c r="Z9" s="116"/>
      <c r="AA9" s="113">
        <f>[1]MAR!AB153</f>
        <v>0</v>
      </c>
      <c r="AB9" s="1">
        <v>10</v>
      </c>
      <c r="AC9" s="114">
        <f>AB9+[1]MAR!AC153</f>
        <v>10</v>
      </c>
      <c r="AD9" s="115">
        <f>+AC9/D9*100</f>
        <v>5.6818181818181817</v>
      </c>
      <c r="AE9" s="116"/>
      <c r="AF9" s="113">
        <f>[1]MAR!AG153</f>
        <v>0</v>
      </c>
      <c r="AG9" s="1">
        <v>10</v>
      </c>
      <c r="AH9" s="114">
        <f>AG9+[1]MAR!AH153</f>
        <v>10</v>
      </c>
      <c r="AI9" s="2">
        <f t="shared" ref="AI9:AI15" si="3">+AH9/D9*100</f>
        <v>5.6818181818181817</v>
      </c>
      <c r="AJ9" s="140"/>
      <c r="AK9" s="113">
        <f>[1]MAR!AL153</f>
        <v>0</v>
      </c>
      <c r="AL9" s="1">
        <v>8</v>
      </c>
      <c r="AM9" s="114">
        <f>AL9+[1]MAR!AM153</f>
        <v>8</v>
      </c>
      <c r="AN9" s="157">
        <f>+AM9/D9*100</f>
        <v>4.5454545454545459</v>
      </c>
      <c r="AO9" s="116"/>
      <c r="AP9" s="113">
        <f>[1]MAR!AQ153</f>
        <v>0</v>
      </c>
      <c r="AQ9" s="162"/>
      <c r="AR9" s="114">
        <f>AQ9+[1]MAR!AR153</f>
        <v>0</v>
      </c>
      <c r="AS9" s="32">
        <f>+AR9/D9*100</f>
        <v>0</v>
      </c>
      <c r="AT9" s="140"/>
      <c r="AU9" s="113">
        <f>[1]MAR!AV153</f>
        <v>0</v>
      </c>
      <c r="AV9" s="1">
        <v>2</v>
      </c>
      <c r="AW9" s="114">
        <f>AV9+[1]MAR!AW153</f>
        <v>2</v>
      </c>
      <c r="AX9" s="115">
        <f>AW9/D9*100</f>
        <v>1.1363636363636365</v>
      </c>
      <c r="AY9" s="116"/>
      <c r="AZ9" s="113">
        <f>[1]MAR!BA153</f>
        <v>0</v>
      </c>
      <c r="BA9" s="1">
        <v>2</v>
      </c>
      <c r="BB9" s="114">
        <f>BA9+[1]MAR!BB153</f>
        <v>2</v>
      </c>
      <c r="BC9" s="115">
        <f>BB9/D9*100</f>
        <v>1.1363636363636365</v>
      </c>
      <c r="BD9" s="116"/>
      <c r="BE9" s="113">
        <f>[1]MAR!BF153</f>
        <v>0</v>
      </c>
      <c r="BF9" s="1">
        <v>2</v>
      </c>
      <c r="BG9" s="114">
        <f>BF9+[1]MAR!BG153</f>
        <v>2</v>
      </c>
      <c r="BH9" s="115">
        <f>BG9/E9*100</f>
        <v>5.6818181818181817</v>
      </c>
      <c r="BI9" s="116"/>
      <c r="BJ9" s="113">
        <f>[1]MAR!BK153</f>
        <v>0</v>
      </c>
      <c r="BK9" s="1">
        <v>10</v>
      </c>
      <c r="BL9" s="114">
        <f>BK9+[1]MAR!BL153</f>
        <v>10</v>
      </c>
      <c r="BM9" s="115">
        <f>BL9/F9*100</f>
        <v>5.9523809523809517</v>
      </c>
      <c r="BN9" s="116"/>
      <c r="BO9" s="113">
        <f>[1]MAR!BP153</f>
        <v>0</v>
      </c>
      <c r="BP9" s="1">
        <v>10</v>
      </c>
      <c r="BQ9" s="114">
        <f>BP9+[1]MAR!BQ153</f>
        <v>10</v>
      </c>
      <c r="BR9" s="115">
        <f>BQ9/F9*100</f>
        <v>5.9523809523809517</v>
      </c>
      <c r="BS9" s="117"/>
      <c r="BT9" s="118">
        <f>[1]MAR!BU153</f>
        <v>0</v>
      </c>
      <c r="BU9" s="1">
        <v>10</v>
      </c>
      <c r="BV9" s="114">
        <f>BU9+[1]MAR!BV153</f>
        <v>10</v>
      </c>
      <c r="BW9" s="115">
        <f>BV9/F9*100</f>
        <v>5.9523809523809517</v>
      </c>
      <c r="BX9" s="116"/>
      <c r="BY9" s="113">
        <f>[1]MAR!BZ153</f>
        <v>0</v>
      </c>
      <c r="BZ9" s="1">
        <v>10</v>
      </c>
      <c r="CA9" s="114">
        <f>BZ9+[1]MAR!CA153</f>
        <v>10</v>
      </c>
      <c r="CB9" s="115">
        <f>CA9/F9*100</f>
        <v>5.9523809523809517</v>
      </c>
      <c r="CC9" s="116"/>
      <c r="CD9" s="113">
        <f>[1]MAR!CE153</f>
        <v>0</v>
      </c>
      <c r="CE9" s="1">
        <v>10</v>
      </c>
      <c r="CF9" s="114">
        <f>CE9+[1]MAR!CF153</f>
        <v>10</v>
      </c>
      <c r="CG9" s="115">
        <f>CF9/F9*100</f>
        <v>5.9523809523809517</v>
      </c>
      <c r="CH9" s="116"/>
      <c r="CI9" s="113">
        <f>[1]MAR!CJ153</f>
        <v>0</v>
      </c>
      <c r="CJ9" s="1">
        <v>10</v>
      </c>
      <c r="CK9" s="114">
        <f>CJ9+[1]MAR!CK153</f>
        <v>10</v>
      </c>
      <c r="CL9" s="115">
        <f>CK9/F9*100</f>
        <v>5.9523809523809517</v>
      </c>
      <c r="CM9" s="3"/>
      <c r="CN9" s="113">
        <f>[1]MAR!CO153</f>
        <v>0</v>
      </c>
      <c r="CO9" s="4">
        <v>10</v>
      </c>
      <c r="CP9" s="5">
        <f>CO9+[1]MAR!CP153</f>
        <v>10</v>
      </c>
    </row>
    <row r="10" spans="1:94" x14ac:dyDescent="0.25">
      <c r="A10" s="147"/>
      <c r="B10" s="154"/>
      <c r="C10" s="28" t="s">
        <v>44</v>
      </c>
      <c r="D10" s="33">
        <v>126</v>
      </c>
      <c r="E10" s="34">
        <f>D10*20%</f>
        <v>25.200000000000003</v>
      </c>
      <c r="F10" s="35">
        <v>120</v>
      </c>
      <c r="G10" s="113">
        <f>[1]MAR!H154</f>
        <v>53</v>
      </c>
      <c r="H10" s="8">
        <v>6</v>
      </c>
      <c r="I10" s="114">
        <f>H10+[1]MAR!I154</f>
        <v>178</v>
      </c>
      <c r="J10" s="119">
        <f>I10/D10*100</f>
        <v>141.26984126984127</v>
      </c>
      <c r="K10" s="120"/>
      <c r="L10" s="113">
        <f>[1]MAR!M154</f>
        <v>53</v>
      </c>
      <c r="M10" s="8">
        <v>6</v>
      </c>
      <c r="N10" s="114">
        <f>M10+[1]MAR!N154</f>
        <v>178</v>
      </c>
      <c r="O10" s="119">
        <f t="shared" si="0"/>
        <v>141.26984126984127</v>
      </c>
      <c r="P10" s="120"/>
      <c r="Q10" s="113">
        <f>[1]MAR!R154</f>
        <v>44</v>
      </c>
      <c r="R10" s="8">
        <v>1</v>
      </c>
      <c r="S10" s="114">
        <f>R10+[1]MAR!S154</f>
        <v>152</v>
      </c>
      <c r="T10" s="119">
        <f t="shared" si="1"/>
        <v>120.63492063492063</v>
      </c>
      <c r="U10" s="120"/>
      <c r="V10" s="113">
        <f>[1]MAR!W154</f>
        <v>44</v>
      </c>
      <c r="W10" s="8">
        <v>1</v>
      </c>
      <c r="X10" s="114">
        <f>W10+[1]MAR!X154</f>
        <v>152</v>
      </c>
      <c r="Y10" s="119">
        <f t="shared" si="2"/>
        <v>120.63492063492063</v>
      </c>
      <c r="Z10" s="120"/>
      <c r="AA10" s="113">
        <f>[1]MAR!AB154</f>
        <v>55</v>
      </c>
      <c r="AB10" s="8">
        <v>6</v>
      </c>
      <c r="AC10" s="114">
        <f>AB10+[1]MAR!AC154</f>
        <v>161</v>
      </c>
      <c r="AD10" s="119">
        <f>+AC10/D10*100</f>
        <v>127.77777777777777</v>
      </c>
      <c r="AE10" s="120"/>
      <c r="AF10" s="113">
        <f>[1]MAR!AG154</f>
        <v>55</v>
      </c>
      <c r="AG10" s="8">
        <v>5</v>
      </c>
      <c r="AH10" s="114">
        <f>AG10+[1]MAR!AH154</f>
        <v>153</v>
      </c>
      <c r="AI10" s="2">
        <f t="shared" si="3"/>
        <v>121.42857142857142</v>
      </c>
      <c r="AJ10" s="143"/>
      <c r="AK10" s="113">
        <f>[1]MAR!AL154</f>
        <v>55</v>
      </c>
      <c r="AL10" s="8">
        <v>5</v>
      </c>
      <c r="AM10" s="114">
        <f>AL10+[1]MAR!AM154</f>
        <v>153</v>
      </c>
      <c r="AN10" s="158">
        <f>+AM10/D10*100</f>
        <v>121.42857142857142</v>
      </c>
      <c r="AO10" s="120"/>
      <c r="AP10" s="113">
        <f>[1]MAR!AQ154</f>
        <v>55</v>
      </c>
      <c r="AQ10" s="164"/>
      <c r="AR10" s="114">
        <f>AQ10+[1]MAR!AR154</f>
        <v>155</v>
      </c>
      <c r="AS10" s="32">
        <f>+AR10/D10*100</f>
        <v>123.01587301587303</v>
      </c>
      <c r="AT10" s="143"/>
      <c r="AU10" s="113">
        <f>[1]MAR!AV154</f>
        <v>22</v>
      </c>
      <c r="AV10" s="8">
        <v>1</v>
      </c>
      <c r="AW10" s="114">
        <f>AV10+[1]MAR!AW154</f>
        <v>63</v>
      </c>
      <c r="AX10" s="119">
        <f>AW10/D10*100</f>
        <v>50</v>
      </c>
      <c r="AY10" s="120"/>
      <c r="AZ10" s="113">
        <f>[1]MAR!BA154</f>
        <v>24</v>
      </c>
      <c r="BA10" s="8">
        <v>4</v>
      </c>
      <c r="BB10" s="114">
        <f>BA10+[1]MAR!BB154</f>
        <v>68</v>
      </c>
      <c r="BC10" s="119">
        <f>BB10/D10*100</f>
        <v>53.968253968253968</v>
      </c>
      <c r="BD10" s="120"/>
      <c r="BE10" s="113">
        <f>[1]MAR!BF154</f>
        <v>20</v>
      </c>
      <c r="BF10" s="8">
        <v>1</v>
      </c>
      <c r="BG10" s="114">
        <f>BF10+[1]MAR!BG154</f>
        <v>48</v>
      </c>
      <c r="BH10" s="119">
        <f>BG10/E10*100</f>
        <v>190.47619047619045</v>
      </c>
      <c r="BI10" s="120"/>
      <c r="BJ10" s="113">
        <f>[1]MAR!BK154</f>
        <v>49</v>
      </c>
      <c r="BK10" s="8">
        <v>10</v>
      </c>
      <c r="BL10" s="114">
        <f>BK10+[1]MAR!BL154</f>
        <v>167</v>
      </c>
      <c r="BM10" s="119">
        <f>BL10/F10*100</f>
        <v>139.16666666666666</v>
      </c>
      <c r="BN10" s="120"/>
      <c r="BO10" s="113">
        <f>[1]MAR!BP154</f>
        <v>49</v>
      </c>
      <c r="BP10" s="8">
        <v>10</v>
      </c>
      <c r="BQ10" s="114">
        <f>BP10+[1]MAR!BQ154</f>
        <v>167</v>
      </c>
      <c r="BR10" s="119">
        <f>BQ10/F10*100</f>
        <v>139.16666666666666</v>
      </c>
      <c r="BS10" s="121"/>
      <c r="BT10" s="118">
        <f>[1]MAR!BU154</f>
        <v>49</v>
      </c>
      <c r="BU10" s="8">
        <v>10</v>
      </c>
      <c r="BV10" s="114">
        <f>BU10+[1]MAR!BV154</f>
        <v>167</v>
      </c>
      <c r="BW10" s="119">
        <f>BV10/F10*100</f>
        <v>139.16666666666666</v>
      </c>
      <c r="BX10" s="120"/>
      <c r="BY10" s="113">
        <f>[1]MAR!BZ154</f>
        <v>49</v>
      </c>
      <c r="BZ10" s="8">
        <v>10</v>
      </c>
      <c r="CA10" s="114">
        <f>BZ10+[1]MAR!CA154</f>
        <v>167</v>
      </c>
      <c r="CB10" s="119">
        <f>CA10/F10*100</f>
        <v>139.16666666666666</v>
      </c>
      <c r="CC10" s="120"/>
      <c r="CD10" s="113">
        <f>[1]MAR!CE154</f>
        <v>49</v>
      </c>
      <c r="CE10" s="8">
        <v>10</v>
      </c>
      <c r="CF10" s="114">
        <f>CE10+[1]MAR!CF154</f>
        <v>167</v>
      </c>
      <c r="CG10" s="119">
        <f>CF10/F10*100</f>
        <v>139.16666666666666</v>
      </c>
      <c r="CH10" s="120"/>
      <c r="CI10" s="113">
        <f>[1]MAR!CJ154</f>
        <v>49</v>
      </c>
      <c r="CJ10" s="8">
        <v>10</v>
      </c>
      <c r="CK10" s="114">
        <f>CJ10+[1]MAR!CK154</f>
        <v>165</v>
      </c>
      <c r="CL10" s="119">
        <f>CK10/F10*100</f>
        <v>137.5</v>
      </c>
      <c r="CM10" s="6"/>
      <c r="CN10" s="113">
        <f>[1]MAR!CO154</f>
        <v>50</v>
      </c>
      <c r="CO10" s="9">
        <v>7</v>
      </c>
      <c r="CP10" s="5">
        <f>CO10+[1]MAR!CP154</f>
        <v>157</v>
      </c>
    </row>
    <row r="11" spans="1:94" x14ac:dyDescent="0.25">
      <c r="A11" s="147"/>
      <c r="B11" s="154"/>
      <c r="C11" s="155" t="s">
        <v>45</v>
      </c>
      <c r="D11" s="33">
        <v>283</v>
      </c>
      <c r="E11" s="34">
        <f>D11*20%</f>
        <v>56.6</v>
      </c>
      <c r="F11" s="35">
        <v>270</v>
      </c>
      <c r="G11" s="122">
        <f>[1]MAR!H155</f>
        <v>0</v>
      </c>
      <c r="H11" s="123">
        <v>25</v>
      </c>
      <c r="I11" s="124">
        <f>H11+[1]MAR!I155</f>
        <v>25</v>
      </c>
      <c r="J11" s="125">
        <f>I11/D11*100</f>
        <v>8.8339222614840995</v>
      </c>
      <c r="K11" s="126"/>
      <c r="L11" s="122">
        <f>[1]MAR!M155</f>
        <v>0</v>
      </c>
      <c r="M11" s="123">
        <v>25</v>
      </c>
      <c r="N11" s="124">
        <f>M11+[1]MAR!N155</f>
        <v>25</v>
      </c>
      <c r="O11" s="119">
        <f t="shared" si="0"/>
        <v>8.8339222614840995</v>
      </c>
      <c r="P11" s="126"/>
      <c r="Q11" s="122">
        <f>[1]MAR!R155</f>
        <v>0</v>
      </c>
      <c r="R11" s="123">
        <v>20</v>
      </c>
      <c r="S11" s="124">
        <f>R11+[1]MAR!S155</f>
        <v>20</v>
      </c>
      <c r="T11" s="119">
        <f t="shared" si="1"/>
        <v>7.0671378091872796</v>
      </c>
      <c r="U11" s="126"/>
      <c r="V11" s="122">
        <f>[1]MAR!W155</f>
        <v>0</v>
      </c>
      <c r="W11" s="123">
        <v>5</v>
      </c>
      <c r="X11" s="124">
        <f>W11+[1]MAR!X155</f>
        <v>5</v>
      </c>
      <c r="Y11" s="119">
        <f t="shared" si="2"/>
        <v>1.7667844522968199</v>
      </c>
      <c r="Z11" s="126"/>
      <c r="AA11" s="122">
        <f>[1]MAR!AB155</f>
        <v>0</v>
      </c>
      <c r="AB11" s="123">
        <v>14</v>
      </c>
      <c r="AC11" s="124">
        <f>AB11+[1]MAR!AC155</f>
        <v>14</v>
      </c>
      <c r="AD11" s="125">
        <f>+AC11/D11*100</f>
        <v>4.946996466431095</v>
      </c>
      <c r="AE11" s="126"/>
      <c r="AF11" s="122">
        <f>[1]MAR!AG155</f>
        <v>0</v>
      </c>
      <c r="AG11" s="123">
        <v>20</v>
      </c>
      <c r="AH11" s="124">
        <f>AG11+[1]MAR!AH155</f>
        <v>20</v>
      </c>
      <c r="AI11" s="127">
        <f t="shared" si="3"/>
        <v>7.0671378091872796</v>
      </c>
      <c r="AJ11" s="161"/>
      <c r="AK11" s="122">
        <f>[1]MAR!AL155</f>
        <v>0</v>
      </c>
      <c r="AL11" s="123">
        <v>8</v>
      </c>
      <c r="AM11" s="124">
        <f>AL11+[1]MAR!AM155</f>
        <v>8</v>
      </c>
      <c r="AN11" s="159">
        <f>+AM11/D11*100</f>
        <v>2.8268551236749118</v>
      </c>
      <c r="AO11" s="126"/>
      <c r="AP11" s="122">
        <f>[1]MAR!AQ155</f>
        <v>0</v>
      </c>
      <c r="AQ11" s="165"/>
      <c r="AR11" s="124">
        <f>AQ11+[1]MAR!AR155</f>
        <v>0</v>
      </c>
      <c r="AS11" s="160">
        <f>+AR11/D11*100</f>
        <v>0</v>
      </c>
      <c r="AT11" s="161"/>
      <c r="AU11" s="122">
        <f>[1]MAR!AV155</f>
        <v>0</v>
      </c>
      <c r="AV11" s="123">
        <v>0</v>
      </c>
      <c r="AW11" s="124">
        <f>AV11+[1]MAR!AW155</f>
        <v>0</v>
      </c>
      <c r="AX11" s="125">
        <f>AW11/D11*100</f>
        <v>0</v>
      </c>
      <c r="AY11" s="126"/>
      <c r="AZ11" s="122">
        <f>[1]MAR!BA155</f>
        <v>0</v>
      </c>
      <c r="BA11" s="123">
        <v>0</v>
      </c>
      <c r="BB11" s="124">
        <f>BA11+[1]MAR!BB155</f>
        <v>0</v>
      </c>
      <c r="BC11" s="125">
        <f>BB11/D11*100</f>
        <v>0</v>
      </c>
      <c r="BD11" s="126"/>
      <c r="BE11" s="122">
        <f>[1]MAR!BF155</f>
        <v>0</v>
      </c>
      <c r="BF11" s="123">
        <v>0</v>
      </c>
      <c r="BG11" s="124">
        <f>BF11+[1]MAR!BG155</f>
        <v>0</v>
      </c>
      <c r="BH11" s="125">
        <f>BG11/E11*100</f>
        <v>0</v>
      </c>
      <c r="BI11" s="126"/>
      <c r="BJ11" s="122">
        <f>[1]MAR!BK155</f>
        <v>0</v>
      </c>
      <c r="BK11" s="123">
        <v>19</v>
      </c>
      <c r="BL11" s="124">
        <f>BK11+[1]MAR!BL155</f>
        <v>19</v>
      </c>
      <c r="BM11" s="125">
        <f>BL11/F11*100</f>
        <v>7.0370370370370372</v>
      </c>
      <c r="BN11" s="126"/>
      <c r="BO11" s="122">
        <f>[1]MAR!BP155</f>
        <v>0</v>
      </c>
      <c r="BP11" s="123">
        <v>19</v>
      </c>
      <c r="BQ11" s="124">
        <f>BP11+[1]MAR!BQ155</f>
        <v>19</v>
      </c>
      <c r="BR11" s="125">
        <f>BQ11/F11*100</f>
        <v>7.0370370370370372</v>
      </c>
      <c r="BS11" s="128"/>
      <c r="BT11" s="129">
        <f>[1]MAR!BU155</f>
        <v>0</v>
      </c>
      <c r="BU11" s="123">
        <v>19</v>
      </c>
      <c r="BV11" s="124">
        <f>BU11+[1]MAR!BV155</f>
        <v>19</v>
      </c>
      <c r="BW11" s="125">
        <f>BV11/F11*100</f>
        <v>7.0370370370370372</v>
      </c>
      <c r="BX11" s="126"/>
      <c r="BY11" s="122">
        <f>[1]MAR!BZ155</f>
        <v>0</v>
      </c>
      <c r="BZ11" s="123">
        <v>19</v>
      </c>
      <c r="CA11" s="124">
        <f>BZ11+[1]MAR!CA155</f>
        <v>19</v>
      </c>
      <c r="CB11" s="125">
        <f>CA11/F11*100</f>
        <v>7.0370370370370372</v>
      </c>
      <c r="CC11" s="126"/>
      <c r="CD11" s="122">
        <f>[1]MAR!CE155</f>
        <v>0</v>
      </c>
      <c r="CE11" s="123">
        <v>19</v>
      </c>
      <c r="CF11" s="124">
        <f>CE11+[1]MAR!CF155</f>
        <v>19</v>
      </c>
      <c r="CG11" s="125">
        <f>CF11/F11*100</f>
        <v>7.0370370370370372</v>
      </c>
      <c r="CH11" s="126"/>
      <c r="CI11" s="122">
        <f>[1]MAR!CJ155</f>
        <v>0</v>
      </c>
      <c r="CJ11" s="123">
        <v>19</v>
      </c>
      <c r="CK11" s="124">
        <f>CJ11+[1]MAR!CK155</f>
        <v>19</v>
      </c>
      <c r="CL11" s="125">
        <f>CK11/F11*100</f>
        <v>7.0370370370370372</v>
      </c>
      <c r="CM11" s="130"/>
      <c r="CN11" s="122">
        <f>[1]MAR!CO155</f>
        <v>0</v>
      </c>
      <c r="CO11" s="131">
        <v>12</v>
      </c>
      <c r="CP11" s="132">
        <f>CO11+[1]MAR!CP155</f>
        <v>12</v>
      </c>
    </row>
    <row r="12" spans="1:94" x14ac:dyDescent="0.25">
      <c r="A12" s="147"/>
      <c r="B12" s="154"/>
      <c r="C12" s="109" t="s">
        <v>36</v>
      </c>
      <c r="D12" s="10">
        <f>SUM(D9:D11)</f>
        <v>585</v>
      </c>
      <c r="E12" s="11">
        <f>SUM(E9:E11)</f>
        <v>117</v>
      </c>
      <c r="F12" s="12">
        <f>SUM(F9:F11)</f>
        <v>558</v>
      </c>
      <c r="G12" s="133">
        <f>[1]MAR!H156</f>
        <v>0</v>
      </c>
      <c r="H12" s="14">
        <f>SUM(H9:H11)</f>
        <v>38</v>
      </c>
      <c r="I12" s="134">
        <f>H12+[1]MAR!I156</f>
        <v>38</v>
      </c>
      <c r="J12" s="11">
        <f>I12/D12*100</f>
        <v>6.4957264957264966</v>
      </c>
      <c r="K12" s="13"/>
      <c r="L12" s="133">
        <f>[1]MAR!M156</f>
        <v>0</v>
      </c>
      <c r="M12" s="14">
        <f>SUM(M9:M11)</f>
        <v>38</v>
      </c>
      <c r="N12" s="134">
        <f>M12+[1]MAR!N156</f>
        <v>38</v>
      </c>
      <c r="O12" s="134">
        <f t="shared" si="0"/>
        <v>6.4957264957264966</v>
      </c>
      <c r="P12" s="13"/>
      <c r="Q12" s="133">
        <f>[1]MAR!R156</f>
        <v>0</v>
      </c>
      <c r="R12" s="14">
        <f>SUM(R9:R11)</f>
        <v>25</v>
      </c>
      <c r="S12" s="134">
        <f>R12+[1]MAR!S156</f>
        <v>25</v>
      </c>
      <c r="T12" s="134">
        <f t="shared" si="1"/>
        <v>4.2735042735042734</v>
      </c>
      <c r="U12" s="13"/>
      <c r="V12" s="133">
        <f>[1]MAR!W156</f>
        <v>0</v>
      </c>
      <c r="W12" s="14">
        <f>SUM(W9:W11)</f>
        <v>10</v>
      </c>
      <c r="X12" s="134">
        <f>W12+[1]MAR!X156</f>
        <v>10</v>
      </c>
      <c r="Y12" s="134">
        <f t="shared" si="2"/>
        <v>1.7094017094017095</v>
      </c>
      <c r="Z12" s="13"/>
      <c r="AA12" s="133">
        <f>[1]MAR!AB156</f>
        <v>0</v>
      </c>
      <c r="AB12" s="14">
        <f>SUM(AB9:AB11)</f>
        <v>30</v>
      </c>
      <c r="AC12" s="134">
        <f>AB12+[1]MAR!AC156</f>
        <v>30</v>
      </c>
      <c r="AD12" s="11">
        <f>+AC12/D12*100</f>
        <v>5.1282051282051277</v>
      </c>
      <c r="AE12" s="13"/>
      <c r="AF12" s="133">
        <f>[1]MAR!AG156</f>
        <v>0</v>
      </c>
      <c r="AG12" s="14">
        <f>SUM(AG9:AG11)</f>
        <v>35</v>
      </c>
      <c r="AH12" s="134">
        <f>AG12+[1]MAR!AH156</f>
        <v>35</v>
      </c>
      <c r="AI12" s="11">
        <f t="shared" si="3"/>
        <v>5.982905982905983</v>
      </c>
      <c r="AJ12" s="135"/>
      <c r="AK12" s="133">
        <f>[1]MAR!AL156</f>
        <v>0</v>
      </c>
      <c r="AL12" s="14">
        <f>SUM(AL9:AL11)</f>
        <v>21</v>
      </c>
      <c r="AM12" s="134">
        <f>AL12+[1]MAR!AM156</f>
        <v>21</v>
      </c>
      <c r="AN12" s="11">
        <f>+AM12/D12*100</f>
        <v>3.5897435897435894</v>
      </c>
      <c r="AO12" s="13"/>
      <c r="AP12" s="133">
        <f>[1]MAR!AQ156</f>
        <v>0</v>
      </c>
      <c r="AQ12" s="11">
        <f>SUM(AQ9:AQ11)</f>
        <v>0</v>
      </c>
      <c r="AR12" s="134">
        <f>AQ12+[1]MAR!AR156</f>
        <v>0</v>
      </c>
      <c r="AS12" s="11">
        <f>+AR12/D12*100</f>
        <v>0</v>
      </c>
      <c r="AT12" s="135"/>
      <c r="AU12" s="133">
        <f>[1]MAR!AV156</f>
        <v>0</v>
      </c>
      <c r="AV12" s="14">
        <f>SUM(AV9:AV11)</f>
        <v>3</v>
      </c>
      <c r="AW12" s="134">
        <f>AV12+[1]MAR!AW156</f>
        <v>3</v>
      </c>
      <c r="AX12" s="11">
        <f>AW12/D12*100</f>
        <v>0.51282051282051277</v>
      </c>
      <c r="AY12" s="13"/>
      <c r="AZ12" s="133">
        <f>[1]MAR!BA156</f>
        <v>0</v>
      </c>
      <c r="BA12" s="14">
        <f>SUM(BA9:BA11)</f>
        <v>6</v>
      </c>
      <c r="BB12" s="134">
        <f>BA12+[1]MAR!BB156</f>
        <v>6</v>
      </c>
      <c r="BC12" s="11">
        <f>BB12/D12*100</f>
        <v>1.0256410256410255</v>
      </c>
      <c r="BD12" s="13"/>
      <c r="BE12" s="133">
        <f>[1]MAR!BF156</f>
        <v>0</v>
      </c>
      <c r="BF12" s="14">
        <f>SUM(BF9:BF11)</f>
        <v>3</v>
      </c>
      <c r="BG12" s="134">
        <f>BF12+[1]MAR!BG156</f>
        <v>3</v>
      </c>
      <c r="BH12" s="11">
        <f>BG12/E12*100</f>
        <v>2.5641025641025639</v>
      </c>
      <c r="BI12" s="13"/>
      <c r="BJ12" s="133">
        <f>[1]MAR!BK156</f>
        <v>0</v>
      </c>
      <c r="BK12" s="14">
        <f>SUM(BK9:BK11)</f>
        <v>39</v>
      </c>
      <c r="BL12" s="134">
        <f>BK12+[1]MAR!BL156</f>
        <v>39</v>
      </c>
      <c r="BM12" s="11">
        <f>BL12/F12*100</f>
        <v>6.9892473118279561</v>
      </c>
      <c r="BN12" s="13"/>
      <c r="BO12" s="133">
        <f>[1]MAR!BP156</f>
        <v>0</v>
      </c>
      <c r="BP12" s="14">
        <f>SUM(BP9:BP11)</f>
        <v>39</v>
      </c>
      <c r="BQ12" s="134">
        <f>BP12+[1]MAR!BQ156</f>
        <v>39</v>
      </c>
      <c r="BR12" s="11">
        <f>BQ12/F12*100</f>
        <v>6.9892473118279561</v>
      </c>
      <c r="BS12" s="148"/>
      <c r="BT12" s="136">
        <f>[1]MAR!BU156</f>
        <v>0</v>
      </c>
      <c r="BU12" s="14">
        <f>SUM(BU9:BU11)</f>
        <v>39</v>
      </c>
      <c r="BV12" s="134">
        <f>BU12+[1]MAR!BV156</f>
        <v>39</v>
      </c>
      <c r="BW12" s="11">
        <f>BV12/F12*100</f>
        <v>6.9892473118279561</v>
      </c>
      <c r="BX12" s="13"/>
      <c r="BY12" s="133">
        <f>[1]MAR!BZ156</f>
        <v>0</v>
      </c>
      <c r="BZ12" s="14">
        <f>SUM(BZ9:BZ11)</f>
        <v>39</v>
      </c>
      <c r="CA12" s="134">
        <f>BZ12+[1]MAR!CA156</f>
        <v>39</v>
      </c>
      <c r="CB12" s="11">
        <f>CA12/F12*100</f>
        <v>6.9892473118279561</v>
      </c>
      <c r="CC12" s="13"/>
      <c r="CD12" s="133">
        <f>[1]MAR!CE156</f>
        <v>0</v>
      </c>
      <c r="CE12" s="14">
        <f>SUM(CE9:CE11)</f>
        <v>39</v>
      </c>
      <c r="CF12" s="134">
        <f>CE12+[1]MAR!CF156</f>
        <v>39</v>
      </c>
      <c r="CG12" s="11">
        <f>CF12/F12*100</f>
        <v>6.9892473118279561</v>
      </c>
      <c r="CH12" s="13"/>
      <c r="CI12" s="133">
        <f>[1]MAR!CJ156</f>
        <v>0</v>
      </c>
      <c r="CJ12" s="14">
        <f>SUM(CJ9:CJ11)</f>
        <v>39</v>
      </c>
      <c r="CK12" s="134">
        <f>CJ12+[1]MAR!CK156</f>
        <v>39</v>
      </c>
      <c r="CL12" s="11">
        <f>CK12/F12*100</f>
        <v>6.9892473118279561</v>
      </c>
      <c r="CM12" s="13"/>
      <c r="CN12" s="133">
        <f>[1]MAR!CO156</f>
        <v>0</v>
      </c>
      <c r="CO12" s="14">
        <f>SUM(CO9:CO11)</f>
        <v>29</v>
      </c>
      <c r="CP12" s="137">
        <f>CO12+[1]MAR!CP156</f>
        <v>29</v>
      </c>
    </row>
    <row r="13" spans="1:94" ht="51" x14ac:dyDescent="0.25">
      <c r="A13" s="147"/>
      <c r="B13" s="154"/>
      <c r="C13" s="138" t="s">
        <v>37</v>
      </c>
      <c r="D13" s="16"/>
      <c r="E13" s="17"/>
      <c r="F13" s="18"/>
      <c r="G13" s="113">
        <f>[1]MAR!H157</f>
        <v>12</v>
      </c>
      <c r="H13" s="1"/>
      <c r="I13" s="114">
        <f>H13+[1]MAR!I157</f>
        <v>42</v>
      </c>
      <c r="J13" s="139"/>
      <c r="K13" s="140"/>
      <c r="L13" s="113">
        <f>[1]MAR!M157</f>
        <v>12</v>
      </c>
      <c r="M13" s="1"/>
      <c r="N13" s="114">
        <f>M13+[1]MAR!N157</f>
        <v>42</v>
      </c>
      <c r="O13" s="139"/>
      <c r="P13" s="140"/>
      <c r="Q13" s="113">
        <f>[1]MAR!R157</f>
        <v>3</v>
      </c>
      <c r="R13" s="1"/>
      <c r="S13" s="114">
        <f>R13+[1]MAR!S157</f>
        <v>26</v>
      </c>
      <c r="T13" s="139"/>
      <c r="U13" s="140"/>
      <c r="V13" s="113">
        <f>[1]MAR!W157</f>
        <v>3</v>
      </c>
      <c r="W13" s="1"/>
      <c r="X13" s="114">
        <f>W13+[1]MAR!X157</f>
        <v>26</v>
      </c>
      <c r="Y13" s="139"/>
      <c r="Z13" s="140"/>
      <c r="AA13" s="113">
        <f>[1]MAR!AB157</f>
        <v>17</v>
      </c>
      <c r="AB13" s="1"/>
      <c r="AC13" s="114">
        <f>AB13+[1]MAR!AC157</f>
        <v>48</v>
      </c>
      <c r="AD13" s="149"/>
      <c r="AE13" s="141"/>
      <c r="AF13" s="113">
        <f>[1]MAR!AG157</f>
        <v>15</v>
      </c>
      <c r="AG13" s="1"/>
      <c r="AH13" s="114">
        <f>AG13+[1]MAR!AH157</f>
        <v>29</v>
      </c>
      <c r="AI13" s="2"/>
      <c r="AJ13" s="141"/>
      <c r="AK13" s="113">
        <f>[1]MAR!AL157</f>
        <v>15</v>
      </c>
      <c r="AL13" s="1"/>
      <c r="AM13" s="114">
        <f>AL13+[1]MAR!AM157</f>
        <v>29</v>
      </c>
      <c r="AN13" s="149"/>
      <c r="AO13" s="141"/>
      <c r="AP13" s="113">
        <f>[1]MAR!AQ157</f>
        <v>7</v>
      </c>
      <c r="AQ13" s="163"/>
      <c r="AR13" s="114">
        <f>AQ13+[1]MAR!AR157</f>
        <v>20</v>
      </c>
      <c r="AS13" s="2"/>
      <c r="AT13" s="141"/>
      <c r="AU13" s="113">
        <f>[1]MAR!AV157</f>
        <v>6</v>
      </c>
      <c r="AV13" s="1"/>
      <c r="AW13" s="114">
        <f>AV13+[1]MAR!AW157</f>
        <v>19</v>
      </c>
      <c r="AX13" s="149"/>
      <c r="AY13" s="141"/>
      <c r="AZ13" s="113">
        <f>[1]MAR!BA157</f>
        <v>6</v>
      </c>
      <c r="BA13" s="1"/>
      <c r="BB13" s="114">
        <f>BA13+[1]MAR!BB157</f>
        <v>19</v>
      </c>
      <c r="BC13" s="149"/>
      <c r="BD13" s="141"/>
      <c r="BE13" s="113">
        <f>[1]MAR!BF157</f>
        <v>3</v>
      </c>
      <c r="BF13" s="1"/>
      <c r="BG13" s="114">
        <f>BF13+[1]MAR!BG157</f>
        <v>10</v>
      </c>
      <c r="BH13" s="149"/>
      <c r="BI13" s="141"/>
      <c r="BJ13" s="113">
        <f>[1]MAR!BK157</f>
        <v>20</v>
      </c>
      <c r="BK13" s="1"/>
      <c r="BL13" s="114">
        <f>BK13+[1]MAR!BL157</f>
        <v>39</v>
      </c>
      <c r="BM13" s="149"/>
      <c r="BN13" s="141"/>
      <c r="BO13" s="113">
        <f>[1]MAR!BP157</f>
        <v>20</v>
      </c>
      <c r="BP13" s="1"/>
      <c r="BQ13" s="114">
        <f>BP13+[1]MAR!BQ157</f>
        <v>39</v>
      </c>
      <c r="BR13" s="149"/>
      <c r="BS13" s="150"/>
      <c r="BT13" s="118">
        <f>[1]MAR!BU157</f>
        <v>20</v>
      </c>
      <c r="BU13" s="1"/>
      <c r="BV13" s="114">
        <f>BU13+[1]MAR!BV157</f>
        <v>39</v>
      </c>
      <c r="BW13" s="149"/>
      <c r="BX13" s="141"/>
      <c r="BY13" s="113">
        <f>[1]MAR!BZ157</f>
        <v>20</v>
      </c>
      <c r="BZ13" s="1"/>
      <c r="CA13" s="114">
        <f>BZ13+[1]MAR!CA157</f>
        <v>39</v>
      </c>
      <c r="CB13" s="149"/>
      <c r="CC13" s="141"/>
      <c r="CD13" s="113">
        <f>[1]MAR!CE157</f>
        <v>20</v>
      </c>
      <c r="CE13" s="1"/>
      <c r="CF13" s="114">
        <f>CE13+[1]MAR!CF157</f>
        <v>39</v>
      </c>
      <c r="CG13" s="149"/>
      <c r="CH13" s="141"/>
      <c r="CI13" s="113">
        <f>[1]MAR!CJ157</f>
        <v>20</v>
      </c>
      <c r="CJ13" s="1"/>
      <c r="CK13" s="114">
        <f>CJ13+[1]MAR!CK157</f>
        <v>39</v>
      </c>
      <c r="CL13" s="149"/>
      <c r="CM13" s="141"/>
      <c r="CN13" s="113">
        <f>[1]MAR!CO157</f>
        <v>10</v>
      </c>
      <c r="CO13" s="1"/>
      <c r="CP13" s="5">
        <f>CO13+[1]MAR!CP157</f>
        <v>36</v>
      </c>
    </row>
    <row r="14" spans="1:94" x14ac:dyDescent="0.25">
      <c r="A14" s="147"/>
      <c r="B14" s="154"/>
      <c r="C14" s="110" t="s">
        <v>38</v>
      </c>
      <c r="D14" s="16"/>
      <c r="E14" s="17"/>
      <c r="F14" s="18"/>
      <c r="G14" s="113">
        <f>[1]MAR!H158</f>
        <v>5</v>
      </c>
      <c r="H14" s="8"/>
      <c r="I14" s="114">
        <f>H14+[1]MAR!I158</f>
        <v>24</v>
      </c>
      <c r="J14" s="142"/>
      <c r="K14" s="143"/>
      <c r="L14" s="113">
        <f>[1]MAR!M158</f>
        <v>5</v>
      </c>
      <c r="M14" s="8"/>
      <c r="N14" s="114">
        <f>M14+[1]MAR!N158</f>
        <v>24</v>
      </c>
      <c r="O14" s="142"/>
      <c r="P14" s="143"/>
      <c r="Q14" s="113">
        <f>[1]MAR!R158</f>
        <v>4</v>
      </c>
      <c r="R14" s="8"/>
      <c r="S14" s="114">
        <f>R14+[1]MAR!S158</f>
        <v>14</v>
      </c>
      <c r="T14" s="142"/>
      <c r="U14" s="143"/>
      <c r="V14" s="113">
        <f>[1]MAR!W158</f>
        <v>4</v>
      </c>
      <c r="W14" s="8"/>
      <c r="X14" s="114">
        <f>W14+[1]MAR!X158</f>
        <v>14</v>
      </c>
      <c r="Y14" s="142"/>
      <c r="Z14" s="143"/>
      <c r="AA14" s="113">
        <f>[1]MAR!AB158</f>
        <v>8</v>
      </c>
      <c r="AB14" s="8"/>
      <c r="AC14" s="114">
        <f>AB14+[1]MAR!AC158</f>
        <v>16</v>
      </c>
      <c r="AD14" s="17"/>
      <c r="AE14" s="18"/>
      <c r="AF14" s="113">
        <f>[1]MAR!AG158</f>
        <v>5</v>
      </c>
      <c r="AG14" s="8"/>
      <c r="AH14" s="114">
        <f>AG14+[1]MAR!AH158</f>
        <v>8</v>
      </c>
      <c r="AI14" s="2"/>
      <c r="AJ14" s="18"/>
      <c r="AK14" s="113">
        <f>[1]MAR!AL158</f>
        <v>5</v>
      </c>
      <c r="AL14" s="8"/>
      <c r="AM14" s="114">
        <f>AL14+[1]MAR!AM158</f>
        <v>8</v>
      </c>
      <c r="AN14" s="17"/>
      <c r="AO14" s="18"/>
      <c r="AP14" s="113">
        <f>[1]MAR!AQ158</f>
        <v>6</v>
      </c>
      <c r="AQ14" s="36"/>
      <c r="AR14" s="114">
        <f>AQ14+[1]MAR!AR158</f>
        <v>9</v>
      </c>
      <c r="AS14" s="2"/>
      <c r="AT14" s="18"/>
      <c r="AU14" s="113">
        <f>[1]MAR!AV158</f>
        <v>1</v>
      </c>
      <c r="AV14" s="8"/>
      <c r="AW14" s="114">
        <f>AV14+[1]MAR!AW158</f>
        <v>2</v>
      </c>
      <c r="AX14" s="17"/>
      <c r="AY14" s="18"/>
      <c r="AZ14" s="113">
        <f>[1]MAR!BA158</f>
        <v>1</v>
      </c>
      <c r="BA14" s="8"/>
      <c r="BB14" s="114">
        <f>BA14+[1]MAR!BB158</f>
        <v>4</v>
      </c>
      <c r="BC14" s="17"/>
      <c r="BD14" s="18"/>
      <c r="BE14" s="113">
        <f>[1]MAR!BF158</f>
        <v>0</v>
      </c>
      <c r="BF14" s="8"/>
      <c r="BG14" s="114">
        <f>BF14+[1]MAR!BG158</f>
        <v>4</v>
      </c>
      <c r="BH14" s="17"/>
      <c r="BI14" s="18"/>
      <c r="BJ14" s="113">
        <f>[1]MAR!BK158</f>
        <v>7</v>
      </c>
      <c r="BK14" s="8"/>
      <c r="BL14" s="114">
        <f>BK14+[1]MAR!BL158</f>
        <v>14</v>
      </c>
      <c r="BM14" s="17"/>
      <c r="BN14" s="18"/>
      <c r="BO14" s="113">
        <f>[1]MAR!BP158</f>
        <v>7</v>
      </c>
      <c r="BP14" s="8"/>
      <c r="BQ14" s="114">
        <f>BP14+[1]MAR!BQ158</f>
        <v>14</v>
      </c>
      <c r="BR14" s="17"/>
      <c r="BS14" s="151"/>
      <c r="BT14" s="118">
        <f>[1]MAR!BU158</f>
        <v>7</v>
      </c>
      <c r="BU14" s="8"/>
      <c r="BV14" s="114">
        <f>BU14+[1]MAR!BV158</f>
        <v>14</v>
      </c>
      <c r="BW14" s="17"/>
      <c r="BX14" s="18"/>
      <c r="BY14" s="113">
        <f>[1]MAR!BZ158</f>
        <v>7</v>
      </c>
      <c r="BZ14" s="8"/>
      <c r="CA14" s="114">
        <f>BZ14+[1]MAR!CA158</f>
        <v>14</v>
      </c>
      <c r="CB14" s="17"/>
      <c r="CC14" s="18"/>
      <c r="CD14" s="113">
        <f>[1]MAR!CE158</f>
        <v>7</v>
      </c>
      <c r="CE14" s="8"/>
      <c r="CF14" s="114">
        <f>CE14+[1]MAR!CF158</f>
        <v>14</v>
      </c>
      <c r="CG14" s="17"/>
      <c r="CH14" s="18"/>
      <c r="CI14" s="113">
        <f>[1]MAR!CJ158</f>
        <v>7</v>
      </c>
      <c r="CJ14" s="8"/>
      <c r="CK14" s="114">
        <f>CJ14+[1]MAR!CK158</f>
        <v>13</v>
      </c>
      <c r="CL14" s="17"/>
      <c r="CM14" s="18"/>
      <c r="CN14" s="113">
        <f>[1]MAR!CO158</f>
        <v>3</v>
      </c>
      <c r="CO14" s="8"/>
      <c r="CP14" s="5">
        <f>CO14+[1]MAR!CP158</f>
        <v>6</v>
      </c>
    </row>
    <row r="15" spans="1:94" x14ac:dyDescent="0.25">
      <c r="A15" s="147"/>
      <c r="B15" s="154"/>
      <c r="C15" s="109" t="s">
        <v>39</v>
      </c>
      <c r="D15" s="15">
        <f>SUM(D12:D14)</f>
        <v>585</v>
      </c>
      <c r="E15" s="20">
        <f>SUM(E12:E14)</f>
        <v>117</v>
      </c>
      <c r="F15" s="13">
        <f>SUM(F12:F14)</f>
        <v>558</v>
      </c>
      <c r="G15" s="133">
        <f>[1]MAR!H159</f>
        <v>25</v>
      </c>
      <c r="H15" s="14">
        <f>SUM(H12:H14)</f>
        <v>38</v>
      </c>
      <c r="I15" s="134">
        <f>H15+[1]MAR!I159</f>
        <v>112</v>
      </c>
      <c r="J15" s="11">
        <f>I15/D15*100</f>
        <v>19.145299145299148</v>
      </c>
      <c r="K15" s="13"/>
      <c r="L15" s="133">
        <f>[1]MAR!M159</f>
        <v>25</v>
      </c>
      <c r="M15" s="14">
        <f>SUM(M12:M14)</f>
        <v>38</v>
      </c>
      <c r="N15" s="134">
        <f>M15+[1]MAR!N159</f>
        <v>112</v>
      </c>
      <c r="O15" s="134">
        <f t="shared" si="0"/>
        <v>19.145299145299148</v>
      </c>
      <c r="P15" s="13"/>
      <c r="Q15" s="133">
        <f>[1]MAR!R159</f>
        <v>23</v>
      </c>
      <c r="R15" s="14">
        <f>SUM(R12:R14)</f>
        <v>25</v>
      </c>
      <c r="S15" s="134">
        <f>R15+[1]MAR!S159</f>
        <v>95</v>
      </c>
      <c r="T15" s="134">
        <f t="shared" si="1"/>
        <v>16.239316239316238</v>
      </c>
      <c r="U15" s="13"/>
      <c r="V15" s="133">
        <f>[1]MAR!W159</f>
        <v>5</v>
      </c>
      <c r="W15" s="14">
        <f>SUM(W12:W14)</f>
        <v>10</v>
      </c>
      <c r="X15" s="134">
        <f>W15+[1]MAR!X159</f>
        <v>42</v>
      </c>
      <c r="Y15" s="134">
        <f t="shared" si="2"/>
        <v>7.1794871794871788</v>
      </c>
      <c r="Z15" s="13"/>
      <c r="AA15" s="133">
        <f>[1]MAR!AB159</f>
        <v>21</v>
      </c>
      <c r="AB15" s="14">
        <f>SUM(AB12:AB14)</f>
        <v>30</v>
      </c>
      <c r="AC15" s="134">
        <f>AB15+[1]MAR!AC159</f>
        <v>73</v>
      </c>
      <c r="AD15" s="11">
        <f>+AC15/D15*100</f>
        <v>12.478632478632479</v>
      </c>
      <c r="AE15" s="13"/>
      <c r="AF15" s="133">
        <f>[1]MAR!AG159</f>
        <v>9</v>
      </c>
      <c r="AG15" s="14">
        <f>SUM(AG12:AG14)</f>
        <v>35</v>
      </c>
      <c r="AH15" s="134">
        <f>AG15+[1]MAR!AH159</f>
        <v>52</v>
      </c>
      <c r="AI15" s="11">
        <f t="shared" si="3"/>
        <v>8.8888888888888893</v>
      </c>
      <c r="AJ15" s="13"/>
      <c r="AK15" s="133">
        <f>[1]MAR!AL159</f>
        <v>9</v>
      </c>
      <c r="AL15" s="14">
        <f>SUM(AL12:AL14)</f>
        <v>21</v>
      </c>
      <c r="AM15" s="134">
        <f>AL15+[1]MAR!AM159</f>
        <v>38</v>
      </c>
      <c r="AN15" s="11">
        <f>+AM15/D15*100</f>
        <v>6.4957264957264966</v>
      </c>
      <c r="AO15" s="13"/>
      <c r="AP15" s="133">
        <f>[1]MAR!AQ159</f>
        <v>8</v>
      </c>
      <c r="AQ15" s="20">
        <f>SUM(AQ12:AQ14)</f>
        <v>0</v>
      </c>
      <c r="AR15" s="134">
        <f>AQ15+[1]MAR!AR159</f>
        <v>30</v>
      </c>
      <c r="AS15" s="11">
        <f>+AR15/D15*100</f>
        <v>5.1282051282051277</v>
      </c>
      <c r="AT15" s="13"/>
      <c r="AU15" s="133">
        <f>[1]MAR!AV159</f>
        <v>3</v>
      </c>
      <c r="AV15" s="14">
        <f>SUM(AV12:AV14)</f>
        <v>3</v>
      </c>
      <c r="AW15" s="134">
        <f>AV15+[1]MAR!AW159</f>
        <v>11</v>
      </c>
      <c r="AX15" s="11">
        <f>AW15/D15*100</f>
        <v>1.8803418803418803</v>
      </c>
      <c r="AY15" s="13"/>
      <c r="AZ15" s="133">
        <f>[1]MAR!BA159</f>
        <v>3</v>
      </c>
      <c r="BA15" s="14">
        <f>SUM(BA12:BA14)</f>
        <v>6</v>
      </c>
      <c r="BB15" s="134">
        <f>BA15+[1]MAR!BB159</f>
        <v>14</v>
      </c>
      <c r="BC15" s="11">
        <f>BB15/D15*100</f>
        <v>2.3931623931623935</v>
      </c>
      <c r="BD15" s="13"/>
      <c r="BE15" s="133">
        <f>[1]MAR!BF159</f>
        <v>3</v>
      </c>
      <c r="BF15" s="14">
        <f>SUM(BF12:BF14)</f>
        <v>3</v>
      </c>
      <c r="BG15" s="134">
        <f>BF15+[1]MAR!BG159</f>
        <v>6</v>
      </c>
      <c r="BH15" s="11">
        <f>BG15/E15*100</f>
        <v>5.1282051282051277</v>
      </c>
      <c r="BI15" s="13"/>
      <c r="BJ15" s="133">
        <f>[1]MAR!BK159</f>
        <v>16</v>
      </c>
      <c r="BK15" s="14">
        <f>SUM(BK12:BK14)</f>
        <v>39</v>
      </c>
      <c r="BL15" s="134">
        <f>BK15+[1]MAR!BL159</f>
        <v>90</v>
      </c>
      <c r="BM15" s="11">
        <f>BL15/F15*100</f>
        <v>16.129032258064516</v>
      </c>
      <c r="BN15" s="13"/>
      <c r="BO15" s="133">
        <f>[1]MAR!BP159</f>
        <v>16</v>
      </c>
      <c r="BP15" s="14">
        <f>SUM(BP12:BP14)</f>
        <v>39</v>
      </c>
      <c r="BQ15" s="134">
        <f>BP15+[1]MAR!BQ159</f>
        <v>90</v>
      </c>
      <c r="BR15" s="11">
        <f>BQ15/F15*100</f>
        <v>16.129032258064516</v>
      </c>
      <c r="BS15" s="148"/>
      <c r="BT15" s="136">
        <f>[1]MAR!BU159</f>
        <v>16</v>
      </c>
      <c r="BU15" s="14">
        <f>SUM(BU12:BU14)</f>
        <v>39</v>
      </c>
      <c r="BV15" s="134">
        <f>BU15+[1]MAR!BV159</f>
        <v>90</v>
      </c>
      <c r="BW15" s="11">
        <f>BV15/F12*100</f>
        <v>16.129032258064516</v>
      </c>
      <c r="BX15" s="13"/>
      <c r="BY15" s="133">
        <f>[1]MAR!BZ159</f>
        <v>16</v>
      </c>
      <c r="BZ15" s="14">
        <f>SUM(BZ12:BZ14)</f>
        <v>39</v>
      </c>
      <c r="CA15" s="134">
        <f>BZ15+[1]MAR!CA159</f>
        <v>90</v>
      </c>
      <c r="CB15" s="11">
        <f>CA15/F12*100</f>
        <v>16.129032258064516</v>
      </c>
      <c r="CC15" s="13"/>
      <c r="CD15" s="133">
        <f>[1]MAR!CE159</f>
        <v>16</v>
      </c>
      <c r="CE15" s="14">
        <f>SUM(CE12:CE14)</f>
        <v>39</v>
      </c>
      <c r="CF15" s="134">
        <f>CE15+[1]MAR!CF159</f>
        <v>90</v>
      </c>
      <c r="CG15" s="11">
        <f>CF15/F12*100</f>
        <v>16.129032258064516</v>
      </c>
      <c r="CH15" s="13"/>
      <c r="CI15" s="133">
        <f>[1]MAR!CJ159</f>
        <v>16</v>
      </c>
      <c r="CJ15" s="14">
        <f>SUM(CJ12:CJ14)</f>
        <v>39</v>
      </c>
      <c r="CK15" s="134">
        <f>CJ15+[1]MAR!CK159</f>
        <v>90</v>
      </c>
      <c r="CL15" s="11">
        <f>CK15/F15*100</f>
        <v>16.129032258064516</v>
      </c>
      <c r="CM15" s="13"/>
      <c r="CN15" s="133">
        <f>[1]MAR!CO159</f>
        <v>8</v>
      </c>
      <c r="CO15" s="14">
        <f>SUM(CO12:CO14)</f>
        <v>29</v>
      </c>
      <c r="CP15" s="137">
        <f>CO15+[1]MAR!CP159</f>
        <v>54</v>
      </c>
    </row>
    <row r="16" spans="1:94" ht="39" x14ac:dyDescent="0.25">
      <c r="A16" s="147"/>
      <c r="B16" s="154"/>
      <c r="C16" s="111" t="s">
        <v>40</v>
      </c>
      <c r="D16" s="16"/>
      <c r="E16" s="17"/>
      <c r="F16" s="18"/>
      <c r="G16" s="113">
        <f>[1]MAR!H160</f>
        <v>42</v>
      </c>
      <c r="H16" s="36"/>
      <c r="I16" s="7"/>
      <c r="J16" s="139"/>
      <c r="K16" s="140"/>
      <c r="L16" s="113">
        <f>[1]MAR!M160</f>
        <v>42</v>
      </c>
      <c r="M16" s="162"/>
      <c r="N16" s="114">
        <f>M16+[1]MAR!N160</f>
        <v>140</v>
      </c>
      <c r="O16" s="139"/>
      <c r="P16" s="140"/>
      <c r="Q16" s="113">
        <f>[1]MAR!R160</f>
        <v>30</v>
      </c>
      <c r="R16" s="162"/>
      <c r="S16" s="114">
        <f>R16+[1]MAR!S160</f>
        <v>110</v>
      </c>
      <c r="T16" s="139"/>
      <c r="U16" s="140"/>
      <c r="V16" s="113">
        <f>[1]MAR!W160</f>
        <v>12</v>
      </c>
      <c r="W16" s="162"/>
      <c r="X16" s="114">
        <f>W16+[1]MAR!X160</f>
        <v>72</v>
      </c>
      <c r="Y16" s="139"/>
      <c r="Z16" s="140"/>
      <c r="AA16" s="113">
        <f>[1]MAR!AB160</f>
        <v>46</v>
      </c>
      <c r="AB16" s="36"/>
      <c r="AC16" s="7"/>
      <c r="AD16" s="17"/>
      <c r="AE16" s="18"/>
      <c r="AF16" s="113">
        <f>[1]MAR!AG160</f>
        <v>29</v>
      </c>
      <c r="AG16" s="36"/>
      <c r="AH16" s="7"/>
      <c r="AI16" s="2"/>
      <c r="AJ16" s="18"/>
      <c r="AK16" s="113">
        <f>[1]MAR!AL160</f>
        <v>29</v>
      </c>
      <c r="AL16" s="36"/>
      <c r="AM16" s="7"/>
      <c r="AN16" s="17"/>
      <c r="AO16" s="18"/>
      <c r="AP16" s="113">
        <f>[1]MAR!AQ160</f>
        <v>21</v>
      </c>
      <c r="AQ16" s="36"/>
      <c r="AR16" s="7"/>
      <c r="AS16" s="2"/>
      <c r="AT16" s="18"/>
      <c r="AU16" s="113">
        <f>[1]MAR!AV160</f>
        <v>10</v>
      </c>
      <c r="AV16" s="36"/>
      <c r="AW16" s="7"/>
      <c r="AX16" s="17"/>
      <c r="AY16" s="18"/>
      <c r="AZ16" s="113">
        <f>[1]MAR!BA160</f>
        <v>10</v>
      </c>
      <c r="BA16" s="36"/>
      <c r="BB16" s="7"/>
      <c r="BC16" s="17"/>
      <c r="BD16" s="18"/>
      <c r="BE16" s="113">
        <f>[1]MAR!BF160</f>
        <v>6</v>
      </c>
      <c r="BF16" s="36"/>
      <c r="BG16" s="7"/>
      <c r="BH16" s="17"/>
      <c r="BI16" s="18"/>
      <c r="BJ16" s="113">
        <f>[1]MAR!BK160</f>
        <v>43</v>
      </c>
      <c r="BK16" s="36"/>
      <c r="BL16" s="7"/>
      <c r="BM16" s="17"/>
      <c r="BN16" s="18"/>
      <c r="BO16" s="113">
        <f>[1]MAR!BP160</f>
        <v>43</v>
      </c>
      <c r="BP16" s="36"/>
      <c r="BQ16" s="7"/>
      <c r="BR16" s="17"/>
      <c r="BS16" s="151"/>
      <c r="BT16" s="118">
        <f>[1]MAR!BU160</f>
        <v>43</v>
      </c>
      <c r="BU16" s="36"/>
      <c r="BV16" s="19"/>
      <c r="BW16" s="17"/>
      <c r="BX16" s="18"/>
      <c r="BY16" s="113">
        <f>[1]MAR!BZ160</f>
        <v>43</v>
      </c>
      <c r="BZ16" s="36"/>
      <c r="CA16" s="19"/>
      <c r="CB16" s="17"/>
      <c r="CC16" s="18"/>
      <c r="CD16" s="113">
        <f>[1]MAR!CE160</f>
        <v>43</v>
      </c>
      <c r="CE16" s="36"/>
      <c r="CF16" s="19"/>
      <c r="CG16" s="17"/>
      <c r="CH16" s="18"/>
      <c r="CI16" s="113">
        <f>[1]MAR!CJ160</f>
        <v>43</v>
      </c>
      <c r="CJ16" s="36"/>
      <c r="CK16" s="7"/>
      <c r="CL16" s="17"/>
      <c r="CM16" s="18"/>
      <c r="CN16" s="113">
        <f>[1]MAR!CO160</f>
        <v>21</v>
      </c>
      <c r="CO16" s="36"/>
      <c r="CP16" s="6"/>
    </row>
    <row r="17" spans="1:94" ht="39.75" thickBot="1" x14ac:dyDescent="0.3">
      <c r="A17" s="152"/>
      <c r="B17" s="156"/>
      <c r="C17" s="112" t="s">
        <v>41</v>
      </c>
      <c r="D17" s="21"/>
      <c r="E17" s="22"/>
      <c r="F17" s="23"/>
      <c r="G17" s="144">
        <f>[1]MAR!H161</f>
        <v>0</v>
      </c>
      <c r="H17" s="37"/>
      <c r="I17" s="24"/>
      <c r="J17" s="142"/>
      <c r="K17" s="143"/>
      <c r="L17" s="113">
        <f>[1]MAR!M161</f>
        <v>0</v>
      </c>
      <c r="M17" s="164"/>
      <c r="N17" s="114">
        <f>M17+[1]MAR!N161</f>
        <v>0</v>
      </c>
      <c r="O17" s="142"/>
      <c r="P17" s="143"/>
      <c r="Q17" s="113">
        <f>[1]MAR!R161</f>
        <v>0</v>
      </c>
      <c r="R17" s="164"/>
      <c r="S17" s="114">
        <f>R17+[1]MAR!S161</f>
        <v>0</v>
      </c>
      <c r="T17" s="142"/>
      <c r="U17" s="143"/>
      <c r="V17" s="113">
        <f>[1]MAR!W161</f>
        <v>0</v>
      </c>
      <c r="W17" s="164"/>
      <c r="X17" s="114">
        <f>W17+[1]MAR!X161</f>
        <v>0</v>
      </c>
      <c r="Y17" s="142"/>
      <c r="Z17" s="143"/>
      <c r="AA17" s="144">
        <f>[1]MAR!AB161</f>
        <v>0</v>
      </c>
      <c r="AB17" s="37"/>
      <c r="AC17" s="24"/>
      <c r="AD17" s="22"/>
      <c r="AE17" s="23"/>
      <c r="AF17" s="144">
        <f>[1]MAR!AG161</f>
        <v>0</v>
      </c>
      <c r="AG17" s="37"/>
      <c r="AH17" s="24"/>
      <c r="AI17" s="145"/>
      <c r="AJ17" s="23"/>
      <c r="AK17" s="144">
        <f>[1]MAR!AL161</f>
        <v>0</v>
      </c>
      <c r="AL17" s="37"/>
      <c r="AM17" s="24"/>
      <c r="AN17" s="22"/>
      <c r="AO17" s="23"/>
      <c r="AP17" s="144">
        <f>[1]MAR!AQ161</f>
        <v>0</v>
      </c>
      <c r="AQ17" s="37"/>
      <c r="AR17" s="24"/>
      <c r="AS17" s="145"/>
      <c r="AT17" s="23"/>
      <c r="AU17" s="144">
        <f>[1]MAR!AV161</f>
        <v>0</v>
      </c>
      <c r="AV17" s="37"/>
      <c r="AW17" s="24"/>
      <c r="AX17" s="22"/>
      <c r="AY17" s="23"/>
      <c r="AZ17" s="144">
        <f>[1]MAR!BA161</f>
        <v>0</v>
      </c>
      <c r="BA17" s="37"/>
      <c r="BB17" s="24"/>
      <c r="BC17" s="22"/>
      <c r="BD17" s="23"/>
      <c r="BE17" s="144">
        <f>[1]MAR!BF161</f>
        <v>0</v>
      </c>
      <c r="BF17" s="37"/>
      <c r="BG17" s="24"/>
      <c r="BH17" s="22"/>
      <c r="BI17" s="23"/>
      <c r="BJ17" s="144">
        <f>[1]MAR!BK161</f>
        <v>0</v>
      </c>
      <c r="BK17" s="37"/>
      <c r="BL17" s="24"/>
      <c r="BM17" s="22"/>
      <c r="BN17" s="23"/>
      <c r="BO17" s="144">
        <f>[1]MAR!BP161</f>
        <v>0</v>
      </c>
      <c r="BP17" s="37"/>
      <c r="BQ17" s="24"/>
      <c r="BR17" s="22"/>
      <c r="BS17" s="153"/>
      <c r="BT17" s="146">
        <f>[1]MAR!BU161</f>
        <v>0</v>
      </c>
      <c r="BU17" s="37"/>
      <c r="BV17" s="25"/>
      <c r="BW17" s="22"/>
      <c r="BX17" s="23"/>
      <c r="BY17" s="144">
        <f>[1]MAR!BZ161</f>
        <v>0</v>
      </c>
      <c r="BZ17" s="37"/>
      <c r="CA17" s="25"/>
      <c r="CB17" s="22"/>
      <c r="CC17" s="23"/>
      <c r="CD17" s="144">
        <f>[1]MAR!CE161</f>
        <v>0</v>
      </c>
      <c r="CE17" s="37"/>
      <c r="CF17" s="25"/>
      <c r="CG17" s="22"/>
      <c r="CH17" s="23"/>
      <c r="CI17" s="144">
        <f>[1]MAR!CJ161</f>
        <v>0</v>
      </c>
      <c r="CJ17" s="37"/>
      <c r="CK17" s="24"/>
      <c r="CL17" s="22"/>
      <c r="CM17" s="23"/>
      <c r="CN17" s="144">
        <f>[1]MAR!CO161</f>
        <v>0</v>
      </c>
      <c r="CO17" s="37"/>
      <c r="CP17" s="26"/>
    </row>
  </sheetData>
  <mergeCells count="114">
    <mergeCell ref="A9:A17"/>
    <mergeCell ref="B9:B17"/>
    <mergeCell ref="CK5:CK7"/>
    <mergeCell ref="CL5:CL7"/>
    <mergeCell ref="CP5:CP7"/>
    <mergeCell ref="BB5:BB7"/>
    <mergeCell ref="BC5:BC7"/>
    <mergeCell ref="BG5:BG7"/>
    <mergeCell ref="BH5:BH7"/>
    <mergeCell ref="BL5:BL7"/>
    <mergeCell ref="BM5:BM7"/>
    <mergeCell ref="T5:T7"/>
    <mergeCell ref="X5:X7"/>
    <mergeCell ref="Y5:Y7"/>
    <mergeCell ref="AC5:AC7"/>
    <mergeCell ref="AD5:AD7"/>
    <mergeCell ref="AH5:AH7"/>
    <mergeCell ref="CH4:CH7"/>
    <mergeCell ref="CI4:CJ4"/>
    <mergeCell ref="CK4:CL4"/>
    <mergeCell ref="CM4:CM7"/>
    <mergeCell ref="CN4:CO4"/>
    <mergeCell ref="I5:I7"/>
    <mergeCell ref="J5:J7"/>
    <mergeCell ref="N5:N7"/>
    <mergeCell ref="O5:O7"/>
    <mergeCell ref="S5:S7"/>
    <mergeCell ref="BX4:BX7"/>
    <mergeCell ref="BY4:BZ4"/>
    <mergeCell ref="CA4:CB4"/>
    <mergeCell ref="CC4:CC7"/>
    <mergeCell ref="CD4:CE4"/>
    <mergeCell ref="CF4:CG4"/>
    <mergeCell ref="CA5:CA7"/>
    <mergeCell ref="CB5:CB7"/>
    <mergeCell ref="CF5:CF7"/>
    <mergeCell ref="CG5:CG7"/>
    <mergeCell ref="BN4:BN7"/>
    <mergeCell ref="BO4:BP4"/>
    <mergeCell ref="BQ4:BR4"/>
    <mergeCell ref="BS4:BS7"/>
    <mergeCell ref="BT4:BU4"/>
    <mergeCell ref="BV4:BW4"/>
    <mergeCell ref="BQ5:BQ7"/>
    <mergeCell ref="BR5:BR7"/>
    <mergeCell ref="BV5:BV7"/>
    <mergeCell ref="BW5:BW7"/>
    <mergeCell ref="BD4:BD7"/>
    <mergeCell ref="BE4:BF4"/>
    <mergeCell ref="BG4:BH4"/>
    <mergeCell ref="BI4:BI7"/>
    <mergeCell ref="BJ4:BK4"/>
    <mergeCell ref="BL4:BM4"/>
    <mergeCell ref="AR4:AS4"/>
    <mergeCell ref="AU4:AV4"/>
    <mergeCell ref="AW4:AX4"/>
    <mergeCell ref="AY4:AY7"/>
    <mergeCell ref="AZ4:BA4"/>
    <mergeCell ref="BB4:BC4"/>
    <mergeCell ref="AR5:AR7"/>
    <mergeCell ref="AS5:AS7"/>
    <mergeCell ref="AW5:AW7"/>
    <mergeCell ref="AX5:AX7"/>
    <mergeCell ref="AF4:AG4"/>
    <mergeCell ref="AH4:AI4"/>
    <mergeCell ref="AK4:AL4"/>
    <mergeCell ref="AM4:AN4"/>
    <mergeCell ref="AO4:AO7"/>
    <mergeCell ref="AP4:AQ4"/>
    <mergeCell ref="AI5:AI7"/>
    <mergeCell ref="AM5:AM7"/>
    <mergeCell ref="AN5:AN7"/>
    <mergeCell ref="V4:W4"/>
    <mergeCell ref="X4:Y4"/>
    <mergeCell ref="Z4:Z7"/>
    <mergeCell ref="AA4:AB4"/>
    <mergeCell ref="AC4:AD4"/>
    <mergeCell ref="AE4:AE7"/>
    <mergeCell ref="BY3:CC3"/>
    <mergeCell ref="CD3:CH3"/>
    <mergeCell ref="CI3:CM3"/>
    <mergeCell ref="D4:D7"/>
    <mergeCell ref="F4:F7"/>
    <mergeCell ref="G4:H4"/>
    <mergeCell ref="I4:J4"/>
    <mergeCell ref="K4:K7"/>
    <mergeCell ref="L4:M4"/>
    <mergeCell ref="N4:O4"/>
    <mergeCell ref="BO1:BS3"/>
    <mergeCell ref="BT1:CM2"/>
    <mergeCell ref="CN1:CP3"/>
    <mergeCell ref="G2:K3"/>
    <mergeCell ref="L2:P3"/>
    <mergeCell ref="Q2:U3"/>
    <mergeCell ref="V2:Z3"/>
    <mergeCell ref="AF2:AJ3"/>
    <mergeCell ref="AK2:AO3"/>
    <mergeCell ref="BT3:BX3"/>
    <mergeCell ref="AF1:AO1"/>
    <mergeCell ref="AP1:AT3"/>
    <mergeCell ref="AU1:AY3"/>
    <mergeCell ref="AZ1:BD3"/>
    <mergeCell ref="BE1:BI3"/>
    <mergeCell ref="BJ1:BN3"/>
    <mergeCell ref="A1:A7"/>
    <mergeCell ref="B1:B7"/>
    <mergeCell ref="C1:C7"/>
    <mergeCell ref="D1:F3"/>
    <mergeCell ref="G1:Z1"/>
    <mergeCell ref="AA1:AE3"/>
    <mergeCell ref="P4:P7"/>
    <mergeCell ref="Q4:R4"/>
    <mergeCell ref="S4:T4"/>
    <mergeCell ref="U4:U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2024-01-25T07:04:00Z</dcterms:created>
  <dcterms:modified xsi:type="dcterms:W3CDTF">2024-01-25T07:08:18Z</dcterms:modified>
</cp:coreProperties>
</file>