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D22" i="1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AE20"/>
  <c r="AE19"/>
  <c r="B19" s="1"/>
  <c r="AE18"/>
  <c r="B18" s="1"/>
  <c r="AE17"/>
  <c r="B17" s="1"/>
  <c r="AE16"/>
  <c r="B16" s="1"/>
  <c r="AE15"/>
  <c r="B15" s="1"/>
  <c r="AE14"/>
  <c r="B14" s="1"/>
  <c r="AE13"/>
  <c r="B13" s="1"/>
  <c r="AE12"/>
  <c r="B12" s="1"/>
  <c r="AE11"/>
  <c r="B11" s="1"/>
  <c r="AE10"/>
  <c r="B10" s="1"/>
  <c r="AE9"/>
  <c r="B9" s="1"/>
  <c r="B23" l="1"/>
  <c r="B20"/>
  <c r="A23" s="1"/>
  <c r="B22" l="1"/>
  <c r="AX20"/>
  <c r="BP20"/>
  <c r="L20"/>
  <c r="AK20"/>
  <c r="AW20"/>
  <c r="BB20"/>
  <c r="AI20"/>
  <c r="AR20"/>
  <c r="CD20"/>
  <c r="AQ20"/>
  <c r="BX20"/>
  <c r="E20"/>
  <c r="V20"/>
  <c r="C20"/>
  <c r="AC20"/>
  <c r="Z20"/>
  <c r="AV20"/>
  <c r="K20"/>
  <c r="F20"/>
  <c r="BG20"/>
  <c r="CA20"/>
  <c r="BW20"/>
  <c r="AD20"/>
  <c r="CB20"/>
  <c r="O20"/>
  <c r="BE20"/>
  <c r="AO20"/>
  <c r="BM20"/>
  <c r="R20"/>
  <c r="G20"/>
  <c r="AT20"/>
  <c r="BI20"/>
  <c r="BV20"/>
  <c r="N20"/>
  <c r="AU20"/>
  <c r="BH20"/>
  <c r="BA20"/>
  <c r="CC20"/>
  <c r="BK20"/>
  <c r="BS20"/>
  <c r="BL20"/>
  <c r="BO20"/>
  <c r="BZ20"/>
  <c r="BY20"/>
  <c r="S20"/>
  <c r="AM20"/>
  <c r="AS20"/>
  <c r="Q20"/>
  <c r="U20"/>
  <c r="P20"/>
  <c r="BT20"/>
  <c r="AL20"/>
  <c r="AJ20"/>
  <c r="BD20"/>
  <c r="AY20"/>
  <c r="BU20"/>
  <c r="D20"/>
  <c r="AN20"/>
  <c r="Y20"/>
  <c r="M20"/>
  <c r="J20"/>
  <c r="H20"/>
  <c r="W20"/>
  <c r="BJ20"/>
  <c r="T20"/>
  <c r="AB20"/>
  <c r="AH20"/>
  <c r="BR20"/>
  <c r="AF20"/>
  <c r="X20"/>
  <c r="BF20"/>
  <c r="AA20"/>
  <c r="AP20"/>
  <c r="I20"/>
  <c r="BC20"/>
  <c r="BQ20"/>
  <c r="AZ20"/>
  <c r="AG20"/>
  <c r="BN20"/>
  <c r="M19"/>
  <c r="BX19"/>
  <c r="AJ19"/>
  <c r="W19"/>
  <c r="CB19"/>
  <c r="H19"/>
  <c r="D19"/>
  <c r="AY19"/>
  <c r="BV19"/>
  <c r="O19"/>
  <c r="BJ19"/>
  <c r="AN19"/>
  <c r="BU19"/>
  <c r="P19"/>
  <c r="CC19"/>
  <c r="BL19"/>
  <c r="BY19"/>
  <c r="AO19"/>
  <c r="AT19"/>
  <c r="BE19"/>
  <c r="AF19"/>
  <c r="BF19"/>
  <c r="AK19"/>
  <c r="AX19"/>
  <c r="Y19"/>
  <c r="C19"/>
  <c r="AH19"/>
  <c r="U19"/>
  <c r="AI19"/>
  <c r="V19"/>
  <c r="BO19"/>
  <c r="BP19"/>
  <c r="E19"/>
  <c r="F19"/>
  <c r="L19"/>
  <c r="BT19"/>
  <c r="S19"/>
  <c r="AV19"/>
  <c r="G19"/>
  <c r="BH19"/>
  <c r="BC19"/>
  <c r="N19"/>
  <c r="BW19"/>
  <c r="BG19"/>
  <c r="CD19"/>
  <c r="AB19"/>
  <c r="BZ19"/>
  <c r="BQ19"/>
  <c r="K19"/>
  <c r="R19"/>
  <c r="AC19"/>
  <c r="AL19"/>
  <c r="BD19"/>
  <c r="BR19"/>
  <c r="T19"/>
  <c r="BA19"/>
  <c r="BI19"/>
  <c r="BB19"/>
  <c r="AR19"/>
  <c r="Z19"/>
  <c r="AS19"/>
  <c r="AP19"/>
  <c r="AU19"/>
  <c r="AA19"/>
  <c r="BM19"/>
  <c r="BN19"/>
  <c r="AZ19"/>
  <c r="AW19"/>
  <c r="AD19"/>
  <c r="CA19"/>
  <c r="I19"/>
  <c r="X19"/>
  <c r="Q19"/>
  <c r="J19"/>
  <c r="AM19"/>
  <c r="BS19"/>
  <c r="AQ19"/>
  <c r="AG19"/>
  <c r="BK19"/>
  <c r="BG18"/>
  <c r="AM18"/>
  <c r="BI18"/>
  <c r="W18"/>
  <c r="BM18"/>
  <c r="BE18"/>
  <c r="CC18"/>
  <c r="BA18"/>
  <c r="L18"/>
  <c r="AU18"/>
  <c r="D18"/>
  <c r="BX18"/>
  <c r="M18"/>
  <c r="P18"/>
  <c r="U18"/>
  <c r="BH18"/>
  <c r="AS18"/>
  <c r="AJ18"/>
  <c r="X18"/>
  <c r="T18"/>
  <c r="J18"/>
  <c r="AB18"/>
  <c r="AX18"/>
  <c r="E18"/>
  <c r="Y18"/>
  <c r="G18"/>
  <c r="BJ18"/>
  <c r="CA18"/>
  <c r="AZ18"/>
  <c r="CB18"/>
  <c r="AD18"/>
  <c r="BU18"/>
  <c r="AV18"/>
  <c r="BV18"/>
  <c r="AO18"/>
  <c r="AC18"/>
  <c r="I18"/>
  <c r="V18"/>
  <c r="BR18"/>
  <c r="BB18"/>
  <c r="AA18"/>
  <c r="BO18"/>
  <c r="BK18"/>
  <c r="K18"/>
  <c r="AT18"/>
  <c r="BT18"/>
  <c r="H18"/>
  <c r="AQ18"/>
  <c r="AH18"/>
  <c r="AY18"/>
  <c r="AW18"/>
  <c r="AI18"/>
  <c r="N18"/>
  <c r="C18"/>
  <c r="BS18"/>
  <c r="Q18"/>
  <c r="BZ18"/>
  <c r="AR18"/>
  <c r="BL18"/>
  <c r="AK18"/>
  <c r="R18"/>
  <c r="Z18"/>
  <c r="BN18"/>
  <c r="BQ18"/>
  <c r="AN18"/>
  <c r="AP18"/>
  <c r="BC18"/>
  <c r="S18"/>
  <c r="AF18"/>
  <c r="O18"/>
  <c r="BD18"/>
  <c r="BF18"/>
  <c r="BW18"/>
  <c r="BP18"/>
  <c r="CD18"/>
  <c r="AL18"/>
  <c r="F18"/>
  <c r="BY18"/>
  <c r="AG18"/>
  <c r="AM17"/>
  <c r="CB17"/>
  <c r="V17"/>
  <c r="BD17"/>
  <c r="AD17"/>
  <c r="BS17"/>
  <c r="AS17"/>
  <c r="AU17"/>
  <c r="AK17"/>
  <c r="S17"/>
  <c r="BN17"/>
  <c r="AW17"/>
  <c r="CA17"/>
  <c r="AT17"/>
  <c r="BP17"/>
  <c r="BH17"/>
  <c r="AA17"/>
  <c r="AF17"/>
  <c r="Q17"/>
  <c r="BL17"/>
  <c r="BX17"/>
  <c r="C17"/>
  <c r="I17"/>
  <c r="BV17"/>
  <c r="N17"/>
  <c r="BT17"/>
  <c r="AH17"/>
  <c r="T17"/>
  <c r="AY17"/>
  <c r="AI17"/>
  <c r="Y17"/>
  <c r="L17"/>
  <c r="BE17"/>
  <c r="AV17"/>
  <c r="AC17"/>
  <c r="BK17"/>
  <c r="BR17"/>
  <c r="G17"/>
  <c r="E17"/>
  <c r="J17"/>
  <c r="Z17"/>
  <c r="AZ17"/>
  <c r="H17"/>
  <c r="AX17"/>
  <c r="BM17"/>
  <c r="O17"/>
  <c r="BZ17"/>
  <c r="X17"/>
  <c r="AN17"/>
  <c r="R17"/>
  <c r="AO17"/>
  <c r="AQ17"/>
  <c r="P17"/>
  <c r="BQ17"/>
  <c r="BO17"/>
  <c r="M17"/>
  <c r="D17"/>
  <c r="BC17"/>
  <c r="AB17"/>
  <c r="AP17"/>
  <c r="BB17"/>
  <c r="AR17"/>
  <c r="CC17"/>
  <c r="F17"/>
  <c r="BJ17"/>
  <c r="BU17"/>
  <c r="W17"/>
  <c r="CD17"/>
  <c r="BF17"/>
  <c r="AL17"/>
  <c r="BY17"/>
  <c r="U17"/>
  <c r="BW17"/>
  <c r="K17"/>
  <c r="BA17"/>
  <c r="BG17"/>
  <c r="AJ17"/>
  <c r="AG17"/>
  <c r="BI17"/>
  <c r="AJ16"/>
  <c r="K16"/>
  <c r="AA16"/>
  <c r="AO16"/>
  <c r="AX16"/>
  <c r="BA16"/>
  <c r="BX16"/>
  <c r="AL16"/>
  <c r="E16"/>
  <c r="I16"/>
  <c r="BL16"/>
  <c r="AN16"/>
  <c r="C16"/>
  <c r="O16"/>
  <c r="M16"/>
  <c r="AK16"/>
  <c r="W16"/>
  <c r="Z16"/>
  <c r="AV16"/>
  <c r="BP16"/>
  <c r="AI16"/>
  <c r="P16"/>
  <c r="AU16"/>
  <c r="V16"/>
  <c r="BM16"/>
  <c r="BS16"/>
  <c r="N16"/>
  <c r="U16"/>
  <c r="BF16"/>
  <c r="T16"/>
  <c r="BW16"/>
  <c r="D16"/>
  <c r="BI16"/>
  <c r="BR16"/>
  <c r="BV16"/>
  <c r="BK16"/>
  <c r="F16"/>
  <c r="CA16"/>
  <c r="L16"/>
  <c r="BN16"/>
  <c r="AW16"/>
  <c r="AF16"/>
  <c r="AP16"/>
  <c r="X16"/>
  <c r="AM16"/>
  <c r="CD16"/>
  <c r="BD16"/>
  <c r="BB16"/>
  <c r="BH16"/>
  <c r="BY16"/>
  <c r="S16"/>
  <c r="H16"/>
  <c r="AY16"/>
  <c r="AQ16"/>
  <c r="BE16"/>
  <c r="AZ16"/>
  <c r="Q16"/>
  <c r="BC16"/>
  <c r="AT16"/>
  <c r="AD16"/>
  <c r="BZ16"/>
  <c r="CB16"/>
  <c r="BJ16"/>
  <c r="J16"/>
  <c r="R16"/>
  <c r="BQ16"/>
  <c r="AC16"/>
  <c r="CC16"/>
  <c r="BO16"/>
  <c r="AS16"/>
  <c r="BU16"/>
  <c r="G16"/>
  <c r="AH16"/>
  <c r="AR16"/>
  <c r="BG16"/>
  <c r="AB16"/>
  <c r="BT16"/>
  <c r="AG16"/>
  <c r="Y16"/>
  <c r="T15"/>
  <c r="AK15"/>
  <c r="AQ15"/>
  <c r="AC15"/>
  <c r="BC15"/>
  <c r="AJ15"/>
  <c r="AI15"/>
  <c r="BY15"/>
  <c r="O15"/>
  <c r="AL15"/>
  <c r="G15"/>
  <c r="AY15"/>
  <c r="BQ15"/>
  <c r="I15"/>
  <c r="BD15"/>
  <c r="R15"/>
  <c r="BU15"/>
  <c r="X15"/>
  <c r="AV15"/>
  <c r="P15"/>
  <c r="AU15"/>
  <c r="AO15"/>
  <c r="CB15"/>
  <c r="AT15"/>
  <c r="H15"/>
  <c r="U15"/>
  <c r="AA15"/>
  <c r="L15"/>
  <c r="BK15"/>
  <c r="CA15"/>
  <c r="BM15"/>
  <c r="BG15"/>
  <c r="BL15"/>
  <c r="BX15"/>
  <c r="BS15"/>
  <c r="CD15"/>
  <c r="BF15"/>
  <c r="AS15"/>
  <c r="BE15"/>
  <c r="AR15"/>
  <c r="BW15"/>
  <c r="BH15"/>
  <c r="AD15"/>
  <c r="Q15"/>
  <c r="M15"/>
  <c r="BJ15"/>
  <c r="BR15"/>
  <c r="AP15"/>
  <c r="S15"/>
  <c r="K15"/>
  <c r="BZ15"/>
  <c r="BI15"/>
  <c r="Y15"/>
  <c r="BA15"/>
  <c r="AH15"/>
  <c r="Z15"/>
  <c r="CC15"/>
  <c r="AX15"/>
  <c r="BB15"/>
  <c r="AZ15"/>
  <c r="N15"/>
  <c r="AW15"/>
  <c r="D15"/>
  <c r="F15"/>
  <c r="E15"/>
  <c r="BN15"/>
  <c r="BP15"/>
  <c r="AM15"/>
  <c r="AF15"/>
  <c r="AB15"/>
  <c r="J15"/>
  <c r="BV15"/>
  <c r="BT15"/>
  <c r="V15"/>
  <c r="BO15"/>
  <c r="W15"/>
  <c r="AN15"/>
  <c r="AG15"/>
  <c r="C15"/>
  <c r="BO14"/>
  <c r="BT14"/>
  <c r="AP14"/>
  <c r="W14"/>
  <c r="BX14"/>
  <c r="AF14"/>
  <c r="S14"/>
  <c r="AL14"/>
  <c r="I14"/>
  <c r="AC14"/>
  <c r="BU14"/>
  <c r="AN14"/>
  <c r="BS14"/>
  <c r="AV14"/>
  <c r="C14"/>
  <c r="BB14"/>
  <c r="Z14"/>
  <c r="BJ14"/>
  <c r="D14"/>
  <c r="BL14"/>
  <c r="CD14"/>
  <c r="AT14"/>
  <c r="H14"/>
  <c r="Q14"/>
  <c r="X14"/>
  <c r="BV14"/>
  <c r="AZ14"/>
  <c r="Y14"/>
  <c r="L14"/>
  <c r="BZ14"/>
  <c r="AY14"/>
  <c r="AS14"/>
  <c r="AW14"/>
  <c r="BE14"/>
  <c r="BP14"/>
  <c r="BW14"/>
  <c r="K14"/>
  <c r="CB14"/>
  <c r="BI14"/>
  <c r="AM14"/>
  <c r="BF14"/>
  <c r="CA14"/>
  <c r="F14"/>
  <c r="AI14"/>
  <c r="J14"/>
  <c r="BH14"/>
  <c r="AH14"/>
  <c r="V14"/>
  <c r="R14"/>
  <c r="G14"/>
  <c r="AQ14"/>
  <c r="AO14"/>
  <c r="BY14"/>
  <c r="AA14"/>
  <c r="AX14"/>
  <c r="M14"/>
  <c r="BR14"/>
  <c r="AJ14"/>
  <c r="E14"/>
  <c r="BG14"/>
  <c r="U14"/>
  <c r="N14"/>
  <c r="BC14"/>
  <c r="T14"/>
  <c r="BN14"/>
  <c r="BD14"/>
  <c r="O14"/>
  <c r="BQ14"/>
  <c r="AR14"/>
  <c r="BM14"/>
  <c r="AK14"/>
  <c r="BA14"/>
  <c r="P14"/>
  <c r="AB14"/>
  <c r="AU14"/>
  <c r="BK14"/>
  <c r="AD14"/>
  <c r="CC14"/>
  <c r="AG14"/>
  <c r="BF13"/>
  <c r="AT13"/>
  <c r="AH13"/>
  <c r="R13"/>
  <c r="H13"/>
  <c r="AJ13"/>
  <c r="BC13"/>
  <c r="AI13"/>
  <c r="BM13"/>
  <c r="BA13"/>
  <c r="BG13"/>
  <c r="BP13"/>
  <c r="F13"/>
  <c r="P13"/>
  <c r="Z13"/>
  <c r="X13"/>
  <c r="AF13"/>
  <c r="D13"/>
  <c r="I13"/>
  <c r="J13"/>
  <c r="K13"/>
  <c r="BX13"/>
  <c r="AW13"/>
  <c r="AA13"/>
  <c r="C13"/>
  <c r="M13"/>
  <c r="AS13"/>
  <c r="BB13"/>
  <c r="AD13"/>
  <c r="BJ13"/>
  <c r="AM13"/>
  <c r="AU13"/>
  <c r="E13"/>
  <c r="AL13"/>
  <c r="BK13"/>
  <c r="BZ13"/>
  <c r="BD13"/>
  <c r="AN13"/>
  <c r="BT13"/>
  <c r="U13"/>
  <c r="BE13"/>
  <c r="T13"/>
  <c r="CB13"/>
  <c r="BU13"/>
  <c r="L13"/>
  <c r="G13"/>
  <c r="CA13"/>
  <c r="BY13"/>
  <c r="BH13"/>
  <c r="AQ13"/>
  <c r="BR13"/>
  <c r="BO13"/>
  <c r="AC13"/>
  <c r="AY13"/>
  <c r="S13"/>
  <c r="AB13"/>
  <c r="Q13"/>
  <c r="V13"/>
  <c r="AV13"/>
  <c r="AK13"/>
  <c r="CD13"/>
  <c r="O13"/>
  <c r="BQ13"/>
  <c r="AP13"/>
  <c r="AZ13"/>
  <c r="AO13"/>
  <c r="CC13"/>
  <c r="BW13"/>
  <c r="BL13"/>
  <c r="BS13"/>
  <c r="N13"/>
  <c r="Y13"/>
  <c r="BN13"/>
  <c r="AR13"/>
  <c r="BI13"/>
  <c r="AX13"/>
  <c r="W13"/>
  <c r="AG13"/>
  <c r="BV13"/>
  <c r="BM12"/>
  <c r="BF12"/>
  <c r="BN12"/>
  <c r="AI12"/>
  <c r="CD12"/>
  <c r="BO12"/>
  <c r="BB12"/>
  <c r="BG12"/>
  <c r="AM12"/>
  <c r="BH12"/>
  <c r="BW12"/>
  <c r="AL12"/>
  <c r="Y12"/>
  <c r="BZ12"/>
  <c r="O12"/>
  <c r="BL12"/>
  <c r="AY12"/>
  <c r="AJ12"/>
  <c r="C12"/>
  <c r="BT12"/>
  <c r="AR12"/>
  <c r="Q12"/>
  <c r="BK12"/>
  <c r="W12"/>
  <c r="F12"/>
  <c r="BA12"/>
  <c r="AP12"/>
  <c r="Z12"/>
  <c r="BD12"/>
  <c r="AN12"/>
  <c r="T12"/>
  <c r="AZ12"/>
  <c r="AQ12"/>
  <c r="AH12"/>
  <c r="J12"/>
  <c r="AS12"/>
  <c r="AO12"/>
  <c r="S12"/>
  <c r="H12"/>
  <c r="AA12"/>
  <c r="AU12"/>
  <c r="BQ12"/>
  <c r="BP12"/>
  <c r="G12"/>
  <c r="K12"/>
  <c r="CA12"/>
  <c r="AF12"/>
  <c r="M12"/>
  <c r="D12"/>
  <c r="AW12"/>
  <c r="X12"/>
  <c r="E12"/>
  <c r="BC12"/>
  <c r="BU12"/>
  <c r="P12"/>
  <c r="I12"/>
  <c r="BJ12"/>
  <c r="AT12"/>
  <c r="CC12"/>
  <c r="AD12"/>
  <c r="BX12"/>
  <c r="AV12"/>
  <c r="BV12"/>
  <c r="AK12"/>
  <c r="BI12"/>
  <c r="AB12"/>
  <c r="CB12"/>
  <c r="BY12"/>
  <c r="V12"/>
  <c r="L12"/>
  <c r="BR12"/>
  <c r="AC12"/>
  <c r="BE12"/>
  <c r="N12"/>
  <c r="BS12"/>
  <c r="R12"/>
  <c r="U12"/>
  <c r="AG12"/>
  <c r="AX12"/>
  <c r="BT11"/>
  <c r="H11"/>
  <c r="AL11"/>
  <c r="E11"/>
  <c r="BP11"/>
  <c r="Q11"/>
  <c r="BW11"/>
  <c r="K11"/>
  <c r="AC11"/>
  <c r="AM11"/>
  <c r="BA11"/>
  <c r="M11"/>
  <c r="V11"/>
  <c r="CD11"/>
  <c r="AH11"/>
  <c r="AK11"/>
  <c r="BQ11"/>
  <c r="BD11"/>
  <c r="BF11"/>
  <c r="G11"/>
  <c r="AW11"/>
  <c r="I11"/>
  <c r="BI11"/>
  <c r="AP11"/>
  <c r="CB11"/>
  <c r="AS11"/>
  <c r="BR11"/>
  <c r="F11"/>
  <c r="BL11"/>
  <c r="C11"/>
  <c r="Z11"/>
  <c r="BG11"/>
  <c r="BU11"/>
  <c r="L11"/>
  <c r="J11"/>
  <c r="BN11"/>
  <c r="CC11"/>
  <c r="T11"/>
  <c r="AX11"/>
  <c r="AV11"/>
  <c r="BK11"/>
  <c r="AO11"/>
  <c r="W11"/>
  <c r="P11"/>
  <c r="BV11"/>
  <c r="AD11"/>
  <c r="O11"/>
  <c r="BH11"/>
  <c r="AJ11"/>
  <c r="BB11"/>
  <c r="Y11"/>
  <c r="AQ11"/>
  <c r="S11"/>
  <c r="D11"/>
  <c r="AT11"/>
  <c r="X11"/>
  <c r="R11"/>
  <c r="BZ11"/>
  <c r="U11"/>
  <c r="BC11"/>
  <c r="BJ11"/>
  <c r="AF11"/>
  <c r="BS11"/>
  <c r="AI11"/>
  <c r="BX11"/>
  <c r="AB11"/>
  <c r="AN11"/>
  <c r="AZ11"/>
  <c r="CA11"/>
  <c r="BM11"/>
  <c r="BE11"/>
  <c r="AR11"/>
  <c r="AY11"/>
  <c r="AA11"/>
  <c r="N11"/>
  <c r="BY11"/>
  <c r="AU11"/>
  <c r="AG11"/>
  <c r="BO11"/>
  <c r="AY10"/>
  <c r="AL10"/>
  <c r="Z10"/>
  <c r="BJ10"/>
  <c r="BX10"/>
  <c r="BE10"/>
  <c r="AX10"/>
  <c r="L10"/>
  <c r="BC10"/>
  <c r="CB10"/>
  <c r="S10"/>
  <c r="W10"/>
  <c r="BA10"/>
  <c r="AU10"/>
  <c r="AP10"/>
  <c r="BP10"/>
  <c r="AZ10"/>
  <c r="Y10"/>
  <c r="AK10"/>
  <c r="AV10"/>
  <c r="BN10"/>
  <c r="I10"/>
  <c r="V10"/>
  <c r="AO10"/>
  <c r="BS10"/>
  <c r="BG10"/>
  <c r="F10"/>
  <c r="BQ10"/>
  <c r="M10"/>
  <c r="N10"/>
  <c r="BK10"/>
  <c r="AT10"/>
  <c r="P10"/>
  <c r="D10"/>
  <c r="AI10"/>
  <c r="AJ10"/>
  <c r="BB10"/>
  <c r="K10"/>
  <c r="CD10"/>
  <c r="X10"/>
  <c r="AQ10"/>
  <c r="BL10"/>
  <c r="H10"/>
  <c r="BO10"/>
  <c r="AD10"/>
  <c r="AM10"/>
  <c r="C10"/>
  <c r="BH10"/>
  <c r="BT10"/>
  <c r="O10"/>
  <c r="AH10"/>
  <c r="E10"/>
  <c r="CC10"/>
  <c r="CA10"/>
  <c r="AR10"/>
  <c r="BU10"/>
  <c r="AW10"/>
  <c r="AC10"/>
  <c r="BZ10"/>
  <c r="R10"/>
  <c r="AN10"/>
  <c r="J10"/>
  <c r="BR10"/>
  <c r="AS10"/>
  <c r="BF10"/>
  <c r="BM10"/>
  <c r="BI10"/>
  <c r="BV10"/>
  <c r="BY10"/>
  <c r="Q10"/>
  <c r="G10"/>
  <c r="U10"/>
  <c r="AA10"/>
  <c r="AB10"/>
  <c r="BW10"/>
  <c r="BD10"/>
  <c r="T10"/>
  <c r="AG10"/>
  <c r="AF10"/>
  <c r="H9"/>
  <c r="BL9"/>
  <c r="T9"/>
  <c r="BB9"/>
  <c r="U9"/>
  <c r="BD9"/>
  <c r="AJ9"/>
  <c r="AF9"/>
  <c r="S9"/>
  <c r="K9"/>
  <c r="CB9"/>
  <c r="AD9"/>
  <c r="AY9"/>
  <c r="R9"/>
  <c r="Z9"/>
  <c r="BX9"/>
  <c r="AN9"/>
  <c r="E9"/>
  <c r="BZ9"/>
  <c r="AL9"/>
  <c r="AV9"/>
  <c r="AQ9"/>
  <c r="C9"/>
  <c r="AA9"/>
  <c r="AB9"/>
  <c r="BS9"/>
  <c r="BA9"/>
  <c r="BH9"/>
  <c r="AC9"/>
  <c r="AU9"/>
  <c r="BM9"/>
  <c r="O9"/>
  <c r="BY9"/>
  <c r="AI9"/>
  <c r="AP9"/>
  <c r="BC9"/>
  <c r="I9"/>
  <c r="D9"/>
  <c r="BU9"/>
  <c r="BV9"/>
  <c r="AW9"/>
  <c r="BQ9"/>
  <c r="AM9"/>
  <c r="AZ9"/>
  <c r="F9"/>
  <c r="AO9"/>
  <c r="AK9"/>
  <c r="J9"/>
  <c r="BJ9"/>
  <c r="V9"/>
  <c r="M9"/>
  <c r="BK9"/>
  <c r="BG9"/>
  <c r="CD9"/>
  <c r="Y9"/>
  <c r="BN9"/>
  <c r="AX9"/>
  <c r="BW9"/>
  <c r="BE9"/>
  <c r="W9"/>
  <c r="N9"/>
  <c r="Q9"/>
  <c r="BP9"/>
  <c r="G9"/>
  <c r="X9"/>
  <c r="AT9"/>
  <c r="BT9"/>
  <c r="CA9"/>
  <c r="P9"/>
  <c r="AS9"/>
  <c r="AR9"/>
  <c r="CC9"/>
  <c r="BF9"/>
  <c r="BO9"/>
  <c r="BR9"/>
  <c r="BI9"/>
  <c r="AH9"/>
  <c r="AG9"/>
  <c r="L9"/>
</calcChain>
</file>

<file path=xl/sharedStrings.xml><?xml version="1.0" encoding="utf-8"?>
<sst xmlns="http://schemas.openxmlformats.org/spreadsheetml/2006/main" count="121" uniqueCount="42">
  <si>
    <t>NAMA  DESA</t>
  </si>
  <si>
    <t>BLN</t>
  </si>
  <si>
    <t>PUSKESMAS</t>
  </si>
  <si>
    <t>DESA</t>
  </si>
  <si>
    <t>POSY</t>
  </si>
  <si>
    <t>KADER</t>
  </si>
  <si>
    <t>JUMLAH  BALITA</t>
  </si>
  <si>
    <t>K</t>
  </si>
  <si>
    <t>D</t>
  </si>
  <si>
    <t>N</t>
  </si>
  <si>
    <t>T</t>
  </si>
  <si>
    <t>O</t>
  </si>
  <si>
    <t>B</t>
  </si>
  <si>
    <t>2T</t>
  </si>
  <si>
    <t>BGM--BADUTA</t>
  </si>
  <si>
    <t>BGM-BALITA</t>
  </si>
  <si>
    <t>BBK</t>
  </si>
  <si>
    <t>BBN</t>
  </si>
  <si>
    <t>BBL</t>
  </si>
  <si>
    <t>S.PENDEK</t>
  </si>
  <si>
    <t>PENDEK</t>
  </si>
  <si>
    <t>T.NORMAL</t>
  </si>
  <si>
    <t>TINGGI</t>
  </si>
  <si>
    <t>GIZI BURUK</t>
  </si>
  <si>
    <t>GIZI KURANG</t>
  </si>
  <si>
    <t>NORMAL</t>
  </si>
  <si>
    <t>ADA</t>
  </si>
  <si>
    <t>LAPOR</t>
  </si>
  <si>
    <t>AKTIF</t>
  </si>
  <si>
    <t>(0-11)</t>
  </si>
  <si>
    <t>(0-23)</t>
  </si>
  <si>
    <t>(0-59)</t>
  </si>
  <si>
    <t>(24-59)</t>
  </si>
  <si>
    <t>L</t>
  </si>
  <si>
    <t>P</t>
  </si>
  <si>
    <t>JML</t>
  </si>
  <si>
    <t>Jml</t>
  </si>
  <si>
    <t xml:space="preserve"> JUMLAH / RATA-2</t>
  </si>
  <si>
    <t xml:space="preserve"> </t>
  </si>
  <si>
    <t>DATA BALITA GIZI BURUK KEL. BUMIAYU</t>
  </si>
  <si>
    <t>PUSKESMAS ARJOWINANGUN TAHUN 2022</t>
  </si>
  <si>
    <t>BUMIAYU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</si>
</sst>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"/>
      <scheme val="minor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" fontId="1" fillId="0" borderId="8" xfId="0" applyNumberFormat="1" applyFont="1" applyBorder="1" applyProtection="1"/>
    <xf numFmtId="0" fontId="3" fillId="0" borderId="8" xfId="0" applyFont="1" applyBorder="1" applyProtection="1"/>
    <xf numFmtId="1" fontId="2" fillId="3" borderId="8" xfId="0" applyNumberFormat="1" applyFont="1" applyFill="1" applyBorder="1" applyProtection="1"/>
    <xf numFmtId="1" fontId="2" fillId="3" borderId="8" xfId="0" applyNumberFormat="1" applyFont="1" applyFill="1" applyBorder="1" applyAlignment="1" applyProtection="1">
      <alignment horizontal="center"/>
    </xf>
    <xf numFmtId="1" fontId="2" fillId="2" borderId="8" xfId="0" applyNumberFormat="1" applyFont="1" applyFill="1" applyBorder="1" applyAlignment="1" applyProtection="1">
      <alignment horizontal="center"/>
    </xf>
    <xf numFmtId="1" fontId="2" fillId="3" borderId="16" xfId="0" applyNumberFormat="1" applyFont="1" applyFill="1" applyBorder="1" applyProtection="1"/>
    <xf numFmtId="1" fontId="2" fillId="3" borderId="16" xfId="0" applyNumberFormat="1" applyFont="1" applyFill="1" applyBorder="1" applyAlignment="1" applyProtection="1">
      <alignment horizontal="right"/>
    </xf>
    <xf numFmtId="1" fontId="2" fillId="2" borderId="16" xfId="0" applyNumberFormat="1" applyFont="1" applyFill="1" applyBorder="1" applyProtection="1"/>
    <xf numFmtId="1" fontId="1" fillId="4" borderId="15" xfId="0" applyNumberFormat="1" applyFont="1" applyFill="1" applyBorder="1" applyProtection="1"/>
    <xf numFmtId="0" fontId="0" fillId="4" borderId="15" xfId="0" applyFill="1" applyBorder="1" applyProtection="1"/>
    <xf numFmtId="1" fontId="2" fillId="4" borderId="8" xfId="0" applyNumberFormat="1" applyFont="1" applyFill="1" applyBorder="1" applyProtection="1"/>
    <xf numFmtId="1" fontId="2" fillId="4" borderId="8" xfId="0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1" fillId="5" borderId="1" xfId="0" applyNumberFormat="1" applyFont="1" applyFill="1" applyBorder="1" applyAlignment="1" applyProtection="1">
      <alignment horizontal="center" vertical="center"/>
    </xf>
    <xf numFmtId="1" fontId="1" fillId="5" borderId="2" xfId="0" applyNumberFormat="1" applyFont="1" applyFill="1" applyBorder="1" applyAlignment="1" applyProtection="1">
      <alignment horizontal="center"/>
    </xf>
    <xf numFmtId="1" fontId="1" fillId="5" borderId="3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5" xfId="0" applyNumberFormat="1" applyFont="1" applyFill="1" applyBorder="1" applyAlignment="1" applyProtection="1">
      <alignment horizontal="center"/>
    </xf>
    <xf numFmtId="1" fontId="1" fillId="5" borderId="1" xfId="0" applyNumberFormat="1" applyFont="1" applyFill="1" applyBorder="1" applyAlignment="1" applyProtection="1">
      <alignment horizontal="center"/>
    </xf>
    <xf numFmtId="1" fontId="1" fillId="5" borderId="4" xfId="0" applyNumberFormat="1" applyFont="1" applyFill="1" applyBorder="1" applyAlignment="1" applyProtection="1">
      <alignment horizontal="center"/>
    </xf>
    <xf numFmtId="1" fontId="1" fillId="5" borderId="6" xfId="0" applyNumberFormat="1" applyFont="1" applyFill="1" applyBorder="1" applyAlignment="1" applyProtection="1">
      <alignment horizontal="center"/>
    </xf>
    <xf numFmtId="1" fontId="1" fillId="5" borderId="7" xfId="0" applyNumberFormat="1" applyFont="1" applyFill="1" applyBorder="1" applyAlignment="1" applyProtection="1">
      <alignment horizontal="center"/>
    </xf>
    <xf numFmtId="1" fontId="1" fillId="5" borderId="9" xfId="0" applyNumberFormat="1" applyFont="1" applyFill="1" applyBorder="1" applyAlignment="1" applyProtection="1">
      <alignment horizontal="center" vertical="center"/>
    </xf>
    <xf numFmtId="1" fontId="1" fillId="5" borderId="9" xfId="0" applyNumberFormat="1" applyFont="1" applyFill="1" applyBorder="1" applyAlignment="1" applyProtection="1">
      <alignment horizontal="center"/>
    </xf>
    <xf numFmtId="1" fontId="1" fillId="5" borderId="10" xfId="0" applyNumberFormat="1" applyFont="1" applyFill="1" applyBorder="1" applyAlignment="1" applyProtection="1">
      <alignment horizontal="center"/>
    </xf>
    <xf numFmtId="1" fontId="1" fillId="5" borderId="11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3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  <xf numFmtId="1" fontId="1" fillId="5" borderId="15" xfId="0" applyNumberFormat="1" applyFont="1" applyFill="1" applyBorder="1" applyAlignment="1" applyProtection="1">
      <alignment horizontal="center" vertical="center"/>
    </xf>
    <xf numFmtId="1" fontId="1" fillId="5" borderId="15" xfId="0" applyNumberFormat="1" applyFont="1" applyFill="1" applyBorder="1" applyAlignment="1" applyProtection="1">
      <alignment horizontal="center"/>
    </xf>
    <xf numFmtId="1" fontId="1" fillId="5" borderId="12" xfId="0" applyNumberFormat="1" applyFont="1" applyFill="1" applyBorder="1" applyAlignment="1" applyProtection="1">
      <alignment horizontal="center"/>
    </xf>
    <xf numFmtId="1" fontId="1" fillId="5" borderId="14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ownloads\LAPORAN%20GIZI%20(AKRAP)%20ARJOWINANGUN%20JANUARI%20-%20DESEMBER%20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T"/>
      <sheetName val="Riil"/>
      <sheetName val="Proyeksi"/>
      <sheetName val="SASARAN"/>
      <sheetName val="NAMA_GIBUR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PER_DESA"/>
      <sheetName val="H-1"/>
      <sheetName val="H-2"/>
      <sheetName val="H-3"/>
      <sheetName val="H-4"/>
      <sheetName val="H-5"/>
      <sheetName val="H-6"/>
      <sheetName val="H-7"/>
      <sheetName val="H-8"/>
      <sheetName val="H-9"/>
      <sheetName val="H-10"/>
      <sheetName val="H-11"/>
      <sheetName val="H-12"/>
      <sheetName val="REKAP"/>
      <sheetName val="CETAK"/>
      <sheetName val="KE_KAB"/>
      <sheetName val="SIGIZI"/>
      <sheetName val="POSY"/>
      <sheetName val="SKDN"/>
      <sheetName val="D-S"/>
      <sheetName val="BGM"/>
      <sheetName val="BBU_L"/>
      <sheetName val="BBU_P"/>
      <sheetName val="BBU"/>
      <sheetName val="TBU"/>
      <sheetName val="BBTB"/>
      <sheetName val="VITA_L"/>
      <sheetName val="VITA_P"/>
      <sheetName val="VITA_LP"/>
      <sheetName val="VITA_THN"/>
      <sheetName val="FE"/>
      <sheetName val="KEK"/>
      <sheetName val="ANEMIA"/>
      <sheetName val="IMD"/>
      <sheetName val="ASI_L"/>
      <sheetName val="ASI_P"/>
      <sheetName val="BBLR"/>
      <sheetName val="ASI_LP"/>
      <sheetName val="ASI_LULUS"/>
      <sheetName val="PMT_KEK"/>
      <sheetName val="Fe_RMJ"/>
      <sheetName val="PMT_BLT"/>
      <sheetName val="GB_LP"/>
      <sheetName val="MON-GAM"/>
      <sheetName val="DESA_BAIK"/>
      <sheetName val="KADARZI"/>
      <sheetName val="UTAMA"/>
      <sheetName val="GRAFIK"/>
    </sheetNames>
    <sheetDataSet>
      <sheetData sheetId="0"/>
      <sheetData sheetId="1"/>
      <sheetData sheetId="2"/>
      <sheetData sheetId="3">
        <row r="10">
          <cell r="B10">
            <v>2</v>
          </cell>
          <cell r="C10" t="str">
            <v>BUMIAYU</v>
          </cell>
          <cell r="S10">
            <v>668</v>
          </cell>
          <cell r="T10">
            <v>1362</v>
          </cell>
          <cell r="U10">
            <v>142</v>
          </cell>
          <cell r="V10">
            <v>147</v>
          </cell>
          <cell r="W10">
            <v>289</v>
          </cell>
          <cell r="X10">
            <v>281</v>
          </cell>
          <cell r="Y10">
            <v>283</v>
          </cell>
          <cell r="Z10">
            <v>564</v>
          </cell>
          <cell r="AA10">
            <v>552</v>
          </cell>
        </row>
      </sheetData>
      <sheetData sheetId="4"/>
      <sheetData sheetId="5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</sheetData>
      <sheetData sheetId="6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</sheetData>
      <sheetData sheetId="7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</sheetData>
      <sheetData sheetId="8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</sheetData>
      <sheetData sheetId="9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</sheetData>
      <sheetData sheetId="10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</sheetData>
      <sheetData sheetId="11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</sheetData>
      <sheetData sheetId="12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</sheetData>
      <sheetData sheetId="13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</sheetData>
      <sheetData sheetId="14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</sheetData>
      <sheetData sheetId="15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</sheetData>
      <sheetData sheetId="16">
        <row r="10">
          <cell r="E10" t="str">
            <v>POSL</v>
          </cell>
        </row>
        <row r="11">
          <cell r="E11" t="str">
            <v>KDRA</v>
          </cell>
        </row>
        <row r="12">
          <cell r="E12" t="str">
            <v>K_L</v>
          </cell>
        </row>
        <row r="13">
          <cell r="E13" t="str">
            <v>K_P</v>
          </cell>
        </row>
        <row r="14">
          <cell r="E14" t="str">
            <v>K</v>
          </cell>
        </row>
        <row r="15">
          <cell r="E15" t="str">
            <v>D2_L</v>
          </cell>
        </row>
        <row r="16">
          <cell r="E16" t="str">
            <v>D2_P</v>
          </cell>
        </row>
        <row r="17">
          <cell r="E17" t="str">
            <v>D2</v>
          </cell>
        </row>
        <row r="18">
          <cell r="E18" t="str">
            <v>D25_L</v>
          </cell>
        </row>
        <row r="19">
          <cell r="E19" t="str">
            <v>D25_P</v>
          </cell>
        </row>
        <row r="20">
          <cell r="E20" t="str">
            <v>D25</v>
          </cell>
        </row>
        <row r="21">
          <cell r="E21" t="str">
            <v>D-L</v>
          </cell>
        </row>
        <row r="22">
          <cell r="E22" t="str">
            <v>D-P</v>
          </cell>
        </row>
        <row r="23">
          <cell r="E23" t="str">
            <v>D</v>
          </cell>
        </row>
        <row r="24">
          <cell r="E24" t="str">
            <v>N-L</v>
          </cell>
        </row>
        <row r="25">
          <cell r="E25" t="str">
            <v>N-P</v>
          </cell>
        </row>
        <row r="26">
          <cell r="E26" t="str">
            <v>N</v>
          </cell>
        </row>
        <row r="27">
          <cell r="E27" t="str">
            <v>T-L</v>
          </cell>
        </row>
        <row r="28">
          <cell r="E28" t="str">
            <v>T-P</v>
          </cell>
        </row>
        <row r="29">
          <cell r="E29" t="str">
            <v>T</v>
          </cell>
        </row>
        <row r="30">
          <cell r="E30" t="str">
            <v>O-L</v>
          </cell>
        </row>
        <row r="31">
          <cell r="E31" t="str">
            <v>O-P</v>
          </cell>
        </row>
        <row r="32">
          <cell r="E32" t="str">
            <v>O</v>
          </cell>
        </row>
        <row r="33">
          <cell r="E33" t="str">
            <v>B-L</v>
          </cell>
        </row>
        <row r="34">
          <cell r="E34" t="str">
            <v>B-P</v>
          </cell>
        </row>
        <row r="35">
          <cell r="E35" t="str">
            <v>B</v>
          </cell>
        </row>
        <row r="36">
          <cell r="E36" t="str">
            <v>2T-L</v>
          </cell>
        </row>
        <row r="37">
          <cell r="E37" t="str">
            <v>27-P</v>
          </cell>
        </row>
        <row r="38">
          <cell r="E38" t="str">
            <v xml:space="preserve">2T </v>
          </cell>
        </row>
        <row r="39">
          <cell r="E39" t="str">
            <v>BGM2-L</v>
          </cell>
        </row>
        <row r="40">
          <cell r="E40" t="str">
            <v>BGM2-P</v>
          </cell>
        </row>
        <row r="41">
          <cell r="E41" t="str">
            <v>BGM2</v>
          </cell>
        </row>
        <row r="42">
          <cell r="E42" t="str">
            <v>BGM-L</v>
          </cell>
        </row>
        <row r="43">
          <cell r="E43" t="str">
            <v>BGM-P</v>
          </cell>
        </row>
        <row r="44">
          <cell r="E44" t="str">
            <v>BGM</v>
          </cell>
        </row>
        <row r="45">
          <cell r="E45" t="str">
            <v>BBK-L</v>
          </cell>
        </row>
        <row r="46">
          <cell r="E46" t="str">
            <v>BBK-P</v>
          </cell>
        </row>
        <row r="47">
          <cell r="E47" t="str">
            <v>BBK</v>
          </cell>
        </row>
        <row r="48">
          <cell r="E48" t="str">
            <v>BBN-L</v>
          </cell>
        </row>
        <row r="49">
          <cell r="E49" t="str">
            <v>BBN-P</v>
          </cell>
        </row>
        <row r="50">
          <cell r="E50" t="str">
            <v>BBN</v>
          </cell>
        </row>
        <row r="51">
          <cell r="E51" t="str">
            <v>BBL-L</v>
          </cell>
        </row>
        <row r="52">
          <cell r="E52" t="str">
            <v>BBL-P</v>
          </cell>
        </row>
        <row r="53">
          <cell r="E53" t="str">
            <v>BBL</v>
          </cell>
        </row>
        <row r="54">
          <cell r="E54" t="str">
            <v>SPDK_L</v>
          </cell>
        </row>
        <row r="55">
          <cell r="E55" t="str">
            <v>SPDK_P</v>
          </cell>
        </row>
        <row r="56">
          <cell r="E56" t="str">
            <v>SPDK</v>
          </cell>
        </row>
        <row r="57">
          <cell r="E57" t="str">
            <v>PDK_L</v>
          </cell>
        </row>
        <row r="58">
          <cell r="E58" t="str">
            <v>PDK_P</v>
          </cell>
        </row>
        <row r="59">
          <cell r="E59" t="str">
            <v>PDK</v>
          </cell>
        </row>
        <row r="60">
          <cell r="E60" t="str">
            <v>TNM_L</v>
          </cell>
        </row>
        <row r="61">
          <cell r="E61" t="str">
            <v>TNM_P</v>
          </cell>
        </row>
        <row r="62">
          <cell r="E62" t="str">
            <v>TNM</v>
          </cell>
        </row>
        <row r="63">
          <cell r="E63" t="str">
            <v>TG_L</v>
          </cell>
        </row>
        <row r="64">
          <cell r="E64" t="str">
            <v>TG_P</v>
          </cell>
        </row>
        <row r="65">
          <cell r="E65" t="str">
            <v>TG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D23"/>
  <sheetViews>
    <sheetView tabSelected="1" topLeftCell="F1" workbookViewId="0">
      <selection activeCell="G14" sqref="G14"/>
    </sheetView>
  </sheetViews>
  <sheetFormatPr defaultRowHeight="15"/>
  <cols>
    <col min="1" max="1" width="11.42578125" customWidth="1"/>
    <col min="21" max="73" width="0" hidden="1" customWidth="1"/>
  </cols>
  <sheetData>
    <row r="1" spans="1:82" ht="21">
      <c r="A1" s="13" t="s">
        <v>39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</row>
    <row r="2" spans="1:82" ht="15.75">
      <c r="A2" s="14" t="s">
        <v>40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</row>
    <row r="5" spans="1:82">
      <c r="A5" s="15" t="s">
        <v>0</v>
      </c>
      <c r="B5" s="15" t="s">
        <v>1</v>
      </c>
      <c r="C5" s="16" t="s">
        <v>2</v>
      </c>
      <c r="D5" s="17"/>
      <c r="E5" s="18" t="s">
        <v>3</v>
      </c>
      <c r="F5" s="19"/>
      <c r="G5" s="20" t="s">
        <v>4</v>
      </c>
      <c r="H5" s="20" t="s">
        <v>4</v>
      </c>
      <c r="I5" s="20" t="s">
        <v>5</v>
      </c>
      <c r="J5" s="21" t="s">
        <v>5</v>
      </c>
      <c r="K5" s="16" t="s">
        <v>6</v>
      </c>
      <c r="L5" s="22"/>
      <c r="M5" s="22"/>
      <c r="N5" s="22"/>
      <c r="O5" s="22"/>
      <c r="P5" s="22"/>
      <c r="Q5" s="22"/>
      <c r="R5" s="22"/>
      <c r="S5" s="17"/>
      <c r="T5" s="16" t="s">
        <v>7</v>
      </c>
      <c r="U5" s="22"/>
      <c r="V5" s="17"/>
      <c r="W5" s="18" t="s">
        <v>8</v>
      </c>
      <c r="X5" s="19"/>
      <c r="Y5" s="23"/>
      <c r="Z5" s="18" t="s">
        <v>8</v>
      </c>
      <c r="AA5" s="19"/>
      <c r="AB5" s="23"/>
      <c r="AC5" s="18" t="s">
        <v>8</v>
      </c>
      <c r="AD5" s="19"/>
      <c r="AE5" s="23"/>
      <c r="AF5" s="16" t="s">
        <v>9</v>
      </c>
      <c r="AG5" s="22"/>
      <c r="AH5" s="17"/>
      <c r="AI5" s="16" t="s">
        <v>10</v>
      </c>
      <c r="AJ5" s="22"/>
      <c r="AK5" s="17"/>
      <c r="AL5" s="16" t="s">
        <v>11</v>
      </c>
      <c r="AM5" s="22"/>
      <c r="AN5" s="17"/>
      <c r="AO5" s="16" t="s">
        <v>12</v>
      </c>
      <c r="AP5" s="22"/>
      <c r="AQ5" s="17"/>
      <c r="AR5" s="16" t="s">
        <v>13</v>
      </c>
      <c r="AS5" s="22"/>
      <c r="AT5" s="17"/>
      <c r="AU5" s="18" t="s">
        <v>14</v>
      </c>
      <c r="AV5" s="19"/>
      <c r="AW5" s="23"/>
      <c r="AX5" s="18" t="s">
        <v>15</v>
      </c>
      <c r="AY5" s="19"/>
      <c r="AZ5" s="23"/>
      <c r="BA5" s="18" t="s">
        <v>16</v>
      </c>
      <c r="BB5" s="19"/>
      <c r="BC5" s="23"/>
      <c r="BD5" s="18" t="s">
        <v>17</v>
      </c>
      <c r="BE5" s="19"/>
      <c r="BF5" s="23"/>
      <c r="BG5" s="18" t="s">
        <v>18</v>
      </c>
      <c r="BH5" s="19"/>
      <c r="BI5" s="23"/>
      <c r="BJ5" s="18" t="s">
        <v>19</v>
      </c>
      <c r="BK5" s="19"/>
      <c r="BL5" s="23"/>
      <c r="BM5" s="18" t="s">
        <v>20</v>
      </c>
      <c r="BN5" s="19"/>
      <c r="BO5" s="23"/>
      <c r="BP5" s="18" t="s">
        <v>21</v>
      </c>
      <c r="BQ5" s="19"/>
      <c r="BR5" s="23"/>
      <c r="BS5" s="18" t="s">
        <v>22</v>
      </c>
      <c r="BT5" s="19"/>
      <c r="BU5" s="23"/>
      <c r="BV5" s="18" t="s">
        <v>23</v>
      </c>
      <c r="BW5" s="19"/>
      <c r="BX5" s="23"/>
      <c r="BY5" s="18" t="s">
        <v>24</v>
      </c>
      <c r="BZ5" s="19"/>
      <c r="CA5" s="23"/>
      <c r="CB5" s="18" t="s">
        <v>25</v>
      </c>
      <c r="CC5" s="19"/>
      <c r="CD5" s="23"/>
    </row>
    <row r="6" spans="1:82">
      <c r="A6" s="24"/>
      <c r="B6" s="24"/>
      <c r="C6" s="25" t="s">
        <v>26</v>
      </c>
      <c r="D6" s="26" t="s">
        <v>27</v>
      </c>
      <c r="E6" s="20" t="s">
        <v>26</v>
      </c>
      <c r="F6" s="20" t="s">
        <v>27</v>
      </c>
      <c r="G6" s="27" t="s">
        <v>26</v>
      </c>
      <c r="H6" s="25" t="s">
        <v>27</v>
      </c>
      <c r="I6" s="25" t="s">
        <v>26</v>
      </c>
      <c r="J6" s="26" t="s">
        <v>28</v>
      </c>
      <c r="K6" s="28" t="s">
        <v>29</v>
      </c>
      <c r="L6" s="29"/>
      <c r="M6" s="30"/>
      <c r="N6" s="28" t="s">
        <v>30</v>
      </c>
      <c r="O6" s="29"/>
      <c r="P6" s="30"/>
      <c r="Q6" s="28" t="s">
        <v>31</v>
      </c>
      <c r="R6" s="29"/>
      <c r="S6" s="30"/>
      <c r="T6" s="25"/>
      <c r="U6" s="25"/>
      <c r="V6" s="25"/>
      <c r="W6" s="28" t="s">
        <v>30</v>
      </c>
      <c r="X6" s="29"/>
      <c r="Y6" s="30"/>
      <c r="Z6" s="28" t="s">
        <v>32</v>
      </c>
      <c r="AA6" s="29"/>
      <c r="AB6" s="30"/>
      <c r="AC6" s="28" t="s">
        <v>31</v>
      </c>
      <c r="AD6" s="29"/>
      <c r="AE6" s="30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0" t="s">
        <v>33</v>
      </c>
      <c r="AV6" s="20" t="s">
        <v>34</v>
      </c>
      <c r="AW6" s="20" t="s">
        <v>35</v>
      </c>
      <c r="AX6" s="20" t="s">
        <v>33</v>
      </c>
      <c r="AY6" s="20" t="s">
        <v>34</v>
      </c>
      <c r="AZ6" s="20" t="s">
        <v>35</v>
      </c>
      <c r="BA6" s="20" t="s">
        <v>33</v>
      </c>
      <c r="BB6" s="20" t="s">
        <v>34</v>
      </c>
      <c r="BC6" s="20" t="s">
        <v>35</v>
      </c>
      <c r="BD6" s="20" t="s">
        <v>33</v>
      </c>
      <c r="BE6" s="20" t="s">
        <v>34</v>
      </c>
      <c r="BF6" s="20" t="s">
        <v>35</v>
      </c>
      <c r="BG6" s="20" t="s">
        <v>33</v>
      </c>
      <c r="BH6" s="20" t="s">
        <v>34</v>
      </c>
      <c r="BI6" s="20" t="s">
        <v>35</v>
      </c>
      <c r="BJ6" s="20" t="s">
        <v>33</v>
      </c>
      <c r="BK6" s="20" t="s">
        <v>34</v>
      </c>
      <c r="BL6" s="20" t="s">
        <v>35</v>
      </c>
      <c r="BM6" s="20" t="s">
        <v>33</v>
      </c>
      <c r="BN6" s="20" t="s">
        <v>34</v>
      </c>
      <c r="BO6" s="20" t="s">
        <v>35</v>
      </c>
      <c r="BP6" s="20" t="s">
        <v>33</v>
      </c>
      <c r="BQ6" s="20" t="s">
        <v>34</v>
      </c>
      <c r="BR6" s="20" t="s">
        <v>35</v>
      </c>
      <c r="BS6" s="20" t="s">
        <v>33</v>
      </c>
      <c r="BT6" s="20" t="s">
        <v>34</v>
      </c>
      <c r="BU6" s="20" t="s">
        <v>35</v>
      </c>
      <c r="BV6" s="20" t="s">
        <v>33</v>
      </c>
      <c r="BW6" s="20" t="s">
        <v>34</v>
      </c>
      <c r="BX6" s="20" t="s">
        <v>35</v>
      </c>
      <c r="BY6" s="20" t="s">
        <v>33</v>
      </c>
      <c r="BZ6" s="20" t="s">
        <v>34</v>
      </c>
      <c r="CA6" s="20" t="s">
        <v>35</v>
      </c>
      <c r="CB6" s="20" t="s">
        <v>33</v>
      </c>
      <c r="CC6" s="20" t="s">
        <v>34</v>
      </c>
      <c r="CD6" s="20" t="s">
        <v>35</v>
      </c>
    </row>
    <row r="7" spans="1:82">
      <c r="A7" s="31"/>
      <c r="B7" s="31"/>
      <c r="C7" s="32"/>
      <c r="D7" s="33"/>
      <c r="E7" s="32"/>
      <c r="F7" s="32"/>
      <c r="G7" s="34"/>
      <c r="H7" s="32"/>
      <c r="I7" s="32"/>
      <c r="J7" s="32"/>
      <c r="K7" s="34" t="s">
        <v>33</v>
      </c>
      <c r="L7" s="34" t="s">
        <v>34</v>
      </c>
      <c r="M7" s="34" t="s">
        <v>36</v>
      </c>
      <c r="N7" s="34" t="s">
        <v>33</v>
      </c>
      <c r="O7" s="34" t="s">
        <v>34</v>
      </c>
      <c r="P7" s="34" t="s">
        <v>36</v>
      </c>
      <c r="Q7" s="34" t="s">
        <v>33</v>
      </c>
      <c r="R7" s="34" t="s">
        <v>34</v>
      </c>
      <c r="S7" s="34" t="s">
        <v>36</v>
      </c>
      <c r="T7" s="27" t="s">
        <v>33</v>
      </c>
      <c r="U7" s="27" t="s">
        <v>34</v>
      </c>
      <c r="V7" s="27" t="s">
        <v>36</v>
      </c>
      <c r="W7" s="27" t="s">
        <v>33</v>
      </c>
      <c r="X7" s="27" t="s">
        <v>34</v>
      </c>
      <c r="Y7" s="27" t="s">
        <v>36</v>
      </c>
      <c r="Z7" s="27" t="s">
        <v>33</v>
      </c>
      <c r="AA7" s="27" t="s">
        <v>34</v>
      </c>
      <c r="AB7" s="27" t="s">
        <v>36</v>
      </c>
      <c r="AC7" s="27" t="s">
        <v>33</v>
      </c>
      <c r="AD7" s="27" t="s">
        <v>34</v>
      </c>
      <c r="AE7" s="27" t="s">
        <v>36</v>
      </c>
      <c r="AF7" s="27" t="s">
        <v>33</v>
      </c>
      <c r="AG7" s="27" t="s">
        <v>34</v>
      </c>
      <c r="AH7" s="27" t="s">
        <v>36</v>
      </c>
      <c r="AI7" s="27" t="s">
        <v>33</v>
      </c>
      <c r="AJ7" s="27" t="s">
        <v>34</v>
      </c>
      <c r="AK7" s="27" t="s">
        <v>36</v>
      </c>
      <c r="AL7" s="27" t="s">
        <v>33</v>
      </c>
      <c r="AM7" s="27" t="s">
        <v>34</v>
      </c>
      <c r="AN7" s="27" t="s">
        <v>36</v>
      </c>
      <c r="AO7" s="27" t="s">
        <v>33</v>
      </c>
      <c r="AP7" s="27" t="s">
        <v>34</v>
      </c>
      <c r="AQ7" s="27" t="s">
        <v>36</v>
      </c>
      <c r="AR7" s="27" t="s">
        <v>33</v>
      </c>
      <c r="AS7" s="27" t="s">
        <v>34</v>
      </c>
      <c r="AT7" s="27" t="s">
        <v>36</v>
      </c>
      <c r="AU7" s="20"/>
      <c r="AV7" s="20"/>
      <c r="AW7" s="20"/>
      <c r="AX7" s="20"/>
      <c r="AY7" s="20"/>
      <c r="AZ7" s="20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</row>
    <row r="8" spans="1:8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2"/>
      <c r="BW8" s="1"/>
      <c r="BX8" s="1"/>
      <c r="BY8" s="1"/>
      <c r="BZ8" s="1"/>
      <c r="CA8" s="1"/>
      <c r="CB8" s="1"/>
      <c r="CC8" s="1"/>
      <c r="CD8" s="1"/>
    </row>
    <row r="9" spans="1:82">
      <c r="A9" s="3" t="s">
        <v>41</v>
      </c>
      <c r="B9" s="4">
        <f>IF(AE9&gt;0,1,"")</f>
        <v>1</v>
      </c>
      <c r="C9" s="4">
        <f ca="1">IF($AG9&gt;0,1,"")</f>
        <v>1</v>
      </c>
      <c r="D9" s="4">
        <f t="shared" ref="D9:F20" ca="1" si="0">IF($AG9&gt;0,1,"")</f>
        <v>1</v>
      </c>
      <c r="E9" s="4">
        <f t="shared" ca="1" si="0"/>
        <v>1</v>
      </c>
      <c r="F9" s="4">
        <f t="shared" ca="1" si="0"/>
        <v>1</v>
      </c>
      <c r="G9" s="4">
        <f ca="1">IF($AG9&gt;0,[1]SASARAN!B$10,"")</f>
        <v>11</v>
      </c>
      <c r="H9" s="4">
        <f ca="1">IF($AG9&gt;0,'[1]1'!E$10,"")</f>
        <v>11</v>
      </c>
      <c r="I9" s="4">
        <f ca="1">IF($AG9&gt;0,[1]SASARAN!C$10,"")</f>
        <v>100</v>
      </c>
      <c r="J9" s="4">
        <f ca="1">IF($AG9&gt;0,'[1]1'!E$11,"")</f>
        <v>100</v>
      </c>
      <c r="K9" s="4">
        <f ca="1">IF($AG9&gt;0,[1]SASARAN!S$10,"")</f>
        <v>142</v>
      </c>
      <c r="L9" s="4">
        <f ca="1">IF($AG9&gt;0,[1]SASARAN!T$10,"")</f>
        <v>147</v>
      </c>
      <c r="M9" s="4">
        <f ca="1">IF($AG9&gt;0,[1]SASARAN!U$10,"")</f>
        <v>289</v>
      </c>
      <c r="N9" s="4">
        <f ca="1">IF($AG9&gt;0,[1]SASARAN!V$10,"")</f>
        <v>281</v>
      </c>
      <c r="O9" s="4">
        <f ca="1">IF($AG9&gt;0,[1]SASARAN!W$10,"")</f>
        <v>283</v>
      </c>
      <c r="P9" s="4">
        <f ca="1">IF($AG9&gt;0,[1]SASARAN!X$10,"")</f>
        <v>564</v>
      </c>
      <c r="Q9" s="4">
        <f ca="1">IF($AG9&gt;0,[1]SASARAN!Y$10,"")</f>
        <v>552</v>
      </c>
      <c r="R9" s="4">
        <f ca="1">IF($AG9&gt;0,[1]SASARAN!Z$10,"")</f>
        <v>521</v>
      </c>
      <c r="S9" s="4">
        <f ca="1">IF($AG9&gt;0,[1]SASARAN!AA$10,"")</f>
        <v>1073</v>
      </c>
      <c r="T9" s="4">
        <f ca="1">IF($AG9&gt;0,'[1]1'!E$12,"")</f>
        <v>687</v>
      </c>
      <c r="U9" s="4">
        <f ca="1">IF($AG9&gt;0,'[1]1'!E$13,"")</f>
        <v>641</v>
      </c>
      <c r="V9" s="4">
        <f ca="1">IF($AG9&gt;0,'[1]1'!E$14,"")</f>
        <v>1328</v>
      </c>
      <c r="W9" s="4">
        <f ca="1">IF($AG9&gt;0,'[1]1'!E$15,"")</f>
        <v>105</v>
      </c>
      <c r="X9" s="4">
        <f ca="1">IF($AG9&gt;0,'[1]1'!E$16,"")</f>
        <v>93</v>
      </c>
      <c r="Y9" s="4">
        <f ca="1">IF($AG9&gt;0,'[1]1'!E$17,"")</f>
        <v>198</v>
      </c>
      <c r="Z9" s="4">
        <f ca="1">IF($AG9&gt;0,'[1]1'!E$18,"")</f>
        <v>229</v>
      </c>
      <c r="AA9" s="4">
        <f ca="1">IF($AG9&gt;0,'[1]1'!E$19,"")</f>
        <v>204</v>
      </c>
      <c r="AB9" s="4">
        <f ca="1">IF($AG9&gt;0,'[1]1'!E$20,"")</f>
        <v>433</v>
      </c>
      <c r="AC9" s="4">
        <f ca="1">IF($AG9&gt;0,'[1]1'!E$21,"")</f>
        <v>334</v>
      </c>
      <c r="AD9" s="4">
        <f ca="1">IF($AG9&gt;0,'[1]1'!E$22,"")</f>
        <v>297</v>
      </c>
      <c r="AE9" s="4" t="str">
        <f>'[1]1'!E$23</f>
        <v>D</v>
      </c>
      <c r="AF9" s="4">
        <f ca="1">IF($AG9&gt;0,'[1]1'!E$24,"")</f>
        <v>106</v>
      </c>
      <c r="AG9" s="4">
        <f ca="1">IF($AG9&gt;0,'[1]1'!E$25,"")</f>
        <v>83</v>
      </c>
      <c r="AH9" s="4">
        <f ca="1">IF($AG9&gt;0,'[1]1'!E$26,"")</f>
        <v>189</v>
      </c>
      <c r="AI9" s="4">
        <f ca="1">IF($AG9&gt;0,'[1]1'!E$27,"")</f>
        <v>47</v>
      </c>
      <c r="AJ9" s="4">
        <f ca="1">IF($AG9&gt;0,'[1]1'!E$28,"")</f>
        <v>41</v>
      </c>
      <c r="AK9" s="4">
        <f ca="1">IF($AG9&gt;0,'[1]1'!E$29,"")</f>
        <v>88</v>
      </c>
      <c r="AL9" s="4">
        <f ca="1">IF($AG9&gt;0,'[1]1'!E$30,"")</f>
        <v>177</v>
      </c>
      <c r="AM9" s="4">
        <f ca="1">IF($AG9&gt;0,'[1]1'!E$31,"")</f>
        <v>172</v>
      </c>
      <c r="AN9" s="4">
        <f ca="1">IF($AG9&gt;0,'[1]1'!E$32,"")</f>
        <v>349</v>
      </c>
      <c r="AO9" s="4">
        <f ca="1">IF($AG9&gt;0,'[1]1'!E$33,"")</f>
        <v>4</v>
      </c>
      <c r="AP9" s="4">
        <f ca="1">IF($AG9&gt;0,'[1]1'!E$34,"")</f>
        <v>1</v>
      </c>
      <c r="AQ9" s="4">
        <f ca="1">IF($AG9&gt;0,'[1]1'!E$35,"")</f>
        <v>5</v>
      </c>
      <c r="AR9" s="4">
        <f ca="1">IF($AG9&gt;0,'[1]1'!E$36,"")</f>
        <v>18</v>
      </c>
      <c r="AS9" s="4">
        <f ca="1">IF($AG9&gt;0,'[1]1'!E$37,"")</f>
        <v>20</v>
      </c>
      <c r="AT9" s="4">
        <f ca="1">IF($AG9&gt;0,'[1]1'!E$38,"")</f>
        <v>38</v>
      </c>
      <c r="AU9" s="4">
        <f ca="1">IF($AG9&gt;0,'[1]1'!E$39,"")</f>
        <v>0</v>
      </c>
      <c r="AV9" s="4">
        <f ca="1">IF($AG9&gt;0,'[1]1'!E$40,"")</f>
        <v>0</v>
      </c>
      <c r="AW9" s="4">
        <f ca="1">IF($AG9&gt;0,'[1]1'!E$41,"")</f>
        <v>0</v>
      </c>
      <c r="AX9" s="4">
        <f ca="1">IF($AG9&gt;0,'[1]1'!E$42,"")</f>
        <v>1</v>
      </c>
      <c r="AY9" s="4">
        <f ca="1">IF($AG9&gt;0,'[1]1'!E$43,"")</f>
        <v>2</v>
      </c>
      <c r="AZ9" s="4">
        <f ca="1">IF($AG9&gt;0,'[1]1'!E$44,"")</f>
        <v>3</v>
      </c>
      <c r="BA9" s="4">
        <f ca="1">IF($AG9&gt;0,'[1]1'!E$45,"")</f>
        <v>19</v>
      </c>
      <c r="BB9" s="4">
        <f ca="1">IF($AG9&gt;0,'[1]1'!E$46,"")</f>
        <v>17</v>
      </c>
      <c r="BC9" s="4">
        <f ca="1">IF($AG9&gt;0,'[1]1'!E$47,"")</f>
        <v>36</v>
      </c>
      <c r="BD9" s="4">
        <f ca="1">IF($AG9&gt;0,'[1]1'!E$48,"")</f>
        <v>297</v>
      </c>
      <c r="BE9" s="4">
        <f ca="1">IF($AG9&gt;0,'[1]1'!E$49,"")</f>
        <v>265</v>
      </c>
      <c r="BF9" s="4">
        <f ca="1">IF($AG9&gt;0,'[1]1'!E$50,"")</f>
        <v>562</v>
      </c>
      <c r="BG9" s="4">
        <f ca="1">IF($AG9&gt;0,'[1]1'!E$51,"")</f>
        <v>17</v>
      </c>
      <c r="BH9" s="4">
        <f ca="1">IF($AG9&gt;0,'[1]1'!E$52,"")</f>
        <v>13</v>
      </c>
      <c r="BI9" s="4">
        <f ca="1">IF($AG9&gt;0,'[1]1'!E$53,"")</f>
        <v>30</v>
      </c>
      <c r="BJ9" s="4">
        <f ca="1">IF($AG9&gt;0,'[1]1'!E$54,"")</f>
        <v>21</v>
      </c>
      <c r="BK9" s="4">
        <f ca="1">IF($AG9&gt;0,'[1]1'!E$55,"")</f>
        <v>18</v>
      </c>
      <c r="BL9" s="4">
        <f ca="1">IF($AG9&gt;0,'[1]1'!E$56,"")</f>
        <v>39</v>
      </c>
      <c r="BM9" s="4">
        <f ca="1">IF($AG9&gt;0,'[1]1'!E$57,"")</f>
        <v>53</v>
      </c>
      <c r="BN9" s="4">
        <f ca="1">IF($AG9&gt;0,'[1]1'!E$58,"")</f>
        <v>26</v>
      </c>
      <c r="BO9" s="4">
        <f ca="1">IF($AG9&gt;0,'[1]1'!E$59,"")</f>
        <v>79</v>
      </c>
      <c r="BP9" s="4">
        <f ca="1">IF($AG9&gt;0,'[1]1'!E$60,"")</f>
        <v>260</v>
      </c>
      <c r="BQ9" s="4">
        <f ca="1">IF($AG9&gt;0,'[1]1'!E$61,"")</f>
        <v>253</v>
      </c>
      <c r="BR9" s="4">
        <f ca="1">IF($AG9&gt;0,'[1]1'!E$62,"")</f>
        <v>513</v>
      </c>
      <c r="BS9" s="4">
        <f ca="1">IF($AG9&gt;0,'[1]1'!E$63,"")</f>
        <v>0</v>
      </c>
      <c r="BT9" s="4">
        <f ca="1">IF($AG9&gt;0,'[1]1'!E$64,"")</f>
        <v>0</v>
      </c>
      <c r="BU9" s="4">
        <f ca="1">IF($AG9&gt;0,'[1]1'!E$65,"")</f>
        <v>0</v>
      </c>
      <c r="BV9" s="5">
        <f ca="1">IF($AG9&gt;0,'[1]1'!E47,"")</f>
        <v>0</v>
      </c>
      <c r="BW9" s="5">
        <f ca="1">IF($AG9&gt;0,'[1]1'!E48,"")</f>
        <v>0</v>
      </c>
      <c r="BX9" s="5">
        <f ca="1">IF($AG9&gt;0,'[1]1'!E49,"")</f>
        <v>0</v>
      </c>
      <c r="BY9" s="5">
        <f ca="1">IF($AG9&gt;0,'[1]1'!E50,"")</f>
        <v>6</v>
      </c>
      <c r="BZ9" s="5">
        <f ca="1">IF($AG9&gt;0,'[1]1'!E51,"")</f>
        <v>8</v>
      </c>
      <c r="CA9" s="5">
        <f ca="1">IF($AG9&gt;0,'[1]1'!E52,"")</f>
        <v>14</v>
      </c>
      <c r="CB9" s="5">
        <f ca="1">IF($AG9&gt;0,'[1]1'!E53,"")</f>
        <v>260</v>
      </c>
      <c r="CC9" s="5">
        <f ca="1">IF($AG9&gt;0,'[1]1'!E54,"")</f>
        <v>249</v>
      </c>
      <c r="CD9" s="5">
        <f ca="1">IF($AG9&gt;0,'[1]1'!E55,"")</f>
        <v>509</v>
      </c>
    </row>
    <row r="10" spans="1:82">
      <c r="A10" s="3"/>
      <c r="B10" s="4">
        <f>IF(AE10&gt;0,2,"")</f>
        <v>2</v>
      </c>
      <c r="C10" s="4">
        <f t="shared" ref="C10:C20" ca="1" si="1">IF($AG10&gt;0,1,"")</f>
        <v>1</v>
      </c>
      <c r="D10" s="4">
        <f t="shared" ca="1" si="0"/>
        <v>1</v>
      </c>
      <c r="E10" s="4">
        <f t="shared" ca="1" si="0"/>
        <v>1</v>
      </c>
      <c r="F10" s="4">
        <f t="shared" ca="1" si="0"/>
        <v>1</v>
      </c>
      <c r="G10" s="4">
        <f ca="1">IF($AG10&gt;0,[1]SASARAN!B$10,"")</f>
        <v>11</v>
      </c>
      <c r="H10" s="4">
        <f ca="1">IF($AG10&gt;0,'[1]2'!E$10,"")</f>
        <v>8</v>
      </c>
      <c r="I10" s="4">
        <f ca="1">IF($AG10&gt;0,[1]SASARAN!C$10,"")</f>
        <v>100</v>
      </c>
      <c r="J10" s="4">
        <f ca="1">IF($AG10&gt;0,'[1]2'!E$11,"")</f>
        <v>100</v>
      </c>
      <c r="K10" s="4">
        <f ca="1">IF($AG10&gt;0,[1]SASARAN!S$10,"")</f>
        <v>142</v>
      </c>
      <c r="L10" s="4">
        <f ca="1">IF($AG10&gt;0,[1]SASARAN!T$10,"")</f>
        <v>147</v>
      </c>
      <c r="M10" s="4">
        <f ca="1">IF($AG10&gt;0,[1]SASARAN!U$10,"")</f>
        <v>289</v>
      </c>
      <c r="N10" s="4">
        <f ca="1">IF($AG10&gt;0,[1]SASARAN!V$10,"")</f>
        <v>281</v>
      </c>
      <c r="O10" s="4">
        <f ca="1">IF($AG10&gt;0,[1]SASARAN!W$10,"")</f>
        <v>283</v>
      </c>
      <c r="P10" s="4">
        <f ca="1">IF($AG10&gt;0,[1]SASARAN!X$10,"")</f>
        <v>564</v>
      </c>
      <c r="Q10" s="4">
        <f ca="1">IF($AG10&gt;0,[1]SASARAN!Y$10,"")</f>
        <v>552</v>
      </c>
      <c r="R10" s="4">
        <f ca="1">IF($AG10&gt;0,[1]SASARAN!Z$10,"")</f>
        <v>521</v>
      </c>
      <c r="S10" s="4">
        <f ca="1">IF($AG10&gt;0,[1]SASARAN!AA$10,"")</f>
        <v>1073</v>
      </c>
      <c r="T10" s="4">
        <f ca="1">IF($AG10&gt;0,'[1]2'!E$12,"")</f>
        <v>691</v>
      </c>
      <c r="U10" s="4">
        <f ca="1">IF($AG10&gt;0,'[1]2'!E$13,"")</f>
        <v>640</v>
      </c>
      <c r="V10" s="4">
        <f ca="1">IF($AG10&gt;0,'[1]2'!E$14,"")</f>
        <v>1331</v>
      </c>
      <c r="W10" s="4">
        <f ca="1">IF($AG10&gt;0,'[1]2'!E$15,"")</f>
        <v>91</v>
      </c>
      <c r="X10" s="4">
        <f ca="1">IF($AG10&gt;0,'[1]2'!E$16,"")</f>
        <v>77</v>
      </c>
      <c r="Y10" s="4">
        <f ca="1">IF($AG10&gt;0,'[1]2'!E$17,"")</f>
        <v>168</v>
      </c>
      <c r="Z10" s="4">
        <f ca="1">IF($AG10&gt;0,'[1]2'!E$18,"")</f>
        <v>215</v>
      </c>
      <c r="AA10" s="4">
        <f ca="1">IF($AG10&gt;0,'[1]2'!E$19,"")</f>
        <v>214</v>
      </c>
      <c r="AB10" s="4">
        <f ca="1">IF($AG10&gt;0,'[1]2'!E$20,"")</f>
        <v>429</v>
      </c>
      <c r="AC10" s="4">
        <f ca="1">IF($AG10&gt;0,'[1]2'!E$21,"")</f>
        <v>306</v>
      </c>
      <c r="AD10" s="4">
        <f ca="1">IF($AG10&gt;0,'[1]2'!E$22,"")</f>
        <v>291</v>
      </c>
      <c r="AE10" s="4" t="str">
        <f>'[1]2'!E$23</f>
        <v>D</v>
      </c>
      <c r="AF10" s="4">
        <f ca="1">IF($AG10&gt;0,'[1]2'!E$24,"")</f>
        <v>105</v>
      </c>
      <c r="AG10" s="4">
        <f ca="1">IF($AG10&gt;0,'[1]2'!E$25,"")</f>
        <v>103</v>
      </c>
      <c r="AH10" s="4">
        <f ca="1">IF($AG10&gt;0,'[1]2'!E$26,"")</f>
        <v>208</v>
      </c>
      <c r="AI10" s="4">
        <f ca="1">IF($AG10&gt;0,'[1]2'!E$27,"")</f>
        <v>167</v>
      </c>
      <c r="AJ10" s="4">
        <f ca="1">IF($AG10&gt;0,'[1]2'!E$28,"")</f>
        <v>152</v>
      </c>
      <c r="AK10" s="4">
        <f ca="1">IF($AG10&gt;0,'[1]2'!E$29,"")</f>
        <v>319</v>
      </c>
      <c r="AL10" s="4">
        <f ca="1">IF($AG10&gt;0,'[1]2'!E$30,"")</f>
        <v>24</v>
      </c>
      <c r="AM10" s="4">
        <f ca="1">IF($AG10&gt;0,'[1]2'!E$31,"")</f>
        <v>29</v>
      </c>
      <c r="AN10" s="4">
        <f ca="1">IF($AG10&gt;0,'[1]2'!E$32,"")</f>
        <v>53</v>
      </c>
      <c r="AO10" s="4">
        <f ca="1">IF($AG10&gt;0,'[1]2'!E$33,"")</f>
        <v>10</v>
      </c>
      <c r="AP10" s="4">
        <f ca="1">IF($AG10&gt;0,'[1]2'!E$34,"")</f>
        <v>7</v>
      </c>
      <c r="AQ10" s="4">
        <f ca="1">IF($AG10&gt;0,'[1]2'!E$35,"")</f>
        <v>17</v>
      </c>
      <c r="AR10" s="4">
        <f ca="1">IF($AG10&gt;0,'[1]2'!E$36,"")</f>
        <v>28</v>
      </c>
      <c r="AS10" s="4">
        <f ca="1">IF($AG10&gt;0,'[1]2'!E$37,"")</f>
        <v>24</v>
      </c>
      <c r="AT10" s="4">
        <f ca="1">IF($AG10&gt;0,'[1]2'!E$38,"")</f>
        <v>52</v>
      </c>
      <c r="AU10" s="4">
        <f ca="1">IF($AG10&gt;0,'[1]2'!E$39,"")</f>
        <v>0</v>
      </c>
      <c r="AV10" s="4">
        <f ca="1">IF($AG10&gt;0,'[1]2'!E$40,"")</f>
        <v>0</v>
      </c>
      <c r="AW10" s="4">
        <f ca="1">IF($AG10&gt;0,'[1]2'!E$41,"")</f>
        <v>0</v>
      </c>
      <c r="AX10" s="4">
        <f ca="1">IF($AG10&gt;0,'[1]2'!E$42,"")</f>
        <v>6</v>
      </c>
      <c r="AY10" s="4">
        <f ca="1">IF($AG10&gt;0,'[1]2'!E$43,"")</f>
        <v>3</v>
      </c>
      <c r="AZ10" s="4">
        <f ca="1">IF($AG10&gt;0,'[1]2'!E$44,"")</f>
        <v>9</v>
      </c>
      <c r="BA10" s="4">
        <f ca="1">IF($AG10&gt;0,'[1]2'!E$45,"")</f>
        <v>27</v>
      </c>
      <c r="BB10" s="4">
        <f ca="1">IF($AG10&gt;0,'[1]2'!E$46,"")</f>
        <v>27</v>
      </c>
      <c r="BC10" s="4">
        <f ca="1">IF($AG10&gt;0,'[1]2'!E$47,"")</f>
        <v>54</v>
      </c>
      <c r="BD10" s="4">
        <f ca="1">IF($AG10&gt;0,'[1]2'!E$48,"")</f>
        <v>236</v>
      </c>
      <c r="BE10" s="4">
        <f ca="1">IF($AG10&gt;0,'[1]2'!E$49,"")</f>
        <v>252</v>
      </c>
      <c r="BF10" s="4">
        <f ca="1">IF($AG10&gt;0,'[1]2'!E$50,"")</f>
        <v>488</v>
      </c>
      <c r="BG10" s="4">
        <f ca="1">IF($AG10&gt;0,'[1]2'!E$51,"")</f>
        <v>27</v>
      </c>
      <c r="BH10" s="4">
        <f ca="1">IF($AG10&gt;0,'[1]2'!E$52,"")</f>
        <v>19</v>
      </c>
      <c r="BI10" s="4">
        <f ca="1">IF($AG10&gt;0,'[1]2'!E$53,"")</f>
        <v>46</v>
      </c>
      <c r="BJ10" s="4">
        <f ca="1">IF($AG10&gt;0,'[1]2'!E$54,"")</f>
        <v>31</v>
      </c>
      <c r="BK10" s="4">
        <f ca="1">IF($AG10&gt;0,'[1]2'!E$55,"")</f>
        <v>22</v>
      </c>
      <c r="BL10" s="4">
        <f ca="1">IF($AG10&gt;0,'[1]2'!E$56,"")</f>
        <v>53</v>
      </c>
      <c r="BM10" s="4">
        <f ca="1">IF($AG10&gt;0,'[1]2'!E$57,"")</f>
        <v>43</v>
      </c>
      <c r="BN10" s="4">
        <f ca="1">IF($AG10&gt;0,'[1]2'!E$58,"")</f>
        <v>37</v>
      </c>
      <c r="BO10" s="4">
        <f ca="1">IF($AG10&gt;0,'[1]2'!E$59,"")</f>
        <v>80</v>
      </c>
      <c r="BP10" s="4">
        <f ca="1">IF($AG10&gt;0,'[1]2'!E$60,"")</f>
        <v>217</v>
      </c>
      <c r="BQ10" s="4">
        <f ca="1">IF($AG10&gt;0,'[1]2'!E$61,"")</f>
        <v>239</v>
      </c>
      <c r="BR10" s="4">
        <f ca="1">IF($AG10&gt;0,'[1]2'!E$62,"")</f>
        <v>456</v>
      </c>
      <c r="BS10" s="4">
        <f ca="1">IF($AG10&gt;0,'[1]2'!E$63,"")</f>
        <v>5</v>
      </c>
      <c r="BT10" s="4">
        <f ca="1">IF($AG10&gt;0,'[1]2'!E$64,"")</f>
        <v>3</v>
      </c>
      <c r="BU10" s="4">
        <f ca="1">IF($AG10&gt;0,'[1]2'!E$65,"")</f>
        <v>8</v>
      </c>
      <c r="BV10" s="5">
        <f ca="1">IF($AG10&gt;0,'[1]2'!E47,"")</f>
        <v>0</v>
      </c>
      <c r="BW10" s="5">
        <f ca="1">IF($AG10&gt;0,'[1]2'!E48,"")</f>
        <v>0</v>
      </c>
      <c r="BX10" s="5">
        <f ca="1">IF($AG10&gt;0,'[1]2'!E49,"")</f>
        <v>0</v>
      </c>
      <c r="BY10" s="5">
        <f ca="1">IF($AG10&gt;0,'[1]2'!E50,"")</f>
        <v>4</v>
      </c>
      <c r="BZ10" s="5">
        <f ca="1">IF($AG10&gt;0,'[1]2'!E51,"")</f>
        <v>5</v>
      </c>
      <c r="CA10" s="5">
        <f ca="1">IF($AG10&gt;0,'[1]2'!E52,"")</f>
        <v>9</v>
      </c>
      <c r="CB10" s="5">
        <f ca="1">IF($AG10&gt;0,'[1]2'!E53,"")</f>
        <v>277</v>
      </c>
      <c r="CC10" s="5">
        <f ca="1">IF($AG10&gt;0,'[1]2'!E54,"")</f>
        <v>280</v>
      </c>
      <c r="CD10" s="5">
        <f ca="1">IF($AG10&gt;0,'[1]2'!E55,"")</f>
        <v>557</v>
      </c>
    </row>
    <row r="11" spans="1:82">
      <c r="A11" s="3"/>
      <c r="B11" s="4">
        <f>IF(AE11&gt;0,3,"")</f>
        <v>3</v>
      </c>
      <c r="C11" s="4">
        <f t="shared" ca="1" si="1"/>
        <v>1</v>
      </c>
      <c r="D11" s="4">
        <f t="shared" ca="1" si="0"/>
        <v>1</v>
      </c>
      <c r="E11" s="4">
        <f t="shared" ca="1" si="0"/>
        <v>1</v>
      </c>
      <c r="F11" s="4">
        <f t="shared" ca="1" si="0"/>
        <v>1</v>
      </c>
      <c r="G11" s="4">
        <f ca="1">IF($AG11&gt;0,[1]SASARAN!B$10,"")</f>
        <v>11</v>
      </c>
      <c r="H11" s="4">
        <f ca="1">IF($AG11&gt;0,'[1]3'!E$10,"")</f>
        <v>11</v>
      </c>
      <c r="I11" s="4">
        <f ca="1">IF($AG11&gt;0,[1]SASARAN!C$10,"")</f>
        <v>100</v>
      </c>
      <c r="J11" s="4">
        <f ca="1">IF($AG11&gt;0,'[1]3'!E$11,"")</f>
        <v>100</v>
      </c>
      <c r="K11" s="4">
        <f ca="1">IF($AG11&gt;0,[1]SASARAN!S$10,"")</f>
        <v>142</v>
      </c>
      <c r="L11" s="4">
        <f ca="1">IF($AG11&gt;0,[1]SASARAN!T$10,"")</f>
        <v>147</v>
      </c>
      <c r="M11" s="4">
        <f ca="1">IF($AG11&gt;0,[1]SASARAN!U$10,"")</f>
        <v>289</v>
      </c>
      <c r="N11" s="4">
        <f ca="1">IF($AG11&gt;0,[1]SASARAN!V$10,"")</f>
        <v>281</v>
      </c>
      <c r="O11" s="4">
        <f ca="1">IF($AG11&gt;0,[1]SASARAN!W$10,"")</f>
        <v>283</v>
      </c>
      <c r="P11" s="4">
        <f ca="1">IF($AG11&gt;0,[1]SASARAN!X$10,"")</f>
        <v>564</v>
      </c>
      <c r="Q11" s="4">
        <f ca="1">IF($AG11&gt;0,[1]SASARAN!Y$10,"")</f>
        <v>552</v>
      </c>
      <c r="R11" s="4">
        <f ca="1">IF($AG11&gt;0,[1]SASARAN!Z$10,"")</f>
        <v>521</v>
      </c>
      <c r="S11" s="4">
        <f ca="1">IF($AG11&gt;0,[1]SASARAN!AA$10,"")</f>
        <v>1073</v>
      </c>
      <c r="T11" s="4">
        <f ca="1">IF($AG11&gt;0,'[1]3'!E$12,"")</f>
        <v>683</v>
      </c>
      <c r="U11" s="4">
        <f ca="1">IF($AG11&gt;0,'[1]3'!E$13,"")</f>
        <v>638</v>
      </c>
      <c r="V11" s="4">
        <f ca="1">IF($AG11&gt;0,'[1]3'!E$14,"")</f>
        <v>1321</v>
      </c>
      <c r="W11" s="4">
        <f ca="1">IF($AG11&gt;0,'[1]3'!E$15,"")</f>
        <v>138</v>
      </c>
      <c r="X11" s="4">
        <f ca="1">IF($AG11&gt;0,'[1]3'!E$16,"")</f>
        <v>128</v>
      </c>
      <c r="Y11" s="4">
        <f ca="1">IF($AG11&gt;0,'[1]3'!E$17,"")</f>
        <v>266</v>
      </c>
      <c r="Z11" s="4">
        <f ca="1">IF($AG11&gt;0,'[1]3'!E$18,"")</f>
        <v>274</v>
      </c>
      <c r="AA11" s="4">
        <f ca="1">IF($AG11&gt;0,'[1]3'!E$19,"")</f>
        <v>264</v>
      </c>
      <c r="AB11" s="4">
        <f ca="1">IF($AG11&gt;0,'[1]3'!E$20,"")</f>
        <v>538</v>
      </c>
      <c r="AC11" s="4">
        <f ca="1">IF($AG11&gt;0,'[1]3'!E$21,"")</f>
        <v>412</v>
      </c>
      <c r="AD11" s="4">
        <f ca="1">IF($AG11&gt;0,'[1]3'!E$22,"")</f>
        <v>392</v>
      </c>
      <c r="AE11" s="4" t="str">
        <f>'[1]3'!E$23</f>
        <v>D</v>
      </c>
      <c r="AF11" s="4">
        <f ca="1">IF($AG11&gt;0,'[1]3'!E$24,"")</f>
        <v>155</v>
      </c>
      <c r="AG11" s="4">
        <f ca="1">IF($AG11&gt;0,'[1]3'!E$25,"")</f>
        <v>148</v>
      </c>
      <c r="AH11" s="4">
        <f ca="1">IF($AG11&gt;0,'[1]3'!E$26,"")</f>
        <v>303</v>
      </c>
      <c r="AI11" s="4">
        <f ca="1">IF($AG11&gt;0,'[1]3'!E$27,"")</f>
        <v>196</v>
      </c>
      <c r="AJ11" s="4">
        <f ca="1">IF($AG11&gt;0,'[1]3'!E$28,"")</f>
        <v>189</v>
      </c>
      <c r="AK11" s="4">
        <f ca="1">IF($AG11&gt;0,'[1]3'!E$29,"")</f>
        <v>385</v>
      </c>
      <c r="AL11" s="4">
        <f ca="1">IF($AG11&gt;0,'[1]3'!E$30,"")</f>
        <v>57</v>
      </c>
      <c r="AM11" s="4">
        <f ca="1">IF($AG11&gt;0,'[1]3'!E$31,"")</f>
        <v>50</v>
      </c>
      <c r="AN11" s="4">
        <f ca="1">IF($AG11&gt;0,'[1]3'!E$32,"")</f>
        <v>107</v>
      </c>
      <c r="AO11" s="4">
        <f ca="1">IF($AG11&gt;0,'[1]3'!E$33,"")</f>
        <v>4</v>
      </c>
      <c r="AP11" s="4">
        <f ca="1">IF($AG11&gt;0,'[1]3'!E$34,"")</f>
        <v>5</v>
      </c>
      <c r="AQ11" s="4">
        <f ca="1">IF($AG11&gt;0,'[1]3'!E$35,"")</f>
        <v>9</v>
      </c>
      <c r="AR11" s="4">
        <f ca="1">IF($AG11&gt;0,'[1]3'!E$36,"")</f>
        <v>99</v>
      </c>
      <c r="AS11" s="4">
        <f ca="1">IF($AG11&gt;0,'[1]3'!E$37,"")</f>
        <v>80</v>
      </c>
      <c r="AT11" s="4">
        <f ca="1">IF($AG11&gt;0,'[1]3'!E$38,"")</f>
        <v>179</v>
      </c>
      <c r="AU11" s="4">
        <f ca="1">IF($AG11&gt;0,'[1]3'!E$39,"")</f>
        <v>0</v>
      </c>
      <c r="AV11" s="4">
        <f ca="1">IF($AG11&gt;0,'[1]3'!E$40,"")</f>
        <v>0</v>
      </c>
      <c r="AW11" s="4">
        <f ca="1">IF($AG11&gt;0,'[1]3'!E$41,"")</f>
        <v>0</v>
      </c>
      <c r="AX11" s="4">
        <f ca="1">IF($AG11&gt;0,'[1]3'!E$42,"")</f>
        <v>7</v>
      </c>
      <c r="AY11" s="4">
        <f ca="1">IF($AG11&gt;0,'[1]3'!E$43,"")</f>
        <v>4</v>
      </c>
      <c r="AZ11" s="4">
        <f ca="1">IF($AG11&gt;0,'[1]3'!E$44,"")</f>
        <v>11</v>
      </c>
      <c r="BA11" s="4">
        <f ca="1">IF($AG11&gt;0,'[1]3'!E$45,"")</f>
        <v>52</v>
      </c>
      <c r="BB11" s="4">
        <f ca="1">IF($AG11&gt;0,'[1]3'!E$46,"")</f>
        <v>42</v>
      </c>
      <c r="BC11" s="4">
        <f ca="1">IF($AG11&gt;0,'[1]3'!E$47,"")</f>
        <v>94</v>
      </c>
      <c r="BD11" s="4">
        <f ca="1">IF($AG11&gt;0,'[1]3'!E$48,"")</f>
        <v>321</v>
      </c>
      <c r="BE11" s="4">
        <f ca="1">IF($AG11&gt;0,'[1]3'!E$49,"")</f>
        <v>322</v>
      </c>
      <c r="BF11" s="4">
        <f ca="1">IF($AG11&gt;0,'[1]3'!E$50,"")</f>
        <v>643</v>
      </c>
      <c r="BG11" s="4">
        <f ca="1">IF($AG11&gt;0,'[1]3'!E$51,"")</f>
        <v>32</v>
      </c>
      <c r="BH11" s="4">
        <f ca="1">IF($AG11&gt;0,'[1]3'!E$52,"")</f>
        <v>24</v>
      </c>
      <c r="BI11" s="4">
        <f ca="1">IF($AG11&gt;0,'[1]3'!E$53,"")</f>
        <v>56</v>
      </c>
      <c r="BJ11" s="4">
        <f ca="1">IF($AG11&gt;0,'[1]3'!E$54,"")</f>
        <v>39</v>
      </c>
      <c r="BK11" s="4">
        <f ca="1">IF($AG11&gt;0,'[1]3'!E$55,"")</f>
        <v>24</v>
      </c>
      <c r="BL11" s="4">
        <f ca="1">IF($AG11&gt;0,'[1]3'!E$56,"")</f>
        <v>63</v>
      </c>
      <c r="BM11" s="4">
        <f ca="1">IF($AG11&gt;0,'[1]3'!E$57,"")</f>
        <v>73</v>
      </c>
      <c r="BN11" s="4">
        <f ca="1">IF($AG11&gt;0,'[1]3'!E$58,"")</f>
        <v>61</v>
      </c>
      <c r="BO11" s="4">
        <f ca="1">IF($AG11&gt;0,'[1]3'!E$59,"")</f>
        <v>134</v>
      </c>
      <c r="BP11" s="4">
        <f ca="1">IF($AG11&gt;0,'[1]3'!E$60,"")</f>
        <v>297</v>
      </c>
      <c r="BQ11" s="4">
        <f ca="1">IF($AG11&gt;0,'[1]3'!E$61,"")</f>
        <v>306</v>
      </c>
      <c r="BR11" s="4">
        <f ca="1">IF($AG11&gt;0,'[1]3'!E$62,"")</f>
        <v>603</v>
      </c>
      <c r="BS11" s="4">
        <f ca="1">IF($AG11&gt;0,'[1]3'!E$63,"")</f>
        <v>3</v>
      </c>
      <c r="BT11" s="4">
        <f ca="1">IF($AG11&gt;0,'[1]3'!E$64,"")</f>
        <v>1</v>
      </c>
      <c r="BU11" s="4">
        <f ca="1">IF($AG11&gt;0,'[1]3'!E$65,"")</f>
        <v>4</v>
      </c>
      <c r="BV11" s="5">
        <f ca="1">IF($AG11&gt;0,'[1]3'!E47,"")</f>
        <v>1</v>
      </c>
      <c r="BW11" s="5">
        <f ca="1">IF($AG11&gt;0,'[1]3'!E48,"")</f>
        <v>1</v>
      </c>
      <c r="BX11" s="5">
        <f ca="1">IF($AG11&gt;0,'[1]3'!E49,"")</f>
        <v>2</v>
      </c>
      <c r="BY11" s="5">
        <f ca="1">IF($AG11&gt;0,'[1]3'!E50,"")</f>
        <v>38</v>
      </c>
      <c r="BZ11" s="5">
        <f ca="1">IF($AG11&gt;0,'[1]3'!E51,"")</f>
        <v>28</v>
      </c>
      <c r="CA11" s="5">
        <f ca="1">IF($AG11&gt;0,'[1]3'!E52,"")</f>
        <v>66</v>
      </c>
      <c r="CB11" s="5">
        <f ca="1">IF($AG11&gt;0,'[1]3'!E53,"")</f>
        <v>287</v>
      </c>
      <c r="CC11" s="5">
        <f ca="1">IF($AG11&gt;0,'[1]3'!E54,"")</f>
        <v>291</v>
      </c>
      <c r="CD11" s="5">
        <f ca="1">IF($AG11&gt;0,'[1]3'!E55,"")</f>
        <v>578</v>
      </c>
    </row>
    <row r="12" spans="1:82">
      <c r="A12" s="3"/>
      <c r="B12" s="4">
        <f>IF(AE12&gt;0,4,"")</f>
        <v>4</v>
      </c>
      <c r="C12" s="4">
        <f t="shared" ca="1" si="1"/>
        <v>1</v>
      </c>
      <c r="D12" s="4">
        <f t="shared" ca="1" si="0"/>
        <v>1</v>
      </c>
      <c r="E12" s="4">
        <f t="shared" ca="1" si="0"/>
        <v>1</v>
      </c>
      <c r="F12" s="4">
        <f t="shared" ca="1" si="0"/>
        <v>1</v>
      </c>
      <c r="G12" s="4">
        <f ca="1">IF($AG12&gt;0,[1]SASARAN!B$10,"")</f>
        <v>11</v>
      </c>
      <c r="H12" s="4">
        <f ca="1">IF($AG12&gt;0,'[1]4'!E$10,"")</f>
        <v>10</v>
      </c>
      <c r="I12" s="4">
        <f ca="1">IF($AG12&gt;0,[1]SASARAN!C$10,"")</f>
        <v>100</v>
      </c>
      <c r="J12" s="4">
        <f ca="1">IF($AG12&gt;0,'[1]4'!E$11,"")</f>
        <v>100</v>
      </c>
      <c r="K12" s="4">
        <f ca="1">IF($AG12&gt;0,[1]SASARAN!S$10,"")</f>
        <v>142</v>
      </c>
      <c r="L12" s="4">
        <f ca="1">IF($AG12&gt;0,[1]SASARAN!T$10,"")</f>
        <v>147</v>
      </c>
      <c r="M12" s="4">
        <f ca="1">IF($AG12&gt;0,[1]SASARAN!U$10,"")</f>
        <v>289</v>
      </c>
      <c r="N12" s="4">
        <f ca="1">IF($AG12&gt;0,[1]SASARAN!V$10,"")</f>
        <v>281</v>
      </c>
      <c r="O12" s="4">
        <f ca="1">IF($AG12&gt;0,[1]SASARAN!W$10,"")</f>
        <v>283</v>
      </c>
      <c r="P12" s="4">
        <f ca="1">IF($AG12&gt;0,[1]SASARAN!X$10,"")</f>
        <v>564</v>
      </c>
      <c r="Q12" s="4">
        <f ca="1">IF($AG12&gt;0,[1]SASARAN!Y$10,"")</f>
        <v>552</v>
      </c>
      <c r="R12" s="4">
        <f ca="1">IF($AG12&gt;0,[1]SASARAN!Z$10,"")</f>
        <v>521</v>
      </c>
      <c r="S12" s="4">
        <f ca="1">IF($AG12&gt;0,[1]SASARAN!AA$10,"")</f>
        <v>1073</v>
      </c>
      <c r="T12" s="4">
        <f ca="1">IF($AG12&gt;0,'[1]4'!E$12,"")</f>
        <v>683</v>
      </c>
      <c r="U12" s="4">
        <f ca="1">IF($AG12&gt;0,'[1]4'!E$13,"")</f>
        <v>631</v>
      </c>
      <c r="V12" s="4">
        <f ca="1">IF($AG12&gt;0,'[1]4'!E$14,"")</f>
        <v>1314</v>
      </c>
      <c r="W12" s="4">
        <f ca="1">IF($AG12&gt;0,'[1]4'!E$15,"")</f>
        <v>124</v>
      </c>
      <c r="X12" s="4">
        <f ca="1">IF($AG12&gt;0,'[1]4'!E$16,"")</f>
        <v>93</v>
      </c>
      <c r="Y12" s="4">
        <f ca="1">IF($AG12&gt;0,'[1]4'!E$17,"")</f>
        <v>217</v>
      </c>
      <c r="Z12" s="4">
        <f ca="1">IF($AG12&gt;0,'[1]4'!E$18,"")</f>
        <v>190</v>
      </c>
      <c r="AA12" s="4">
        <f ca="1">IF($AG12&gt;0,'[1]4'!E$19,"")</f>
        <v>182</v>
      </c>
      <c r="AB12" s="4">
        <f ca="1">IF($AG12&gt;0,'[1]4'!E$20,"")</f>
        <v>372</v>
      </c>
      <c r="AC12" s="4">
        <f ca="1">IF($AG12&gt;0,'[1]4'!E$21,"")</f>
        <v>314</v>
      </c>
      <c r="AD12" s="4">
        <f ca="1">IF($AG12&gt;0,'[1]4'!E$22,"")</f>
        <v>275</v>
      </c>
      <c r="AE12" s="4" t="str">
        <f>'[1]4'!E$23</f>
        <v>D</v>
      </c>
      <c r="AF12" s="4">
        <f ca="1">IF($AG12&gt;0,'[1]4'!E$24,"")</f>
        <v>158</v>
      </c>
      <c r="AG12" s="4">
        <f ca="1">IF($AG12&gt;0,'[1]4'!E$25,"")</f>
        <v>144</v>
      </c>
      <c r="AH12" s="4">
        <f ca="1">IF($AG12&gt;0,'[1]4'!E$26,"")</f>
        <v>302</v>
      </c>
      <c r="AI12" s="4">
        <f ca="1">IF($AG12&gt;0,'[1]4'!E$27,"")</f>
        <v>124</v>
      </c>
      <c r="AJ12" s="4">
        <f ca="1">IF($AG12&gt;0,'[1]4'!E$28,"")</f>
        <v>104</v>
      </c>
      <c r="AK12" s="4">
        <f ca="1">IF($AG12&gt;0,'[1]4'!E$29,"")</f>
        <v>228</v>
      </c>
      <c r="AL12" s="4">
        <f ca="1">IF($AG12&gt;0,'[1]4'!E$30,"")</f>
        <v>27</v>
      </c>
      <c r="AM12" s="4">
        <f ca="1">IF($AG12&gt;0,'[1]4'!E$31,"")</f>
        <v>25</v>
      </c>
      <c r="AN12" s="4">
        <f ca="1">IF($AG12&gt;0,'[1]4'!E$32,"")</f>
        <v>52</v>
      </c>
      <c r="AO12" s="4">
        <f ca="1">IF($AG12&gt;0,'[1]4'!E$33,"")</f>
        <v>5</v>
      </c>
      <c r="AP12" s="4">
        <f ca="1">IF($AG12&gt;0,'[1]4'!E$34,"")</f>
        <v>2</v>
      </c>
      <c r="AQ12" s="4">
        <f ca="1">IF($AG12&gt;0,'[1]4'!E$35,"")</f>
        <v>7</v>
      </c>
      <c r="AR12" s="4">
        <f ca="1">IF($AG12&gt;0,'[1]4'!E$36,"")</f>
        <v>50</v>
      </c>
      <c r="AS12" s="4">
        <f ca="1">IF($AG12&gt;0,'[1]4'!E$37,"")</f>
        <v>44</v>
      </c>
      <c r="AT12" s="4">
        <f ca="1">IF($AG12&gt;0,'[1]4'!E$38,"")</f>
        <v>94</v>
      </c>
      <c r="AU12" s="4">
        <f ca="1">IF($AG12&gt;0,'[1]4'!E$39,"")</f>
        <v>0</v>
      </c>
      <c r="AV12" s="4">
        <f ca="1">IF($AG12&gt;0,'[1]4'!E$40,"")</f>
        <v>0</v>
      </c>
      <c r="AW12" s="4">
        <f ca="1">IF($AG12&gt;0,'[1]4'!E$41,"")</f>
        <v>0</v>
      </c>
      <c r="AX12" s="4">
        <f ca="1">IF($AG12&gt;0,'[1]4'!E$42,"")</f>
        <v>3</v>
      </c>
      <c r="AY12" s="4">
        <f ca="1">IF($AG12&gt;0,'[1]4'!E$43,"")</f>
        <v>4</v>
      </c>
      <c r="AZ12" s="4">
        <f ca="1">IF($AG12&gt;0,'[1]4'!E$44,"")</f>
        <v>7</v>
      </c>
      <c r="BA12" s="4">
        <f ca="1">IF($AG12&gt;0,'[1]4'!E$45,"")</f>
        <v>42</v>
      </c>
      <c r="BB12" s="4">
        <f ca="1">IF($AG12&gt;0,'[1]4'!E$46,"")</f>
        <v>22</v>
      </c>
      <c r="BC12" s="4">
        <f ca="1">IF($AG12&gt;0,'[1]4'!E$47,"")</f>
        <v>64</v>
      </c>
      <c r="BD12" s="4">
        <f ca="1">IF($AG12&gt;0,'[1]4'!E$48,"")</f>
        <v>247</v>
      </c>
      <c r="BE12" s="4">
        <f ca="1">IF($AG12&gt;0,'[1]4'!E$49,"")</f>
        <v>234</v>
      </c>
      <c r="BF12" s="4">
        <f ca="1">IF($AG12&gt;0,'[1]4'!E$50,"")</f>
        <v>481</v>
      </c>
      <c r="BG12" s="4">
        <f ca="1">IF($AG12&gt;0,'[1]4'!E$51,"")</f>
        <v>22</v>
      </c>
      <c r="BH12" s="4">
        <f ca="1">IF($AG12&gt;0,'[1]4'!E$52,"")</f>
        <v>15</v>
      </c>
      <c r="BI12" s="4">
        <f ca="1">IF($AG12&gt;0,'[1]4'!E$53,"")</f>
        <v>37</v>
      </c>
      <c r="BJ12" s="4">
        <f ca="1">IF($AG12&gt;0,'[1]4'!E$54,"")</f>
        <v>27</v>
      </c>
      <c r="BK12" s="4">
        <f ca="1">IF($AG12&gt;0,'[1]4'!E$55,"")</f>
        <v>17</v>
      </c>
      <c r="BL12" s="4">
        <f ca="1">IF($AG12&gt;0,'[1]4'!E$56,"")</f>
        <v>44</v>
      </c>
      <c r="BM12" s="4">
        <f ca="1">IF($AG12&gt;0,'[1]4'!E$57,"")</f>
        <v>55</v>
      </c>
      <c r="BN12" s="4">
        <f ca="1">IF($AG12&gt;0,'[1]4'!E$58,"")</f>
        <v>43</v>
      </c>
      <c r="BO12" s="4">
        <f ca="1">IF($AG12&gt;0,'[1]4'!E$59,"")</f>
        <v>98</v>
      </c>
      <c r="BP12" s="4">
        <f ca="1">IF($AG12&gt;0,'[1]4'!E$60,"")</f>
        <v>230</v>
      </c>
      <c r="BQ12" s="4">
        <f ca="1">IF($AG12&gt;0,'[1]4'!E$61,"")</f>
        <v>215</v>
      </c>
      <c r="BR12" s="4">
        <f ca="1">IF($AG12&gt;0,'[1]4'!E$62,"")</f>
        <v>445</v>
      </c>
      <c r="BS12" s="4">
        <f ca="1">IF($AG12&gt;0,'[1]4'!E$63,"")</f>
        <v>2</v>
      </c>
      <c r="BT12" s="4">
        <f ca="1">IF($AG12&gt;0,'[1]4'!E$64,"")</f>
        <v>0</v>
      </c>
      <c r="BU12" s="4">
        <f ca="1">IF($AG12&gt;0,'[1]4'!E$65,"")</f>
        <v>2</v>
      </c>
      <c r="BV12" s="5">
        <f ca="1">IF($AG12&gt;0,'[1]4'!E47,"")</f>
        <v>0</v>
      </c>
      <c r="BW12" s="5">
        <f ca="1">IF($AG12&gt;0,'[1]4'!E48,"")</f>
        <v>0</v>
      </c>
      <c r="BX12" s="5">
        <f ca="1">IF($AG12&gt;0,'[1]4'!E49,"")</f>
        <v>0</v>
      </c>
      <c r="BY12" s="5">
        <f ca="1">IF($AG12&gt;0,'[1]4'!E50,"")</f>
        <v>20</v>
      </c>
      <c r="BZ12" s="5">
        <f ca="1">IF($AG12&gt;0,'[1]4'!E51,"")</f>
        <v>15</v>
      </c>
      <c r="CA12" s="5">
        <f ca="1">IF($AG12&gt;0,'[1]4'!E52,"")</f>
        <v>35</v>
      </c>
      <c r="CB12" s="5">
        <f ca="1">IF($AG12&gt;0,'[1]4'!E53,"")</f>
        <v>223</v>
      </c>
      <c r="CC12" s="5">
        <f ca="1">IF($AG12&gt;0,'[1]4'!E54,"")</f>
        <v>203</v>
      </c>
      <c r="CD12" s="5">
        <f ca="1">IF($AG12&gt;0,'[1]4'!E55,"")</f>
        <v>426</v>
      </c>
    </row>
    <row r="13" spans="1:82">
      <c r="A13" s="3"/>
      <c r="B13" s="4">
        <f>IF(AE13&gt;0,5,"")</f>
        <v>5</v>
      </c>
      <c r="C13" s="4">
        <f t="shared" ca="1" si="1"/>
        <v>1</v>
      </c>
      <c r="D13" s="4">
        <f t="shared" ca="1" si="0"/>
        <v>1</v>
      </c>
      <c r="E13" s="4">
        <f t="shared" ca="1" si="0"/>
        <v>1</v>
      </c>
      <c r="F13" s="4">
        <f t="shared" ca="1" si="0"/>
        <v>1</v>
      </c>
      <c r="G13" s="4">
        <f ca="1">IF($AG13&gt;0,[1]SASARAN!B$10,"")</f>
        <v>11</v>
      </c>
      <c r="H13" s="4">
        <f ca="1">IF($AG13&gt;0,'[1]5'!E$10,"")</f>
        <v>11</v>
      </c>
      <c r="I13" s="4">
        <f ca="1">IF($AG13&gt;0,[1]SASARAN!C$10,"")</f>
        <v>100</v>
      </c>
      <c r="J13" s="4">
        <f ca="1">IF($AG13&gt;0,'[1]5'!E$11,"")</f>
        <v>100</v>
      </c>
      <c r="K13" s="4">
        <f ca="1">IF($AG13&gt;0,[1]SASARAN!S$10,"")</f>
        <v>142</v>
      </c>
      <c r="L13" s="4">
        <f ca="1">IF($AG13&gt;0,[1]SASARAN!T$10,"")</f>
        <v>147</v>
      </c>
      <c r="M13" s="4">
        <f ca="1">IF($AG13&gt;0,[1]SASARAN!U$10,"")</f>
        <v>289</v>
      </c>
      <c r="N13" s="4">
        <f ca="1">IF($AG13&gt;0,[1]SASARAN!V$10,"")</f>
        <v>281</v>
      </c>
      <c r="O13" s="4">
        <f ca="1">IF($AG13&gt;0,[1]SASARAN!W$10,"")</f>
        <v>283</v>
      </c>
      <c r="P13" s="4">
        <f ca="1">IF($AG13&gt;0,[1]SASARAN!X$10,"")</f>
        <v>564</v>
      </c>
      <c r="Q13" s="4">
        <f ca="1">IF($AG13&gt;0,[1]SASARAN!Y$10,"")</f>
        <v>552</v>
      </c>
      <c r="R13" s="4">
        <f ca="1">IF($AG13&gt;0,[1]SASARAN!Z$10,"")</f>
        <v>521</v>
      </c>
      <c r="S13" s="4">
        <f ca="1">IF($AG13&gt;0,[1]SASARAN!AA$10,"")</f>
        <v>1073</v>
      </c>
      <c r="T13" s="4">
        <f ca="1">IF($AG13&gt;0,'[1]5'!E$12,"")</f>
        <v>675</v>
      </c>
      <c r="U13" s="4">
        <f ca="1">IF($AG13&gt;0,'[1]5'!E$13,"")</f>
        <v>624</v>
      </c>
      <c r="V13" s="4">
        <f ca="1">IF($AG13&gt;0,'[1]5'!E$14,"")</f>
        <v>1299</v>
      </c>
      <c r="W13" s="4">
        <f ca="1">IF($AG13&gt;0,'[1]5'!E$15,"")</f>
        <v>96</v>
      </c>
      <c r="X13" s="4">
        <f ca="1">IF($AG13&gt;0,'[1]5'!E$16,"")</f>
        <v>95</v>
      </c>
      <c r="Y13" s="4">
        <f ca="1">IF($AG13&gt;0,'[1]5'!E$17,"")</f>
        <v>191</v>
      </c>
      <c r="Z13" s="4">
        <f ca="1">IF($AG13&gt;0,'[1]5'!E$18,"")</f>
        <v>157</v>
      </c>
      <c r="AA13" s="4">
        <f ca="1">IF($AG13&gt;0,'[1]5'!E$19,"")</f>
        <v>155</v>
      </c>
      <c r="AB13" s="4">
        <f ca="1">IF($AG13&gt;0,'[1]5'!E$20,"")</f>
        <v>312</v>
      </c>
      <c r="AC13" s="4">
        <f ca="1">IF($AG13&gt;0,'[1]5'!E$21,"")</f>
        <v>253</v>
      </c>
      <c r="AD13" s="4">
        <f ca="1">IF($AG13&gt;0,'[1]5'!E$22,"")</f>
        <v>250</v>
      </c>
      <c r="AE13" s="4" t="str">
        <f>'[1]5'!E$23</f>
        <v>D</v>
      </c>
      <c r="AF13" s="4">
        <f ca="1">IF($AG13&gt;0,'[1]5'!E$24,"")</f>
        <v>101</v>
      </c>
      <c r="AG13" s="4">
        <f ca="1">IF($AG13&gt;0,'[1]5'!E$25,"")</f>
        <v>89</v>
      </c>
      <c r="AH13" s="4">
        <f ca="1">IF($AG13&gt;0,'[1]5'!E$26,"")</f>
        <v>190</v>
      </c>
      <c r="AI13" s="4">
        <f ca="1">IF($AG13&gt;0,'[1]5'!E$27,"")</f>
        <v>107</v>
      </c>
      <c r="AJ13" s="4">
        <f ca="1">IF($AG13&gt;0,'[1]5'!E$28,"")</f>
        <v>110</v>
      </c>
      <c r="AK13" s="4">
        <f ca="1">IF($AG13&gt;0,'[1]5'!E$29,"")</f>
        <v>217</v>
      </c>
      <c r="AL13" s="4">
        <f ca="1">IF($AG13&gt;0,'[1]5'!E$30,"")</f>
        <v>40</v>
      </c>
      <c r="AM13" s="4">
        <f ca="1">IF($AG13&gt;0,'[1]5'!E$31,"")</f>
        <v>45</v>
      </c>
      <c r="AN13" s="4">
        <f ca="1">IF($AG13&gt;0,'[1]5'!E$32,"")</f>
        <v>85</v>
      </c>
      <c r="AO13" s="4">
        <f ca="1">IF($AG13&gt;0,'[1]5'!E$33,"")</f>
        <v>5</v>
      </c>
      <c r="AP13" s="4">
        <f ca="1">IF($AG13&gt;0,'[1]5'!E$34,"")</f>
        <v>6</v>
      </c>
      <c r="AQ13" s="4">
        <f ca="1">IF($AG13&gt;0,'[1]5'!E$35,"")</f>
        <v>11</v>
      </c>
      <c r="AR13" s="4">
        <f ca="1">IF($AG13&gt;0,'[1]5'!E$36,"")</f>
        <v>42</v>
      </c>
      <c r="AS13" s="4">
        <f ca="1">IF($AG13&gt;0,'[1]5'!E$37,"")</f>
        <v>39</v>
      </c>
      <c r="AT13" s="4">
        <f ca="1">IF($AG13&gt;0,'[1]5'!E$38,"")</f>
        <v>81</v>
      </c>
      <c r="AU13" s="4">
        <f ca="1">IF($AG13&gt;0,'[1]5'!E$39,"")</f>
        <v>0</v>
      </c>
      <c r="AV13" s="4">
        <f ca="1">IF($AG13&gt;0,'[1]5'!E$40,"")</f>
        <v>0</v>
      </c>
      <c r="AW13" s="4">
        <f ca="1">IF($AG13&gt;0,'[1]5'!E$41,"")</f>
        <v>0</v>
      </c>
      <c r="AX13" s="4">
        <f ca="1">IF($AG13&gt;0,'[1]5'!E$42,"")</f>
        <v>4</v>
      </c>
      <c r="AY13" s="4">
        <f ca="1">IF($AG13&gt;0,'[1]5'!E$43,"")</f>
        <v>4</v>
      </c>
      <c r="AZ13" s="4">
        <f ca="1">IF($AG13&gt;0,'[1]5'!E$44,"")</f>
        <v>8</v>
      </c>
      <c r="BA13" s="4">
        <f ca="1">IF($AG13&gt;0,'[1]5'!E$45,"")</f>
        <v>40</v>
      </c>
      <c r="BB13" s="4">
        <f ca="1">IF($AG13&gt;0,'[1]5'!E$46,"")</f>
        <v>31</v>
      </c>
      <c r="BC13" s="4">
        <f ca="1">IF($AG13&gt;0,'[1]5'!E$47,"")</f>
        <v>71</v>
      </c>
      <c r="BD13" s="4">
        <f ca="1">IF($AG13&gt;0,'[1]5'!E$48,"")</f>
        <v>193</v>
      </c>
      <c r="BE13" s="4">
        <f ca="1">IF($AG13&gt;0,'[1]5'!E$49,"")</f>
        <v>201</v>
      </c>
      <c r="BF13" s="4">
        <f ca="1">IF($AG13&gt;0,'[1]5'!E$50,"")</f>
        <v>394</v>
      </c>
      <c r="BG13" s="4">
        <f ca="1">IF($AG13&gt;0,'[1]5'!E$51,"")</f>
        <v>16</v>
      </c>
      <c r="BH13" s="4">
        <f ca="1">IF($AG13&gt;0,'[1]5'!E$52,"")</f>
        <v>14</v>
      </c>
      <c r="BI13" s="4">
        <f ca="1">IF($AG13&gt;0,'[1]5'!E$53,"")</f>
        <v>30</v>
      </c>
      <c r="BJ13" s="4">
        <f ca="1">IF($AG13&gt;0,'[1]5'!E$54,"")</f>
        <v>29</v>
      </c>
      <c r="BK13" s="4">
        <f ca="1">IF($AG13&gt;0,'[1]5'!E$55,"")</f>
        <v>19</v>
      </c>
      <c r="BL13" s="4">
        <f ca="1">IF($AG13&gt;0,'[1]5'!E$56,"")</f>
        <v>48</v>
      </c>
      <c r="BM13" s="4">
        <f ca="1">IF($AG13&gt;0,'[1]5'!E$57,"")</f>
        <v>48</v>
      </c>
      <c r="BN13" s="4">
        <f ca="1">IF($AG13&gt;0,'[1]5'!E$58,"")</f>
        <v>45</v>
      </c>
      <c r="BO13" s="4">
        <f ca="1">IF($AG13&gt;0,'[1]5'!E$59,"")</f>
        <v>93</v>
      </c>
      <c r="BP13" s="4">
        <f ca="1">IF($AG13&gt;0,'[1]5'!E$60,"")</f>
        <v>176</v>
      </c>
      <c r="BQ13" s="4">
        <f ca="1">IF($AG13&gt;0,'[1]5'!E$61,"")</f>
        <v>186</v>
      </c>
      <c r="BR13" s="4">
        <f ca="1">IF($AG13&gt;0,'[1]5'!E$62,"")</f>
        <v>362</v>
      </c>
      <c r="BS13" s="4">
        <f ca="1">IF($AG13&gt;0,'[1]5'!E$63,"")</f>
        <v>0</v>
      </c>
      <c r="BT13" s="4">
        <f ca="1">IF($AG13&gt;0,'[1]5'!E$64,"")</f>
        <v>0</v>
      </c>
      <c r="BU13" s="4">
        <f ca="1">IF($AG13&gt;0,'[1]5'!E$65,"")</f>
        <v>0</v>
      </c>
      <c r="BV13" s="5">
        <f ca="1">IF($AG13&gt;0,'[1]5'!E47,"")</f>
        <v>0</v>
      </c>
      <c r="BW13" s="5">
        <f ca="1">IF($AG13&gt;0,'[1]5'!E48,"")</f>
        <v>0</v>
      </c>
      <c r="BX13" s="5">
        <f ca="1">IF($AG13&gt;0,'[1]5'!E49,"")</f>
        <v>0</v>
      </c>
      <c r="BY13" s="5">
        <f ca="1">IF($AG13&gt;0,'[1]5'!E50,"")</f>
        <v>20</v>
      </c>
      <c r="BZ13" s="5">
        <f ca="1">IF($AG13&gt;0,'[1]5'!E51,"")</f>
        <v>19</v>
      </c>
      <c r="CA13" s="5">
        <f ca="1">IF($AG13&gt;0,'[1]5'!E52,"")</f>
        <v>39</v>
      </c>
      <c r="CB13" s="5">
        <f ca="1">IF($AG13&gt;0,'[1]5'!E53,"")</f>
        <v>170</v>
      </c>
      <c r="CC13" s="5">
        <f ca="1">IF($AG13&gt;0,'[1]5'!E54,"")</f>
        <v>187</v>
      </c>
      <c r="CD13" s="5">
        <f ca="1">IF($AG13&gt;0,'[1]5'!E55,"")</f>
        <v>357</v>
      </c>
    </row>
    <row r="14" spans="1:82">
      <c r="A14" s="3"/>
      <c r="B14" s="4">
        <f>IF(AE14&gt;0,6,"")</f>
        <v>6</v>
      </c>
      <c r="C14" s="4">
        <f t="shared" ca="1" si="1"/>
        <v>1</v>
      </c>
      <c r="D14" s="4">
        <f t="shared" ca="1" si="0"/>
        <v>1</v>
      </c>
      <c r="E14" s="4">
        <f t="shared" ca="1" si="0"/>
        <v>1</v>
      </c>
      <c r="F14" s="4">
        <f t="shared" ca="1" si="0"/>
        <v>1</v>
      </c>
      <c r="G14" s="4">
        <f ca="1">IF($AG14&gt;0,[1]SASARAN!B$10,"")</f>
        <v>11</v>
      </c>
      <c r="H14" s="4">
        <f ca="1">IF($AG14&gt;0,'[1]6'!E$10,"")</f>
        <v>11</v>
      </c>
      <c r="I14" s="4">
        <f ca="1">IF($AG14&gt;0,[1]SASARAN!C$10,"")</f>
        <v>100</v>
      </c>
      <c r="J14" s="4">
        <f ca="1">IF($AG14&gt;0,'[1]6'!E$11,"")</f>
        <v>100</v>
      </c>
      <c r="K14" s="4">
        <f ca="1">IF($AG14&gt;0,[1]SASARAN!S$10,"")</f>
        <v>142</v>
      </c>
      <c r="L14" s="4">
        <f ca="1">IF($AG14&gt;0,[1]SASARAN!T$10,"")</f>
        <v>147</v>
      </c>
      <c r="M14" s="4">
        <f ca="1">IF($AG14&gt;0,[1]SASARAN!U$10,"")</f>
        <v>289</v>
      </c>
      <c r="N14" s="4">
        <f ca="1">IF($AG14&gt;0,[1]SASARAN!V$10,"")</f>
        <v>281</v>
      </c>
      <c r="O14" s="4">
        <f ca="1">IF($AG14&gt;0,[1]SASARAN!W$10,"")</f>
        <v>283</v>
      </c>
      <c r="P14" s="4">
        <f ca="1">IF($AG14&gt;0,[1]SASARAN!X$10,"")</f>
        <v>564</v>
      </c>
      <c r="Q14" s="4">
        <f ca="1">IF($AG14&gt;0,[1]SASARAN!Y$10,"")</f>
        <v>552</v>
      </c>
      <c r="R14" s="4">
        <f ca="1">IF($AG14&gt;0,[1]SASARAN!Z$10,"")</f>
        <v>521</v>
      </c>
      <c r="S14" s="4">
        <f ca="1">IF($AG14&gt;0,[1]SASARAN!AA$10,"")</f>
        <v>1073</v>
      </c>
      <c r="T14" s="4">
        <f ca="1">IF($AG14&gt;0,'[1]6'!E$12,"")</f>
        <v>673</v>
      </c>
      <c r="U14" s="4">
        <f ca="1">IF($AG14&gt;0,'[1]6'!E$13,"")</f>
        <v>637</v>
      </c>
      <c r="V14" s="4">
        <f ca="1">IF($AG14&gt;0,'[1]6'!E$14,"")</f>
        <v>1310</v>
      </c>
      <c r="W14" s="4">
        <f ca="1">IF($AG14&gt;0,'[1]6'!E$15,"")</f>
        <v>109</v>
      </c>
      <c r="X14" s="4">
        <f ca="1">IF($AG14&gt;0,'[1]6'!E$16,"")</f>
        <v>98</v>
      </c>
      <c r="Y14" s="4">
        <f ca="1">IF($AG14&gt;0,'[1]6'!E$17,"")</f>
        <v>207</v>
      </c>
      <c r="Z14" s="4">
        <f ca="1">IF($AG14&gt;0,'[1]6'!E$18,"")</f>
        <v>173</v>
      </c>
      <c r="AA14" s="4">
        <f ca="1">IF($AG14&gt;0,'[1]6'!E$19,"")</f>
        <v>172</v>
      </c>
      <c r="AB14" s="4">
        <f ca="1">IF($AG14&gt;0,'[1]6'!E$20,"")</f>
        <v>345</v>
      </c>
      <c r="AC14" s="4">
        <f ca="1">IF($AG14&gt;0,'[1]6'!E$21,"")</f>
        <v>282</v>
      </c>
      <c r="AD14" s="4">
        <f ca="1">IF($AG14&gt;0,'[1]6'!E$22,"")</f>
        <v>270</v>
      </c>
      <c r="AE14" s="4" t="str">
        <f>'[1]6'!E$23</f>
        <v>D</v>
      </c>
      <c r="AF14" s="4">
        <f ca="1">IF($AG14&gt;0,'[1]6'!E$24,"")</f>
        <v>111</v>
      </c>
      <c r="AG14" s="4">
        <f ca="1">IF($AG14&gt;0,'[1]6'!E$25,"")</f>
        <v>98</v>
      </c>
      <c r="AH14" s="4">
        <f ca="1">IF($AG14&gt;0,'[1]6'!E$26,"")</f>
        <v>209</v>
      </c>
      <c r="AI14" s="4">
        <f ca="1">IF($AG14&gt;0,'[1]6'!E$27,"")</f>
        <v>82</v>
      </c>
      <c r="AJ14" s="4">
        <f ca="1">IF($AG14&gt;0,'[1]6'!E$28,"")</f>
        <v>91</v>
      </c>
      <c r="AK14" s="4">
        <f ca="1">IF($AG14&gt;0,'[1]6'!E$29,"")</f>
        <v>173</v>
      </c>
      <c r="AL14" s="4">
        <f ca="1">IF($AG14&gt;0,'[1]6'!E$30,"")</f>
        <v>89</v>
      </c>
      <c r="AM14" s="4">
        <f ca="1">IF($AG14&gt;0,'[1]6'!E$31,"")</f>
        <v>81</v>
      </c>
      <c r="AN14" s="4">
        <f ca="1">IF($AG14&gt;0,'[1]6'!E$32,"")</f>
        <v>170</v>
      </c>
      <c r="AO14" s="4">
        <f ca="1">IF($AG14&gt;0,'[1]6'!E$33,"")</f>
        <v>0</v>
      </c>
      <c r="AP14" s="4">
        <f ca="1">IF($AG14&gt;0,'[1]6'!E$34,"")</f>
        <v>0</v>
      </c>
      <c r="AQ14" s="4">
        <f ca="1">IF($AG14&gt;0,'[1]6'!E$35,"")</f>
        <v>0</v>
      </c>
      <c r="AR14" s="4">
        <f ca="1">IF($AG14&gt;0,'[1]6'!E$36,"")</f>
        <v>37</v>
      </c>
      <c r="AS14" s="4">
        <f ca="1">IF($AG14&gt;0,'[1]6'!E$37,"")</f>
        <v>36</v>
      </c>
      <c r="AT14" s="4">
        <f ca="1">IF($AG14&gt;0,'[1]6'!E$38,"")</f>
        <v>73</v>
      </c>
      <c r="AU14" s="4">
        <f ca="1">IF($AG14&gt;0,'[1]6'!E$39,"")</f>
        <v>0</v>
      </c>
      <c r="AV14" s="4">
        <f ca="1">IF($AG14&gt;0,'[1]6'!E$40,"")</f>
        <v>0</v>
      </c>
      <c r="AW14" s="4">
        <f ca="1">IF($AG14&gt;0,'[1]6'!E$41,"")</f>
        <v>0</v>
      </c>
      <c r="AX14" s="4">
        <f ca="1">IF($AG14&gt;0,'[1]6'!E$42,"")</f>
        <v>7</v>
      </c>
      <c r="AY14" s="4">
        <f ca="1">IF($AG14&gt;0,'[1]6'!E$43,"")</f>
        <v>3</v>
      </c>
      <c r="AZ14" s="4">
        <f ca="1">IF($AG14&gt;0,'[1]6'!E$44,"")</f>
        <v>10</v>
      </c>
      <c r="BA14" s="4">
        <f ca="1">IF($AG14&gt;0,'[1]6'!E$45,"")</f>
        <v>41</v>
      </c>
      <c r="BB14" s="4">
        <f ca="1">IF($AG14&gt;0,'[1]6'!E$46,"")</f>
        <v>17</v>
      </c>
      <c r="BC14" s="4">
        <f ca="1">IF($AG14&gt;0,'[1]6'!E$47,"")</f>
        <v>58</v>
      </c>
      <c r="BD14" s="4">
        <f ca="1">IF($AG14&gt;0,'[1]6'!E$48,"")</f>
        <v>214</v>
      </c>
      <c r="BE14" s="4">
        <f ca="1">IF($AG14&gt;0,'[1]6'!E$49,"")</f>
        <v>235</v>
      </c>
      <c r="BF14" s="4">
        <f ca="1">IF($AG14&gt;0,'[1]6'!E$50,"")</f>
        <v>449</v>
      </c>
      <c r="BG14" s="4">
        <f ca="1">IF($AG14&gt;0,'[1]6'!E$51,"")</f>
        <v>20</v>
      </c>
      <c r="BH14" s="4">
        <f ca="1">IF($AG14&gt;0,'[1]6'!E$52,"")</f>
        <v>15</v>
      </c>
      <c r="BI14" s="4">
        <f ca="1">IF($AG14&gt;0,'[1]6'!E$53,"")</f>
        <v>35</v>
      </c>
      <c r="BJ14" s="4">
        <f ca="1">IF($AG14&gt;0,'[1]6'!E$54,"")</f>
        <v>21</v>
      </c>
      <c r="BK14" s="4">
        <f ca="1">IF($AG14&gt;0,'[1]6'!E$55,"")</f>
        <v>14</v>
      </c>
      <c r="BL14" s="4">
        <f ca="1">IF($AG14&gt;0,'[1]6'!E$56,"")</f>
        <v>35</v>
      </c>
      <c r="BM14" s="4">
        <f ca="1">IF($AG14&gt;0,'[1]6'!E$57,"")</f>
        <v>40</v>
      </c>
      <c r="BN14" s="4">
        <f ca="1">IF($AG14&gt;0,'[1]6'!E$58,"")</f>
        <v>32</v>
      </c>
      <c r="BO14" s="4">
        <f ca="1">IF($AG14&gt;0,'[1]6'!E$59,"")</f>
        <v>72</v>
      </c>
      <c r="BP14" s="4">
        <f ca="1">IF($AG14&gt;0,'[1]6'!E$60,"")</f>
        <v>219</v>
      </c>
      <c r="BQ14" s="4">
        <f ca="1">IF($AG14&gt;0,'[1]6'!E$61,"")</f>
        <v>224</v>
      </c>
      <c r="BR14" s="4">
        <f ca="1">IF($AG14&gt;0,'[1]6'!E$62,"")</f>
        <v>443</v>
      </c>
      <c r="BS14" s="4">
        <f ca="1">IF($AG14&gt;0,'[1]6'!E$63,"")</f>
        <v>2</v>
      </c>
      <c r="BT14" s="4">
        <f ca="1">IF($AG14&gt;0,'[1]6'!E$64,"")</f>
        <v>0</v>
      </c>
      <c r="BU14" s="4">
        <f ca="1">IF($AG14&gt;0,'[1]6'!E$65,"")</f>
        <v>2</v>
      </c>
      <c r="BV14" s="5">
        <f ca="1">IF($AG14&gt;0,'[1]6'!E47,"")</f>
        <v>0</v>
      </c>
      <c r="BW14" s="5">
        <f ca="1">IF($AG14&gt;0,'[1]6'!E48,"")</f>
        <v>0</v>
      </c>
      <c r="BX14" s="5">
        <f ca="1">IF($AG14&gt;0,'[1]6'!E49,"")</f>
        <v>0</v>
      </c>
      <c r="BY14" s="5">
        <f ca="1">IF($AG14&gt;0,'[1]6'!E50,"")</f>
        <v>7</v>
      </c>
      <c r="BZ14" s="5">
        <f ca="1">IF($AG14&gt;0,'[1]6'!E51,"")</f>
        <v>6</v>
      </c>
      <c r="CA14" s="5">
        <f ca="1">IF($AG14&gt;0,'[1]6'!E52,"")</f>
        <v>13</v>
      </c>
      <c r="CB14" s="5">
        <f ca="1">IF($AG14&gt;0,'[1]6'!E53,"")</f>
        <v>255</v>
      </c>
      <c r="CC14" s="5">
        <f ca="1">IF($AG14&gt;0,'[1]6'!E54,"")</f>
        <v>240</v>
      </c>
      <c r="CD14" s="5">
        <f ca="1">IF($AG14&gt;0,'[1]6'!E55,"")</f>
        <v>495</v>
      </c>
    </row>
    <row r="15" spans="1:82">
      <c r="A15" s="3"/>
      <c r="B15" s="4">
        <f>IF(AE15&gt;0,7,"")</f>
        <v>7</v>
      </c>
      <c r="C15" s="4">
        <f t="shared" ca="1" si="1"/>
        <v>1</v>
      </c>
      <c r="D15" s="4">
        <f t="shared" ca="1" si="0"/>
        <v>1</v>
      </c>
      <c r="E15" s="4">
        <f t="shared" ca="1" si="0"/>
        <v>1</v>
      </c>
      <c r="F15" s="4">
        <f t="shared" ca="1" si="0"/>
        <v>1</v>
      </c>
      <c r="G15" s="4">
        <f ca="1">IF($AG15&gt;0,[1]SASARAN!B$10,"")</f>
        <v>11</v>
      </c>
      <c r="H15" s="4">
        <f ca="1">IF($AG15&gt;0,'[1]7'!E$10,"")</f>
        <v>11</v>
      </c>
      <c r="I15" s="4">
        <f ca="1">IF($AG15&gt;0,[1]SASARAN!C$10,"")</f>
        <v>100</v>
      </c>
      <c r="J15" s="4">
        <f ca="1">IF($AG15&gt;0,'[1]7'!E$11,"")</f>
        <v>100</v>
      </c>
      <c r="K15" s="4">
        <f ca="1">IF($AG15&gt;0,[1]SASARAN!S$10,"")</f>
        <v>142</v>
      </c>
      <c r="L15" s="4">
        <f ca="1">IF($AG15&gt;0,[1]SASARAN!T$10,"")</f>
        <v>147</v>
      </c>
      <c r="M15" s="4">
        <f ca="1">IF($AG15&gt;0,[1]SASARAN!U$10,"")</f>
        <v>289</v>
      </c>
      <c r="N15" s="4">
        <f ca="1">IF($AG15&gt;0,[1]SASARAN!V$10,"")</f>
        <v>281</v>
      </c>
      <c r="O15" s="4">
        <f ca="1">IF($AG15&gt;0,[1]SASARAN!W$10,"")</f>
        <v>283</v>
      </c>
      <c r="P15" s="4">
        <f ca="1">IF($AG15&gt;0,[1]SASARAN!X$10,"")</f>
        <v>564</v>
      </c>
      <c r="Q15" s="4">
        <f ca="1">IF($AG15&gt;0,[1]SASARAN!Y$10,"")</f>
        <v>552</v>
      </c>
      <c r="R15" s="4">
        <f ca="1">IF($AG15&gt;0,[1]SASARAN!Z$10,"")</f>
        <v>521</v>
      </c>
      <c r="S15" s="4">
        <f ca="1">IF($AG15&gt;0,[1]SASARAN!AA$10,"")</f>
        <v>1073</v>
      </c>
      <c r="T15" s="4">
        <f ca="1">IF($AG15&gt;0,'[1]7'!E$12,"")</f>
        <v>673</v>
      </c>
      <c r="U15" s="4">
        <f ca="1">IF($AG15&gt;0,'[1]7'!E$13,"")</f>
        <v>633</v>
      </c>
      <c r="V15" s="4">
        <f ca="1">IF($AG15&gt;0,'[1]7'!E$14,"")</f>
        <v>1306</v>
      </c>
      <c r="W15" s="4">
        <f ca="1">IF($AG15&gt;0,'[1]7'!E$15,"")</f>
        <v>120</v>
      </c>
      <c r="X15" s="4">
        <f ca="1">IF($AG15&gt;0,'[1]7'!E$16,"")</f>
        <v>101</v>
      </c>
      <c r="Y15" s="4">
        <f ca="1">IF($AG15&gt;0,'[1]7'!E$17,"")</f>
        <v>221</v>
      </c>
      <c r="Z15" s="4">
        <f ca="1">IF($AG15&gt;0,'[1]7'!E$18,"")</f>
        <v>169</v>
      </c>
      <c r="AA15" s="4">
        <f ca="1">IF($AG15&gt;0,'[1]7'!E$19,"")</f>
        <v>178</v>
      </c>
      <c r="AB15" s="4">
        <f ca="1">IF($AG15&gt;0,'[1]7'!E$20,"")</f>
        <v>347</v>
      </c>
      <c r="AC15" s="4">
        <f ca="1">IF($AG15&gt;0,'[1]7'!E$21,"")</f>
        <v>289</v>
      </c>
      <c r="AD15" s="4">
        <f ca="1">IF($AG15&gt;0,'[1]7'!E$22,"")</f>
        <v>279</v>
      </c>
      <c r="AE15" s="4" t="str">
        <f>'[1]7'!E$23</f>
        <v>D</v>
      </c>
      <c r="AF15" s="4">
        <f ca="1">IF($AG15&gt;0,'[1]7'!E$24,"")</f>
        <v>93</v>
      </c>
      <c r="AG15" s="4">
        <f ca="1">IF($AG15&gt;0,'[1]7'!E$25,"")</f>
        <v>72</v>
      </c>
      <c r="AH15" s="4">
        <f ca="1">IF($AG15&gt;0,'[1]7'!E$26,"")</f>
        <v>165</v>
      </c>
      <c r="AI15" s="4">
        <f ca="1">IF($AG15&gt;0,'[1]7'!E$27,"")</f>
        <v>110</v>
      </c>
      <c r="AJ15" s="4">
        <f ca="1">IF($AG15&gt;0,'[1]7'!E$28,"")</f>
        <v>131</v>
      </c>
      <c r="AK15" s="4">
        <f ca="1">IF($AG15&gt;0,'[1]7'!E$29,"")</f>
        <v>241</v>
      </c>
      <c r="AL15" s="4">
        <f ca="1">IF($AG15&gt;0,'[1]7'!E$30,"")</f>
        <v>86</v>
      </c>
      <c r="AM15" s="4">
        <f ca="1">IF($AG15&gt;0,'[1]7'!E$31,"")</f>
        <v>76</v>
      </c>
      <c r="AN15" s="4">
        <f ca="1">IF($AG15&gt;0,'[1]7'!E$32,"")</f>
        <v>162</v>
      </c>
      <c r="AO15" s="4">
        <f ca="1">IF($AG15&gt;0,'[1]7'!E$33,"")</f>
        <v>0</v>
      </c>
      <c r="AP15" s="4">
        <f ca="1">IF($AG15&gt;0,'[1]7'!E$34,"")</f>
        <v>0</v>
      </c>
      <c r="AQ15" s="4">
        <f ca="1">IF($AG15&gt;0,'[1]7'!E$35,"")</f>
        <v>0</v>
      </c>
      <c r="AR15" s="4">
        <f ca="1">IF($AG15&gt;0,'[1]7'!E$36,"")</f>
        <v>37</v>
      </c>
      <c r="AS15" s="4">
        <f ca="1">IF($AG15&gt;0,'[1]7'!E$37,"")</f>
        <v>46</v>
      </c>
      <c r="AT15" s="4">
        <f ca="1">IF($AG15&gt;0,'[1]7'!E$38,"")</f>
        <v>83</v>
      </c>
      <c r="AU15" s="4">
        <f ca="1">IF($AG15&gt;0,'[1]7'!E$39,"")</f>
        <v>0</v>
      </c>
      <c r="AV15" s="4">
        <f ca="1">IF($AG15&gt;0,'[1]7'!E$40,"")</f>
        <v>0</v>
      </c>
      <c r="AW15" s="4">
        <f ca="1">IF($AG15&gt;0,'[1]7'!E$41,"")</f>
        <v>0</v>
      </c>
      <c r="AX15" s="4">
        <f ca="1">IF($AG15&gt;0,'[1]7'!E$42,"")</f>
        <v>4</v>
      </c>
      <c r="AY15" s="4">
        <f ca="1">IF($AG15&gt;0,'[1]7'!E$43,"")</f>
        <v>4</v>
      </c>
      <c r="AZ15" s="4">
        <f ca="1">IF($AG15&gt;0,'[1]7'!E$44,"")</f>
        <v>8</v>
      </c>
      <c r="BA15" s="4">
        <f ca="1">IF($AG15&gt;0,'[1]7'!E$45,"")</f>
        <v>42</v>
      </c>
      <c r="BB15" s="4">
        <f ca="1">IF($AG15&gt;0,'[1]7'!E$46,"")</f>
        <v>28</v>
      </c>
      <c r="BC15" s="4">
        <f ca="1">IF($AG15&gt;0,'[1]7'!E$47,"")</f>
        <v>70</v>
      </c>
      <c r="BD15" s="4">
        <f ca="1">IF($AG15&gt;0,'[1]7'!E$48,"")</f>
        <v>213</v>
      </c>
      <c r="BE15" s="4">
        <f ca="1">IF($AG15&gt;0,'[1]7'!E$49,"")</f>
        <v>230</v>
      </c>
      <c r="BF15" s="4">
        <f ca="1">IF($AG15&gt;0,'[1]7'!E$50,"")</f>
        <v>443</v>
      </c>
      <c r="BG15" s="4">
        <f ca="1">IF($AG15&gt;0,'[1]7'!E$51,"")</f>
        <v>30</v>
      </c>
      <c r="BH15" s="4">
        <f ca="1">IF($AG15&gt;0,'[1]7'!E$52,"")</f>
        <v>17</v>
      </c>
      <c r="BI15" s="4">
        <f ca="1">IF($AG15&gt;0,'[1]7'!E$53,"")</f>
        <v>47</v>
      </c>
      <c r="BJ15" s="4">
        <f ca="1">IF($AG15&gt;0,'[1]7'!E$54,"")</f>
        <v>26</v>
      </c>
      <c r="BK15" s="4">
        <f ca="1">IF($AG15&gt;0,'[1]7'!E$55,"")</f>
        <v>9</v>
      </c>
      <c r="BL15" s="4">
        <f ca="1">IF($AG15&gt;0,'[1]7'!E$56,"")</f>
        <v>35</v>
      </c>
      <c r="BM15" s="4">
        <f ca="1">IF($AG15&gt;0,'[1]7'!E$57,"")</f>
        <v>45</v>
      </c>
      <c r="BN15" s="4">
        <f ca="1">IF($AG15&gt;0,'[1]7'!E$58,"")</f>
        <v>45</v>
      </c>
      <c r="BO15" s="4">
        <f ca="1">IF($AG15&gt;0,'[1]7'!E$59,"")</f>
        <v>90</v>
      </c>
      <c r="BP15" s="4">
        <f ca="1">IF($AG15&gt;0,'[1]7'!E$60,"")</f>
        <v>215</v>
      </c>
      <c r="BQ15" s="4">
        <f ca="1">IF($AG15&gt;0,'[1]7'!E$61,"")</f>
        <v>225</v>
      </c>
      <c r="BR15" s="4">
        <f ca="1">IF($AG15&gt;0,'[1]7'!E$62,"")</f>
        <v>440</v>
      </c>
      <c r="BS15" s="4">
        <f ca="1">IF($AG15&gt;0,'[1]7'!E$63,"")</f>
        <v>3</v>
      </c>
      <c r="BT15" s="4">
        <f ca="1">IF($AG15&gt;0,'[1]7'!E$64,"")</f>
        <v>0</v>
      </c>
      <c r="BU15" s="4">
        <f ca="1">IF($AG15&gt;0,'[1]7'!E$65,"")</f>
        <v>3</v>
      </c>
      <c r="BV15" s="5">
        <f ca="1">IF($AG15&gt;0,'[1]7'!E47,"")</f>
        <v>0</v>
      </c>
      <c r="BW15" s="5">
        <f ca="1">IF($AG15&gt;0,'[1]7'!E48,"")</f>
        <v>0</v>
      </c>
      <c r="BX15" s="5">
        <f ca="1">IF($AG15&gt;0,'[1]7'!E49,"")</f>
        <v>0</v>
      </c>
      <c r="BY15" s="5">
        <f ca="1">IF($AG15&gt;0,'[1]7'!E50,"")</f>
        <v>7</v>
      </c>
      <c r="BZ15" s="5">
        <f ca="1">IF($AG15&gt;0,'[1]7'!E51,"")</f>
        <v>4</v>
      </c>
      <c r="CA15" s="5">
        <f ca="1">IF($AG15&gt;0,'[1]7'!E52,"")</f>
        <v>11</v>
      </c>
      <c r="CB15" s="5">
        <f ca="1">IF($AG15&gt;0,'[1]7'!E53,"")</f>
        <v>265</v>
      </c>
      <c r="CC15" s="5">
        <f ca="1">IF($AG15&gt;0,'[1]7'!E54,"")</f>
        <v>258</v>
      </c>
      <c r="CD15" s="5">
        <f ca="1">IF($AG15&gt;0,'[1]7'!E55,"")</f>
        <v>523</v>
      </c>
    </row>
    <row r="16" spans="1:82">
      <c r="A16" s="3"/>
      <c r="B16" s="4">
        <f>IF(AE16&gt;0,8,"")</f>
        <v>8</v>
      </c>
      <c r="C16" s="4">
        <f t="shared" ca="1" si="1"/>
        <v>1</v>
      </c>
      <c r="D16" s="4">
        <f t="shared" ca="1" si="0"/>
        <v>1</v>
      </c>
      <c r="E16" s="4">
        <f t="shared" ca="1" si="0"/>
        <v>1</v>
      </c>
      <c r="F16" s="4">
        <f t="shared" ca="1" si="0"/>
        <v>1</v>
      </c>
      <c r="G16" s="4">
        <f ca="1">IF($AG16&gt;0,[1]SASARAN!B$10,"")</f>
        <v>11</v>
      </c>
      <c r="H16" s="4">
        <f ca="1">IF($AG16&gt;0,'[1]8'!E$10,"")</f>
        <v>11</v>
      </c>
      <c r="I16" s="4">
        <f ca="1">IF($AG16&gt;0,[1]SASARAN!C$10,"")</f>
        <v>100</v>
      </c>
      <c r="J16" s="4">
        <f ca="1">IF($AG16&gt;0,'[1]8'!E$11,"")</f>
        <v>100</v>
      </c>
      <c r="K16" s="4">
        <f ca="1">IF($AG16&gt;0,[1]SASARAN!S$10,"")</f>
        <v>142</v>
      </c>
      <c r="L16" s="4">
        <f ca="1">IF($AG16&gt;0,[1]SASARAN!T$10,"")</f>
        <v>147</v>
      </c>
      <c r="M16" s="4">
        <f ca="1">IF($AG16&gt;0,[1]SASARAN!U$10,"")</f>
        <v>289</v>
      </c>
      <c r="N16" s="4">
        <f ca="1">IF($AG16&gt;0,[1]SASARAN!V$10,"")</f>
        <v>281</v>
      </c>
      <c r="O16" s="4">
        <f ca="1">IF($AG16&gt;0,[1]SASARAN!W$10,"")</f>
        <v>283</v>
      </c>
      <c r="P16" s="4">
        <f ca="1">IF($AG16&gt;0,[1]SASARAN!X$10,"")</f>
        <v>564</v>
      </c>
      <c r="Q16" s="4">
        <f ca="1">IF($AG16&gt;0,[1]SASARAN!Y$10,"")</f>
        <v>552</v>
      </c>
      <c r="R16" s="4">
        <f ca="1">IF($AG16&gt;0,[1]SASARAN!Z$10,"")</f>
        <v>521</v>
      </c>
      <c r="S16" s="4">
        <f ca="1">IF($AG16&gt;0,[1]SASARAN!AA$10,"")</f>
        <v>1073</v>
      </c>
      <c r="T16" s="4">
        <f ca="1">IF($AG16&gt;0,'[1]8'!E$12,"")</f>
        <v>666</v>
      </c>
      <c r="U16" s="4">
        <f ca="1">IF($AG16&gt;0,'[1]8'!E$13,"")</f>
        <v>604</v>
      </c>
      <c r="V16" s="4">
        <f ca="1">IF($AG16&gt;0,'[1]8'!E$14,"")</f>
        <v>1270</v>
      </c>
      <c r="W16" s="4">
        <f ca="1">IF($AG16&gt;0,'[1]8'!E$15,"")</f>
        <v>142</v>
      </c>
      <c r="X16" s="4">
        <f ca="1">IF($AG16&gt;0,'[1]8'!E$16,"")</f>
        <v>121</v>
      </c>
      <c r="Y16" s="4">
        <f ca="1">IF($AG16&gt;0,'[1]8'!E$17,"")</f>
        <v>263</v>
      </c>
      <c r="Z16" s="4">
        <f ca="1">IF($AG16&gt;0,'[1]8'!E$18,"")</f>
        <v>225</v>
      </c>
      <c r="AA16" s="4">
        <f ca="1">IF($AG16&gt;0,'[1]8'!E$19,"")</f>
        <v>199</v>
      </c>
      <c r="AB16" s="4">
        <f ca="1">IF($AG16&gt;0,'[1]8'!E$20,"")</f>
        <v>424</v>
      </c>
      <c r="AC16" s="4">
        <f ca="1">IF($AG16&gt;0,'[1]8'!E$21,"")</f>
        <v>367</v>
      </c>
      <c r="AD16" s="4">
        <f ca="1">IF($AG16&gt;0,'[1]8'!E$22,"")</f>
        <v>320</v>
      </c>
      <c r="AE16" s="4" t="str">
        <f>'[1]8'!E$23</f>
        <v>D</v>
      </c>
      <c r="AF16" s="4">
        <f ca="1">IF($AG16&gt;0,'[1]8'!E$24,"")</f>
        <v>130</v>
      </c>
      <c r="AG16" s="4">
        <f ca="1">IF($AG16&gt;0,'[1]8'!E$25,"")</f>
        <v>123</v>
      </c>
      <c r="AH16" s="4">
        <f ca="1">IF($AG16&gt;0,'[1]8'!E$26,"")</f>
        <v>253</v>
      </c>
      <c r="AI16" s="4">
        <f ca="1">IF($AG16&gt;0,'[1]8'!E$27,"")</f>
        <v>115</v>
      </c>
      <c r="AJ16" s="4">
        <f ca="1">IF($AG16&gt;0,'[1]8'!E$28,"")</f>
        <v>96</v>
      </c>
      <c r="AK16" s="4">
        <f ca="1">IF($AG16&gt;0,'[1]8'!E$29,"")</f>
        <v>211</v>
      </c>
      <c r="AL16" s="4">
        <f ca="1">IF($AG16&gt;0,'[1]8'!E$30,"")</f>
        <v>96</v>
      </c>
      <c r="AM16" s="4">
        <f ca="1">IF($AG16&gt;0,'[1]8'!E$31,"")</f>
        <v>82</v>
      </c>
      <c r="AN16" s="4">
        <f ca="1">IF($AG16&gt;0,'[1]8'!E$32,"")</f>
        <v>178</v>
      </c>
      <c r="AO16" s="4">
        <f ca="1">IF($AG16&gt;0,'[1]8'!E$33,"")</f>
        <v>26</v>
      </c>
      <c r="AP16" s="4">
        <f ca="1">IF($AG16&gt;0,'[1]8'!E$34,"")</f>
        <v>19</v>
      </c>
      <c r="AQ16" s="4">
        <f ca="1">IF($AG16&gt;0,'[1]8'!E$35,"")</f>
        <v>45</v>
      </c>
      <c r="AR16" s="4">
        <f ca="1">IF($AG16&gt;0,'[1]8'!E$36,"")</f>
        <v>44</v>
      </c>
      <c r="AS16" s="4">
        <f ca="1">IF($AG16&gt;0,'[1]8'!E$37,"")</f>
        <v>39</v>
      </c>
      <c r="AT16" s="4">
        <f ca="1">IF($AG16&gt;0,'[1]8'!E$38,"")</f>
        <v>83</v>
      </c>
      <c r="AU16" s="4">
        <f ca="1">IF($AG16&gt;0,'[1]8'!E$39,"")</f>
        <v>0</v>
      </c>
      <c r="AV16" s="4">
        <f ca="1">IF($AG16&gt;0,'[1]8'!E$40,"")</f>
        <v>0</v>
      </c>
      <c r="AW16" s="4">
        <f ca="1">IF($AG16&gt;0,'[1]8'!E$41,"")</f>
        <v>0</v>
      </c>
      <c r="AX16" s="4">
        <f ca="1">IF($AG16&gt;0,'[1]8'!E$42,"")</f>
        <v>3</v>
      </c>
      <c r="AY16" s="4">
        <f ca="1">IF($AG16&gt;0,'[1]8'!E$43,"")</f>
        <v>1</v>
      </c>
      <c r="AZ16" s="4">
        <f ca="1">IF($AG16&gt;0,'[1]8'!E$44,"")</f>
        <v>4</v>
      </c>
      <c r="BA16" s="4">
        <f ca="1">IF($AG16&gt;0,'[1]8'!E$45,"")</f>
        <v>55</v>
      </c>
      <c r="BB16" s="4">
        <f ca="1">IF($AG16&gt;0,'[1]8'!E$46,"")</f>
        <v>33</v>
      </c>
      <c r="BC16" s="4">
        <f ca="1">IF($AG16&gt;0,'[1]8'!E$47,"")</f>
        <v>88</v>
      </c>
      <c r="BD16" s="4">
        <f ca="1">IF($AG16&gt;0,'[1]8'!E$48,"")</f>
        <v>285</v>
      </c>
      <c r="BE16" s="4">
        <f ca="1">IF($AG16&gt;0,'[1]8'!E$49,"")</f>
        <v>269</v>
      </c>
      <c r="BF16" s="4">
        <f ca="1">IF($AG16&gt;0,'[1]8'!E$50,"")</f>
        <v>554</v>
      </c>
      <c r="BG16" s="4">
        <f ca="1">IF($AG16&gt;0,'[1]8'!E$51,"")</f>
        <v>24</v>
      </c>
      <c r="BH16" s="4">
        <f ca="1">IF($AG16&gt;0,'[1]8'!E$52,"")</f>
        <v>17</v>
      </c>
      <c r="BI16" s="4">
        <f ca="1">IF($AG16&gt;0,'[1]8'!E$53,"")</f>
        <v>41</v>
      </c>
      <c r="BJ16" s="4">
        <f ca="1">IF($AG16&gt;0,'[1]8'!E$54,"")</f>
        <v>28</v>
      </c>
      <c r="BK16" s="4">
        <f ca="1">IF($AG16&gt;0,'[1]8'!E$55,"")</f>
        <v>15</v>
      </c>
      <c r="BL16" s="4">
        <f ca="1">IF($AG16&gt;0,'[1]8'!E$56,"")</f>
        <v>43</v>
      </c>
      <c r="BM16" s="4">
        <f ca="1">IF($AG16&gt;0,'[1]8'!E$57,"")</f>
        <v>49</v>
      </c>
      <c r="BN16" s="4">
        <f ca="1">IF($AG16&gt;0,'[1]8'!E$58,"")</f>
        <v>36</v>
      </c>
      <c r="BO16" s="4">
        <f ca="1">IF($AG16&gt;0,'[1]8'!E$59,"")</f>
        <v>85</v>
      </c>
      <c r="BP16" s="4">
        <f ca="1">IF($AG16&gt;0,'[1]8'!E$60,"")</f>
        <v>289</v>
      </c>
      <c r="BQ16" s="4">
        <f ca="1">IF($AG16&gt;0,'[1]8'!E$61,"")</f>
        <v>268</v>
      </c>
      <c r="BR16" s="4">
        <f ca="1">IF($AG16&gt;0,'[1]8'!E$62,"")</f>
        <v>557</v>
      </c>
      <c r="BS16" s="4">
        <f ca="1">IF($AG16&gt;0,'[1]8'!E$63,"")</f>
        <v>1</v>
      </c>
      <c r="BT16" s="4">
        <f ca="1">IF($AG16&gt;0,'[1]8'!E$64,"")</f>
        <v>1</v>
      </c>
      <c r="BU16" s="4">
        <f ca="1">IF($AG16&gt;0,'[1]8'!E$65,"")</f>
        <v>2</v>
      </c>
      <c r="BV16" s="5">
        <f ca="1">IF($AG16&gt;0,'[1]8'!E47,"")</f>
        <v>0</v>
      </c>
      <c r="BW16" s="5">
        <f ca="1">IF($AG16&gt;0,'[1]8'!E48,"")</f>
        <v>0</v>
      </c>
      <c r="BX16" s="5">
        <f ca="1">IF($AG16&gt;0,'[1]8'!E49,"")</f>
        <v>0</v>
      </c>
      <c r="BY16" s="5">
        <f ca="1">IF($AG16&gt;0,'[1]8'!E50,"")</f>
        <v>16</v>
      </c>
      <c r="BZ16" s="5">
        <f ca="1">IF($AG16&gt;0,'[1]8'!E51,"")</f>
        <v>8</v>
      </c>
      <c r="CA16" s="5">
        <f ca="1">IF($AG16&gt;0,'[1]8'!E52,"")</f>
        <v>24</v>
      </c>
      <c r="CB16" s="5">
        <f ca="1">IF($AG16&gt;0,'[1]8'!E53,"")</f>
        <v>325</v>
      </c>
      <c r="CC16" s="5">
        <f ca="1">IF($AG16&gt;0,'[1]8'!E54,"")</f>
        <v>283</v>
      </c>
      <c r="CD16" s="5">
        <f ca="1">IF($AG16&gt;0,'[1]8'!E55,"")</f>
        <v>608</v>
      </c>
    </row>
    <row r="17" spans="1:82">
      <c r="A17" s="3"/>
      <c r="B17" s="4">
        <f>IF(AE17&gt;0,9,"")</f>
        <v>9</v>
      </c>
      <c r="C17" s="4">
        <f t="shared" ca="1" si="1"/>
        <v>1</v>
      </c>
      <c r="D17" s="4">
        <f t="shared" ca="1" si="0"/>
        <v>1</v>
      </c>
      <c r="E17" s="4">
        <f t="shared" ca="1" si="0"/>
        <v>1</v>
      </c>
      <c r="F17" s="4">
        <f t="shared" ca="1" si="0"/>
        <v>1</v>
      </c>
      <c r="G17" s="4">
        <f ca="1">IF($AG17&gt;0,[1]SASARAN!B$10,"")</f>
        <v>11</v>
      </c>
      <c r="H17" s="4">
        <f ca="1">IF($AG17&gt;0,'[1]9'!E$10,"")</f>
        <v>11</v>
      </c>
      <c r="I17" s="4">
        <f ca="1">IF($AG17&gt;0,[1]SASARAN!C$10,"")</f>
        <v>100</v>
      </c>
      <c r="J17" s="4">
        <f ca="1">IF($AG17&gt;0,'[1]9'!E$11,"")</f>
        <v>100</v>
      </c>
      <c r="K17" s="4">
        <f ca="1">IF($AG17&gt;0,[1]SASARAN!S$10,"")</f>
        <v>142</v>
      </c>
      <c r="L17" s="4">
        <f ca="1">IF($AG17&gt;0,[1]SASARAN!T$10,"")</f>
        <v>147</v>
      </c>
      <c r="M17" s="4">
        <f ca="1">IF($AG17&gt;0,[1]SASARAN!U$10,"")</f>
        <v>289</v>
      </c>
      <c r="N17" s="4">
        <f ca="1">IF($AG17&gt;0,[1]SASARAN!V$10,"")</f>
        <v>281</v>
      </c>
      <c r="O17" s="4">
        <f ca="1">IF($AG17&gt;0,[1]SASARAN!W$10,"")</f>
        <v>283</v>
      </c>
      <c r="P17" s="4">
        <f ca="1">IF($AG17&gt;0,[1]SASARAN!X$10,"")</f>
        <v>564</v>
      </c>
      <c r="Q17" s="4">
        <f ca="1">IF($AG17&gt;0,[1]SASARAN!Y$10,"")</f>
        <v>552</v>
      </c>
      <c r="R17" s="4">
        <f ca="1">IF($AG17&gt;0,[1]SASARAN!Z$10,"")</f>
        <v>521</v>
      </c>
      <c r="S17" s="4">
        <f ca="1">IF($AG17&gt;0,[1]SASARAN!AA$10,"")</f>
        <v>1073</v>
      </c>
      <c r="T17" s="4">
        <f ca="1">IF($AG17&gt;0,'[1]9'!E$12,"")</f>
        <v>633</v>
      </c>
      <c r="U17" s="4">
        <f ca="1">IF($AG17&gt;0,'[1]9'!E$13,"")</f>
        <v>604</v>
      </c>
      <c r="V17" s="4">
        <f ca="1">IF($AG17&gt;0,'[1]9'!E$14,"")</f>
        <v>1237</v>
      </c>
      <c r="W17" s="4">
        <f ca="1">IF($AG17&gt;0,'[1]9'!E$15,"")</f>
        <v>116</v>
      </c>
      <c r="X17" s="4">
        <f ca="1">IF($AG17&gt;0,'[1]9'!E$16,"")</f>
        <v>98</v>
      </c>
      <c r="Y17" s="4">
        <f ca="1">IF($AG17&gt;0,'[1]9'!E$17,"")</f>
        <v>214</v>
      </c>
      <c r="Z17" s="4">
        <f ca="1">IF($AG17&gt;0,'[1]9'!E$18,"")</f>
        <v>153</v>
      </c>
      <c r="AA17" s="4">
        <f ca="1">IF($AG17&gt;0,'[1]9'!E$19,"")</f>
        <v>151</v>
      </c>
      <c r="AB17" s="4">
        <f ca="1">IF($AG17&gt;0,'[1]9'!E$20,"")</f>
        <v>304</v>
      </c>
      <c r="AC17" s="4">
        <f ca="1">IF($AG17&gt;0,'[1]9'!E$21,"")</f>
        <v>269</v>
      </c>
      <c r="AD17" s="4">
        <f ca="1">IF($AG17&gt;0,'[1]9'!E$22,"")</f>
        <v>249</v>
      </c>
      <c r="AE17" s="4" t="str">
        <f>'[1]9'!E$23</f>
        <v>D</v>
      </c>
      <c r="AF17" s="4">
        <f ca="1">IF($AG17&gt;0,'[1]9'!E$24,"")</f>
        <v>89</v>
      </c>
      <c r="AG17" s="4">
        <f ca="1">IF($AG17&gt;0,'[1]9'!E$25,"")</f>
        <v>107</v>
      </c>
      <c r="AH17" s="4">
        <f ca="1">IF($AG17&gt;0,'[1]9'!E$26,"")</f>
        <v>196</v>
      </c>
      <c r="AI17" s="4">
        <f ca="1">IF($AG17&gt;0,'[1]9'!E$27,"")</f>
        <v>150</v>
      </c>
      <c r="AJ17" s="4">
        <f ca="1">IF($AG17&gt;0,'[1]9'!E$28,"")</f>
        <v>111</v>
      </c>
      <c r="AK17" s="4">
        <f ca="1">IF($AG17&gt;0,'[1]9'!E$29,"")</f>
        <v>261</v>
      </c>
      <c r="AL17" s="4">
        <f ca="1">IF($AG17&gt;0,'[1]9'!E$30,"")</f>
        <v>23</v>
      </c>
      <c r="AM17" s="4">
        <f ca="1">IF($AG17&gt;0,'[1]9'!E$31,"")</f>
        <v>21</v>
      </c>
      <c r="AN17" s="4">
        <f ca="1">IF($AG17&gt;0,'[1]9'!E$32,"")</f>
        <v>44</v>
      </c>
      <c r="AO17" s="4">
        <f ca="1">IF($AG17&gt;0,'[1]9'!E$33,"")</f>
        <v>7</v>
      </c>
      <c r="AP17" s="4">
        <f ca="1">IF($AG17&gt;0,'[1]9'!E$34,"")</f>
        <v>10</v>
      </c>
      <c r="AQ17" s="4">
        <f ca="1">IF($AG17&gt;0,'[1]9'!E$35,"")</f>
        <v>17</v>
      </c>
      <c r="AR17" s="4">
        <f ca="1">IF($AG17&gt;0,'[1]9'!E$36,"")</f>
        <v>51</v>
      </c>
      <c r="AS17" s="4">
        <f ca="1">IF($AG17&gt;0,'[1]9'!E$37,"")</f>
        <v>29</v>
      </c>
      <c r="AT17" s="4">
        <f ca="1">IF($AG17&gt;0,'[1]9'!E$38,"")</f>
        <v>80</v>
      </c>
      <c r="AU17" s="4">
        <f ca="1">IF($AG17&gt;0,'[1]9'!E$39,"")</f>
        <v>0</v>
      </c>
      <c r="AV17" s="4">
        <f ca="1">IF($AG17&gt;0,'[1]9'!E$40,"")</f>
        <v>0</v>
      </c>
      <c r="AW17" s="4">
        <f ca="1">IF($AG17&gt;0,'[1]9'!E$41,"")</f>
        <v>0</v>
      </c>
      <c r="AX17" s="4">
        <f ca="1">IF($AG17&gt;0,'[1]9'!E$42,"")</f>
        <v>8</v>
      </c>
      <c r="AY17" s="4">
        <f ca="1">IF($AG17&gt;0,'[1]9'!E$43,"")</f>
        <v>4</v>
      </c>
      <c r="AZ17" s="4">
        <f ca="1">IF($AG17&gt;0,'[1]9'!E$44,"")</f>
        <v>12</v>
      </c>
      <c r="BA17" s="4">
        <f ca="1">IF($AG17&gt;0,'[1]9'!E$45,"")</f>
        <v>50</v>
      </c>
      <c r="BB17" s="4">
        <f ca="1">IF($AG17&gt;0,'[1]9'!E$46,"")</f>
        <v>25</v>
      </c>
      <c r="BC17" s="4">
        <f ca="1">IF($AG17&gt;0,'[1]9'!E$47,"")</f>
        <v>75</v>
      </c>
      <c r="BD17" s="4">
        <f ca="1">IF($AG17&gt;0,'[1]9'!E$48,"")</f>
        <v>190</v>
      </c>
      <c r="BE17" s="4">
        <f ca="1">IF($AG17&gt;0,'[1]9'!E$49,"")</f>
        <v>205</v>
      </c>
      <c r="BF17" s="4">
        <f ca="1">IF($AG17&gt;0,'[1]9'!E$50,"")</f>
        <v>395</v>
      </c>
      <c r="BG17" s="4">
        <f ca="1">IF($AG17&gt;0,'[1]9'!E$51,"")</f>
        <v>21</v>
      </c>
      <c r="BH17" s="4">
        <f ca="1">IF($AG17&gt;0,'[1]9'!E$52,"")</f>
        <v>15</v>
      </c>
      <c r="BI17" s="4">
        <f ca="1">IF($AG17&gt;0,'[1]9'!E$53,"")</f>
        <v>36</v>
      </c>
      <c r="BJ17" s="4">
        <f ca="1">IF($AG17&gt;0,'[1]9'!E$54,"")</f>
        <v>20</v>
      </c>
      <c r="BK17" s="4">
        <f ca="1">IF($AG17&gt;0,'[1]9'!E$55,"")</f>
        <v>13</v>
      </c>
      <c r="BL17" s="4">
        <f ca="1">IF($AG17&gt;0,'[1]9'!E$56,"")</f>
        <v>33</v>
      </c>
      <c r="BM17" s="4">
        <f ca="1">IF($AG17&gt;0,'[1]9'!E$57,"")</f>
        <v>47</v>
      </c>
      <c r="BN17" s="4">
        <f ca="1">IF($AG17&gt;0,'[1]9'!E$58,"")</f>
        <v>29</v>
      </c>
      <c r="BO17" s="4">
        <f ca="1">IF($AG17&gt;0,'[1]9'!E$59,"")</f>
        <v>76</v>
      </c>
      <c r="BP17" s="4">
        <f ca="1">IF($AG17&gt;0,'[1]9'!E$60,"")</f>
        <v>202</v>
      </c>
      <c r="BQ17" s="4">
        <f ca="1">IF($AG17&gt;0,'[1]9'!E$61,"")</f>
        <v>205</v>
      </c>
      <c r="BR17" s="4">
        <f ca="1">IF($AG17&gt;0,'[1]9'!E$62,"")</f>
        <v>407</v>
      </c>
      <c r="BS17" s="4">
        <f ca="1">IF($AG17&gt;0,'[1]9'!E$63,"")</f>
        <v>0</v>
      </c>
      <c r="BT17" s="4">
        <f ca="1">IF($AG17&gt;0,'[1]9'!E$64,"")</f>
        <v>2</v>
      </c>
      <c r="BU17" s="4">
        <f ca="1">IF($AG17&gt;0,'[1]9'!E$65,"")</f>
        <v>2</v>
      </c>
      <c r="BV17" s="5">
        <f ca="1">IF($AG17&gt;0,'[1]9'!E47,"")</f>
        <v>0</v>
      </c>
      <c r="BW17" s="5">
        <f ca="1">IF($AG17&gt;0,'[1]9'!E48,"")</f>
        <v>0</v>
      </c>
      <c r="BX17" s="5">
        <f ca="1">IF($AG17&gt;0,'[1]9'!E49,"")</f>
        <v>0</v>
      </c>
      <c r="BY17" s="5">
        <f ca="1">IF($AG17&gt;0,'[1]9'!E50,"")</f>
        <v>6</v>
      </c>
      <c r="BZ17" s="5">
        <f ca="1">IF($AG17&gt;0,'[1]9'!E51,"")</f>
        <v>10</v>
      </c>
      <c r="CA17" s="5">
        <f ca="1">IF($AG17&gt;0,'[1]9'!E52,"")</f>
        <v>16</v>
      </c>
      <c r="CB17" s="5">
        <f ca="1">IF($AG17&gt;0,'[1]9'!E53,"")</f>
        <v>252</v>
      </c>
      <c r="CC17" s="5">
        <f ca="1">IF($AG17&gt;0,'[1]9'!E54,"")</f>
        <v>221</v>
      </c>
      <c r="CD17" s="5">
        <f ca="1">IF($AG17&gt;0,'[1]9'!E55,"")</f>
        <v>473</v>
      </c>
    </row>
    <row r="18" spans="1:82">
      <c r="A18" s="3"/>
      <c r="B18" s="4">
        <f>IF(AE18&gt;0,10,"")</f>
        <v>10</v>
      </c>
      <c r="C18" s="4">
        <f t="shared" ca="1" si="1"/>
        <v>1</v>
      </c>
      <c r="D18" s="4">
        <f t="shared" ca="1" si="0"/>
        <v>1</v>
      </c>
      <c r="E18" s="4">
        <f t="shared" ca="1" si="0"/>
        <v>1</v>
      </c>
      <c r="F18" s="4">
        <f t="shared" ca="1" si="0"/>
        <v>1</v>
      </c>
      <c r="G18" s="4">
        <f ca="1">IF($AG18&gt;0,[1]SASARAN!B$10,"")</f>
        <v>11</v>
      </c>
      <c r="H18" s="4">
        <f ca="1">IF($AG18&gt;0,'[1]10'!E$10,"")</f>
        <v>11</v>
      </c>
      <c r="I18" s="4">
        <f ca="1">IF($AG18&gt;0,[1]SASARAN!C$10,"")</f>
        <v>100</v>
      </c>
      <c r="J18" s="4">
        <f ca="1">IF($AG18&gt;0,'[1]10'!E$11,"")</f>
        <v>100</v>
      </c>
      <c r="K18" s="4">
        <f ca="1">IF($AG18&gt;0,[1]SASARAN!S$10,"")</f>
        <v>142</v>
      </c>
      <c r="L18" s="4">
        <f ca="1">IF($AG18&gt;0,[1]SASARAN!T$10,"")</f>
        <v>147</v>
      </c>
      <c r="M18" s="4">
        <f ca="1">IF($AG18&gt;0,[1]SASARAN!U$10,"")</f>
        <v>289</v>
      </c>
      <c r="N18" s="4">
        <f ca="1">IF($AG18&gt;0,[1]SASARAN!V$10,"")</f>
        <v>281</v>
      </c>
      <c r="O18" s="4">
        <f ca="1">IF($AG18&gt;0,[1]SASARAN!W$10,"")</f>
        <v>283</v>
      </c>
      <c r="P18" s="4">
        <f ca="1">IF($AG18&gt;0,[1]SASARAN!X$10,"")</f>
        <v>564</v>
      </c>
      <c r="Q18" s="4">
        <f ca="1">IF($AG18&gt;0,[1]SASARAN!Y$10,"")</f>
        <v>552</v>
      </c>
      <c r="R18" s="4">
        <f ca="1">IF($AG18&gt;0,[1]SASARAN!Z$10,"")</f>
        <v>521</v>
      </c>
      <c r="S18" s="4">
        <f ca="1">IF($AG18&gt;0,[1]SASARAN!AA$10,"")</f>
        <v>1073</v>
      </c>
      <c r="T18" s="4">
        <f ca="1">IF($AG18&gt;0,'[1]10'!E$12,"")</f>
        <v>637</v>
      </c>
      <c r="U18" s="4">
        <f ca="1">IF($AG18&gt;0,'[1]10'!E$13,"")</f>
        <v>606</v>
      </c>
      <c r="V18" s="4">
        <f ca="1">IF($AG18&gt;0,'[1]10'!E$14,"")</f>
        <v>1243</v>
      </c>
      <c r="W18" s="4">
        <f ca="1">IF($AG18&gt;0,'[1]10'!E$15,"")</f>
        <v>113</v>
      </c>
      <c r="X18" s="4">
        <f ca="1">IF($AG18&gt;0,'[1]10'!E$16,"")</f>
        <v>108</v>
      </c>
      <c r="Y18" s="4">
        <f ca="1">IF($AG18&gt;0,'[1]10'!E$17,"")</f>
        <v>221</v>
      </c>
      <c r="Z18" s="4">
        <f ca="1">IF($AG18&gt;0,'[1]10'!E$18,"")</f>
        <v>160</v>
      </c>
      <c r="AA18" s="4">
        <f ca="1">IF($AG18&gt;0,'[1]10'!E$19,"")</f>
        <v>158</v>
      </c>
      <c r="AB18" s="4">
        <f ca="1">IF($AG18&gt;0,'[1]10'!E$20,"")</f>
        <v>318</v>
      </c>
      <c r="AC18" s="4">
        <f ca="1">IF($AG18&gt;0,'[1]10'!E$21,"")</f>
        <v>273</v>
      </c>
      <c r="AD18" s="4">
        <f ca="1">IF($AG18&gt;0,'[1]10'!E$22,"")</f>
        <v>266</v>
      </c>
      <c r="AE18" s="4" t="str">
        <f>'[1]10'!E$23</f>
        <v>D</v>
      </c>
      <c r="AF18" s="4">
        <f ca="1">IF($AG18&gt;0,'[1]10'!E$24,"")</f>
        <v>88</v>
      </c>
      <c r="AG18" s="4">
        <f ca="1">IF($AG18&gt;0,'[1]10'!E$25,"")</f>
        <v>83</v>
      </c>
      <c r="AH18" s="4">
        <f ca="1">IF($AG18&gt;0,'[1]10'!E$26,"")</f>
        <v>171</v>
      </c>
      <c r="AI18" s="4">
        <f ca="1">IF($AG18&gt;0,'[1]10'!E$27,"")</f>
        <v>109</v>
      </c>
      <c r="AJ18" s="4">
        <f ca="1">IF($AG18&gt;0,'[1]10'!E$28,"")</f>
        <v>108</v>
      </c>
      <c r="AK18" s="4">
        <f ca="1">IF($AG18&gt;0,'[1]10'!E$29,"")</f>
        <v>217</v>
      </c>
      <c r="AL18" s="4">
        <f ca="1">IF($AG18&gt;0,'[1]10'!E$30,"")</f>
        <v>66</v>
      </c>
      <c r="AM18" s="4">
        <f ca="1">IF($AG18&gt;0,'[1]10'!E$31,"")</f>
        <v>62</v>
      </c>
      <c r="AN18" s="4">
        <f ca="1">IF($AG18&gt;0,'[1]10'!E$32,"")</f>
        <v>128</v>
      </c>
      <c r="AO18" s="4">
        <f ca="1">IF($AG18&gt;0,'[1]10'!E$33,"")</f>
        <v>10</v>
      </c>
      <c r="AP18" s="4">
        <f ca="1">IF($AG18&gt;0,'[1]10'!E$34,"")</f>
        <v>13</v>
      </c>
      <c r="AQ18" s="4">
        <f ca="1">IF($AG18&gt;0,'[1]10'!E$35,"")</f>
        <v>23</v>
      </c>
      <c r="AR18" s="4">
        <f ca="1">IF($AG18&gt;0,'[1]10'!E$36,"")</f>
        <v>52</v>
      </c>
      <c r="AS18" s="4">
        <f ca="1">IF($AG18&gt;0,'[1]10'!E$37,"")</f>
        <v>33</v>
      </c>
      <c r="AT18" s="4">
        <f ca="1">IF($AG18&gt;0,'[1]10'!E$38,"")</f>
        <v>85</v>
      </c>
      <c r="AU18" s="4">
        <f ca="1">IF($AG18&gt;0,'[1]10'!E$39,"")</f>
        <v>0</v>
      </c>
      <c r="AV18" s="4">
        <f ca="1">IF($AG18&gt;0,'[1]10'!E$40,"")</f>
        <v>0</v>
      </c>
      <c r="AW18" s="4">
        <f ca="1">IF($AG18&gt;0,'[1]10'!E$41,"")</f>
        <v>0</v>
      </c>
      <c r="AX18" s="4">
        <f ca="1">IF($AG18&gt;0,'[1]10'!E$42,"")</f>
        <v>7</v>
      </c>
      <c r="AY18" s="4">
        <f ca="1">IF($AG18&gt;0,'[1]10'!E$43,"")</f>
        <v>7</v>
      </c>
      <c r="AZ18" s="4">
        <f ca="1">IF($AG18&gt;0,'[1]10'!E$44,"")</f>
        <v>14</v>
      </c>
      <c r="BA18" s="4">
        <f ca="1">IF($AG18&gt;0,'[1]10'!E$45,"")</f>
        <v>46</v>
      </c>
      <c r="BB18" s="4">
        <f ca="1">IF($AG18&gt;0,'[1]10'!E$46,"")</f>
        <v>19</v>
      </c>
      <c r="BC18" s="4">
        <f ca="1">IF($AG18&gt;0,'[1]10'!E$47,"")</f>
        <v>65</v>
      </c>
      <c r="BD18" s="4">
        <f ca="1">IF($AG18&gt;0,'[1]10'!E$48,"")</f>
        <v>204</v>
      </c>
      <c r="BE18" s="4">
        <f ca="1">IF($AG18&gt;0,'[1]10'!E$49,"")</f>
        <v>223</v>
      </c>
      <c r="BF18" s="4">
        <f ca="1">IF($AG18&gt;0,'[1]10'!E$50,"")</f>
        <v>427</v>
      </c>
      <c r="BG18" s="4">
        <f ca="1">IF($AG18&gt;0,'[1]10'!E$51,"")</f>
        <v>16</v>
      </c>
      <c r="BH18" s="4">
        <f ca="1">IF($AG18&gt;0,'[1]10'!E$52,"")</f>
        <v>17</v>
      </c>
      <c r="BI18" s="4">
        <f ca="1">IF($AG18&gt;0,'[1]10'!E$53,"")</f>
        <v>33</v>
      </c>
      <c r="BJ18" s="4">
        <f ca="1">IF($AG18&gt;0,'[1]10'!E$54,"")</f>
        <v>22</v>
      </c>
      <c r="BK18" s="4">
        <f ca="1">IF($AG18&gt;0,'[1]10'!E$55,"")</f>
        <v>12</v>
      </c>
      <c r="BL18" s="4">
        <f ca="1">IF($AG18&gt;0,'[1]10'!E$56,"")</f>
        <v>34</v>
      </c>
      <c r="BM18" s="4">
        <f ca="1">IF($AG18&gt;0,'[1]10'!E$57,"")</f>
        <v>49</v>
      </c>
      <c r="BN18" s="4">
        <f ca="1">IF($AG18&gt;0,'[1]10'!E$58,"")</f>
        <v>41</v>
      </c>
      <c r="BO18" s="4">
        <f ca="1">IF($AG18&gt;0,'[1]10'!E$59,"")</f>
        <v>90</v>
      </c>
      <c r="BP18" s="4">
        <f ca="1">IF($AG18&gt;0,'[1]10'!E$60,"")</f>
        <v>202</v>
      </c>
      <c r="BQ18" s="4">
        <f ca="1">IF($AG18&gt;0,'[1]10'!E$61,"")</f>
        <v>213</v>
      </c>
      <c r="BR18" s="4">
        <f ca="1">IF($AG18&gt;0,'[1]10'!E$62,"")</f>
        <v>415</v>
      </c>
      <c r="BS18" s="4">
        <f ca="1">IF($AG18&gt;0,'[1]10'!E$63,"")</f>
        <v>0</v>
      </c>
      <c r="BT18" s="4">
        <f ca="1">IF($AG18&gt;0,'[1]10'!E$64,"")</f>
        <v>0</v>
      </c>
      <c r="BU18" s="4">
        <f ca="1">IF($AG18&gt;0,'[1]10'!E$65,"")</f>
        <v>0</v>
      </c>
      <c r="BV18" s="5">
        <f ca="1">IF($AG18&gt;0,'[1]10'!E47,"")</f>
        <v>0</v>
      </c>
      <c r="BW18" s="5">
        <f ca="1">IF($AG18&gt;0,'[1]10'!E48,"")</f>
        <v>0</v>
      </c>
      <c r="BX18" s="5">
        <f ca="1">IF($AG18&gt;0,'[1]10'!E49,"")</f>
        <v>0</v>
      </c>
      <c r="BY18" s="5">
        <f ca="1">IF($AG18&gt;0,'[1]10'!E50,"")</f>
        <v>24</v>
      </c>
      <c r="BZ18" s="5">
        <f ca="1">IF($AG18&gt;0,'[1]10'!E51,"")</f>
        <v>16</v>
      </c>
      <c r="CA18" s="5">
        <f ca="1">IF($AG18&gt;0,'[1]10'!E52,"")</f>
        <v>40</v>
      </c>
      <c r="CB18" s="5">
        <f ca="1">IF($AG18&gt;0,'[1]10'!E53,"")</f>
        <v>196</v>
      </c>
      <c r="CC18" s="5">
        <f ca="1">IF($AG18&gt;0,'[1]10'!E54,"")</f>
        <v>198</v>
      </c>
      <c r="CD18" s="5">
        <f ca="1">IF($AG18&gt;0,'[1]10'!E55,"")</f>
        <v>394</v>
      </c>
    </row>
    <row r="19" spans="1:82">
      <c r="A19" s="3"/>
      <c r="B19" s="4">
        <f>IF(AE19&gt;0,11,"")</f>
        <v>11</v>
      </c>
      <c r="C19" s="4">
        <f t="shared" ca="1" si="1"/>
        <v>1</v>
      </c>
      <c r="D19" s="4">
        <f t="shared" ca="1" si="0"/>
        <v>1</v>
      </c>
      <c r="E19" s="4">
        <f t="shared" ca="1" si="0"/>
        <v>1</v>
      </c>
      <c r="F19" s="4">
        <f t="shared" ca="1" si="0"/>
        <v>1</v>
      </c>
      <c r="G19" s="4">
        <f ca="1">IF($AG19&gt;0,[1]SASARAN!B$10,"")</f>
        <v>11</v>
      </c>
      <c r="H19" s="4">
        <f ca="1">IF($AG19&gt;0,'[1]11'!E$10,"")</f>
        <v>11</v>
      </c>
      <c r="I19" s="4">
        <f ca="1">IF($AG19&gt;0,[1]SASARAN!C$10,"")</f>
        <v>100</v>
      </c>
      <c r="J19" s="4">
        <f ca="1">IF($AG19&gt;0,'[1]11'!E$11,"")</f>
        <v>100</v>
      </c>
      <c r="K19" s="4">
        <f ca="1">IF($AG19&gt;0,[1]SASARAN!S$10,"")</f>
        <v>142</v>
      </c>
      <c r="L19" s="4">
        <f ca="1">IF($AG19&gt;0,[1]SASARAN!T$10,"")</f>
        <v>147</v>
      </c>
      <c r="M19" s="4">
        <f ca="1">IF($AG19&gt;0,[1]SASARAN!U$10,"")</f>
        <v>289</v>
      </c>
      <c r="N19" s="4">
        <f ca="1">IF($AG19&gt;0,[1]SASARAN!V$10,"")</f>
        <v>281</v>
      </c>
      <c r="O19" s="4">
        <f ca="1">IF($AG19&gt;0,[1]SASARAN!W$10,"")</f>
        <v>283</v>
      </c>
      <c r="P19" s="4">
        <f ca="1">IF($AG19&gt;0,[1]SASARAN!X$10,"")</f>
        <v>564</v>
      </c>
      <c r="Q19" s="4">
        <f ca="1">IF($AG19&gt;0,[1]SASARAN!Y$10,"")</f>
        <v>552</v>
      </c>
      <c r="R19" s="4">
        <f ca="1">IF($AG19&gt;0,[1]SASARAN!Z$10,"")</f>
        <v>521</v>
      </c>
      <c r="S19" s="4">
        <f ca="1">IF($AG19&gt;0,[1]SASARAN!AA$10,"")</f>
        <v>1073</v>
      </c>
      <c r="T19" s="4">
        <f ca="1">IF($AG19&gt;0,'[1]11'!E$12,"")</f>
        <v>637</v>
      </c>
      <c r="U19" s="4">
        <f ca="1">IF($AG19&gt;0,'[1]11'!E$13,"")</f>
        <v>603</v>
      </c>
      <c r="V19" s="4">
        <f ca="1">IF($AG19&gt;0,'[1]11'!E$14,"")</f>
        <v>1240</v>
      </c>
      <c r="W19" s="4">
        <f ca="1">IF($AG19&gt;0,'[1]11'!E$15,"")</f>
        <v>124</v>
      </c>
      <c r="X19" s="4">
        <f ca="1">IF($AG19&gt;0,'[1]11'!E$16,"")</f>
        <v>116</v>
      </c>
      <c r="Y19" s="4">
        <f ca="1">IF($AG19&gt;0,'[1]11'!E$17,"")</f>
        <v>240</v>
      </c>
      <c r="Z19" s="4">
        <f ca="1">IF($AG19&gt;0,'[1]11'!E$18,"")</f>
        <v>167</v>
      </c>
      <c r="AA19" s="4">
        <f ca="1">IF($AG19&gt;0,'[1]11'!E$19,"")</f>
        <v>160</v>
      </c>
      <c r="AB19" s="4">
        <f ca="1">IF($AG19&gt;0,'[1]11'!E$20,"")</f>
        <v>327</v>
      </c>
      <c r="AC19" s="4">
        <f ca="1">IF($AG19&gt;0,'[1]11'!E$21,"")</f>
        <v>291</v>
      </c>
      <c r="AD19" s="4">
        <f ca="1">IF($AG19&gt;0,'[1]11'!E$22,"")</f>
        <v>276</v>
      </c>
      <c r="AE19" s="4" t="str">
        <f>'[1]11'!E$23</f>
        <v>D</v>
      </c>
      <c r="AF19" s="4">
        <f ca="1">IF($AG19&gt;0,'[1]11'!E$24,"")</f>
        <v>114</v>
      </c>
      <c r="AG19" s="4">
        <f ca="1">IF($AG19&gt;0,'[1]11'!E$25,"")</f>
        <v>100</v>
      </c>
      <c r="AH19" s="4">
        <f ca="1">IF($AG19&gt;0,'[1]11'!E$26,"")</f>
        <v>214</v>
      </c>
      <c r="AI19" s="4">
        <f ca="1">IF($AG19&gt;0,'[1]11'!E$27,"")</f>
        <v>125</v>
      </c>
      <c r="AJ19" s="4">
        <f ca="1">IF($AG19&gt;0,'[1]11'!E$28,"")</f>
        <v>133</v>
      </c>
      <c r="AK19" s="4">
        <f ca="1">IF($AG19&gt;0,'[1]11'!E$29,"")</f>
        <v>258</v>
      </c>
      <c r="AL19" s="4">
        <f ca="1">IF($AG19&gt;0,'[1]11'!E$30,"")</f>
        <v>42</v>
      </c>
      <c r="AM19" s="4">
        <f ca="1">IF($AG19&gt;0,'[1]11'!E$31,"")</f>
        <v>33</v>
      </c>
      <c r="AN19" s="4">
        <f ca="1">IF($AG19&gt;0,'[1]11'!E$32,"")</f>
        <v>75</v>
      </c>
      <c r="AO19" s="4">
        <f ca="1">IF($AG19&gt;0,'[1]11'!E$33,"")</f>
        <v>10</v>
      </c>
      <c r="AP19" s="4">
        <f ca="1">IF($AG19&gt;0,'[1]11'!E$34,"")</f>
        <v>10</v>
      </c>
      <c r="AQ19" s="4">
        <f ca="1">IF($AG19&gt;0,'[1]11'!E$35,"")</f>
        <v>20</v>
      </c>
      <c r="AR19" s="4">
        <f ca="1">IF($AG19&gt;0,'[1]11'!E$36,"")</f>
        <v>52</v>
      </c>
      <c r="AS19" s="4">
        <f ca="1">IF($AG19&gt;0,'[1]11'!E$37,"")</f>
        <v>51</v>
      </c>
      <c r="AT19" s="4">
        <f ca="1">IF($AG19&gt;0,'[1]11'!E$38,"")</f>
        <v>103</v>
      </c>
      <c r="AU19" s="4">
        <f ca="1">IF($AG19&gt;0,'[1]11'!E$39,"")</f>
        <v>0</v>
      </c>
      <c r="AV19" s="4">
        <f ca="1">IF($AG19&gt;0,'[1]11'!E$40,"")</f>
        <v>0</v>
      </c>
      <c r="AW19" s="4">
        <f ca="1">IF($AG19&gt;0,'[1]11'!E$41,"")</f>
        <v>0</v>
      </c>
      <c r="AX19" s="4">
        <f ca="1">IF($AG19&gt;0,'[1]11'!E$42,"")</f>
        <v>11</v>
      </c>
      <c r="AY19" s="4">
        <f ca="1">IF($AG19&gt;0,'[1]11'!E$43,"")</f>
        <v>6</v>
      </c>
      <c r="AZ19" s="4">
        <f ca="1">IF($AG19&gt;0,'[1]11'!E$44,"")</f>
        <v>17</v>
      </c>
      <c r="BA19" s="4">
        <f ca="1">IF($AG19&gt;0,'[1]11'!E$45,"")</f>
        <v>55</v>
      </c>
      <c r="BB19" s="4">
        <f ca="1">IF($AG19&gt;0,'[1]11'!E$46,"")</f>
        <v>32</v>
      </c>
      <c r="BC19" s="4">
        <f ca="1">IF($AG19&gt;0,'[1]11'!E$47,"")</f>
        <v>87</v>
      </c>
      <c r="BD19" s="4">
        <f ca="1">IF($AG19&gt;0,'[1]11'!E$48,"")</f>
        <v>212</v>
      </c>
      <c r="BE19" s="4">
        <f ca="1">IF($AG19&gt;0,'[1]11'!E$49,"")</f>
        <v>221</v>
      </c>
      <c r="BF19" s="4">
        <f ca="1">IF($AG19&gt;0,'[1]11'!E$50,"")</f>
        <v>433</v>
      </c>
      <c r="BG19" s="4">
        <f ca="1">IF($AG19&gt;0,'[1]11'!E$51,"")</f>
        <v>13</v>
      </c>
      <c r="BH19" s="4">
        <f ca="1">IF($AG19&gt;0,'[1]11'!E$52,"")</f>
        <v>17</v>
      </c>
      <c r="BI19" s="4">
        <f ca="1">IF($AG19&gt;0,'[1]11'!E$53,"")</f>
        <v>30</v>
      </c>
      <c r="BJ19" s="4">
        <f ca="1">IF($AG19&gt;0,'[1]11'!E$54,"")</f>
        <v>23</v>
      </c>
      <c r="BK19" s="4">
        <f ca="1">IF($AG19&gt;0,'[1]11'!E$55,"")</f>
        <v>11</v>
      </c>
      <c r="BL19" s="4">
        <f ca="1">IF($AG19&gt;0,'[1]11'!E$56,"")</f>
        <v>34</v>
      </c>
      <c r="BM19" s="4">
        <f ca="1">IF($AG19&gt;0,'[1]11'!E$57,"")</f>
        <v>53</v>
      </c>
      <c r="BN19" s="4">
        <f ca="1">IF($AG19&gt;0,'[1]11'!E$58,"")</f>
        <v>46</v>
      </c>
      <c r="BO19" s="4">
        <f ca="1">IF($AG19&gt;0,'[1]11'!E$59,"")</f>
        <v>99</v>
      </c>
      <c r="BP19" s="4">
        <f ca="1">IF($AG19&gt;0,'[1]11'!E$60,"")</f>
        <v>215</v>
      </c>
      <c r="BQ19" s="4">
        <f ca="1">IF($AG19&gt;0,'[1]11'!E$61,"")</f>
        <v>219</v>
      </c>
      <c r="BR19" s="4">
        <f ca="1">IF($AG19&gt;0,'[1]11'!E$62,"")</f>
        <v>434</v>
      </c>
      <c r="BS19" s="4">
        <f ca="1">IF($AG19&gt;0,'[1]11'!E$63,"")</f>
        <v>0</v>
      </c>
      <c r="BT19" s="4">
        <f ca="1">IF($AG19&gt;0,'[1]11'!E$64,"")</f>
        <v>0</v>
      </c>
      <c r="BU19" s="4">
        <f ca="1">IF($AG19&gt;0,'[1]11'!E$65,"")</f>
        <v>0</v>
      </c>
      <c r="BV19" s="5">
        <f ca="1">IF($AG19&gt;0,'[1]11'!E47,"")</f>
        <v>0</v>
      </c>
      <c r="BW19" s="5">
        <f ca="1">IF($AG19&gt;0,'[1]11'!E48,"")</f>
        <v>0</v>
      </c>
      <c r="BX19" s="5">
        <f ca="1">IF($AG19&gt;0,'[1]11'!E49,"")</f>
        <v>0</v>
      </c>
      <c r="BY19" s="5">
        <f ca="1">IF($AG19&gt;0,'[1]11'!E50,"")</f>
        <v>38</v>
      </c>
      <c r="BZ19" s="5">
        <f ca="1">IF($AG19&gt;0,'[1]11'!E51,"")</f>
        <v>20</v>
      </c>
      <c r="CA19" s="5">
        <f ca="1">IF($AG19&gt;0,'[1]11'!E52,"")</f>
        <v>58</v>
      </c>
      <c r="CB19" s="5">
        <f ca="1">IF($AG19&gt;0,'[1]11'!E53,"")</f>
        <v>207</v>
      </c>
      <c r="CC19" s="5">
        <f ca="1">IF($AG19&gt;0,'[1]11'!E54,"")</f>
        <v>208</v>
      </c>
      <c r="CD19" s="5">
        <f ca="1">IF($AG19&gt;0,'[1]11'!E55,"")</f>
        <v>415</v>
      </c>
    </row>
    <row r="20" spans="1:82">
      <c r="A20" s="3"/>
      <c r="B20" s="4">
        <f>IF(AE20&gt;0,12,"")</f>
        <v>12</v>
      </c>
      <c r="C20" s="4">
        <f t="shared" ca="1" si="1"/>
        <v>1</v>
      </c>
      <c r="D20" s="4">
        <f t="shared" ca="1" si="0"/>
        <v>1</v>
      </c>
      <c r="E20" s="4">
        <f t="shared" ca="1" si="0"/>
        <v>1</v>
      </c>
      <c r="F20" s="4">
        <f t="shared" ca="1" si="0"/>
        <v>1</v>
      </c>
      <c r="G20" s="4">
        <f ca="1">IF($AG20&gt;0,[1]SASARAN!B$10,"")</f>
        <v>11</v>
      </c>
      <c r="H20" s="4">
        <f ca="1">IF($AG20&gt;0,'[1]12'!E$10,"")</f>
        <v>11</v>
      </c>
      <c r="I20" s="4">
        <f ca="1">IF($AG20&gt;0,[1]SASARAN!C$10,"")</f>
        <v>100</v>
      </c>
      <c r="J20" s="4">
        <f ca="1">IF($AG20&gt;0,'[1]12'!E$11,"")</f>
        <v>100</v>
      </c>
      <c r="K20" s="4">
        <f ca="1">IF($AG20&gt;0,[1]SASARAN!S$10,"")</f>
        <v>142</v>
      </c>
      <c r="L20" s="4">
        <f ca="1">IF($AG20&gt;0,[1]SASARAN!T$10,"")</f>
        <v>147</v>
      </c>
      <c r="M20" s="4">
        <f ca="1">IF($AG20&gt;0,[1]SASARAN!U$10,"")</f>
        <v>289</v>
      </c>
      <c r="N20" s="4">
        <f ca="1">IF($AG20&gt;0,[1]SASARAN!V$10,"")</f>
        <v>281</v>
      </c>
      <c r="O20" s="4">
        <f ca="1">IF($AG20&gt;0,[1]SASARAN!W$10,"")</f>
        <v>283</v>
      </c>
      <c r="P20" s="4">
        <f ca="1">IF($AG20&gt;0,[1]SASARAN!X$10,"")</f>
        <v>564</v>
      </c>
      <c r="Q20" s="4">
        <f ca="1">IF($AG20&gt;0,[1]SASARAN!Y$10,"")</f>
        <v>552</v>
      </c>
      <c r="R20" s="4">
        <f ca="1">IF($AG20&gt;0,[1]SASARAN!Z$10,"")</f>
        <v>521</v>
      </c>
      <c r="S20" s="4">
        <f ca="1">IF($AG20&gt;0,[1]SASARAN!AA$10,"")</f>
        <v>1073</v>
      </c>
      <c r="T20" s="4">
        <f ca="1">IF($AG20&gt;0,'[1]12'!E$12,"")</f>
        <v>637</v>
      </c>
      <c r="U20" s="4">
        <f ca="1">IF($AG20&gt;0,'[1]12'!E$13,"")</f>
        <v>590</v>
      </c>
      <c r="V20" s="4">
        <f ca="1">IF($AG20&gt;0,'[1]12'!E$14,"")</f>
        <v>1227</v>
      </c>
      <c r="W20" s="4">
        <f ca="1">IF($AG20&gt;0,'[1]12'!E$15,"")</f>
        <v>118</v>
      </c>
      <c r="X20" s="4">
        <f ca="1">IF($AG20&gt;0,'[1]12'!E$16,"")</f>
        <v>113</v>
      </c>
      <c r="Y20" s="4">
        <f ca="1">IF($AG20&gt;0,'[1]12'!E$17,"")</f>
        <v>231</v>
      </c>
      <c r="Z20" s="4">
        <f ca="1">IF($AG20&gt;0,'[1]12'!E$18,"")</f>
        <v>171</v>
      </c>
      <c r="AA20" s="4">
        <f ca="1">IF($AG20&gt;0,'[1]12'!E$19,"")</f>
        <v>165</v>
      </c>
      <c r="AB20" s="4">
        <f ca="1">IF($AG20&gt;0,'[1]12'!E$20,"")</f>
        <v>336</v>
      </c>
      <c r="AC20" s="4">
        <f ca="1">IF($AG20&gt;0,'[1]12'!E$21,"")</f>
        <v>289</v>
      </c>
      <c r="AD20" s="4">
        <f ca="1">IF($AG20&gt;0,'[1]12'!E$22,"")</f>
        <v>278</v>
      </c>
      <c r="AE20" s="4" t="str">
        <f>'[1]12'!E$23</f>
        <v>D</v>
      </c>
      <c r="AF20" s="4">
        <f ca="1">IF($AG20&gt;0,'[1]12'!E$24,"")</f>
        <v>125</v>
      </c>
      <c r="AG20" s="4">
        <f ca="1">IF($AG20&gt;0,'[1]12'!E$25,"")</f>
        <v>128</v>
      </c>
      <c r="AH20" s="4">
        <f ca="1">IF($AG20&gt;0,'[1]12'!E$26,"")</f>
        <v>253</v>
      </c>
      <c r="AI20" s="4">
        <f ca="1">IF($AG20&gt;0,'[1]12'!E$27,"")</f>
        <v>125</v>
      </c>
      <c r="AJ20" s="4">
        <f ca="1">IF($AG20&gt;0,'[1]12'!E$28,"")</f>
        <v>119</v>
      </c>
      <c r="AK20" s="4">
        <f ca="1">IF($AG20&gt;0,'[1]12'!E$29,"")</f>
        <v>244</v>
      </c>
      <c r="AL20" s="4">
        <f ca="1">IF($AG20&gt;0,'[1]12'!E$30,"")</f>
        <v>34</v>
      </c>
      <c r="AM20" s="4">
        <f ca="1">IF($AG20&gt;0,'[1]12'!E$31,"")</f>
        <v>30</v>
      </c>
      <c r="AN20" s="4">
        <f ca="1">IF($AG20&gt;0,'[1]12'!E$32,"")</f>
        <v>64</v>
      </c>
      <c r="AO20" s="4">
        <f ca="1">IF($AG20&gt;0,'[1]12'!E$33,"")</f>
        <v>5</v>
      </c>
      <c r="AP20" s="4">
        <f ca="1">IF($AG20&gt;0,'[1]12'!E$34,"")</f>
        <v>1</v>
      </c>
      <c r="AQ20" s="4">
        <f ca="1">IF($AG20&gt;0,'[1]12'!E$35,"")</f>
        <v>6</v>
      </c>
      <c r="AR20" s="4">
        <f ca="1">IF($AG20&gt;0,'[1]12'!E$36,"")</f>
        <v>42</v>
      </c>
      <c r="AS20" s="4">
        <f ca="1">IF($AG20&gt;0,'[1]12'!E$37,"")</f>
        <v>43</v>
      </c>
      <c r="AT20" s="4">
        <f ca="1">IF($AG20&gt;0,'[1]12'!E$38,"")</f>
        <v>85</v>
      </c>
      <c r="AU20" s="4">
        <f ca="1">IF($AG20&gt;0,'[1]12'!E$39,"")</f>
        <v>0</v>
      </c>
      <c r="AV20" s="4">
        <f ca="1">IF($AG20&gt;0,'[1]12'!E$40,"")</f>
        <v>0</v>
      </c>
      <c r="AW20" s="4">
        <f ca="1">IF($AG20&gt;0,'[1]12'!E$41,"")</f>
        <v>0</v>
      </c>
      <c r="AX20" s="4">
        <f ca="1">IF($AG20&gt;0,'[1]12'!E$42,"")</f>
        <v>8</v>
      </c>
      <c r="AY20" s="4">
        <f ca="1">IF($AG20&gt;0,'[1]12'!E$43,"")</f>
        <v>7</v>
      </c>
      <c r="AZ20" s="4">
        <f ca="1">IF($AG20&gt;0,'[1]12'!E$44,"")</f>
        <v>15</v>
      </c>
      <c r="BA20" s="4">
        <f ca="1">IF($AG20&gt;0,'[1]12'!E$45,"")</f>
        <v>57</v>
      </c>
      <c r="BB20" s="4">
        <f ca="1">IF($AG20&gt;0,'[1]12'!E$46,"")</f>
        <v>26</v>
      </c>
      <c r="BC20" s="4">
        <f ca="1">IF($AG20&gt;0,'[1]12'!E$47,"")</f>
        <v>83</v>
      </c>
      <c r="BD20" s="4">
        <f ca="1">IF($AG20&gt;0,'[1]12'!E$48,"")</f>
        <v>207</v>
      </c>
      <c r="BE20" s="4">
        <f ca="1">IF($AG20&gt;0,'[1]12'!E$49,"")</f>
        <v>231</v>
      </c>
      <c r="BF20" s="4">
        <f ca="1">IF($AG20&gt;0,'[1]12'!E$50,"")</f>
        <v>438</v>
      </c>
      <c r="BG20" s="4">
        <f ca="1">IF($AG20&gt;0,'[1]12'!E$51,"")</f>
        <v>17</v>
      </c>
      <c r="BH20" s="4">
        <f ca="1">IF($AG20&gt;0,'[1]12'!E$52,"")</f>
        <v>14</v>
      </c>
      <c r="BI20" s="4">
        <f ca="1">IF($AG20&gt;0,'[1]12'!E$53,"")</f>
        <v>31</v>
      </c>
      <c r="BJ20" s="4">
        <f ca="1">IF($AG20&gt;0,'[1]12'!E$54,"")</f>
        <v>22</v>
      </c>
      <c r="BK20" s="4">
        <f ca="1">IF($AG20&gt;0,'[1]12'!E$55,"")</f>
        <v>8</v>
      </c>
      <c r="BL20" s="4">
        <f ca="1">IF($AG20&gt;0,'[1]12'!E$56,"")</f>
        <v>30</v>
      </c>
      <c r="BM20" s="4">
        <f ca="1">IF($AG20&gt;0,'[1]12'!E$57,"")</f>
        <v>30</v>
      </c>
      <c r="BN20" s="4">
        <f ca="1">IF($AG20&gt;0,'[1]12'!E$58,"")</f>
        <v>27</v>
      </c>
      <c r="BO20" s="4">
        <f ca="1">IF($AG20&gt;0,'[1]12'!E$59,"")</f>
        <v>57</v>
      </c>
      <c r="BP20" s="4">
        <f ca="1">IF($AG20&gt;0,'[1]12'!E$60,"")</f>
        <v>237</v>
      </c>
      <c r="BQ20" s="4">
        <f ca="1">IF($AG20&gt;0,'[1]12'!E$61,"")</f>
        <v>243</v>
      </c>
      <c r="BR20" s="4">
        <f ca="1">IF($AG20&gt;0,'[1]12'!E$62,"")</f>
        <v>480</v>
      </c>
      <c r="BS20" s="4">
        <f ca="1">IF($AG20&gt;0,'[1]12'!E$63,"")</f>
        <v>0</v>
      </c>
      <c r="BT20" s="4">
        <f ca="1">IF($AG20&gt;0,'[1]12'!E$64,"")</f>
        <v>0</v>
      </c>
      <c r="BU20" s="4">
        <f ca="1">IF($AG20&gt;0,'[1]12'!E$65,"")</f>
        <v>0</v>
      </c>
      <c r="BV20" s="5">
        <f ca="1">IF($AG20&gt;0,'[1]12'!E47,"")</f>
        <v>0</v>
      </c>
      <c r="BW20" s="5">
        <f ca="1">IF($AG20&gt;0,'[1]12'!E48,"")</f>
        <v>0</v>
      </c>
      <c r="BX20" s="5">
        <f ca="1">IF($AG20&gt;0,'[1]12'!E49,"")</f>
        <v>0</v>
      </c>
      <c r="BY20" s="5">
        <f ca="1">IF($AG20&gt;0,'[1]12'!E50,"")</f>
        <v>38</v>
      </c>
      <c r="BZ20" s="5">
        <f ca="1">IF($AG20&gt;0,'[1]12'!E51,"")</f>
        <v>20</v>
      </c>
      <c r="CA20" s="5">
        <f ca="1">IF($AG20&gt;0,'[1]12'!E52,"")</f>
        <v>58</v>
      </c>
      <c r="CB20" s="5">
        <f ca="1">IF($AG20&gt;0,'[1]12'!E53,"")</f>
        <v>216</v>
      </c>
      <c r="CC20" s="5">
        <f ca="1">IF($AG20&gt;0,'[1]12'!E54,"")</f>
        <v>217</v>
      </c>
      <c r="CD20" s="5">
        <f ca="1">IF($AG20&gt;0,'[1]12'!E55,"")</f>
        <v>433</v>
      </c>
    </row>
    <row r="21" spans="1:82" ht="15.75" thickBot="1">
      <c r="A21" s="6"/>
      <c r="B21" s="7"/>
      <c r="C21" s="7"/>
      <c r="D21" s="7"/>
      <c r="E21" s="7"/>
      <c r="F21" s="7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8"/>
      <c r="BW21" s="8"/>
      <c r="BX21" s="8"/>
      <c r="BY21" s="8"/>
      <c r="BZ21" s="8"/>
      <c r="CA21" s="8"/>
      <c r="CB21" s="8"/>
      <c r="CC21" s="8"/>
      <c r="CD21" s="8"/>
    </row>
    <row r="22" spans="1:82">
      <c r="A22" s="9" t="s">
        <v>37</v>
      </c>
      <c r="B22" s="10">
        <f>IF(AE20&gt;0,B20,IF(AE19&gt;0,B19,IF(AE18&gt;0,B18,IF(AE17&gt;0,B17,IF(AE16&gt;0,B16,IF(AE15&gt;0,B15,IF(AE14&gt;0,B14,IF(AE13&gt;0,B13,B23))))))))</f>
        <v>12</v>
      </c>
      <c r="C22" s="9">
        <v>1</v>
      </c>
      <c r="D22" s="9">
        <v>1</v>
      </c>
      <c r="E22" s="9">
        <v>1</v>
      </c>
      <c r="F22" s="9">
        <f t="shared" ref="F22:BQ22" si="2">IF($C23&gt;0,SUM(F9:F20)/$C23,0)</f>
        <v>0</v>
      </c>
      <c r="G22" s="9">
        <f t="shared" si="2"/>
        <v>0</v>
      </c>
      <c r="H22" s="9">
        <f t="shared" si="2"/>
        <v>0</v>
      </c>
      <c r="I22" s="9">
        <f t="shared" si="2"/>
        <v>0</v>
      </c>
      <c r="J22" s="9">
        <f t="shared" si="2"/>
        <v>0</v>
      </c>
      <c r="K22" s="9">
        <f t="shared" si="2"/>
        <v>0</v>
      </c>
      <c r="L22" s="9">
        <f t="shared" si="2"/>
        <v>0</v>
      </c>
      <c r="M22" s="9">
        <f t="shared" si="2"/>
        <v>0</v>
      </c>
      <c r="N22" s="9">
        <f t="shared" si="2"/>
        <v>0</v>
      </c>
      <c r="O22" s="9">
        <f t="shared" si="2"/>
        <v>0</v>
      </c>
      <c r="P22" s="9">
        <f t="shared" si="2"/>
        <v>0</v>
      </c>
      <c r="Q22" s="9">
        <f t="shared" si="2"/>
        <v>0</v>
      </c>
      <c r="R22" s="9">
        <f t="shared" si="2"/>
        <v>0</v>
      </c>
      <c r="S22" s="9">
        <f t="shared" si="2"/>
        <v>0</v>
      </c>
      <c r="T22" s="9">
        <f t="shared" si="2"/>
        <v>0</v>
      </c>
      <c r="U22" s="9">
        <f t="shared" si="2"/>
        <v>0</v>
      </c>
      <c r="V22" s="9">
        <f t="shared" si="2"/>
        <v>0</v>
      </c>
      <c r="W22" s="9">
        <f t="shared" si="2"/>
        <v>0</v>
      </c>
      <c r="X22" s="9">
        <f t="shared" si="2"/>
        <v>0</v>
      </c>
      <c r="Y22" s="9">
        <f t="shared" si="2"/>
        <v>0</v>
      </c>
      <c r="Z22" s="9">
        <f t="shared" si="2"/>
        <v>0</v>
      </c>
      <c r="AA22" s="9">
        <f t="shared" si="2"/>
        <v>0</v>
      </c>
      <c r="AB22" s="9">
        <f t="shared" si="2"/>
        <v>0</v>
      </c>
      <c r="AC22" s="9">
        <f t="shared" si="2"/>
        <v>0</v>
      </c>
      <c r="AD22" s="9">
        <f t="shared" si="2"/>
        <v>0</v>
      </c>
      <c r="AE22" s="9">
        <f t="shared" si="2"/>
        <v>0</v>
      </c>
      <c r="AF22" s="9">
        <f t="shared" si="2"/>
        <v>0</v>
      </c>
      <c r="AG22" s="9">
        <f t="shared" si="2"/>
        <v>0</v>
      </c>
      <c r="AH22" s="9">
        <f t="shared" si="2"/>
        <v>0</v>
      </c>
      <c r="AI22" s="9">
        <f t="shared" si="2"/>
        <v>0</v>
      </c>
      <c r="AJ22" s="9">
        <f t="shared" si="2"/>
        <v>0</v>
      </c>
      <c r="AK22" s="9">
        <f t="shared" si="2"/>
        <v>0</v>
      </c>
      <c r="AL22" s="9">
        <f t="shared" si="2"/>
        <v>0</v>
      </c>
      <c r="AM22" s="9">
        <f t="shared" si="2"/>
        <v>0</v>
      </c>
      <c r="AN22" s="9">
        <f t="shared" si="2"/>
        <v>0</v>
      </c>
      <c r="AO22" s="9">
        <f t="shared" si="2"/>
        <v>0</v>
      </c>
      <c r="AP22" s="9">
        <f t="shared" si="2"/>
        <v>0</v>
      </c>
      <c r="AQ22" s="9">
        <f t="shared" si="2"/>
        <v>0</v>
      </c>
      <c r="AR22" s="9">
        <f t="shared" si="2"/>
        <v>0</v>
      </c>
      <c r="AS22" s="9">
        <f t="shared" si="2"/>
        <v>0</v>
      </c>
      <c r="AT22" s="9">
        <f t="shared" si="2"/>
        <v>0</v>
      </c>
      <c r="AU22" s="9">
        <f t="shared" si="2"/>
        <v>0</v>
      </c>
      <c r="AV22" s="9">
        <f t="shared" si="2"/>
        <v>0</v>
      </c>
      <c r="AW22" s="9">
        <f t="shared" si="2"/>
        <v>0</v>
      </c>
      <c r="AX22" s="9">
        <f t="shared" si="2"/>
        <v>0</v>
      </c>
      <c r="AY22" s="9">
        <f t="shared" si="2"/>
        <v>0</v>
      </c>
      <c r="AZ22" s="9">
        <f t="shared" si="2"/>
        <v>0</v>
      </c>
      <c r="BA22" s="9">
        <f t="shared" si="2"/>
        <v>0</v>
      </c>
      <c r="BB22" s="9">
        <f t="shared" si="2"/>
        <v>0</v>
      </c>
      <c r="BC22" s="9">
        <f t="shared" si="2"/>
        <v>0</v>
      </c>
      <c r="BD22" s="9">
        <f t="shared" si="2"/>
        <v>0</v>
      </c>
      <c r="BE22" s="9">
        <f t="shared" si="2"/>
        <v>0</v>
      </c>
      <c r="BF22" s="9">
        <f t="shared" si="2"/>
        <v>0</v>
      </c>
      <c r="BG22" s="9">
        <f t="shared" si="2"/>
        <v>0</v>
      </c>
      <c r="BH22" s="9">
        <f t="shared" si="2"/>
        <v>0</v>
      </c>
      <c r="BI22" s="9">
        <f t="shared" si="2"/>
        <v>0</v>
      </c>
      <c r="BJ22" s="9">
        <f t="shared" si="2"/>
        <v>0</v>
      </c>
      <c r="BK22" s="9">
        <f t="shared" si="2"/>
        <v>0</v>
      </c>
      <c r="BL22" s="9">
        <f t="shared" si="2"/>
        <v>0</v>
      </c>
      <c r="BM22" s="9">
        <f t="shared" si="2"/>
        <v>0</v>
      </c>
      <c r="BN22" s="9">
        <f t="shared" si="2"/>
        <v>0</v>
      </c>
      <c r="BO22" s="9">
        <f t="shared" si="2"/>
        <v>0</v>
      </c>
      <c r="BP22" s="9">
        <f t="shared" si="2"/>
        <v>0</v>
      </c>
      <c r="BQ22" s="9">
        <f t="shared" si="2"/>
        <v>0</v>
      </c>
      <c r="BR22" s="9">
        <f t="shared" ref="BR22:CD22" si="3">IF($C23&gt;0,SUM(BR9:BR20)/$C23,0)</f>
        <v>0</v>
      </c>
      <c r="BS22" s="9">
        <f t="shared" si="3"/>
        <v>0</v>
      </c>
      <c r="BT22" s="9">
        <f t="shared" si="3"/>
        <v>0</v>
      </c>
      <c r="BU22" s="9">
        <f t="shared" si="3"/>
        <v>0</v>
      </c>
      <c r="BV22" s="9">
        <f t="shared" si="3"/>
        <v>0</v>
      </c>
      <c r="BW22" s="9">
        <f t="shared" si="3"/>
        <v>0</v>
      </c>
      <c r="BX22" s="9">
        <f t="shared" si="3"/>
        <v>0</v>
      </c>
      <c r="BY22" s="9">
        <f t="shared" si="3"/>
        <v>0</v>
      </c>
      <c r="BZ22" s="9">
        <f t="shared" si="3"/>
        <v>0</v>
      </c>
      <c r="CA22" s="9">
        <f t="shared" si="3"/>
        <v>0</v>
      </c>
      <c r="CB22" s="9">
        <f t="shared" si="3"/>
        <v>0</v>
      </c>
      <c r="CC22" s="9">
        <f t="shared" si="3"/>
        <v>0</v>
      </c>
      <c r="CD22" s="9">
        <f t="shared" si="3"/>
        <v>0</v>
      </c>
    </row>
    <row r="23" spans="1:82">
      <c r="A23" s="11">
        <f>COUNT(B9:B20)</f>
        <v>12</v>
      </c>
      <c r="B23" s="10">
        <f>IF(AE12&gt;0,B12,IF(AE11&gt;0,B11,IF(AE10&gt;0,B10,IF(AE9&gt;0,B9,0))))</f>
        <v>4</v>
      </c>
      <c r="C23" s="10"/>
      <c r="D23" s="10"/>
      <c r="E23" s="12"/>
      <c r="F23" s="12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 t="s">
        <v>38</v>
      </c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</row>
  </sheetData>
  <mergeCells count="34">
    <mergeCell ref="A1:CD1"/>
    <mergeCell ref="A2:CD2"/>
    <mergeCell ref="A5:A7"/>
    <mergeCell ref="B5:B7"/>
    <mergeCell ref="K6:M6"/>
    <mergeCell ref="N6:P6"/>
    <mergeCell ref="Q6:S6"/>
    <mergeCell ref="W6:Y6"/>
    <mergeCell ref="Z6:AB6"/>
    <mergeCell ref="AC6:AE6"/>
    <mergeCell ref="BM5:BO5"/>
    <mergeCell ref="BP5:BR5"/>
    <mergeCell ref="BS5:BU5"/>
    <mergeCell ref="BV5:BX5"/>
    <mergeCell ref="BY5:CA5"/>
    <mergeCell ref="CB5:CD5"/>
    <mergeCell ref="AU5:AW5"/>
    <mergeCell ref="AX5:AZ5"/>
    <mergeCell ref="BA5:BC5"/>
    <mergeCell ref="BD5:BF5"/>
    <mergeCell ref="BG5:BI5"/>
    <mergeCell ref="BJ5:BL5"/>
    <mergeCell ref="AC5:AE5"/>
    <mergeCell ref="AF5:AH5"/>
    <mergeCell ref="AI5:AK5"/>
    <mergeCell ref="AL5:AN5"/>
    <mergeCell ref="AO5:AQ5"/>
    <mergeCell ref="AR5:AT5"/>
    <mergeCell ref="C5:D5"/>
    <mergeCell ref="E5:F5"/>
    <mergeCell ref="K5:S5"/>
    <mergeCell ref="T5:V5"/>
    <mergeCell ref="W5:Y5"/>
    <mergeCell ref="Z5:A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2023-02-28T06:05:06Z</dcterms:created>
  <dcterms:modified xsi:type="dcterms:W3CDTF">2023-02-28T06:08:29Z</dcterms:modified>
</cp:coreProperties>
</file>