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A030231-E73E-3243-8243-C71E38DA9B57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<sst xmlns="http://schemas.openxmlformats.org/spreadsheetml/2006/main" count="86" uniqueCount="59">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</sst>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3" sqref="H2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88" t="s">
        <v>27</v>
      </c>
      <c r="C1" s="89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0"/>
      <c r="C2" s="91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0"/>
      <c r="C3" s="91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2"/>
      <c r="C4" s="93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94" t="s">
        <v>19</v>
      </c>
      <c r="C6" s="96" t="s">
        <v>20</v>
      </c>
      <c r="D6" s="98" t="s">
        <v>21</v>
      </c>
      <c r="E6" s="100" t="s">
        <v>22</v>
      </c>
      <c r="F6" s="101" t="s">
        <v>28</v>
      </c>
      <c r="G6" s="84"/>
      <c r="H6" s="85"/>
      <c r="I6" s="83" t="s">
        <v>29</v>
      </c>
      <c r="J6" s="84"/>
      <c r="K6" s="85"/>
      <c r="L6" s="104" t="s">
        <v>33</v>
      </c>
      <c r="M6" s="84"/>
      <c r="N6" s="85"/>
      <c r="O6" s="105" t="s">
        <v>23</v>
      </c>
      <c r="P6" s="106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5"/>
      <c r="C7" s="97"/>
      <c r="D7" s="99"/>
      <c r="E7" s="99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99"/>
      <c r="P7" s="99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2" t="s">
        <v>19</v>
      </c>
      <c r="C8" s="103" t="s">
        <v>20</v>
      </c>
      <c r="D8" s="98" t="s">
        <v>21</v>
      </c>
      <c r="E8" s="98" t="s">
        <v>31</v>
      </c>
      <c r="F8" s="101" t="s">
        <v>28</v>
      </c>
      <c r="G8" s="84"/>
      <c r="H8" s="85"/>
      <c r="I8" s="83" t="s">
        <v>29</v>
      </c>
      <c r="J8" s="84"/>
      <c r="K8" s="85"/>
      <c r="L8" s="104" t="s">
        <v>33</v>
      </c>
      <c r="M8" s="84"/>
      <c r="N8" s="85"/>
      <c r="O8" s="107" t="s">
        <v>23</v>
      </c>
      <c r="P8" s="108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5"/>
      <c r="C9" s="97"/>
      <c r="D9" s="99"/>
      <c r="E9" s="99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99"/>
      <c r="P9" s="99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>
        <v>587</v>
      </c>
      <c r="G16" s="29">
        <v>1090</v>
      </c>
      <c r="H16" s="30">
        <f t="shared" si="12"/>
        <v>1677</v>
      </c>
      <c r="I16" s="68"/>
      <c r="J16" s="69"/>
      <c r="K16" s="30">
        <f t="shared" si="13"/>
        <v>0</v>
      </c>
      <c r="L16" s="68">
        <f t="shared" ref="L16:M16" si="19">SUM(F16,I16)</f>
        <v>587</v>
      </c>
      <c r="M16" s="69">
        <f t="shared" si="19"/>
        <v>1090</v>
      </c>
      <c r="N16" s="30">
        <f t="shared" si="15"/>
        <v>1677</v>
      </c>
      <c r="O16" s="31">
        <f t="shared" si="4"/>
        <v>5.8257486278051829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1241</v>
      </c>
      <c r="G17" s="35">
        <f t="shared" si="21"/>
        <v>2037</v>
      </c>
      <c r="H17" s="36">
        <f t="shared" si="21"/>
        <v>3278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1241</v>
      </c>
      <c r="M17" s="35">
        <f t="shared" si="21"/>
        <v>2037</v>
      </c>
      <c r="N17" s="36">
        <f t="shared" si="21"/>
        <v>3278</v>
      </c>
      <c r="O17" s="37">
        <f t="shared" si="4"/>
        <v>11.38748002501216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>
        <v>476</v>
      </c>
      <c r="G18" s="29">
        <v>813</v>
      </c>
      <c r="H18" s="30">
        <f t="shared" ref="H18:H20" si="23">SUM(F18:G18)</f>
        <v>1289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476</v>
      </c>
      <c r="M18" s="69">
        <f t="shared" si="25"/>
        <v>813</v>
      </c>
      <c r="N18" s="30">
        <f t="shared" ref="N18:N20" si="26">SUM(L18:M18)</f>
        <v>1289</v>
      </c>
      <c r="O18" s="31">
        <f t="shared" si="4"/>
        <v>4.4778711873827559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>
        <v>600</v>
      </c>
      <c r="G19" s="29">
        <v>979</v>
      </c>
      <c r="H19" s="30">
        <f t="shared" si="23"/>
        <v>1579</v>
      </c>
      <c r="I19" s="68"/>
      <c r="J19" s="69"/>
      <c r="K19" s="30">
        <f t="shared" si="24"/>
        <v>0</v>
      </c>
      <c r="L19" s="68">
        <f t="shared" ref="L19:M19" si="28">SUM(F19,I19)</f>
        <v>600</v>
      </c>
      <c r="M19" s="69">
        <f t="shared" si="28"/>
        <v>979</v>
      </c>
      <c r="N19" s="30">
        <f t="shared" si="26"/>
        <v>1579</v>
      </c>
      <c r="O19" s="31">
        <f t="shared" si="4"/>
        <v>5.4853053567706525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>
        <v>1182</v>
      </c>
      <c r="G20" s="29">
        <v>2159</v>
      </c>
      <c r="H20" s="30">
        <f t="shared" si="23"/>
        <v>3341</v>
      </c>
      <c r="I20" s="68"/>
      <c r="J20" s="69"/>
      <c r="K20" s="30">
        <f t="shared" si="24"/>
        <v>0</v>
      </c>
      <c r="L20" s="68">
        <f t="shared" ref="L20:M20" si="30">SUM(F20,I20)</f>
        <v>1182</v>
      </c>
      <c r="M20" s="69">
        <f t="shared" si="30"/>
        <v>2159</v>
      </c>
      <c r="N20" s="30">
        <f t="shared" si="26"/>
        <v>3341</v>
      </c>
      <c r="O20" s="31">
        <f t="shared" si="4"/>
        <v>11.606336413534358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2258</v>
      </c>
      <c r="G21" s="35">
        <f t="shared" si="32"/>
        <v>3951</v>
      </c>
      <c r="H21" s="36">
        <f t="shared" si="32"/>
        <v>6209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2258</v>
      </c>
      <c r="M21" s="35">
        <f t="shared" si="32"/>
        <v>3951</v>
      </c>
      <c r="N21" s="36">
        <f t="shared" si="32"/>
        <v>6209</v>
      </c>
      <c r="O21" s="37">
        <f t="shared" si="4"/>
        <v>21.569512957687763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>
        <v>1411</v>
      </c>
      <c r="G22" s="29">
        <v>2739</v>
      </c>
      <c r="H22" s="30">
        <f t="shared" ref="H22:H24" si="34">SUM(F22:G22)</f>
        <v>4150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1411</v>
      </c>
      <c r="M22" s="69">
        <f t="shared" si="36"/>
        <v>2739</v>
      </c>
      <c r="N22" s="30">
        <f t="shared" ref="N22:N24" si="37">SUM(L22:M22)</f>
        <v>4150</v>
      </c>
      <c r="O22" s="31">
        <f t="shared" si="4"/>
        <v>14.416730355033696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1411</v>
      </c>
      <c r="G25" s="40">
        <f t="shared" si="43"/>
        <v>2739</v>
      </c>
      <c r="H25" s="41">
        <f t="shared" si="43"/>
        <v>4150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1411</v>
      </c>
      <c r="M25" s="40">
        <f t="shared" si="43"/>
        <v>2739</v>
      </c>
      <c r="N25" s="41">
        <f t="shared" si="43"/>
        <v>4150</v>
      </c>
      <c r="O25" s="42">
        <f t="shared" si="4"/>
        <v>14.416730355033696</v>
      </c>
      <c r="P25" s="31"/>
    </row>
    <row r="26" spans="1:24" ht="24.75" customHeight="1" x14ac:dyDescent="0.15">
      <c r="A26" s="43"/>
      <c r="B26" s="86" t="s">
        <v>1</v>
      </c>
      <c r="C26" s="87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6976</v>
      </c>
      <c r="G26" s="46">
        <f t="shared" si="45"/>
        <v>12445</v>
      </c>
      <c r="H26" s="47">
        <f t="shared" si="45"/>
        <v>19421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6976</v>
      </c>
      <c r="M26" s="46">
        <f t="shared" si="45"/>
        <v>12445</v>
      </c>
      <c r="N26" s="47">
        <f t="shared" si="45"/>
        <v>19421</v>
      </c>
      <c r="O26" s="48">
        <f t="shared" si="4"/>
        <v>67.466824150628781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8" t="s">
        <v>43</v>
      </c>
      <c r="B1" s="89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0"/>
      <c r="B2" s="91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2"/>
      <c r="B3" s="93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8" t="s">
        <v>43</v>
      </c>
      <c r="B1" s="120"/>
      <c r="C1" s="89"/>
      <c r="D1" s="122" t="s">
        <v>46</v>
      </c>
      <c r="E1" s="120"/>
      <c r="F1" s="120"/>
      <c r="G1" s="120"/>
      <c r="H1" s="120"/>
      <c r="I1" s="120"/>
      <c r="J1" s="89"/>
      <c r="K1" s="72"/>
      <c r="L1" s="1"/>
      <c r="M1" s="1"/>
      <c r="N1" s="1"/>
      <c r="O1" s="1"/>
      <c r="P1" s="1"/>
    </row>
    <row r="2" spans="1:16" ht="21" x14ac:dyDescent="0.15">
      <c r="A2" s="90"/>
      <c r="B2" s="119"/>
      <c r="C2" s="91"/>
      <c r="D2" s="90"/>
      <c r="E2" s="119"/>
      <c r="F2" s="119"/>
      <c r="G2" s="119"/>
      <c r="H2" s="119"/>
      <c r="I2" s="119"/>
      <c r="J2" s="91"/>
      <c r="K2" s="72"/>
      <c r="L2" s="1"/>
      <c r="M2" s="1"/>
      <c r="N2" s="1"/>
      <c r="O2" s="1"/>
      <c r="P2" s="1"/>
    </row>
    <row r="3" spans="1:16" ht="21" x14ac:dyDescent="0.15">
      <c r="A3" s="92"/>
      <c r="B3" s="121"/>
      <c r="C3" s="93"/>
      <c r="D3" s="90"/>
      <c r="E3" s="119"/>
      <c r="F3" s="119"/>
      <c r="G3" s="119"/>
      <c r="H3" s="119"/>
      <c r="I3" s="119"/>
      <c r="J3" s="91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2"/>
      <c r="E4" s="121"/>
      <c r="F4" s="121"/>
      <c r="G4" s="121"/>
      <c r="H4" s="121"/>
      <c r="I4" s="121"/>
      <c r="J4" s="93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