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369F3754-858F-4CFE-8CBF-B957BFDC12F6}" xr6:coauthVersionLast="47" xr6:coauthVersionMax="47" xr10:uidLastSave="{00000000-0000-0000-0000-000000000000}"/>
  <bookViews>
    <workbookView xWindow="456" yWindow="564" windowWidth="12948" windowHeight="11340" xr2:uid="{35DD2AD7-AC1D-4B62-A051-6B411E37CA10}"/>
  </bookViews>
  <sheets>
    <sheet name="lapor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L16" i="1"/>
  <c r="W16" i="1"/>
  <c r="AI16" i="1"/>
  <c r="AJ16" i="1"/>
  <c r="AU16" i="1"/>
  <c r="BG16" i="1"/>
  <c r="BH16" i="1"/>
  <c r="N16" i="1"/>
  <c r="Z16" i="1"/>
  <c r="AL16" i="1"/>
  <c r="AX16" i="1"/>
  <c r="BJ16" i="1"/>
  <c r="BV16" i="1"/>
  <c r="O16" i="1"/>
  <c r="AA16" i="1"/>
  <c r="AY16" i="1"/>
  <c r="BK16" i="1"/>
  <c r="BW16" i="1"/>
  <c r="F16" i="1"/>
  <c r="G16" i="1"/>
  <c r="R16" i="1"/>
  <c r="S16" i="1"/>
  <c r="AE16" i="1"/>
  <c r="AQ16" i="1"/>
  <c r="BC16" i="1"/>
  <c r="BO16" i="1"/>
  <c r="CA16" i="1"/>
  <c r="C16" i="1"/>
  <c r="J16" i="1"/>
  <c r="V16" i="1"/>
  <c r="AH16" i="1"/>
  <c r="AM16" i="1"/>
  <c r="AP16" i="1"/>
  <c r="AT16" i="1"/>
  <c r="BB16" i="1"/>
  <c r="BF16" i="1"/>
  <c r="BN16" i="1"/>
  <c r="BR16" i="1"/>
  <c r="BS16" i="1"/>
  <c r="BZ16" i="1"/>
  <c r="BX16" i="1" l="1"/>
  <c r="BI16" i="1"/>
  <c r="AK16" i="1"/>
  <c r="M16" i="1"/>
  <c r="CC16" i="1"/>
  <c r="BQ16" i="1"/>
  <c r="AS16" i="1"/>
  <c r="U16" i="1"/>
  <c r="I16" i="1"/>
  <c r="AO16" i="1" s="1"/>
  <c r="CB16" i="1"/>
  <c r="BP16" i="1"/>
  <c r="AR16" i="1"/>
  <c r="T16" i="1"/>
  <c r="H16" i="1"/>
  <c r="BT16" i="1" s="1"/>
  <c r="BY16" i="1"/>
  <c r="BA16" i="1"/>
  <c r="AC16" i="1"/>
  <c r="E16" i="1"/>
  <c r="Q16" i="1" s="1"/>
  <c r="AZ16" i="1"/>
  <c r="AB16" i="1"/>
  <c r="D16" i="1"/>
  <c r="P16" i="1" s="1"/>
  <c r="BD16" i="1"/>
  <c r="Y16" i="1"/>
  <c r="X16" i="1"/>
  <c r="AD16" i="1"/>
  <c r="AG16" i="1" l="1"/>
  <c r="AN16" i="1"/>
  <c r="BL16" i="1"/>
  <c r="AF16" i="1"/>
  <c r="AV16" i="1"/>
  <c r="AW16" i="1"/>
  <c r="CD16" i="1"/>
  <c r="BE16" i="1"/>
  <c r="BU16" i="1"/>
  <c r="BM16" i="1"/>
</calcChain>
</file>

<file path=xl/sharedStrings.xml><?xml version="1.0" encoding="utf-8"?>
<sst xmlns="http://schemas.openxmlformats.org/spreadsheetml/2006/main" count="151" uniqueCount="47">
  <si>
    <t>PUSKESMAS</t>
  </si>
  <si>
    <t>P</t>
  </si>
  <si>
    <t>L</t>
  </si>
  <si>
    <t>p</t>
  </si>
  <si>
    <t>Yang di bina</t>
  </si>
  <si>
    <t>Yang Ada</t>
  </si>
  <si>
    <t>Aktif</t>
  </si>
  <si>
    <t>ada</t>
  </si>
  <si>
    <t>Total</t>
  </si>
  <si>
    <t>Bulan ini</t>
  </si>
  <si>
    <t>Bulan lalu</t>
  </si>
  <si>
    <t>bulan ini</t>
  </si>
  <si>
    <t>≥ 70 Tahun</t>
  </si>
  <si>
    <t>≥ 60 Tahun</t>
  </si>
  <si>
    <t xml:space="preserve">45 - 59 Tahun </t>
  </si>
  <si>
    <t>%</t>
  </si>
  <si>
    <t>Absolut</t>
  </si>
  <si>
    <t>Abosolut</t>
  </si>
  <si>
    <t>absolut</t>
  </si>
  <si>
    <t>Puskesmas Yang Melaksanakan Home care / Long Term care</t>
  </si>
  <si>
    <t>Puskesmas Dengan Posyandu Lansia Aktif</t>
  </si>
  <si>
    <t>Puskesmas Yang Melaksanakan Pelayanan Kesehatan Santun Lansia</t>
  </si>
  <si>
    <t>Tingkat kemandirian C</t>
  </si>
  <si>
    <t>Tingkat kemandirian B</t>
  </si>
  <si>
    <t>Tingkat kemandirian A</t>
  </si>
  <si>
    <t>≥ 70 tahun</t>
  </si>
  <si>
    <t>≥ 60 tahun</t>
  </si>
  <si>
    <t>45-59 tahun</t>
  </si>
  <si>
    <t xml:space="preserve">Lansia </t>
  </si>
  <si>
    <t>Pra-Lansia</t>
  </si>
  <si>
    <t xml:space="preserve">Jumlah Panti Werda </t>
  </si>
  <si>
    <t xml:space="preserve">Jumlah Posbindu / Posyandu Lansia </t>
  </si>
  <si>
    <t>Jumlah Lansia Yang di Berdayakan</t>
  </si>
  <si>
    <t>Jumlah Lansia Yang di SCREANING</t>
  </si>
  <si>
    <t>Jumlah Lansia Dengan Tingkat Kemandirian</t>
  </si>
  <si>
    <t>Jumlah Pra Lansia / Lansia Yang di Bina / Yang mendapat pelayanan</t>
  </si>
  <si>
    <t>SARANA DAN PRASARANA</t>
  </si>
  <si>
    <t>PELAYANAN KESEHATAN</t>
  </si>
  <si>
    <t>SASARAN</t>
  </si>
  <si>
    <t>JUMLAH POSYANDU</t>
  </si>
  <si>
    <t xml:space="preserve">NAMA KELURAHAN </t>
  </si>
  <si>
    <t>NO</t>
  </si>
  <si>
    <t>DATA LAPORAN PROGRAM PELAYANAN KESEHATAN LANJUT USIA</t>
  </si>
  <si>
    <t>Tanjungrejo</t>
  </si>
  <si>
    <t>Bandungrejosari</t>
  </si>
  <si>
    <t>Sukun</t>
  </si>
  <si>
    <t>Luar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</si>
</sst>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trike/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65190-BA89-4F06-A6A4-9510E38249A1}">
  <sheetPr>
    <tabColor rgb="FFFFFF00"/>
  </sheetPr>
  <dimension ref="A1:CD16"/>
  <sheetViews>
    <sheetView tabSelected="1" workbookViewId="0">
      <pane xSplit="9" ySplit="9" topLeftCell="J10" activePane="bottomRight" state="frozen"/>
      <selection activeCell="D17" sqref="D17"/>
      <selection pane="topRight" activeCell="D17" sqref="D17"/>
      <selection pane="bottomLeft" activeCell="D17" sqref="D17"/>
      <selection pane="bottomRight" activeCell="I13" sqref="I13"/>
    </sheetView>
  </sheetViews>
  <sheetFormatPr defaultColWidth="9.109375" defaultRowHeight="19.5" customHeight="1"/>
  <cols>
    <col min="1" max="1" width="3.5546875" style="1" customWidth="1"/>
    <col min="2" max="2" width="21.44140625" style="1" customWidth="1"/>
    <col min="3" max="3" width="11.33203125" style="1" customWidth="1"/>
    <col min="4" max="76" width="9.33203125" style="1" customWidth="1"/>
    <col min="77" max="79" width="14.44140625" style="1" customWidth="1"/>
    <col min="80" max="82" width="9.33203125" style="1" customWidth="1"/>
    <col min="83" max="16384" width="9.109375" style="1"/>
  </cols>
  <sheetData>
    <row r="1" spans="1:82" ht="19.5" customHeight="1">
      <c r="A1" s="15" t="s">
        <v>42</v>
      </c>
      <c r="B1" s="14"/>
      <c r="C1" s="14"/>
      <c r="D1" s="14"/>
      <c r="E1" s="14"/>
      <c r="F1" s="14"/>
      <c r="G1" s="14"/>
    </row>
    <row r="2" spans="1:82" ht="19.5" customHeight="1">
      <c r="A2" s="15"/>
    </row>
    <row r="3" spans="1:82" s="14" customFormat="1" ht="19.5" customHeight="1">
      <c r="A3" s="16" t="s">
        <v>41</v>
      </c>
      <c r="B3" s="16" t="s">
        <v>40</v>
      </c>
      <c r="C3" s="24" t="s">
        <v>39</v>
      </c>
      <c r="D3" s="16" t="s">
        <v>38</v>
      </c>
      <c r="E3" s="16"/>
      <c r="F3" s="16"/>
      <c r="G3" s="16"/>
      <c r="H3" s="16"/>
      <c r="I3" s="16"/>
      <c r="J3" s="16" t="s">
        <v>37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16" t="s">
        <v>36</v>
      </c>
      <c r="BW3" s="16"/>
      <c r="BX3" s="16"/>
      <c r="BY3" s="16"/>
      <c r="BZ3" s="16"/>
      <c r="CA3" s="16"/>
      <c r="CB3" s="16"/>
      <c r="CC3" s="16"/>
      <c r="CD3" s="16"/>
    </row>
    <row r="4" spans="1:82" s="14" customFormat="1" ht="19.5" customHeight="1">
      <c r="A4" s="16"/>
      <c r="B4" s="16"/>
      <c r="C4" s="24"/>
      <c r="D4" s="16"/>
      <c r="E4" s="16"/>
      <c r="F4" s="16"/>
      <c r="G4" s="16"/>
      <c r="H4" s="16"/>
      <c r="I4" s="16"/>
      <c r="J4" s="16" t="s">
        <v>35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 t="s">
        <v>34</v>
      </c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 t="s">
        <v>33</v>
      </c>
      <c r="BG4" s="16"/>
      <c r="BH4" s="16"/>
      <c r="BI4" s="16"/>
      <c r="BJ4" s="16"/>
      <c r="BK4" s="16"/>
      <c r="BL4" s="16"/>
      <c r="BM4" s="16"/>
      <c r="BN4" s="16" t="s">
        <v>32</v>
      </c>
      <c r="BO4" s="16"/>
      <c r="BP4" s="16"/>
      <c r="BQ4" s="16"/>
      <c r="BR4" s="16"/>
      <c r="BS4" s="16"/>
      <c r="BT4" s="16"/>
      <c r="BU4" s="16"/>
      <c r="BV4" s="35" t="s">
        <v>31</v>
      </c>
      <c r="BW4" s="36"/>
      <c r="BX4" s="37"/>
      <c r="BY4" s="16" t="s">
        <v>0</v>
      </c>
      <c r="BZ4" s="16"/>
      <c r="CA4" s="16"/>
      <c r="CB4" s="16" t="s">
        <v>30</v>
      </c>
      <c r="CC4" s="16"/>
      <c r="CD4" s="16"/>
    </row>
    <row r="5" spans="1:82" s="14" customFormat="1" ht="19.5" customHeight="1">
      <c r="A5" s="16"/>
      <c r="B5" s="16"/>
      <c r="C5" s="24"/>
      <c r="D5" s="24" t="s">
        <v>29</v>
      </c>
      <c r="E5" s="24"/>
      <c r="F5" s="16" t="s">
        <v>28</v>
      </c>
      <c r="G5" s="16"/>
      <c r="H5" s="16"/>
      <c r="I5" s="16"/>
      <c r="J5" s="16" t="s">
        <v>27</v>
      </c>
      <c r="K5" s="16"/>
      <c r="L5" s="16"/>
      <c r="M5" s="16"/>
      <c r="N5" s="16"/>
      <c r="O5" s="16"/>
      <c r="P5" s="16"/>
      <c r="Q5" s="16"/>
      <c r="R5" s="16" t="s">
        <v>26</v>
      </c>
      <c r="S5" s="16"/>
      <c r="T5" s="16"/>
      <c r="U5" s="16"/>
      <c r="V5" s="16"/>
      <c r="W5" s="16"/>
      <c r="X5" s="16"/>
      <c r="Y5" s="16"/>
      <c r="Z5" s="16" t="s">
        <v>25</v>
      </c>
      <c r="AA5" s="16"/>
      <c r="AB5" s="16"/>
      <c r="AC5" s="16"/>
      <c r="AD5" s="16"/>
      <c r="AE5" s="16"/>
      <c r="AF5" s="16"/>
      <c r="AG5" s="16"/>
      <c r="AH5" s="16" t="s">
        <v>24</v>
      </c>
      <c r="AI5" s="16"/>
      <c r="AJ5" s="16"/>
      <c r="AK5" s="16"/>
      <c r="AL5" s="16"/>
      <c r="AM5" s="16"/>
      <c r="AN5" s="16"/>
      <c r="AO5" s="16"/>
      <c r="AP5" s="16" t="s">
        <v>23</v>
      </c>
      <c r="AQ5" s="16"/>
      <c r="AR5" s="16"/>
      <c r="AS5" s="16"/>
      <c r="AT5" s="16"/>
      <c r="AU5" s="16"/>
      <c r="AV5" s="16"/>
      <c r="AW5" s="16"/>
      <c r="AX5" s="16" t="s">
        <v>22</v>
      </c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7"/>
      <c r="BW5" s="38"/>
      <c r="BX5" s="18"/>
      <c r="BY5" s="27" t="s">
        <v>21</v>
      </c>
      <c r="BZ5" s="27" t="s">
        <v>20</v>
      </c>
      <c r="CA5" s="27" t="s">
        <v>19</v>
      </c>
      <c r="CB5" s="16"/>
      <c r="CC5" s="16"/>
      <c r="CD5" s="16"/>
    </row>
    <row r="6" spans="1:82" s="14" customFormat="1" ht="19.5" customHeight="1">
      <c r="A6" s="16"/>
      <c r="B6" s="16"/>
      <c r="C6" s="24"/>
      <c r="D6" s="24"/>
      <c r="E6" s="24"/>
      <c r="F6" s="16"/>
      <c r="G6" s="16"/>
      <c r="H6" s="16"/>
      <c r="I6" s="16"/>
      <c r="J6" s="16" t="s">
        <v>16</v>
      </c>
      <c r="K6" s="16"/>
      <c r="L6" s="16"/>
      <c r="M6" s="16"/>
      <c r="N6" s="16"/>
      <c r="O6" s="16"/>
      <c r="P6" s="16" t="s">
        <v>15</v>
      </c>
      <c r="Q6" s="16"/>
      <c r="R6" s="16" t="s">
        <v>18</v>
      </c>
      <c r="S6" s="16"/>
      <c r="T6" s="16"/>
      <c r="U6" s="16"/>
      <c r="V6" s="16"/>
      <c r="W6" s="16"/>
      <c r="X6" s="16" t="s">
        <v>15</v>
      </c>
      <c r="Y6" s="16"/>
      <c r="Z6" s="16" t="s">
        <v>18</v>
      </c>
      <c r="AA6" s="16"/>
      <c r="AB6" s="16"/>
      <c r="AC6" s="16"/>
      <c r="AD6" s="16"/>
      <c r="AE6" s="16"/>
      <c r="AF6" s="16" t="s">
        <v>15</v>
      </c>
      <c r="AG6" s="16"/>
      <c r="AH6" s="16" t="s">
        <v>16</v>
      </c>
      <c r="AI6" s="16"/>
      <c r="AJ6" s="16"/>
      <c r="AK6" s="16"/>
      <c r="AL6" s="16"/>
      <c r="AM6" s="16"/>
      <c r="AN6" s="16" t="s">
        <v>15</v>
      </c>
      <c r="AO6" s="16"/>
      <c r="AP6" s="16" t="s">
        <v>17</v>
      </c>
      <c r="AQ6" s="16"/>
      <c r="AR6" s="16"/>
      <c r="AS6" s="16"/>
      <c r="AT6" s="16"/>
      <c r="AU6" s="16"/>
      <c r="AV6" s="16" t="s">
        <v>15</v>
      </c>
      <c r="AW6" s="16"/>
      <c r="AX6" s="16" t="s">
        <v>16</v>
      </c>
      <c r="AY6" s="16"/>
      <c r="AZ6" s="16"/>
      <c r="BA6" s="16"/>
      <c r="BB6" s="16"/>
      <c r="BC6" s="16"/>
      <c r="BD6" s="16" t="s">
        <v>15</v>
      </c>
      <c r="BE6" s="16"/>
      <c r="BF6" s="16" t="s">
        <v>16</v>
      </c>
      <c r="BG6" s="16"/>
      <c r="BH6" s="16"/>
      <c r="BI6" s="16"/>
      <c r="BJ6" s="16"/>
      <c r="BK6" s="16"/>
      <c r="BL6" s="16" t="s">
        <v>15</v>
      </c>
      <c r="BM6" s="16"/>
      <c r="BN6" s="16" t="s">
        <v>16</v>
      </c>
      <c r="BO6" s="16"/>
      <c r="BP6" s="16"/>
      <c r="BQ6" s="16"/>
      <c r="BR6" s="16"/>
      <c r="BS6" s="16"/>
      <c r="BT6" s="16" t="s">
        <v>15</v>
      </c>
      <c r="BU6" s="16"/>
      <c r="BV6" s="16" t="s">
        <v>16</v>
      </c>
      <c r="BW6" s="16"/>
      <c r="BX6" s="25" t="s">
        <v>15</v>
      </c>
      <c r="BY6" s="28"/>
      <c r="BZ6" s="28"/>
      <c r="CA6" s="28"/>
      <c r="CB6" s="16" t="s">
        <v>16</v>
      </c>
      <c r="CC6" s="16"/>
      <c r="CD6" s="32" t="s">
        <v>15</v>
      </c>
    </row>
    <row r="7" spans="1:82" s="14" customFormat="1" ht="19.5" customHeight="1">
      <c r="A7" s="16"/>
      <c r="B7" s="16"/>
      <c r="C7" s="24"/>
      <c r="D7" s="17" t="s">
        <v>14</v>
      </c>
      <c r="E7" s="18"/>
      <c r="F7" s="19" t="s">
        <v>13</v>
      </c>
      <c r="G7" s="20"/>
      <c r="H7" s="19" t="s">
        <v>12</v>
      </c>
      <c r="I7" s="20"/>
      <c r="J7" s="16" t="s">
        <v>10</v>
      </c>
      <c r="K7" s="16"/>
      <c r="L7" s="16" t="s">
        <v>11</v>
      </c>
      <c r="M7" s="16"/>
      <c r="N7" s="16" t="s">
        <v>8</v>
      </c>
      <c r="O7" s="16"/>
      <c r="P7" s="16"/>
      <c r="Q7" s="16"/>
      <c r="R7" s="16" t="s">
        <v>10</v>
      </c>
      <c r="S7" s="16"/>
      <c r="T7" s="16" t="s">
        <v>11</v>
      </c>
      <c r="U7" s="16"/>
      <c r="V7" s="16" t="s">
        <v>8</v>
      </c>
      <c r="W7" s="16"/>
      <c r="X7" s="16"/>
      <c r="Y7" s="16"/>
      <c r="Z7" s="16" t="s">
        <v>10</v>
      </c>
      <c r="AA7" s="16"/>
      <c r="AB7" s="16" t="s">
        <v>9</v>
      </c>
      <c r="AC7" s="16"/>
      <c r="AD7" s="16" t="s">
        <v>8</v>
      </c>
      <c r="AE7" s="16"/>
      <c r="AF7" s="16"/>
      <c r="AG7" s="16"/>
      <c r="AH7" s="16" t="s">
        <v>10</v>
      </c>
      <c r="AI7" s="16"/>
      <c r="AJ7" s="16" t="s">
        <v>9</v>
      </c>
      <c r="AK7" s="16"/>
      <c r="AL7" s="16" t="s">
        <v>8</v>
      </c>
      <c r="AM7" s="16"/>
      <c r="AN7" s="16"/>
      <c r="AO7" s="16"/>
      <c r="AP7" s="16" t="s">
        <v>10</v>
      </c>
      <c r="AQ7" s="16"/>
      <c r="AR7" s="16" t="s">
        <v>9</v>
      </c>
      <c r="AS7" s="16"/>
      <c r="AT7" s="16" t="s">
        <v>8</v>
      </c>
      <c r="AU7" s="16"/>
      <c r="AV7" s="16"/>
      <c r="AW7" s="16"/>
      <c r="AX7" s="16" t="s">
        <v>10</v>
      </c>
      <c r="AY7" s="16"/>
      <c r="AZ7" s="16" t="s">
        <v>9</v>
      </c>
      <c r="BA7" s="16"/>
      <c r="BB7" s="16" t="s">
        <v>8</v>
      </c>
      <c r="BC7" s="16"/>
      <c r="BD7" s="16"/>
      <c r="BE7" s="16"/>
      <c r="BF7" s="16" t="s">
        <v>10</v>
      </c>
      <c r="BG7" s="16"/>
      <c r="BH7" s="16" t="s">
        <v>9</v>
      </c>
      <c r="BI7" s="16"/>
      <c r="BJ7" s="16" t="s">
        <v>8</v>
      </c>
      <c r="BK7" s="16"/>
      <c r="BL7" s="16"/>
      <c r="BM7" s="16"/>
      <c r="BN7" s="16" t="s">
        <v>10</v>
      </c>
      <c r="BO7" s="16"/>
      <c r="BP7" s="16" t="s">
        <v>9</v>
      </c>
      <c r="BQ7" s="16"/>
      <c r="BR7" s="16" t="s">
        <v>8</v>
      </c>
      <c r="BS7" s="16"/>
      <c r="BT7" s="16"/>
      <c r="BU7" s="16"/>
      <c r="BV7" s="2" t="s">
        <v>7</v>
      </c>
      <c r="BW7" s="2" t="s">
        <v>6</v>
      </c>
      <c r="BX7" s="26"/>
      <c r="BY7" s="28"/>
      <c r="BZ7" s="28"/>
      <c r="CA7" s="28"/>
      <c r="CB7" s="30" t="s">
        <v>5</v>
      </c>
      <c r="CC7" s="30" t="s">
        <v>4</v>
      </c>
      <c r="CD7" s="33"/>
    </row>
    <row r="8" spans="1:82" s="14" customFormat="1" ht="19.5" customHeight="1">
      <c r="A8" s="16"/>
      <c r="B8" s="16"/>
      <c r="C8" s="24"/>
      <c r="D8" s="2" t="s">
        <v>2</v>
      </c>
      <c r="E8" s="2" t="s">
        <v>1</v>
      </c>
      <c r="F8" s="2" t="s">
        <v>2</v>
      </c>
      <c r="G8" s="2" t="s">
        <v>1</v>
      </c>
      <c r="H8" s="2" t="s">
        <v>2</v>
      </c>
      <c r="I8" s="2" t="s">
        <v>1</v>
      </c>
      <c r="J8" s="2" t="s">
        <v>2</v>
      </c>
      <c r="K8" s="2" t="s">
        <v>1</v>
      </c>
      <c r="L8" s="2" t="s">
        <v>2</v>
      </c>
      <c r="M8" s="2" t="s">
        <v>1</v>
      </c>
      <c r="N8" s="2" t="s">
        <v>2</v>
      </c>
      <c r="O8" s="2" t="s">
        <v>1</v>
      </c>
      <c r="P8" s="2" t="s">
        <v>2</v>
      </c>
      <c r="Q8" s="2" t="s">
        <v>1</v>
      </c>
      <c r="R8" s="2" t="s">
        <v>2</v>
      </c>
      <c r="S8" s="2" t="s">
        <v>1</v>
      </c>
      <c r="T8" s="2" t="s">
        <v>2</v>
      </c>
      <c r="U8" s="2" t="s">
        <v>1</v>
      </c>
      <c r="V8" s="2" t="s">
        <v>2</v>
      </c>
      <c r="W8" s="2" t="s">
        <v>1</v>
      </c>
      <c r="X8" s="2" t="s">
        <v>2</v>
      </c>
      <c r="Y8" s="2" t="s">
        <v>1</v>
      </c>
      <c r="Z8" s="2" t="s">
        <v>2</v>
      </c>
      <c r="AA8" s="2" t="s">
        <v>1</v>
      </c>
      <c r="AB8" s="2" t="s">
        <v>2</v>
      </c>
      <c r="AC8" s="2" t="s">
        <v>1</v>
      </c>
      <c r="AD8" s="2" t="s">
        <v>2</v>
      </c>
      <c r="AE8" s="2" t="s">
        <v>1</v>
      </c>
      <c r="AF8" s="2" t="s">
        <v>2</v>
      </c>
      <c r="AG8" s="2" t="s">
        <v>1</v>
      </c>
      <c r="AH8" s="2" t="s">
        <v>2</v>
      </c>
      <c r="AI8" s="2" t="s">
        <v>1</v>
      </c>
      <c r="AJ8" s="2" t="s">
        <v>2</v>
      </c>
      <c r="AK8" s="2" t="s">
        <v>1</v>
      </c>
      <c r="AL8" s="2" t="s">
        <v>2</v>
      </c>
      <c r="AM8" s="2" t="s">
        <v>3</v>
      </c>
      <c r="AN8" s="2" t="s">
        <v>2</v>
      </c>
      <c r="AO8" s="2" t="s">
        <v>1</v>
      </c>
      <c r="AP8" s="2" t="s">
        <v>2</v>
      </c>
      <c r="AQ8" s="2" t="s">
        <v>1</v>
      </c>
      <c r="AR8" s="2" t="s">
        <v>2</v>
      </c>
      <c r="AS8" s="2" t="s">
        <v>1</v>
      </c>
      <c r="AT8" s="2" t="s">
        <v>2</v>
      </c>
      <c r="AU8" s="2" t="s">
        <v>1</v>
      </c>
      <c r="AV8" s="2" t="s">
        <v>2</v>
      </c>
      <c r="AW8" s="2" t="s">
        <v>1</v>
      </c>
      <c r="AX8" s="2" t="s">
        <v>2</v>
      </c>
      <c r="AY8" s="2" t="s">
        <v>1</v>
      </c>
      <c r="AZ8" s="2" t="s">
        <v>2</v>
      </c>
      <c r="BA8" s="2" t="s">
        <v>1</v>
      </c>
      <c r="BB8" s="2" t="s">
        <v>2</v>
      </c>
      <c r="BC8" s="2" t="s">
        <v>1</v>
      </c>
      <c r="BD8" s="2" t="s">
        <v>2</v>
      </c>
      <c r="BE8" s="2" t="s">
        <v>1</v>
      </c>
      <c r="BF8" s="2" t="s">
        <v>2</v>
      </c>
      <c r="BG8" s="2" t="s">
        <v>1</v>
      </c>
      <c r="BH8" s="2" t="s">
        <v>2</v>
      </c>
      <c r="BI8" s="2" t="s">
        <v>1</v>
      </c>
      <c r="BJ8" s="2" t="s">
        <v>2</v>
      </c>
      <c r="BK8" s="2" t="s">
        <v>1</v>
      </c>
      <c r="BL8" s="2" t="s">
        <v>2</v>
      </c>
      <c r="BM8" s="2" t="s">
        <v>1</v>
      </c>
      <c r="BN8" s="2" t="s">
        <v>2</v>
      </c>
      <c r="BO8" s="2" t="s">
        <v>1</v>
      </c>
      <c r="BP8" s="2" t="s">
        <v>2</v>
      </c>
      <c r="BQ8" s="2" t="s">
        <v>1</v>
      </c>
      <c r="BR8" s="2" t="s">
        <v>2</v>
      </c>
      <c r="BS8" s="2" t="s">
        <v>1</v>
      </c>
      <c r="BT8" s="2" t="s">
        <v>2</v>
      </c>
      <c r="BU8" s="2" t="s">
        <v>1</v>
      </c>
      <c r="BV8" s="2"/>
      <c r="BW8" s="2"/>
      <c r="BX8" s="2"/>
      <c r="BY8" s="29"/>
      <c r="BZ8" s="29"/>
      <c r="CA8" s="29"/>
      <c r="CB8" s="31"/>
      <c r="CC8" s="31"/>
      <c r="CD8" s="34"/>
    </row>
    <row r="9" spans="1:82" ht="19.5" customHeight="1">
      <c r="A9" s="13">
        <v>1</v>
      </c>
      <c r="B9" s="13">
        <v>2</v>
      </c>
      <c r="C9" s="13">
        <v>3</v>
      </c>
      <c r="D9" s="21">
        <v>4</v>
      </c>
      <c r="E9" s="21"/>
      <c r="F9" s="21">
        <v>5</v>
      </c>
      <c r="G9" s="21"/>
      <c r="H9" s="21">
        <v>6</v>
      </c>
      <c r="I9" s="21"/>
      <c r="J9" s="21">
        <v>7</v>
      </c>
      <c r="K9" s="21"/>
      <c r="L9" s="21">
        <v>8</v>
      </c>
      <c r="M9" s="21"/>
      <c r="N9" s="21">
        <v>9</v>
      </c>
      <c r="O9" s="21"/>
      <c r="P9" s="21">
        <v>10</v>
      </c>
      <c r="Q9" s="21"/>
      <c r="R9" s="21">
        <v>11</v>
      </c>
      <c r="S9" s="21"/>
      <c r="T9" s="21">
        <v>12</v>
      </c>
      <c r="U9" s="21"/>
      <c r="V9" s="21">
        <v>13</v>
      </c>
      <c r="W9" s="21"/>
      <c r="X9" s="21">
        <v>14</v>
      </c>
      <c r="Y9" s="21"/>
      <c r="Z9" s="21">
        <v>15</v>
      </c>
      <c r="AA9" s="21"/>
      <c r="AB9" s="21">
        <v>16</v>
      </c>
      <c r="AC9" s="21"/>
      <c r="AD9" s="21">
        <v>17</v>
      </c>
      <c r="AE9" s="21"/>
      <c r="AF9" s="21">
        <v>18</v>
      </c>
      <c r="AG9" s="21"/>
      <c r="AH9" s="21">
        <v>19</v>
      </c>
      <c r="AI9" s="21"/>
      <c r="AJ9" s="21">
        <v>20</v>
      </c>
      <c r="AK9" s="21"/>
      <c r="AL9" s="21">
        <v>21</v>
      </c>
      <c r="AM9" s="21"/>
      <c r="AN9" s="21">
        <v>22</v>
      </c>
      <c r="AO9" s="21"/>
      <c r="AP9" s="21">
        <v>23</v>
      </c>
      <c r="AQ9" s="21"/>
      <c r="AR9" s="21">
        <v>24</v>
      </c>
      <c r="AS9" s="21"/>
      <c r="AT9" s="21">
        <v>25</v>
      </c>
      <c r="AU9" s="21"/>
      <c r="AV9" s="21">
        <v>26</v>
      </c>
      <c r="AW9" s="21"/>
      <c r="AX9" s="21">
        <v>27</v>
      </c>
      <c r="AY9" s="21"/>
      <c r="AZ9" s="21">
        <v>28</v>
      </c>
      <c r="BA9" s="21"/>
      <c r="BB9" s="21">
        <v>29</v>
      </c>
      <c r="BC9" s="21"/>
      <c r="BD9" s="21">
        <v>30</v>
      </c>
      <c r="BE9" s="21"/>
      <c r="BF9" s="21">
        <v>31</v>
      </c>
      <c r="BG9" s="21"/>
      <c r="BH9" s="21">
        <v>32</v>
      </c>
      <c r="BI9" s="21"/>
      <c r="BJ9" s="21">
        <v>33</v>
      </c>
      <c r="BK9" s="21"/>
      <c r="BL9" s="21">
        <v>34</v>
      </c>
      <c r="BM9" s="21"/>
      <c r="BN9" s="21">
        <v>35</v>
      </c>
      <c r="BO9" s="21"/>
      <c r="BP9" s="21">
        <v>36</v>
      </c>
      <c r="BQ9" s="21"/>
      <c r="BR9" s="21">
        <v>37</v>
      </c>
      <c r="BS9" s="21"/>
      <c r="BT9" s="21">
        <v>38</v>
      </c>
      <c r="BU9" s="21"/>
      <c r="BV9" s="12">
        <v>39</v>
      </c>
      <c r="BW9" s="12">
        <v>40</v>
      </c>
      <c r="BX9" s="12">
        <v>42</v>
      </c>
      <c r="BY9" s="12">
        <v>43</v>
      </c>
      <c r="BZ9" s="12">
        <v>44</v>
      </c>
      <c r="CA9" s="12">
        <v>45</v>
      </c>
      <c r="CB9" s="12">
        <v>46</v>
      </c>
      <c r="CC9" s="12">
        <v>47</v>
      </c>
      <c r="CD9" s="12">
        <v>48</v>
      </c>
    </row>
    <row r="10" spans="1:82" s="8" customFormat="1" ht="19.5" customHeight="1">
      <c r="A10" s="9">
        <v>1</v>
      </c>
      <c r="B10" s="4" t="s">
        <v>43</v>
      </c>
      <c r="C10" s="9">
        <v>8</v>
      </c>
      <c r="D10" s="11">
        <v>2747</v>
      </c>
      <c r="E10" s="11">
        <v>2800</v>
      </c>
      <c r="F10" s="11">
        <v>1989</v>
      </c>
      <c r="G10" s="11">
        <v>2438</v>
      </c>
      <c r="H10" s="11">
        <v>690</v>
      </c>
      <c r="I10" s="11">
        <v>953</v>
      </c>
      <c r="J10" s="9">
        <v>1751</v>
      </c>
      <c r="K10" s="9">
        <v>2716</v>
      </c>
      <c r="L10" s="9">
        <v>340</v>
      </c>
      <c r="M10" s="9">
        <v>668</v>
      </c>
      <c r="N10" s="9">
        <v>2091</v>
      </c>
      <c r="O10" s="9">
        <v>3384</v>
      </c>
      <c r="P10" s="10">
        <v>76.119402985074601</v>
      </c>
      <c r="Q10" s="10">
        <v>120.857142857143</v>
      </c>
      <c r="R10" s="9">
        <v>412</v>
      </c>
      <c r="S10" s="9">
        <v>629</v>
      </c>
      <c r="T10" s="9">
        <v>416</v>
      </c>
      <c r="U10" s="9">
        <v>434</v>
      </c>
      <c r="V10" s="9">
        <v>828</v>
      </c>
      <c r="W10" s="9">
        <v>1063</v>
      </c>
      <c r="X10" s="10">
        <v>41.628959276018101</v>
      </c>
      <c r="Y10" s="10">
        <v>43.601312551271498</v>
      </c>
      <c r="Z10" s="9">
        <v>256</v>
      </c>
      <c r="AA10" s="9">
        <v>402</v>
      </c>
      <c r="AB10" s="9">
        <v>189</v>
      </c>
      <c r="AC10" s="9">
        <v>236</v>
      </c>
      <c r="AD10" s="9">
        <v>445</v>
      </c>
      <c r="AE10" s="9">
        <v>638</v>
      </c>
      <c r="AF10" s="10">
        <v>64.492753623188406</v>
      </c>
      <c r="AG10" s="10">
        <v>66.946484784889805</v>
      </c>
      <c r="AH10" s="9">
        <v>631</v>
      </c>
      <c r="AI10" s="9">
        <v>929</v>
      </c>
      <c r="AJ10" s="9">
        <v>405</v>
      </c>
      <c r="AK10" s="9">
        <v>421</v>
      </c>
      <c r="AL10" s="9">
        <v>1036</v>
      </c>
      <c r="AM10" s="9">
        <v>1350</v>
      </c>
      <c r="AN10" s="10">
        <v>38.671145949981302</v>
      </c>
      <c r="AO10" s="10">
        <v>39.811265113535804</v>
      </c>
      <c r="AP10" s="9">
        <v>7</v>
      </c>
      <c r="AQ10" s="9">
        <v>13</v>
      </c>
      <c r="AR10" s="9">
        <v>34</v>
      </c>
      <c r="AS10" s="9">
        <v>59</v>
      </c>
      <c r="AT10" s="9">
        <v>41</v>
      </c>
      <c r="AU10" s="9">
        <v>72</v>
      </c>
      <c r="AV10" s="10">
        <v>1.5304217991788001</v>
      </c>
      <c r="AW10" s="10">
        <v>2.1232674727219099</v>
      </c>
      <c r="AX10" s="9">
        <v>3</v>
      </c>
      <c r="AY10" s="9">
        <v>2</v>
      </c>
      <c r="AZ10" s="9">
        <v>11</v>
      </c>
      <c r="BA10" s="9">
        <v>9</v>
      </c>
      <c r="BB10" s="9">
        <v>14</v>
      </c>
      <c r="BC10" s="9">
        <v>11</v>
      </c>
      <c r="BD10" s="9">
        <v>0.52258305337812605</v>
      </c>
      <c r="BE10" s="9">
        <v>0.32438808611029202</v>
      </c>
      <c r="BF10" s="9">
        <v>668</v>
      </c>
      <c r="BG10" s="9">
        <v>1031</v>
      </c>
      <c r="BH10" s="9">
        <v>605</v>
      </c>
      <c r="BI10" s="9">
        <v>670</v>
      </c>
      <c r="BJ10" s="9">
        <v>1273</v>
      </c>
      <c r="BK10" s="9">
        <v>1701</v>
      </c>
      <c r="BL10" s="10">
        <v>47.5177304964539</v>
      </c>
      <c r="BM10" s="10">
        <v>50.162194043055102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10">
        <v>0</v>
      </c>
      <c r="BU10" s="10">
        <v>0</v>
      </c>
      <c r="BV10" s="9">
        <v>8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 t="e">
        <v>#DIV/0!</v>
      </c>
    </row>
    <row r="11" spans="1:82" s="8" customFormat="1" ht="19.5" customHeight="1">
      <c r="A11" s="9">
        <v>2</v>
      </c>
      <c r="B11" s="4" t="s">
        <v>44</v>
      </c>
      <c r="C11" s="9">
        <v>10</v>
      </c>
      <c r="D11" s="11">
        <v>3023</v>
      </c>
      <c r="E11" s="11">
        <v>3137</v>
      </c>
      <c r="F11" s="11">
        <v>1807</v>
      </c>
      <c r="G11" s="11">
        <v>2177</v>
      </c>
      <c r="H11" s="11">
        <v>627</v>
      </c>
      <c r="I11" s="11">
        <v>850</v>
      </c>
      <c r="J11" s="9">
        <v>2297</v>
      </c>
      <c r="K11" s="9">
        <v>3776</v>
      </c>
      <c r="L11" s="9">
        <v>411</v>
      </c>
      <c r="M11" s="9">
        <v>877</v>
      </c>
      <c r="N11" s="9">
        <v>2708</v>
      </c>
      <c r="O11" s="9">
        <v>4653</v>
      </c>
      <c r="P11" s="10">
        <v>89.579887528944795</v>
      </c>
      <c r="Q11" s="10">
        <v>148.326426522155</v>
      </c>
      <c r="R11" s="9">
        <v>929</v>
      </c>
      <c r="S11" s="9">
        <v>944</v>
      </c>
      <c r="T11" s="9">
        <v>388</v>
      </c>
      <c r="U11" s="9">
        <v>517</v>
      </c>
      <c r="V11" s="9">
        <v>1317</v>
      </c>
      <c r="W11" s="9">
        <v>1461</v>
      </c>
      <c r="X11" s="10">
        <v>72.883231876037598</v>
      </c>
      <c r="Y11" s="10">
        <v>67.110702802021095</v>
      </c>
      <c r="Z11" s="9">
        <v>557</v>
      </c>
      <c r="AA11" s="9">
        <v>646</v>
      </c>
      <c r="AB11" s="9">
        <v>78</v>
      </c>
      <c r="AC11" s="9">
        <v>111</v>
      </c>
      <c r="AD11" s="9">
        <v>635</v>
      </c>
      <c r="AE11" s="9">
        <v>757</v>
      </c>
      <c r="AF11" s="10">
        <v>101.275917065391</v>
      </c>
      <c r="AG11" s="10">
        <v>89.058823529411796</v>
      </c>
      <c r="AH11" s="9">
        <v>1458</v>
      </c>
      <c r="AI11" s="9">
        <v>1563</v>
      </c>
      <c r="AJ11" s="9">
        <v>186</v>
      </c>
      <c r="AK11" s="9">
        <v>264</v>
      </c>
      <c r="AL11" s="9">
        <v>1644</v>
      </c>
      <c r="AM11" s="9">
        <v>1827</v>
      </c>
      <c r="AN11" s="10">
        <v>67.543138866064098</v>
      </c>
      <c r="AO11" s="10">
        <v>60.356788899900899</v>
      </c>
      <c r="AP11" s="9">
        <v>13</v>
      </c>
      <c r="AQ11" s="9">
        <v>14</v>
      </c>
      <c r="AR11" s="9">
        <v>1</v>
      </c>
      <c r="AS11" s="9">
        <v>2</v>
      </c>
      <c r="AT11" s="9">
        <v>14</v>
      </c>
      <c r="AU11" s="9">
        <v>16</v>
      </c>
      <c r="AV11" s="10">
        <v>0.57518488085455999</v>
      </c>
      <c r="AW11" s="10">
        <v>0.52857614800132102</v>
      </c>
      <c r="AX11" s="9">
        <v>8</v>
      </c>
      <c r="AY11" s="9">
        <v>4</v>
      </c>
      <c r="AZ11" s="9">
        <v>1</v>
      </c>
      <c r="BA11" s="9">
        <v>0</v>
      </c>
      <c r="BB11" s="9">
        <v>9</v>
      </c>
      <c r="BC11" s="9">
        <v>4</v>
      </c>
      <c r="BD11" s="9">
        <v>0.36976170912078898</v>
      </c>
      <c r="BE11" s="9">
        <v>0.13214403700033001</v>
      </c>
      <c r="BF11" s="9">
        <v>1486</v>
      </c>
      <c r="BG11" s="9">
        <v>1590</v>
      </c>
      <c r="BH11" s="9">
        <v>466</v>
      </c>
      <c r="BI11" s="9">
        <v>628</v>
      </c>
      <c r="BJ11" s="9">
        <v>1952</v>
      </c>
      <c r="BK11" s="9">
        <v>2218</v>
      </c>
      <c r="BL11" s="10">
        <v>80.197206244864404</v>
      </c>
      <c r="BM11" s="10">
        <v>73.273868516683194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10">
        <v>0</v>
      </c>
      <c r="BU11" s="10">
        <v>0</v>
      </c>
      <c r="BV11" s="9">
        <v>10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 t="e">
        <v>#DIV/0!</v>
      </c>
    </row>
    <row r="12" spans="1:82" s="8" customFormat="1" ht="19.5" customHeight="1">
      <c r="A12" s="9">
        <v>3</v>
      </c>
      <c r="B12" s="4" t="s">
        <v>45</v>
      </c>
      <c r="C12" s="9">
        <v>8</v>
      </c>
      <c r="D12" s="11">
        <v>1801</v>
      </c>
      <c r="E12" s="11">
        <v>1912</v>
      </c>
      <c r="F12" s="11">
        <v>1185</v>
      </c>
      <c r="G12" s="11">
        <v>1486</v>
      </c>
      <c r="H12" s="11">
        <v>411</v>
      </c>
      <c r="I12" s="11">
        <v>581</v>
      </c>
      <c r="J12" s="9">
        <v>1718</v>
      </c>
      <c r="K12" s="9">
        <v>2858</v>
      </c>
      <c r="L12" s="9">
        <v>348</v>
      </c>
      <c r="M12" s="9">
        <v>613</v>
      </c>
      <c r="N12" s="9">
        <v>2066</v>
      </c>
      <c r="O12" s="9">
        <v>3471</v>
      </c>
      <c r="P12" s="10">
        <v>114.714047751249</v>
      </c>
      <c r="Q12" s="10">
        <v>181.53765690376599</v>
      </c>
      <c r="R12" s="9">
        <v>323</v>
      </c>
      <c r="S12" s="9">
        <v>389</v>
      </c>
      <c r="T12" s="9">
        <v>249</v>
      </c>
      <c r="U12" s="9">
        <v>218</v>
      </c>
      <c r="V12" s="9">
        <v>572</v>
      </c>
      <c r="W12" s="9">
        <v>607</v>
      </c>
      <c r="X12" s="10">
        <v>48.270042194092802</v>
      </c>
      <c r="Y12" s="10">
        <v>40.847913862718698</v>
      </c>
      <c r="Z12" s="9">
        <v>243</v>
      </c>
      <c r="AA12" s="9">
        <v>334</v>
      </c>
      <c r="AB12" s="9">
        <v>98</v>
      </c>
      <c r="AC12" s="9">
        <v>125</v>
      </c>
      <c r="AD12" s="9">
        <v>341</v>
      </c>
      <c r="AE12" s="9">
        <v>459</v>
      </c>
      <c r="AF12" s="10">
        <v>82.968369829683695</v>
      </c>
      <c r="AG12" s="10">
        <v>79.001721170395896</v>
      </c>
      <c r="AH12" s="9">
        <v>560</v>
      </c>
      <c r="AI12" s="9">
        <v>710</v>
      </c>
      <c r="AJ12" s="9">
        <v>258</v>
      </c>
      <c r="AK12" s="9">
        <v>253</v>
      </c>
      <c r="AL12" s="9">
        <v>818</v>
      </c>
      <c r="AM12" s="9">
        <v>963</v>
      </c>
      <c r="AN12" s="10">
        <v>51.253132832080198</v>
      </c>
      <c r="AO12" s="10">
        <v>46.589259796806999</v>
      </c>
      <c r="AP12" s="9">
        <v>1</v>
      </c>
      <c r="AQ12" s="9">
        <v>1</v>
      </c>
      <c r="AR12" s="9">
        <v>25</v>
      </c>
      <c r="AS12" s="9">
        <v>19</v>
      </c>
      <c r="AT12" s="9">
        <v>26</v>
      </c>
      <c r="AU12" s="9">
        <v>20</v>
      </c>
      <c r="AV12" s="10">
        <v>1.62907268170426</v>
      </c>
      <c r="AW12" s="10">
        <v>0.967585873246251</v>
      </c>
      <c r="AX12" s="9">
        <v>0</v>
      </c>
      <c r="AY12" s="9">
        <v>2</v>
      </c>
      <c r="AZ12" s="9">
        <v>5</v>
      </c>
      <c r="BA12" s="9">
        <v>3</v>
      </c>
      <c r="BB12" s="9">
        <v>5</v>
      </c>
      <c r="BC12" s="9">
        <v>5</v>
      </c>
      <c r="BD12" s="9">
        <v>0.31328320802005</v>
      </c>
      <c r="BE12" s="9">
        <v>0.241896468311563</v>
      </c>
      <c r="BF12" s="9">
        <v>566</v>
      </c>
      <c r="BG12" s="9">
        <v>723</v>
      </c>
      <c r="BH12" s="9">
        <v>347</v>
      </c>
      <c r="BI12" s="9">
        <v>343</v>
      </c>
      <c r="BJ12" s="9">
        <v>913</v>
      </c>
      <c r="BK12" s="9">
        <v>1066</v>
      </c>
      <c r="BL12" s="10">
        <v>57.205513784461097</v>
      </c>
      <c r="BM12" s="10">
        <v>51.572327044025201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10">
        <v>0</v>
      </c>
      <c r="BU12" s="10">
        <v>0</v>
      </c>
      <c r="BV12" s="9">
        <v>8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 t="e">
        <v>#DIV/0!</v>
      </c>
    </row>
    <row r="13" spans="1:82" s="8" customFormat="1" ht="19.5" customHeight="1">
      <c r="A13" s="9">
        <v>4</v>
      </c>
      <c r="B13" s="4">
        <v>0</v>
      </c>
      <c r="C13" s="9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 t="e">
        <v>#DIV/0!</v>
      </c>
      <c r="Q13" s="10" t="e">
        <v>#DIV/0!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10" t="e">
        <v>#DIV/0!</v>
      </c>
      <c r="Y13" s="10" t="e">
        <v>#DIV/0!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10" t="e">
        <v>#DIV/0!</v>
      </c>
      <c r="AG13" s="10" t="e">
        <v>#DIV/0!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10" t="e">
        <v>#DIV/0!</v>
      </c>
      <c r="AO13" s="10" t="e">
        <v>#DIV/0!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10" t="e">
        <v>#DIV/0!</v>
      </c>
      <c r="AW13" s="10" t="e">
        <v>#DIV/0!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 t="e">
        <v>#DIV/0!</v>
      </c>
      <c r="BE13" s="9" t="e">
        <v>#DIV/0!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10" t="e">
        <v>#DIV/0!</v>
      </c>
      <c r="BM13" s="10" t="e">
        <v>#DIV/0!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10" t="e">
        <v>#DIV/0!</v>
      </c>
      <c r="BU13" s="10" t="e">
        <v>#DIV/0!</v>
      </c>
      <c r="BV13" s="9">
        <v>0</v>
      </c>
      <c r="BW13" s="9">
        <v>0</v>
      </c>
      <c r="BX13" s="9" t="e">
        <v>#DIV/0!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 t="e">
        <v>#DIV/0!</v>
      </c>
    </row>
    <row r="14" spans="1:82" s="8" customFormat="1" ht="19.5" customHeight="1">
      <c r="A14" s="9">
        <v>5</v>
      </c>
      <c r="B14" s="4" t="s">
        <v>46</v>
      </c>
      <c r="C14" s="9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 t="e">
        <v>#DIV/0!</v>
      </c>
      <c r="Q14" s="10" t="e">
        <v>#DIV/0!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10" t="e">
        <v>#DIV/0!</v>
      </c>
      <c r="Y14" s="10" t="e">
        <v>#DIV/0!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10" t="e">
        <v>#DIV/0!</v>
      </c>
      <c r="AG14" s="10" t="e">
        <v>#DIV/0!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10" t="e">
        <v>#DIV/0!</v>
      </c>
      <c r="AO14" s="10" t="e">
        <v>#DIV/0!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10" t="e">
        <v>#DIV/0!</v>
      </c>
      <c r="AW14" s="10" t="e">
        <v>#DIV/0!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 t="e">
        <v>#DIV/0!</v>
      </c>
      <c r="BE14" s="9" t="e">
        <v>#DIV/0!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10" t="e">
        <v>#DIV/0!</v>
      </c>
      <c r="BM14" s="10" t="e">
        <v>#DIV/0!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10" t="e">
        <v>#DIV/0!</v>
      </c>
      <c r="BU14" s="10" t="e">
        <v>#DIV/0!</v>
      </c>
      <c r="BV14" s="9">
        <v>0</v>
      </c>
      <c r="BW14" s="9">
        <v>0</v>
      </c>
      <c r="BX14" s="9" t="e">
        <v>#DIV/0!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 t="e">
        <v>#DIV/0!</v>
      </c>
    </row>
    <row r="15" spans="1:82" ht="19.5" customHeight="1">
      <c r="A15" s="6"/>
      <c r="B15" s="6"/>
      <c r="C15" s="6"/>
      <c r="D15" s="7"/>
      <c r="E15" s="7"/>
      <c r="F15" s="7"/>
      <c r="G15" s="7"/>
      <c r="H15" s="7"/>
      <c r="I15" s="7"/>
      <c r="J15" s="6"/>
      <c r="K15" s="6"/>
      <c r="L15" s="6"/>
      <c r="M15" s="6"/>
      <c r="N15" s="6"/>
      <c r="O15" s="6"/>
      <c r="P15" s="5"/>
      <c r="Q15" s="5"/>
      <c r="R15" s="6"/>
      <c r="S15" s="6"/>
      <c r="T15" s="6"/>
      <c r="U15" s="6"/>
      <c r="V15" s="6"/>
      <c r="W15" s="6"/>
      <c r="X15" s="5"/>
      <c r="Y15" s="5"/>
      <c r="Z15" s="6"/>
      <c r="AA15" s="6"/>
      <c r="AB15" s="6"/>
      <c r="AC15" s="6"/>
      <c r="AD15" s="6"/>
      <c r="AE15" s="6"/>
      <c r="AF15" s="5"/>
      <c r="AG15" s="5"/>
      <c r="AH15" s="6"/>
      <c r="AI15" s="6"/>
      <c r="AJ15" s="6"/>
      <c r="AK15" s="6"/>
      <c r="AL15" s="6"/>
      <c r="AM15" s="6"/>
      <c r="AN15" s="5"/>
      <c r="AO15" s="5"/>
      <c r="AP15" s="6"/>
      <c r="AQ15" s="6"/>
      <c r="AR15" s="6"/>
      <c r="AS15" s="6"/>
      <c r="AT15" s="6"/>
      <c r="AU15" s="6"/>
      <c r="AV15" s="5"/>
      <c r="AW15" s="5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5"/>
      <c r="BM15" s="5"/>
      <c r="BN15" s="6"/>
      <c r="BO15" s="6"/>
      <c r="BP15" s="6"/>
      <c r="BQ15" s="6"/>
      <c r="BR15" s="6"/>
      <c r="BS15" s="6"/>
      <c r="BT15" s="5"/>
      <c r="BU15" s="5"/>
      <c r="BV15" s="4"/>
      <c r="BW15" s="4"/>
      <c r="BX15" s="4"/>
      <c r="BY15" s="4"/>
      <c r="BZ15" s="4"/>
      <c r="CA15" s="4"/>
      <c r="CB15" s="4"/>
      <c r="CC15" s="4"/>
      <c r="CD15" s="4"/>
    </row>
    <row r="16" spans="1:82" ht="19.5" customHeight="1">
      <c r="A16" s="22" t="s">
        <v>0</v>
      </c>
      <c r="B16" s="23"/>
      <c r="C16" s="2">
        <f t="shared" ref="C16:O16" si="0">SUM(C10:C13)</f>
        <v>26</v>
      </c>
      <c r="D16" s="2">
        <f t="shared" si="0"/>
        <v>7571</v>
      </c>
      <c r="E16" s="2">
        <f t="shared" si="0"/>
        <v>7849</v>
      </c>
      <c r="F16" s="2">
        <f t="shared" si="0"/>
        <v>4981</v>
      </c>
      <c r="G16" s="2">
        <f t="shared" si="0"/>
        <v>6101</v>
      </c>
      <c r="H16" s="2">
        <f t="shared" si="0"/>
        <v>1728</v>
      </c>
      <c r="I16" s="2">
        <f t="shared" si="0"/>
        <v>2384</v>
      </c>
      <c r="J16" s="2">
        <f t="shared" si="0"/>
        <v>5766</v>
      </c>
      <c r="K16" s="2">
        <f t="shared" si="0"/>
        <v>9350</v>
      </c>
      <c r="L16" s="2">
        <f t="shared" si="0"/>
        <v>1099</v>
      </c>
      <c r="M16" s="2">
        <f t="shared" si="0"/>
        <v>2158</v>
      </c>
      <c r="N16" s="2">
        <f t="shared" si="0"/>
        <v>6865</v>
      </c>
      <c r="O16" s="2">
        <f t="shared" si="0"/>
        <v>11508</v>
      </c>
      <c r="P16" s="3">
        <f>N16/D16*100</f>
        <v>90.674943864747064</v>
      </c>
      <c r="Q16" s="3">
        <f>O16/E16*100</f>
        <v>146.61740349089055</v>
      </c>
      <c r="R16" s="2">
        <f t="shared" ref="R16:W16" si="1">SUM(R10:R13)</f>
        <v>1664</v>
      </c>
      <c r="S16" s="2">
        <f t="shared" si="1"/>
        <v>1962</v>
      </c>
      <c r="T16" s="2">
        <f t="shared" si="1"/>
        <v>1053</v>
      </c>
      <c r="U16" s="2">
        <f t="shared" si="1"/>
        <v>1169</v>
      </c>
      <c r="V16" s="2">
        <f t="shared" si="1"/>
        <v>2717</v>
      </c>
      <c r="W16" s="2">
        <f t="shared" si="1"/>
        <v>3131</v>
      </c>
      <c r="X16" s="3">
        <f>V16/F16*100</f>
        <v>54.547279662718331</v>
      </c>
      <c r="Y16" s="3">
        <f>W16/G16*100</f>
        <v>51.319455826913618</v>
      </c>
      <c r="Z16" s="2">
        <f t="shared" ref="Z16:AE16" si="2">SUM(Z10:Z13)</f>
        <v>1056</v>
      </c>
      <c r="AA16" s="2">
        <f t="shared" si="2"/>
        <v>1382</v>
      </c>
      <c r="AB16" s="2">
        <f t="shared" si="2"/>
        <v>365</v>
      </c>
      <c r="AC16" s="2">
        <f t="shared" si="2"/>
        <v>472</v>
      </c>
      <c r="AD16" s="2">
        <f t="shared" si="2"/>
        <v>1421</v>
      </c>
      <c r="AE16" s="2">
        <f t="shared" si="2"/>
        <v>1854</v>
      </c>
      <c r="AF16" s="3">
        <f>AD16/H16*100</f>
        <v>82.233796296296291</v>
      </c>
      <c r="AG16" s="3">
        <f>AE16/I16*100</f>
        <v>77.768456375838923</v>
      </c>
      <c r="AH16" s="2">
        <f t="shared" ref="AH16:AM16" si="3">SUM(AH10:AH13)</f>
        <v>2649</v>
      </c>
      <c r="AI16" s="2">
        <f t="shared" si="3"/>
        <v>3202</v>
      </c>
      <c r="AJ16" s="2">
        <f t="shared" si="3"/>
        <v>849</v>
      </c>
      <c r="AK16" s="2">
        <f t="shared" si="3"/>
        <v>938</v>
      </c>
      <c r="AL16" s="2">
        <f t="shared" si="3"/>
        <v>3498</v>
      </c>
      <c r="AM16" s="2">
        <f t="shared" si="3"/>
        <v>4140</v>
      </c>
      <c r="AN16" s="3">
        <f>(AL16/(F16+H16))*100</f>
        <v>52.138917871515879</v>
      </c>
      <c r="AO16" s="3">
        <f>(AM16/(G16+I16))*100</f>
        <v>48.791985857395403</v>
      </c>
      <c r="AP16" s="2">
        <f t="shared" ref="AP16:AU16" si="4">SUM(AP10:AP13)</f>
        <v>21</v>
      </c>
      <c r="AQ16" s="2">
        <f t="shared" si="4"/>
        <v>28</v>
      </c>
      <c r="AR16" s="2">
        <f t="shared" si="4"/>
        <v>60</v>
      </c>
      <c r="AS16" s="2">
        <f t="shared" si="4"/>
        <v>80</v>
      </c>
      <c r="AT16" s="2">
        <f t="shared" si="4"/>
        <v>81</v>
      </c>
      <c r="AU16" s="2">
        <f t="shared" si="4"/>
        <v>108</v>
      </c>
      <c r="AV16" s="3">
        <f>(AT16/(F16+H16))*100</f>
        <v>1.2073334327023402</v>
      </c>
      <c r="AW16" s="3">
        <f>(AU16/(G16+I16))*100</f>
        <v>1.2728344136711844</v>
      </c>
      <c r="AX16" s="2">
        <f t="shared" ref="AX16:BC16" si="5">SUM(AX10:AX13)</f>
        <v>11</v>
      </c>
      <c r="AY16" s="2">
        <f t="shared" si="5"/>
        <v>8</v>
      </c>
      <c r="AZ16" s="2">
        <f t="shared" si="5"/>
        <v>17</v>
      </c>
      <c r="BA16" s="2">
        <f t="shared" si="5"/>
        <v>12</v>
      </c>
      <c r="BB16" s="2">
        <f t="shared" si="5"/>
        <v>28</v>
      </c>
      <c r="BC16" s="2">
        <f t="shared" si="5"/>
        <v>20</v>
      </c>
      <c r="BD16" s="2">
        <f>(BB16/(F16+H16))*100</f>
        <v>0.4173498285884632</v>
      </c>
      <c r="BE16" s="2">
        <f>(BC16/(G16+I16))*100</f>
        <v>0.23571007660577489</v>
      </c>
      <c r="BF16" s="2">
        <f t="shared" ref="BF16:BK16" si="6">SUM(BF10:BF13)</f>
        <v>2720</v>
      </c>
      <c r="BG16" s="2">
        <f t="shared" si="6"/>
        <v>3344</v>
      </c>
      <c r="BH16" s="2">
        <f t="shared" si="6"/>
        <v>1418</v>
      </c>
      <c r="BI16" s="2">
        <f t="shared" si="6"/>
        <v>1641</v>
      </c>
      <c r="BJ16" s="2">
        <f t="shared" si="6"/>
        <v>4138</v>
      </c>
      <c r="BK16" s="2">
        <f t="shared" si="6"/>
        <v>4985</v>
      </c>
      <c r="BL16" s="3">
        <f>(BJ16/(F16+H16))*100</f>
        <v>61.678342524966467</v>
      </c>
      <c r="BM16" s="3">
        <f>(BK16/(G16+I16))*100</f>
        <v>58.750736593989394</v>
      </c>
      <c r="BN16" s="2">
        <f t="shared" ref="BN16:BS16" si="7">SUM(BN10:BN13)</f>
        <v>0</v>
      </c>
      <c r="BO16" s="2">
        <f t="shared" si="7"/>
        <v>0</v>
      </c>
      <c r="BP16" s="2">
        <f t="shared" si="7"/>
        <v>0</v>
      </c>
      <c r="BQ16" s="2">
        <f t="shared" si="7"/>
        <v>0</v>
      </c>
      <c r="BR16" s="2">
        <f t="shared" si="7"/>
        <v>0</v>
      </c>
      <c r="BS16" s="2">
        <f t="shared" si="7"/>
        <v>0</v>
      </c>
      <c r="BT16" s="3">
        <f>(BR16/(F16+H16))*100</f>
        <v>0</v>
      </c>
      <c r="BU16" s="3">
        <f>(BS16/(G16+I16))*100</f>
        <v>0</v>
      </c>
      <c r="BV16" s="2">
        <f>SUM(BV10:BV13)</f>
        <v>26</v>
      </c>
      <c r="BW16" s="2">
        <f>SUM(BW10:BW13)</f>
        <v>0</v>
      </c>
      <c r="BX16" s="2">
        <f>BW16/BV16*100</f>
        <v>0</v>
      </c>
      <c r="BY16" s="2">
        <f>SUM(BY10:BY13)</f>
        <v>0</v>
      </c>
      <c r="BZ16" s="2">
        <f>SUM(BZ10:BZ13)</f>
        <v>0</v>
      </c>
      <c r="CA16" s="2">
        <f>SUM(CA10:CA13)</f>
        <v>0</v>
      </c>
      <c r="CB16" s="2">
        <f>SUM(CB10:CB13)</f>
        <v>0</v>
      </c>
      <c r="CC16" s="2">
        <f>SUM(CC10:CC13)</f>
        <v>0</v>
      </c>
      <c r="CD16" s="2" t="e">
        <f>CC16/CB16*100</f>
        <v>#DIV/0!</v>
      </c>
    </row>
  </sheetData>
  <mergeCells count="109">
    <mergeCell ref="BF4:BM5"/>
    <mergeCell ref="BN4:BU5"/>
    <mergeCell ref="BV4:BX5"/>
    <mergeCell ref="CB4:CD5"/>
    <mergeCell ref="CB6:CC6"/>
    <mergeCell ref="AL7:AM7"/>
    <mergeCell ref="AP7:AQ7"/>
    <mergeCell ref="Z7:AA7"/>
    <mergeCell ref="CC7:CC8"/>
    <mergeCell ref="CD6:CD8"/>
    <mergeCell ref="P6:Q7"/>
    <mergeCell ref="X6:Y7"/>
    <mergeCell ref="AF6:AG7"/>
    <mergeCell ref="AN6:AO7"/>
    <mergeCell ref="AV6:AW7"/>
    <mergeCell ref="BD6:BE7"/>
    <mergeCell ref="BL6:BM7"/>
    <mergeCell ref="BT6:BU7"/>
    <mergeCell ref="BR7:BS7"/>
    <mergeCell ref="BJ9:BK9"/>
    <mergeCell ref="BL9:BM9"/>
    <mergeCell ref="BN9:BO9"/>
    <mergeCell ref="BP9:BQ9"/>
    <mergeCell ref="BR9:BS9"/>
    <mergeCell ref="BT9:BU9"/>
    <mergeCell ref="A16:B16"/>
    <mergeCell ref="A3:A8"/>
    <mergeCell ref="B3:B8"/>
    <mergeCell ref="C3:C8"/>
    <mergeCell ref="D3:I4"/>
    <mergeCell ref="D5:E6"/>
    <mergeCell ref="F5:I6"/>
    <mergeCell ref="D9:E9"/>
    <mergeCell ref="F9:G9"/>
    <mergeCell ref="H9:I9"/>
    <mergeCell ref="AR9:AS9"/>
    <mergeCell ref="AT9:AU9"/>
    <mergeCell ref="AV9:AW9"/>
    <mergeCell ref="AX9:AY9"/>
    <mergeCell ref="AZ9:BA9"/>
    <mergeCell ref="BB9:BC9"/>
    <mergeCell ref="BD9:BE9"/>
    <mergeCell ref="BF9:BG9"/>
    <mergeCell ref="BH9:BI9"/>
    <mergeCell ref="BJ7:BK7"/>
    <mergeCell ref="BN7:BO7"/>
    <mergeCell ref="BP7:BQ7"/>
    <mergeCell ref="BH7:BI7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  <mergeCell ref="AP9:AQ9"/>
    <mergeCell ref="AH7:AI7"/>
    <mergeCell ref="AJ7:AK7"/>
    <mergeCell ref="D7:E7"/>
    <mergeCell ref="F7:G7"/>
    <mergeCell ref="H7:I7"/>
    <mergeCell ref="J7:K7"/>
    <mergeCell ref="L7:M7"/>
    <mergeCell ref="N7:O7"/>
    <mergeCell ref="R7:S7"/>
    <mergeCell ref="T7:U7"/>
    <mergeCell ref="V7:W7"/>
    <mergeCell ref="AB7:AC7"/>
    <mergeCell ref="AD7:AE7"/>
    <mergeCell ref="AR7:AS7"/>
    <mergeCell ref="AT7:AU7"/>
    <mergeCell ref="AX7:AY7"/>
    <mergeCell ref="AZ7:BA7"/>
    <mergeCell ref="BB7:BC7"/>
    <mergeCell ref="BF7:BG7"/>
    <mergeCell ref="BV6:BW6"/>
    <mergeCell ref="J3:BE3"/>
    <mergeCell ref="BV3:CD3"/>
    <mergeCell ref="J4:AG4"/>
    <mergeCell ref="AH4:BE4"/>
    <mergeCell ref="BY4:CA4"/>
    <mergeCell ref="J5:Q5"/>
    <mergeCell ref="R5:Y5"/>
    <mergeCell ref="J6:O6"/>
    <mergeCell ref="R6:W6"/>
    <mergeCell ref="Z5:AG5"/>
    <mergeCell ref="AH5:AO5"/>
    <mergeCell ref="AP5:AW5"/>
    <mergeCell ref="AX5:BE5"/>
    <mergeCell ref="BF6:BK6"/>
    <mergeCell ref="BN6:BS6"/>
    <mergeCell ref="Z6:AE6"/>
    <mergeCell ref="AH6:AM6"/>
    <mergeCell ref="AP6:AU6"/>
    <mergeCell ref="AX6:BC6"/>
    <mergeCell ref="BX6:BX7"/>
    <mergeCell ref="BY5:BY8"/>
    <mergeCell ref="BZ5:BZ8"/>
    <mergeCell ref="CA5:CA8"/>
    <mergeCell ref="CB7:CB8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laporan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2025-01-08T03:30:07Z</dcterms:created>
  <dcterms:modified xsi:type="dcterms:W3CDTF">2025-01-08T03:50:44Z</dcterms:modified>
</cp:coreProperties>
</file>