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6A1E324D-71A2-7844-AD6F-FC1824DD226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<sst xmlns="http://schemas.openxmlformats.org/spreadsheetml/2006/main" count="85" uniqueCount="58">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</sst>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H24" sqref="H24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7" t="s">
        <v>26</v>
      </c>
      <c r="C1" s="98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9"/>
      <c r="C2" s="100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9"/>
      <c r="C3" s="100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1"/>
      <c r="C4" s="102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3" t="s">
        <v>18</v>
      </c>
      <c r="C6" s="105" t="s">
        <v>19</v>
      </c>
      <c r="D6" s="107" t="s">
        <v>20</v>
      </c>
      <c r="E6" s="109" t="s">
        <v>21</v>
      </c>
      <c r="F6" s="110" t="s">
        <v>27</v>
      </c>
      <c r="G6" s="93"/>
      <c r="H6" s="94"/>
      <c r="I6" s="92" t="s">
        <v>28</v>
      </c>
      <c r="J6" s="93"/>
      <c r="K6" s="94"/>
      <c r="L6" s="113" t="s">
        <v>32</v>
      </c>
      <c r="M6" s="93"/>
      <c r="N6" s="94"/>
      <c r="O6" s="114" t="s">
        <v>22</v>
      </c>
      <c r="P6" s="115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04"/>
      <c r="C7" s="106"/>
      <c r="D7" s="108"/>
      <c r="E7" s="108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108"/>
      <c r="P7" s="108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1" t="s">
        <v>18</v>
      </c>
      <c r="C8" s="112" t="s">
        <v>19</v>
      </c>
      <c r="D8" s="107" t="s">
        <v>20</v>
      </c>
      <c r="E8" s="107" t="s">
        <v>30</v>
      </c>
      <c r="F8" s="110" t="s">
        <v>27</v>
      </c>
      <c r="G8" s="93"/>
      <c r="H8" s="94"/>
      <c r="I8" s="92" t="s">
        <v>28</v>
      </c>
      <c r="J8" s="93"/>
      <c r="K8" s="94"/>
      <c r="L8" s="113" t="s">
        <v>32</v>
      </c>
      <c r="M8" s="93"/>
      <c r="N8" s="94"/>
      <c r="O8" s="116" t="s">
        <v>22</v>
      </c>
      <c r="P8" s="117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04"/>
      <c r="C9" s="106"/>
      <c r="D9" s="108"/>
      <c r="E9" s="108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108"/>
      <c r="P9" s="108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>
        <v>1008</v>
      </c>
      <c r="G15" s="29">
        <v>2643</v>
      </c>
      <c r="H15" s="30">
        <f t="shared" si="12"/>
        <v>3651</v>
      </c>
      <c r="I15" s="68"/>
      <c r="J15" s="69"/>
      <c r="K15" s="30">
        <f t="shared" si="13"/>
        <v>0</v>
      </c>
      <c r="L15" s="68">
        <f t="shared" ref="L15:M15" si="17">SUM(F15,I15)</f>
        <v>1008</v>
      </c>
      <c r="M15" s="69">
        <f t="shared" si="17"/>
        <v>2643</v>
      </c>
      <c r="N15" s="30">
        <f t="shared" si="15"/>
        <v>3651</v>
      </c>
      <c r="O15" s="31">
        <f t="shared" si="4"/>
        <v>7.7919583404473274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>
        <v>1296</v>
      </c>
      <c r="G16" s="29">
        <v>2569</v>
      </c>
      <c r="H16" s="30">
        <f t="shared" si="12"/>
        <v>3865</v>
      </c>
      <c r="I16" s="68"/>
      <c r="J16" s="69"/>
      <c r="K16" s="30">
        <f t="shared" si="13"/>
        <v>0</v>
      </c>
      <c r="L16" s="68">
        <f t="shared" ref="L16:M16" si="19">SUM(F16,I16)</f>
        <v>1296</v>
      </c>
      <c r="M16" s="69">
        <f t="shared" si="19"/>
        <v>2569</v>
      </c>
      <c r="N16" s="30">
        <f t="shared" si="15"/>
        <v>3865</v>
      </c>
      <c r="O16" s="31">
        <f t="shared" si="4"/>
        <v>8.2486767969950492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2935</v>
      </c>
      <c r="G17" s="35">
        <f t="shared" si="21"/>
        <v>6735</v>
      </c>
      <c r="H17" s="36">
        <f t="shared" si="21"/>
        <v>9670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2935</v>
      </c>
      <c r="M17" s="35">
        <f t="shared" si="21"/>
        <v>6735</v>
      </c>
      <c r="N17" s="36">
        <f t="shared" si="21"/>
        <v>9670</v>
      </c>
      <c r="O17" s="37">
        <f t="shared" si="4"/>
        <v>20.637698480450741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>
        <v>2069</v>
      </c>
      <c r="G18" s="29">
        <v>3607</v>
      </c>
      <c r="H18" s="30">
        <f t="shared" ref="H18:H20" si="23">SUM(F18:G18)</f>
        <v>5676</v>
      </c>
      <c r="I18" s="68"/>
      <c r="J18" s="69"/>
      <c r="K18" s="30">
        <f t="shared" ref="K18:K20" si="24">SUM(I18:J18)</f>
        <v>0</v>
      </c>
      <c r="L18" s="68">
        <f t="shared" ref="L18:M18" si="25">SUM(F18,I18)</f>
        <v>2069</v>
      </c>
      <c r="M18" s="69">
        <f t="shared" si="25"/>
        <v>3607</v>
      </c>
      <c r="N18" s="30">
        <f t="shared" ref="N18:N20" si="26">SUM(L18:M18)</f>
        <v>5676</v>
      </c>
      <c r="O18" s="31">
        <f t="shared" si="4"/>
        <v>12.113710090490013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>
        <v>1049</v>
      </c>
      <c r="G19" s="29">
        <v>2631</v>
      </c>
      <c r="H19" s="30">
        <f t="shared" si="23"/>
        <v>3680</v>
      </c>
      <c r="I19" s="68"/>
      <c r="J19" s="69"/>
      <c r="K19" s="30">
        <f t="shared" si="24"/>
        <v>0</v>
      </c>
      <c r="L19" s="68">
        <f t="shared" ref="L19:M19" si="28">SUM(F19,I19)</f>
        <v>1049</v>
      </c>
      <c r="M19" s="69">
        <f t="shared" si="28"/>
        <v>2631</v>
      </c>
      <c r="N19" s="30">
        <f t="shared" si="26"/>
        <v>3680</v>
      </c>
      <c r="O19" s="31">
        <f t="shared" si="4"/>
        <v>7.8538500939047298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>
        <v>1094</v>
      </c>
      <c r="G20" s="29">
        <v>1857</v>
      </c>
      <c r="H20" s="30">
        <f t="shared" si="23"/>
        <v>2951</v>
      </c>
      <c r="I20" s="68"/>
      <c r="J20" s="69"/>
      <c r="K20" s="30">
        <f t="shared" si="24"/>
        <v>0</v>
      </c>
      <c r="L20" s="68">
        <f t="shared" ref="L20:M20" si="30">SUM(F20,I20)</f>
        <v>1094</v>
      </c>
      <c r="M20" s="69">
        <f t="shared" si="30"/>
        <v>1857</v>
      </c>
      <c r="N20" s="30">
        <f t="shared" si="26"/>
        <v>2951</v>
      </c>
      <c r="O20" s="31">
        <f t="shared" si="4"/>
        <v>6.2980194638893634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4212</v>
      </c>
      <c r="G21" s="35">
        <f t="shared" si="32"/>
        <v>8095</v>
      </c>
      <c r="H21" s="36">
        <f t="shared" si="32"/>
        <v>12307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4212</v>
      </c>
      <c r="M21" s="35">
        <f t="shared" si="32"/>
        <v>8095</v>
      </c>
      <c r="N21" s="36">
        <f t="shared" si="32"/>
        <v>12307</v>
      </c>
      <c r="O21" s="37">
        <f t="shared" si="4"/>
        <v>26.265579648284103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>
        <v>4227</v>
      </c>
      <c r="G22" s="29">
        <v>6603</v>
      </c>
      <c r="H22" s="30">
        <f t="shared" ref="H22:H24" si="34">SUM(F22:G22)</f>
        <v>10830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4227</v>
      </c>
      <c r="M22" s="69">
        <f t="shared" si="36"/>
        <v>6603</v>
      </c>
      <c r="N22" s="30">
        <f t="shared" ref="N22:N24" si="37">SUM(L22:M22)</f>
        <v>10830</v>
      </c>
      <c r="O22" s="31">
        <f t="shared" si="4"/>
        <v>23.113368618746797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>
        <v>2425</v>
      </c>
      <c r="G23" s="29">
        <v>3649</v>
      </c>
      <c r="H23" s="30">
        <f t="shared" si="34"/>
        <v>6074</v>
      </c>
      <c r="I23" s="68"/>
      <c r="J23" s="69"/>
      <c r="K23" s="30">
        <f t="shared" si="35"/>
        <v>0</v>
      </c>
      <c r="L23" s="68">
        <f t="shared" ref="L23:M23" si="39">SUM(F23,I23)</f>
        <v>2425</v>
      </c>
      <c r="M23" s="69">
        <f t="shared" si="39"/>
        <v>3649</v>
      </c>
      <c r="N23" s="30">
        <f t="shared" si="37"/>
        <v>6074</v>
      </c>
      <c r="O23" s="31">
        <f t="shared" si="4"/>
        <v>12.963121051732971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6652</v>
      </c>
      <c r="G25" s="40">
        <f t="shared" si="43"/>
        <v>10252</v>
      </c>
      <c r="H25" s="41">
        <f t="shared" si="43"/>
        <v>16904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6652</v>
      </c>
      <c r="M25" s="40">
        <f t="shared" si="43"/>
        <v>10252</v>
      </c>
      <c r="N25" s="41">
        <f t="shared" si="43"/>
        <v>16904</v>
      </c>
      <c r="O25" s="42">
        <f t="shared" si="4"/>
        <v>36.076489670479766</v>
      </c>
      <c r="P25" s="31"/>
    </row>
    <row r="26" spans="1:24" ht="24.75" customHeight="1" x14ac:dyDescent="0.2">
      <c r="A26" s="43"/>
      <c r="B26" s="95" t="s">
        <v>0</v>
      </c>
      <c r="C26" s="96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15908</v>
      </c>
      <c r="G26" s="46">
        <f t="shared" si="45"/>
        <v>28756</v>
      </c>
      <c r="H26" s="47">
        <f t="shared" si="45"/>
        <v>44664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15908</v>
      </c>
      <c r="M26" s="46">
        <f t="shared" si="45"/>
        <v>28756</v>
      </c>
      <c r="N26" s="47">
        <f t="shared" si="45"/>
        <v>44664</v>
      </c>
      <c r="O26" s="48">
        <f t="shared" si="4"/>
        <v>95.32183711797849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7" t="s">
        <v>42</v>
      </c>
      <c r="B1" s="98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9"/>
      <c r="B2" s="100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1"/>
      <c r="B3" s="102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7" t="s">
        <v>42</v>
      </c>
      <c r="B1" s="129"/>
      <c r="C1" s="98"/>
      <c r="D1" s="131" t="s">
        <v>45</v>
      </c>
      <c r="E1" s="129"/>
      <c r="F1" s="129"/>
      <c r="G1" s="129"/>
      <c r="H1" s="129"/>
      <c r="I1" s="129"/>
      <c r="J1" s="98"/>
      <c r="K1" s="81"/>
      <c r="L1" s="1"/>
      <c r="M1" s="1"/>
      <c r="N1" s="1"/>
      <c r="O1" s="1"/>
      <c r="P1" s="1"/>
    </row>
    <row r="2" spans="1:16" ht="21" x14ac:dyDescent="0.15">
      <c r="A2" s="99"/>
      <c r="B2" s="128"/>
      <c r="C2" s="100"/>
      <c r="D2" s="99"/>
      <c r="E2" s="128"/>
      <c r="F2" s="128"/>
      <c r="G2" s="128"/>
      <c r="H2" s="128"/>
      <c r="I2" s="128"/>
      <c r="J2" s="100"/>
      <c r="K2" s="81"/>
      <c r="L2" s="1"/>
      <c r="M2" s="1"/>
      <c r="N2" s="1"/>
      <c r="O2" s="1"/>
      <c r="P2" s="1"/>
    </row>
    <row r="3" spans="1:16" ht="21" x14ac:dyDescent="0.15">
      <c r="A3" s="101"/>
      <c r="B3" s="130"/>
      <c r="C3" s="102"/>
      <c r="D3" s="99"/>
      <c r="E3" s="128"/>
      <c r="F3" s="128"/>
      <c r="G3" s="128"/>
      <c r="H3" s="128"/>
      <c r="I3" s="128"/>
      <c r="J3" s="100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1"/>
      <c r="E4" s="130"/>
      <c r="F4" s="130"/>
      <c r="G4" s="130"/>
      <c r="H4" s="130"/>
      <c r="I4" s="130"/>
      <c r="J4" s="102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