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<sst xmlns="http://schemas.openxmlformats.org/spreadsheetml/2006/main" count="53" uniqueCount="45">
  <si>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</si>
  <si>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</si>
  <si>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</si>
  <si>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</si>
  <si>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</si>
  <si>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</si>
  <si>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</si>
  <si>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</si>
  <si>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</si>
  <si>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</si>
  <si>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</si>
  <si>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</si>
  <si>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</si>
  <si>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</si>
  <si>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</si>
  <si>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</si>
  <si>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</si>
  <si>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</si>
  <si>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</si>
  <si>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</si>
  <si>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</si>
  <si>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</si>
  <si>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</si>
  <si>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</si>
  <si>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</si>
  <si>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</si>
  <si>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</si>
  <si>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</si>
  <si>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</si>
  <si>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1.</t>
  </si>
  <si>
    <t>Penyehat Tradisional  yang memiliki STPT</t>
  </si>
  <si>
    <t>orang</t>
  </si>
  <si>
    <t>-</t>
  </si>
  <si>
    <t>Tercapai</t>
  </si>
  <si>
    <t>2.</t>
  </si>
  <si>
    <t>Kelompok Asuhan Mandiri yang terbentuk</t>
  </si>
  <si>
    <t>desa</t>
  </si>
  <si>
    <t>3.</t>
  </si>
  <si>
    <t>Panti Sehat berkelompok yang berijin</t>
  </si>
  <si>
    <t>panti sehat</t>
  </si>
  <si>
    <t>4.</t>
  </si>
  <si>
    <t>Pembinaan Penyehat Tradisional</t>
  </si>
  <si>
    <t>5.</t>
  </si>
  <si>
    <t>Kelompok Asuhan Mandiri yang mendukung Program Prioritas</t>
  </si>
  <si>
    <t>Kelompok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</si>
</sst>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1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9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4"/>
  <sheetViews>
    <sheetView tabSelected="1" zoomScale="80" zoomScaleNormal="80" workbookViewId="0">
      <pane ySplit="8" topLeftCell="A9" activePane="bottomLeft" state="frozen"/>
      <selection/>
      <selection pane="bottomLeft" activeCell="A9" sqref="$A9:$XFD14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1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1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23" t="s">
        <v>13</v>
      </c>
      <c r="L6" s="23" t="s">
        <v>14</v>
      </c>
      <c r="M6" s="14"/>
    </row>
    <row r="7" ht="14.25" customHeight="1" spans="1:22">
      <c r="A7" s="52" t="s">
        <v>15</v>
      </c>
      <c r="B7" s="53" t="s">
        <v>16</v>
      </c>
      <c r="C7" s="19"/>
      <c r="D7" s="52" t="s">
        <v>17</v>
      </c>
      <c r="E7" s="52" t="s">
        <v>18</v>
      </c>
      <c r="F7" s="52" t="s">
        <v>19</v>
      </c>
      <c r="G7" s="52" t="s">
        <v>20</v>
      </c>
      <c r="H7" s="52" t="s">
        <v>21</v>
      </c>
      <c r="I7" s="54" t="s">
        <v>22</v>
      </c>
      <c r="J7" s="54" t="s">
        <v>23</v>
      </c>
      <c r="K7" s="52" t="s">
        <v>24</v>
      </c>
      <c r="L7" s="52" t="s">
        <v>25</v>
      </c>
      <c r="M7" s="55" t="s">
        <v>26</v>
      </c>
      <c r="N7" s="42"/>
      <c r="O7" s="42"/>
      <c r="P7" s="42"/>
      <c r="Q7" s="42"/>
      <c r="R7" s="42"/>
      <c r="S7" s="42"/>
      <c r="T7" s="42"/>
      <c r="U7" s="42"/>
      <c r="V7" s="42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3"/>
      <c r="J8" s="43"/>
      <c r="K8" s="43"/>
      <c r="L8" s="44" t="e">
        <f>AVERAGE(L9,#REF!,L11,L13,L19,L24,L28)</f>
        <v>#REF!</v>
      </c>
      <c r="M8" s="43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5"/>
      <c r="J9" s="45"/>
      <c r="K9" s="45"/>
      <c r="L9" s="46" t="e">
        <f>AVERAGE(K10:K14)</f>
        <v>#DIV/0!</v>
      </c>
      <c r="M9" s="43"/>
    </row>
    <row r="10" customFormat="1" spans="1:13">
      <c r="A10" s="29" t="s">
        <v>29</v>
      </c>
      <c r="B10" s="30" t="s">
        <v>30</v>
      </c>
      <c r="C10" s="19"/>
      <c r="D10" s="31">
        <v>0.3</v>
      </c>
      <c r="E10" s="29" t="s">
        <v>31</v>
      </c>
      <c r="F10" s="28">
        <v>10</v>
      </c>
      <c r="G10" s="28">
        <f t="shared" ref="G10:G13" si="0">D10*F10</f>
        <v>3</v>
      </c>
      <c r="H10" s="28">
        <v>7</v>
      </c>
      <c r="I10" s="45">
        <f t="shared" ref="I10:I14" si="1">H10/F10*100</f>
        <v>70</v>
      </c>
      <c r="J10" s="56" t="s">
        <v>32</v>
      </c>
      <c r="K10" s="48">
        <f t="shared" ref="K10:K14" si="2">IF(H10/G10*100&gt;=100,100,IF(H10/G10*100&lt;100,H10/G10*100))</f>
        <v>100</v>
      </c>
      <c r="L10" s="49"/>
      <c r="M10" s="50" t="s">
        <v>33</v>
      </c>
    </row>
    <row r="11" spans="1:13">
      <c r="A11" s="29" t="s">
        <v>34</v>
      </c>
      <c r="B11" s="30" t="s">
        <v>35</v>
      </c>
      <c r="C11" s="19"/>
      <c r="D11" s="32">
        <v>0.2</v>
      </c>
      <c r="E11" s="28" t="s">
        <v>36</v>
      </c>
      <c r="F11" s="28">
        <v>3</v>
      </c>
      <c r="G11" s="28">
        <f t="shared" si="0"/>
        <v>0.6</v>
      </c>
      <c r="H11" s="28">
        <v>2</v>
      </c>
      <c r="I11" s="45">
        <f t="shared" si="1"/>
        <v>66.6666666666667</v>
      </c>
      <c r="J11" s="56" t="s">
        <v>32</v>
      </c>
      <c r="K11" s="48">
        <f t="shared" si="2"/>
        <v>100</v>
      </c>
      <c r="L11" s="49"/>
      <c r="M11" s="50" t="s">
        <v>33</v>
      </c>
    </row>
    <row r="12" ht="32.25" customHeight="1" spans="1:13">
      <c r="A12" s="29" t="s">
        <v>37</v>
      </c>
      <c r="B12" s="30" t="s">
        <v>38</v>
      </c>
      <c r="C12" s="19"/>
      <c r="D12" s="32">
        <v>0.15</v>
      </c>
      <c r="E12" s="29" t="s">
        <v>39</v>
      </c>
      <c r="F12" s="28">
        <v>2</v>
      </c>
      <c r="G12" s="28">
        <f t="shared" si="0"/>
        <v>0.3</v>
      </c>
      <c r="H12" s="28">
        <v>1</v>
      </c>
      <c r="I12" s="45">
        <f t="shared" si="1"/>
        <v>50</v>
      </c>
      <c r="J12" s="56" t="s">
        <v>32</v>
      </c>
      <c r="K12" s="48">
        <f t="shared" si="2"/>
        <v>100</v>
      </c>
      <c r="L12" s="49"/>
      <c r="M12" s="50" t="s">
        <v>33</v>
      </c>
    </row>
    <row r="13" ht="21.75" customHeight="1" spans="1:13">
      <c r="A13" s="29" t="s">
        <v>40</v>
      </c>
      <c r="B13" s="30" t="s">
        <v>41</v>
      </c>
      <c r="C13" s="19"/>
      <c r="D13" s="32">
        <v>0.5</v>
      </c>
      <c r="E13" s="28" t="s">
        <v>31</v>
      </c>
      <c r="F13" s="28">
        <v>10</v>
      </c>
      <c r="G13" s="28">
        <f t="shared" si="0"/>
        <v>5</v>
      </c>
      <c r="H13" s="28">
        <v>8</v>
      </c>
      <c r="I13" s="45">
        <f t="shared" si="1"/>
        <v>80</v>
      </c>
      <c r="J13" s="56" t="s">
        <v>32</v>
      </c>
      <c r="K13" s="48">
        <f t="shared" si="2"/>
        <v>100</v>
      </c>
      <c r="L13" s="49"/>
      <c r="M13" s="50" t="s">
        <v>33</v>
      </c>
    </row>
    <row r="14" ht="33" customHeight="1" spans="1:13">
      <c r="A14" s="29" t="s">
        <v>42</v>
      </c>
      <c r="B14" s="30" t="s">
        <v>43</v>
      </c>
      <c r="C14" s="19"/>
      <c r="D14" s="33">
        <v>2</v>
      </c>
      <c r="E14" s="28" t="s">
        <v>44</v>
      </c>
      <c r="F14" s="28">
        <v>2</v>
      </c>
      <c r="G14" s="28">
        <f>D16*F14</f>
        <v>0</v>
      </c>
      <c r="H14" s="28">
        <v>1</v>
      </c>
      <c r="I14" s="45">
        <f t="shared" si="1"/>
        <v>50</v>
      </c>
      <c r="J14" s="47"/>
      <c r="K14" s="48" t="e">
        <f t="shared" si="2"/>
        <v>#DIV/0!</v>
      </c>
      <c r="L14" s="49"/>
      <c r="M14" s="50" t="s">
        <v>33</v>
      </c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4.25" customHeight="1" spans="1:13">
      <c r="A177" s="4"/>
      <c r="E177" s="8"/>
      <c r="F177" s="3"/>
      <c r="G177" s="3"/>
      <c r="H177" s="3"/>
      <c r="I177" s="34"/>
      <c r="J177" s="34"/>
      <c r="K177" s="3"/>
      <c r="M177" s="35"/>
    </row>
    <row r="178" ht="14.25" customHeight="1" spans="1:13">
      <c r="A178" s="4"/>
      <c r="E178" s="8"/>
      <c r="F178" s="3"/>
      <c r="G178" s="3"/>
      <c r="H178" s="3"/>
      <c r="I178" s="34"/>
      <c r="J178" s="34"/>
      <c r="K178" s="3"/>
      <c r="M178" s="35"/>
    </row>
    <row r="179" ht="14.25" customHeight="1" spans="1:13">
      <c r="A179" s="4"/>
      <c r="E179" s="8"/>
      <c r="F179" s="3"/>
      <c r="G179" s="3"/>
      <c r="H179" s="3"/>
      <c r="I179" s="34"/>
      <c r="J179" s="34"/>
      <c r="K179" s="3"/>
      <c r="M179" s="35"/>
    </row>
    <row r="180" ht="14.25" customHeight="1" spans="1:13">
      <c r="A180" s="4"/>
      <c r="E180" s="8"/>
      <c r="F180" s="3"/>
      <c r="G180" s="3"/>
      <c r="H180" s="3"/>
      <c r="I180" s="34"/>
      <c r="J180" s="34"/>
      <c r="K180" s="3"/>
      <c r="M180" s="35"/>
    </row>
    <row r="181" ht="14.25" customHeight="1" spans="1:13">
      <c r="A181" s="4"/>
      <c r="E181" s="8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  <row r="760" ht="15.75" customHeight="1" spans="5:13">
      <c r="E760" s="3"/>
      <c r="F760" s="3"/>
      <c r="G760" s="3"/>
      <c r="H760" s="3"/>
      <c r="I760" s="34"/>
      <c r="J760" s="34"/>
      <c r="K760" s="3"/>
      <c r="M760" s="35"/>
    </row>
    <row r="761" ht="15.75" customHeight="1" spans="5:13">
      <c r="E761" s="3"/>
      <c r="F761" s="3"/>
      <c r="G761" s="3"/>
      <c r="H761" s="3"/>
      <c r="I761" s="34"/>
      <c r="J761" s="34"/>
      <c r="K761" s="3"/>
      <c r="M761" s="35"/>
    </row>
    <row r="762" ht="15.75" customHeight="1" spans="5:13">
      <c r="E762" s="3"/>
      <c r="F762" s="3"/>
      <c r="G762" s="3"/>
      <c r="H762" s="3"/>
      <c r="I762" s="34"/>
      <c r="J762" s="34"/>
      <c r="K762" s="3"/>
      <c r="M762" s="35"/>
    </row>
    <row r="763" ht="15.75" customHeight="1" spans="5:13">
      <c r="E763" s="3"/>
      <c r="F763" s="3"/>
      <c r="G763" s="3"/>
      <c r="H763" s="3"/>
      <c r="I763" s="34"/>
      <c r="J763" s="34"/>
      <c r="K763" s="3"/>
      <c r="M763" s="35"/>
    </row>
    <row r="764" ht="15.75" customHeight="1" spans="5:13">
      <c r="E764" s="3"/>
      <c r="F764" s="3"/>
      <c r="G764" s="3"/>
      <c r="H764" s="3"/>
      <c r="I764" s="34"/>
      <c r="J764" s="34"/>
      <c r="K764" s="3"/>
      <c r="M764" s="35"/>
    </row>
  </sheetData>
  <mergeCells count="21">
    <mergeCell ref="A1:E1"/>
    <mergeCell ref="D2:E2"/>
    <mergeCell ref="A3:M3"/>
    <mergeCell ref="J5:L5"/>
    <mergeCell ref="B7:C7"/>
    <mergeCell ref="A8:C8"/>
    <mergeCell ref="A9:C9"/>
    <mergeCell ref="B10:C10"/>
    <mergeCell ref="B11:C11"/>
    <mergeCell ref="B12:C12"/>
    <mergeCell ref="B13:C13"/>
    <mergeCell ref="B14:C14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B2137E558B8C4A5BB67F60E9799814A0_13</vt:lpwstr>
  </property>
  <property fmtid="{D5CDD505-2E9C-101B-9397-08002B2CF9AE}" pid="3" name="KSOProductBuildVer">
    <vt:lpwstr>1033-12.2.0.19805</vt:lpwstr>
  </property>
</Properties>
</file>