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mkes\Downloads\"/>
    </mc:Choice>
  </mc:AlternateContent>
  <xr:revisionPtr revIDLastSave="0" documentId="13_ncr:1_{9F82E9C4-3808-4F22-BAAD-55C347165D06}" xr6:coauthVersionLast="47" xr6:coauthVersionMax="47" xr10:uidLastSave="{00000000-0000-0000-0000-000000000000}"/>
  <bookViews>
    <workbookView xWindow="2865" yWindow="1815" windowWidth="15360" windowHeight="11385" xr2:uid="{16499795-C771-48F8-87AB-1598AAFB2C8D}"/>
  </bookViews>
  <sheets>
    <sheet name="SASARA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19" i="1" l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A19" i="1"/>
  <c r="Z19" i="1"/>
  <c r="AB19" i="1" s="1"/>
  <c r="X19" i="1"/>
  <c r="W19" i="1"/>
  <c r="V19" i="1"/>
  <c r="Y19" i="1" s="1"/>
  <c r="T19" i="1"/>
  <c r="U19" i="1" s="1"/>
  <c r="S19" i="1"/>
  <c r="Q19" i="1"/>
  <c r="P19" i="1"/>
  <c r="O19" i="1"/>
  <c r="N19" i="1"/>
  <c r="M19" i="1"/>
  <c r="L19" i="1"/>
  <c r="K19" i="1"/>
  <c r="J19" i="1"/>
  <c r="R19" i="1" s="1"/>
  <c r="I19" i="1"/>
  <c r="E19" i="1"/>
  <c r="D19" i="1"/>
  <c r="AB18" i="1"/>
  <c r="Y18" i="1"/>
  <c r="U18" i="1"/>
  <c r="R18" i="1"/>
  <c r="G18" i="1"/>
  <c r="AB17" i="1"/>
  <c r="Y17" i="1"/>
  <c r="U17" i="1"/>
  <c r="R17" i="1"/>
  <c r="G17" i="1"/>
  <c r="AB16" i="1"/>
  <c r="Y16" i="1"/>
  <c r="U16" i="1"/>
  <c r="R16" i="1"/>
  <c r="G16" i="1"/>
  <c r="AB15" i="1"/>
  <c r="Y15" i="1"/>
  <c r="U15" i="1"/>
  <c r="R15" i="1"/>
  <c r="G15" i="1"/>
  <c r="AB14" i="1"/>
  <c r="Y14" i="1"/>
  <c r="U14" i="1"/>
  <c r="R14" i="1"/>
  <c r="G14" i="1"/>
  <c r="AB13" i="1"/>
  <c r="Y13" i="1"/>
  <c r="U13" i="1"/>
  <c r="R13" i="1"/>
  <c r="G13" i="1"/>
  <c r="AB12" i="1"/>
  <c r="Y12" i="1"/>
  <c r="U12" i="1"/>
  <c r="R12" i="1"/>
  <c r="G12" i="1"/>
  <c r="AB11" i="1"/>
  <c r="Y11" i="1"/>
  <c r="U11" i="1"/>
  <c r="R11" i="1"/>
  <c r="H11" i="1"/>
  <c r="F11" i="1"/>
  <c r="F19" i="1" s="1"/>
  <c r="AB10" i="1"/>
  <c r="Y10" i="1"/>
  <c r="U10" i="1"/>
  <c r="R10" i="1"/>
  <c r="F10" i="1"/>
  <c r="G10" i="1" s="1"/>
  <c r="H10" i="1" s="1"/>
  <c r="AB9" i="1"/>
  <c r="Y9" i="1"/>
  <c r="U9" i="1"/>
  <c r="R9" i="1"/>
  <c r="F9" i="1"/>
  <c r="G9" i="1" s="1"/>
  <c r="H9" i="1" s="1"/>
  <c r="AB8" i="1"/>
  <c r="Y8" i="1"/>
  <c r="U8" i="1"/>
  <c r="R8" i="1"/>
  <c r="G8" i="1"/>
  <c r="F8" i="1"/>
  <c r="H8" i="1" l="1"/>
  <c r="H19" i="1" s="1"/>
  <c r="G11" i="1"/>
  <c r="G19" i="1" s="1"/>
  <c r="G23" i="1" s="1"/>
</calcChain>
</file>

<file path=xl/sharedStrings.xml><?xml version="1.0" encoding="utf-8"?>
<sst xmlns="http://schemas.openxmlformats.org/spreadsheetml/2006/main" count="112" uniqueCount="85">
  <si>
    <t>DATA PROYEKSI</t>
  </si>
  <si>
    <t xml:space="preserve">Puskesmas : </t>
  </si>
  <si>
    <t>No</t>
  </si>
  <si>
    <t>NAMA KELURAHAN</t>
  </si>
  <si>
    <t>JUMLAH PENDUDUK PROYEKSI</t>
  </si>
  <si>
    <t>JUMLAH KK</t>
  </si>
  <si>
    <t>RUMAH TANGGA</t>
  </si>
  <si>
    <t>SARANA PROMOSI</t>
  </si>
  <si>
    <t>NAMA</t>
  </si>
  <si>
    <t>NO HP</t>
  </si>
  <si>
    <t>ALAMAT</t>
  </si>
  <si>
    <t>INST. PENDIDIKAN</t>
  </si>
  <si>
    <t>TEMPAT2 KERJA (kecamatan dan kelurahan)</t>
  </si>
  <si>
    <t>TTU</t>
  </si>
  <si>
    <t>PON. PES</t>
  </si>
  <si>
    <t>MEDIA</t>
  </si>
  <si>
    <t>Leaflet</t>
  </si>
  <si>
    <t>Fryer</t>
  </si>
  <si>
    <t>Umbul2</t>
  </si>
  <si>
    <t>Poster</t>
  </si>
  <si>
    <t>Stiker</t>
  </si>
  <si>
    <t>Booklet</t>
  </si>
  <si>
    <t>Buku Pedoman</t>
  </si>
  <si>
    <t>Lembar Balik</t>
  </si>
  <si>
    <t>CD</t>
  </si>
  <si>
    <t>Baliho</t>
  </si>
  <si>
    <t>Exbanner</t>
  </si>
  <si>
    <t>Banner</t>
  </si>
  <si>
    <t>Papan Flipchart</t>
  </si>
  <si>
    <t>PETUGAS PROPEMAS</t>
  </si>
  <si>
    <t>PETUGAS/BIDAN DI KELSI</t>
  </si>
  <si>
    <t>L</t>
  </si>
  <si>
    <t>P</t>
  </si>
  <si>
    <t>TOTAL</t>
  </si>
  <si>
    <t>SD</t>
  </si>
  <si>
    <t>MI</t>
  </si>
  <si>
    <t>SDLb</t>
  </si>
  <si>
    <t>SMP</t>
  </si>
  <si>
    <t>MTs</t>
  </si>
  <si>
    <t>SMPlb</t>
  </si>
  <si>
    <t>SMA</t>
  </si>
  <si>
    <t>MA</t>
  </si>
  <si>
    <t>SMALb</t>
  </si>
  <si>
    <t>Jumlah</t>
  </si>
  <si>
    <t>PMRTH</t>
  </si>
  <si>
    <t>SWASTA</t>
  </si>
  <si>
    <t>Kantor pemerintah</t>
  </si>
  <si>
    <t>Kantor Swasta</t>
  </si>
  <si>
    <t>Pabrik</t>
  </si>
  <si>
    <t>Tempat Ibadah</t>
  </si>
  <si>
    <t>Pasar</t>
  </si>
  <si>
    <t>INTERNET</t>
  </si>
  <si>
    <t>B</t>
  </si>
  <si>
    <t>R</t>
  </si>
  <si>
    <t>jumlah</t>
  </si>
  <si>
    <t>D3</t>
  </si>
  <si>
    <t>SI</t>
  </si>
  <si>
    <t>JABFUNG</t>
  </si>
  <si>
    <t>Bandungrejosari</t>
  </si>
  <si>
    <t>Siti Fatimah</t>
  </si>
  <si>
    <t>085259333888</t>
  </si>
  <si>
    <t>Pustu Bandungrejosari</t>
  </si>
  <si>
    <t>Sukun</t>
  </si>
  <si>
    <t>Wiji Astutik</t>
  </si>
  <si>
    <t>082231616399</t>
  </si>
  <si>
    <t>Pustu Sukun</t>
  </si>
  <si>
    <t>Tanjungrejo</t>
  </si>
  <si>
    <t>Indah Komalasari</t>
  </si>
  <si>
    <t>085655599944</t>
  </si>
  <si>
    <t>Pustu Tanjungrejo</t>
  </si>
  <si>
    <t>JUMLAH</t>
  </si>
  <si>
    <t>Ket</t>
  </si>
  <si>
    <t>1. data diisikan sesuai dengan kelurahan masing-masing</t>
  </si>
  <si>
    <t>Media internet:</t>
  </si>
  <si>
    <t>2. data sarana diisi setiap 3 bulan sekali</t>
  </si>
  <si>
    <t>1. Website</t>
  </si>
  <si>
    <t>2. Instagram</t>
  </si>
  <si>
    <t>3. Youtube</t>
  </si>
  <si>
    <t>4. Tik Tok</t>
  </si>
  <si>
    <t>5. Twitter</t>
  </si>
  <si>
    <t>6. Facebook</t>
  </si>
  <si>
    <t>7. Whatsapp grup</t>
  </si>
  <si>
    <t>DATA SASARAN PROGRAM PROMOSI DAN PEMBERDAYAAN MASYARAKAT TAHUN 2025</t>
  </si>
  <si>
    <t>INST. KESEHATAN (klinik &amp; RS)</t>
  </si>
  <si>
    <t>: tidak perlu diisi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</si>
</sst>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____);_(* \(#,##0\);_(* &quot;-&quot;_____);_(@_____)"/>
  </numFmts>
  <fonts count="14" x14ac:knownFonts="1">
    <font>
      <sz val="10"/>
      <color rgb="FF000000"/>
      <name val="Calibri"/>
      <scheme val="minor"/>
    </font>
    <font>
      <sz val="10"/>
      <color theme="1"/>
      <name val="Arial"/>
    </font>
    <font>
      <b/>
      <sz val="8"/>
      <color theme="1"/>
      <name val="Arial"/>
    </font>
    <font>
      <b/>
      <sz val="8"/>
      <color rgb="FF3366FF"/>
      <name val="Arial"/>
    </font>
    <font>
      <sz val="10"/>
      <name val="Arial"/>
    </font>
    <font>
      <b/>
      <sz val="10"/>
      <color theme="1"/>
      <name val="Arial"/>
    </font>
    <font>
      <sz val="10"/>
      <color rgb="FF008000"/>
      <name val="Arial"/>
    </font>
    <font>
      <sz val="9"/>
      <color rgb="FF548DD4"/>
      <name val="Arial"/>
    </font>
    <font>
      <sz val="9"/>
      <color rgb="FF3366FF"/>
      <name val="Arial"/>
    </font>
    <font>
      <sz val="10"/>
      <color rgb="FF3366FF"/>
      <name val="Arial"/>
    </font>
    <font>
      <sz val="12"/>
      <color rgb="FFFF0000"/>
      <name val="Arial"/>
    </font>
    <font>
      <sz val="11"/>
      <color rgb="FFFF0000"/>
      <name val="Arial"/>
    </font>
    <font>
      <sz val="10"/>
      <color rgb="FF000000"/>
      <name val="Arial"/>
    </font>
    <font>
      <sz val="1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FBD4B4"/>
        <bgColor rgb="FFFBD4B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3F3151"/>
        <bgColor rgb="FF3F3151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3" xfId="0" applyFont="1" applyBorder="1"/>
    <xf numFmtId="0" fontId="1" fillId="0" borderId="12" xfId="0" applyFont="1" applyBorder="1" applyAlignment="1">
      <alignment horizontal="center"/>
    </xf>
    <xf numFmtId="0" fontId="6" fillId="0" borderId="12" xfId="0" applyFont="1" applyBorder="1"/>
    <xf numFmtId="164" fontId="7" fillId="0" borderId="12" xfId="0" applyNumberFormat="1" applyFont="1" applyBorder="1" applyAlignment="1">
      <alignment vertical="center"/>
    </xf>
    <xf numFmtId="3" fontId="8" fillId="0" borderId="12" xfId="0" applyNumberFormat="1" applyFont="1" applyBorder="1"/>
    <xf numFmtId="3" fontId="9" fillId="2" borderId="12" xfId="0" applyNumberFormat="1" applyFont="1" applyFill="1" applyBorder="1"/>
    <xf numFmtId="3" fontId="1" fillId="3" borderId="12" xfId="0" applyNumberFormat="1" applyFont="1" applyFill="1" applyBorder="1"/>
    <xf numFmtId="3" fontId="1" fillId="4" borderId="12" xfId="0" applyNumberFormat="1" applyFont="1" applyFill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1" fillId="0" borderId="7" xfId="0" applyNumberFormat="1" applyFont="1" applyBorder="1"/>
    <xf numFmtId="3" fontId="1" fillId="0" borderId="12" xfId="0" applyNumberFormat="1" applyFont="1" applyBorder="1"/>
    <xf numFmtId="3" fontId="1" fillId="2" borderId="12" xfId="0" applyNumberFormat="1" applyFont="1" applyFill="1" applyBorder="1"/>
    <xf numFmtId="0" fontId="1" fillId="0" borderId="12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2" borderId="12" xfId="0" applyFont="1" applyFill="1" applyBorder="1"/>
    <xf numFmtId="0" fontId="1" fillId="0" borderId="12" xfId="0" applyFont="1" applyBorder="1"/>
    <xf numFmtId="0" fontId="1" fillId="0" borderId="7" xfId="0" applyFont="1" applyBorder="1"/>
    <xf numFmtId="3" fontId="1" fillId="0" borderId="13" xfId="0" applyNumberFormat="1" applyFont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1" fillId="0" borderId="11" xfId="0" applyNumberFormat="1" applyFont="1" applyBorder="1"/>
    <xf numFmtId="0" fontId="1" fillId="0" borderId="13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1" xfId="0" applyFont="1" applyBorder="1"/>
    <xf numFmtId="0" fontId="1" fillId="5" borderId="12" xfId="0" applyFont="1" applyFill="1" applyBorder="1"/>
    <xf numFmtId="3" fontId="1" fillId="0" borderId="0" xfId="0" applyNumberFormat="1" applyFont="1"/>
    <xf numFmtId="0" fontId="5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2" fillId="0" borderId="2" xfId="0" applyFont="1" applyBorder="1" applyAlignment="1">
      <alignment horizontal="center" vertical="center" wrapText="1"/>
    </xf>
    <xf numFmtId="0" fontId="4" fillId="0" borderId="4" xfId="0" applyFont="1" applyBorder="1"/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/>
    <xf numFmtId="0" fontId="2" fillId="0" borderId="8" xfId="0" applyFont="1" applyBorder="1" applyAlignment="1">
      <alignment horizontal="center" vertical="center" wrapText="1"/>
    </xf>
    <xf numFmtId="0" fontId="4" fillId="0" borderId="13" xfId="0" applyFont="1" applyBorder="1"/>
    <xf numFmtId="0" fontId="1" fillId="0" borderId="6" xfId="0" applyFont="1" applyBorder="1" applyAlignment="1">
      <alignment horizontal="center"/>
    </xf>
    <xf numFmtId="0" fontId="4" fillId="0" borderId="7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5" xfId="0" applyFont="1" applyBorder="1"/>
    <xf numFmtId="0" fontId="4" fillId="0" borderId="9" xfId="0" applyFont="1" applyBorder="1"/>
    <xf numFmtId="0" fontId="1" fillId="0" borderId="0" xfId="0" applyFont="1" applyAlignment="1">
      <alignment horizontal="center"/>
    </xf>
    <xf numFmtId="0" fontId="0" fillId="0" borderId="0" xfId="0"/>
    <xf numFmtId="1" fontId="2" fillId="0" borderId="1" xfId="0" applyNumberFormat="1" applyFont="1" applyBorder="1" applyAlignment="1">
      <alignment horizontal="center" vertical="center" wrapText="1"/>
    </xf>
    <xf numFmtId="0" fontId="4" fillId="0" borderId="8" xfId="0" applyFont="1" applyBorder="1"/>
    <xf numFmtId="1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1" fillId="6" borderId="12" xfId="0" applyFont="1" applyFill="1" applyBorder="1"/>
    <xf numFmtId="3" fontId="1" fillId="6" borderId="12" xfId="0" applyNumberFormat="1" applyFont="1" applyFill="1" applyBorder="1"/>
    <xf numFmtId="0" fontId="12" fillId="6" borderId="0" xfId="0" applyFont="1" applyFill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CE74-874C-424E-8EB3-A1B039CB04F2}">
  <dimension ref="A1:BK1000"/>
  <sheetViews>
    <sheetView tabSelected="1" workbookViewId="0">
      <selection sqref="A1:XFD1048576"/>
    </sheetView>
  </sheetViews>
  <sheetFormatPr defaultColWidth="12.5703125" defaultRowHeight="15" customHeight="1" x14ac:dyDescent="0.2"/>
  <cols>
    <col min="1" max="1" width="3.5703125" customWidth="1"/>
    <col min="2" max="2" width="5.42578125" customWidth="1"/>
    <col min="3" max="3" width="18.42578125" customWidth="1"/>
    <col min="4" max="4" width="9.42578125" customWidth="1"/>
    <col min="5" max="5" width="9.85546875" customWidth="1"/>
    <col min="6" max="6" width="8.42578125" customWidth="1"/>
    <col min="7" max="8" width="11" customWidth="1"/>
    <col min="9" max="11" width="5" customWidth="1"/>
    <col min="12" max="12" width="4.85546875" customWidth="1"/>
    <col min="13" max="14" width="5.42578125" customWidth="1"/>
    <col min="15" max="15" width="5" customWidth="1"/>
    <col min="16" max="18" width="4.85546875" customWidth="1"/>
    <col min="19" max="19" width="7.42578125" customWidth="1"/>
    <col min="20" max="25" width="8.140625" customWidth="1"/>
    <col min="26" max="26" width="9.85546875" customWidth="1"/>
    <col min="27" max="27" width="9" customWidth="1"/>
    <col min="28" max="28" width="9.5703125" customWidth="1"/>
    <col min="29" max="29" width="8.42578125" customWidth="1"/>
    <col min="30" max="30" width="7.85546875" customWidth="1"/>
    <col min="31" max="31" width="6.42578125" customWidth="1"/>
    <col min="32" max="34" width="3.5703125" customWidth="1"/>
    <col min="35" max="35" width="5.140625" customWidth="1"/>
    <col min="36" max="36" width="3.5703125" customWidth="1"/>
    <col min="37" max="37" width="5.5703125" customWidth="1"/>
    <col min="38" max="38" width="3.5703125" customWidth="1"/>
    <col min="39" max="39" width="6.42578125" customWidth="1"/>
    <col min="40" max="40" width="3.42578125" customWidth="1"/>
    <col min="41" max="41" width="4.85546875" customWidth="1"/>
    <col min="42" max="42" width="3.42578125" customWidth="1"/>
    <col min="43" max="44" width="3.5703125" customWidth="1"/>
    <col min="45" max="45" width="3.42578125" customWidth="1"/>
    <col min="46" max="47" width="4" customWidth="1"/>
    <col min="48" max="48" width="4.140625" customWidth="1"/>
    <col min="49" max="50" width="3.5703125" customWidth="1"/>
    <col min="51" max="53" width="3.42578125" customWidth="1"/>
    <col min="54" max="54" width="3.140625" customWidth="1"/>
    <col min="55" max="55" width="3.5703125" customWidth="1"/>
    <col min="56" max="56" width="3.42578125" customWidth="1"/>
    <col min="57" max="57" width="5.5703125" customWidth="1"/>
    <col min="58" max="59" width="4.5703125" customWidth="1"/>
    <col min="60" max="60" width="7.42578125" customWidth="1"/>
    <col min="61" max="61" width="23" customWidth="1"/>
    <col min="62" max="62" width="19.140625" customWidth="1"/>
    <col min="63" max="63" width="14.42578125" customWidth="1"/>
  </cols>
  <sheetData>
    <row r="1" spans="1:63" ht="12.75" customHeight="1" x14ac:dyDescent="0.2"/>
    <row r="2" spans="1:63" ht="12.75" customHeight="1" x14ac:dyDescent="0.2">
      <c r="B2" s="58" t="s">
        <v>82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1"/>
    </row>
    <row r="3" spans="1:63" ht="12.75" customHeight="1" x14ac:dyDescent="0.2">
      <c r="A3" s="2"/>
      <c r="B3" s="2" t="s">
        <v>0</v>
      </c>
      <c r="I3" s="2"/>
      <c r="J3" s="2"/>
      <c r="K3" s="2"/>
    </row>
    <row r="4" spans="1:63" ht="12.75" customHeight="1" x14ac:dyDescent="0.2">
      <c r="B4" s="2" t="s">
        <v>1</v>
      </c>
    </row>
    <row r="5" spans="1:63" ht="15.75" customHeight="1" x14ac:dyDescent="0.2">
      <c r="B5" s="60" t="s">
        <v>2</v>
      </c>
      <c r="C5" s="62" t="s">
        <v>3</v>
      </c>
      <c r="D5" s="63" t="s">
        <v>4</v>
      </c>
      <c r="E5" s="64"/>
      <c r="F5" s="45"/>
      <c r="G5" s="65" t="s">
        <v>5</v>
      </c>
      <c r="H5" s="66" t="s">
        <v>6</v>
      </c>
      <c r="I5" s="67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5" t="s">
        <v>7</v>
      </c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3"/>
      <c r="BE5" s="3"/>
      <c r="BF5" s="4"/>
      <c r="BG5" s="4"/>
      <c r="BH5" s="5"/>
      <c r="BI5" s="6" t="s">
        <v>8</v>
      </c>
      <c r="BJ5" s="6" t="s">
        <v>9</v>
      </c>
      <c r="BK5" s="6" t="s">
        <v>10</v>
      </c>
    </row>
    <row r="6" spans="1:63" ht="22.5" customHeight="1" x14ac:dyDescent="0.2">
      <c r="B6" s="61"/>
      <c r="C6" s="61"/>
      <c r="D6" s="57"/>
      <c r="E6" s="48"/>
      <c r="F6" s="49"/>
      <c r="G6" s="61"/>
      <c r="H6" s="61"/>
      <c r="I6" s="54" t="s">
        <v>11</v>
      </c>
      <c r="J6" s="56"/>
      <c r="K6" s="56"/>
      <c r="L6" s="56"/>
      <c r="M6" s="56"/>
      <c r="N6" s="56"/>
      <c r="O6" s="56"/>
      <c r="P6" s="56"/>
      <c r="Q6" s="56"/>
      <c r="R6" s="53"/>
      <c r="S6" s="54" t="s">
        <v>83</v>
      </c>
      <c r="T6" s="56"/>
      <c r="U6" s="53"/>
      <c r="V6" s="54" t="s">
        <v>12</v>
      </c>
      <c r="W6" s="56"/>
      <c r="X6" s="56"/>
      <c r="Y6" s="53"/>
      <c r="Z6" s="55" t="s">
        <v>13</v>
      </c>
      <c r="AA6" s="56"/>
      <c r="AB6" s="53"/>
      <c r="AC6" s="44" t="s">
        <v>14</v>
      </c>
      <c r="AD6" s="7" t="s">
        <v>15</v>
      </c>
      <c r="AE6" s="54" t="s">
        <v>16</v>
      </c>
      <c r="AF6" s="53"/>
      <c r="AG6" s="54" t="s">
        <v>17</v>
      </c>
      <c r="AH6" s="53"/>
      <c r="AI6" s="54" t="s">
        <v>18</v>
      </c>
      <c r="AJ6" s="53"/>
      <c r="AK6" s="54" t="s">
        <v>19</v>
      </c>
      <c r="AL6" s="53"/>
      <c r="AM6" s="54" t="s">
        <v>20</v>
      </c>
      <c r="AN6" s="53"/>
      <c r="AO6" s="54" t="s">
        <v>21</v>
      </c>
      <c r="AP6" s="53"/>
      <c r="AQ6" s="44" t="s">
        <v>22</v>
      </c>
      <c r="AR6" s="45"/>
      <c r="AS6" s="44" t="s">
        <v>23</v>
      </c>
      <c r="AT6" s="45"/>
      <c r="AU6" s="46" t="s">
        <v>24</v>
      </c>
      <c r="AV6" s="45"/>
      <c r="AW6" s="46" t="s">
        <v>25</v>
      </c>
      <c r="AX6" s="45"/>
      <c r="AY6" s="44" t="s">
        <v>26</v>
      </c>
      <c r="AZ6" s="45"/>
      <c r="BA6" s="46" t="s">
        <v>27</v>
      </c>
      <c r="BB6" s="45"/>
      <c r="BC6" s="44" t="s">
        <v>28</v>
      </c>
      <c r="BD6" s="45"/>
      <c r="BE6" s="47" t="s">
        <v>29</v>
      </c>
      <c r="BF6" s="48"/>
      <c r="BG6" s="48"/>
      <c r="BH6" s="49"/>
      <c r="BI6" s="50" t="s">
        <v>30</v>
      </c>
      <c r="BJ6" s="8"/>
      <c r="BK6" s="8"/>
    </row>
    <row r="7" spans="1:63" ht="30" customHeight="1" x14ac:dyDescent="0.2">
      <c r="B7" s="61"/>
      <c r="C7" s="61"/>
      <c r="D7" s="9" t="s">
        <v>31</v>
      </c>
      <c r="E7" s="9" t="s">
        <v>32</v>
      </c>
      <c r="F7" s="9" t="s">
        <v>33</v>
      </c>
      <c r="G7" s="51"/>
      <c r="H7" s="51"/>
      <c r="I7" s="10" t="s">
        <v>34</v>
      </c>
      <c r="J7" s="10" t="s">
        <v>35</v>
      </c>
      <c r="K7" s="10" t="s">
        <v>36</v>
      </c>
      <c r="L7" s="10" t="s">
        <v>37</v>
      </c>
      <c r="M7" s="10" t="s">
        <v>38</v>
      </c>
      <c r="N7" s="10" t="s">
        <v>39</v>
      </c>
      <c r="O7" s="10" t="s">
        <v>40</v>
      </c>
      <c r="P7" s="10" t="s">
        <v>41</v>
      </c>
      <c r="Q7" s="10" t="s">
        <v>42</v>
      </c>
      <c r="R7" s="11" t="s">
        <v>43</v>
      </c>
      <c r="S7" s="10" t="s">
        <v>44</v>
      </c>
      <c r="T7" s="10" t="s">
        <v>45</v>
      </c>
      <c r="U7" s="11" t="s">
        <v>43</v>
      </c>
      <c r="V7" s="10" t="s">
        <v>46</v>
      </c>
      <c r="W7" s="68" t="s">
        <v>47</v>
      </c>
      <c r="X7" s="68" t="s">
        <v>48</v>
      </c>
      <c r="Y7" s="11" t="s">
        <v>43</v>
      </c>
      <c r="Z7" s="12" t="s">
        <v>49</v>
      </c>
      <c r="AA7" s="13" t="s">
        <v>50</v>
      </c>
      <c r="AB7" s="14" t="s">
        <v>43</v>
      </c>
      <c r="AC7" s="57"/>
      <c r="AD7" s="15" t="s">
        <v>51</v>
      </c>
      <c r="AE7" s="13" t="s">
        <v>52</v>
      </c>
      <c r="AF7" s="13" t="s">
        <v>53</v>
      </c>
      <c r="AG7" s="13" t="s">
        <v>52</v>
      </c>
      <c r="AH7" s="13" t="s">
        <v>53</v>
      </c>
      <c r="AI7" s="13" t="s">
        <v>52</v>
      </c>
      <c r="AJ7" s="13" t="s">
        <v>53</v>
      </c>
      <c r="AK7" s="13" t="s">
        <v>52</v>
      </c>
      <c r="AL7" s="13" t="s">
        <v>53</v>
      </c>
      <c r="AM7" s="13" t="s">
        <v>52</v>
      </c>
      <c r="AN7" s="13" t="s">
        <v>53</v>
      </c>
      <c r="AO7" s="13" t="s">
        <v>52</v>
      </c>
      <c r="AP7" s="13" t="s">
        <v>53</v>
      </c>
      <c r="AQ7" s="13" t="s">
        <v>52</v>
      </c>
      <c r="AR7" s="13" t="s">
        <v>53</v>
      </c>
      <c r="AS7" s="13" t="s">
        <v>52</v>
      </c>
      <c r="AT7" s="13" t="s">
        <v>53</v>
      </c>
      <c r="AU7" s="13" t="s">
        <v>52</v>
      </c>
      <c r="AV7" s="13" t="s">
        <v>53</v>
      </c>
      <c r="AW7" s="13" t="s">
        <v>52</v>
      </c>
      <c r="AX7" s="13" t="s">
        <v>53</v>
      </c>
      <c r="AY7" s="13" t="s">
        <v>52</v>
      </c>
      <c r="AZ7" s="13" t="s">
        <v>53</v>
      </c>
      <c r="BA7" s="13" t="s">
        <v>52</v>
      </c>
      <c r="BB7" s="13" t="s">
        <v>53</v>
      </c>
      <c r="BC7" s="13" t="s">
        <v>52</v>
      </c>
      <c r="BD7" s="13" t="s">
        <v>53</v>
      </c>
      <c r="BE7" s="10" t="s">
        <v>54</v>
      </c>
      <c r="BF7" s="13" t="s">
        <v>55</v>
      </c>
      <c r="BG7" s="13" t="s">
        <v>56</v>
      </c>
      <c r="BH7" s="10" t="s">
        <v>57</v>
      </c>
      <c r="BI7" s="51"/>
      <c r="BJ7" s="16"/>
      <c r="BK7" s="16"/>
    </row>
    <row r="8" spans="1:63" ht="12.75" customHeight="1" x14ac:dyDescent="0.2">
      <c r="B8" s="17">
        <v>1</v>
      </c>
      <c r="C8" s="18" t="s">
        <v>58</v>
      </c>
      <c r="D8" s="19">
        <v>15854</v>
      </c>
      <c r="E8" s="19">
        <v>16008</v>
      </c>
      <c r="F8" s="20">
        <f t="shared" ref="F8:F11" si="0">D8+E8</f>
        <v>31862</v>
      </c>
      <c r="G8" s="21">
        <f t="shared" ref="G8:G11" si="1">F8/4</f>
        <v>7965.5</v>
      </c>
      <c r="H8" s="22">
        <f t="shared" ref="H8:H10" si="2">20%*G8</f>
        <v>1593.1000000000001</v>
      </c>
      <c r="I8" s="23">
        <v>7</v>
      </c>
      <c r="J8" s="24">
        <v>1</v>
      </c>
      <c r="K8" s="25"/>
      <c r="L8" s="24">
        <v>3</v>
      </c>
      <c r="M8" s="25"/>
      <c r="N8" s="25"/>
      <c r="O8" s="24">
        <v>7</v>
      </c>
      <c r="P8" s="26"/>
      <c r="Q8" s="26"/>
      <c r="R8" s="27">
        <f t="shared" ref="R8:R19" si="3">SUM(I8:Q8)</f>
        <v>18</v>
      </c>
      <c r="S8" s="28">
        <v>1</v>
      </c>
      <c r="T8" s="29">
        <v>1</v>
      </c>
      <c r="U8" s="30">
        <f t="shared" ref="U8:U19" si="4">SUM(S8:T8)</f>
        <v>2</v>
      </c>
      <c r="V8" s="28">
        <v>6</v>
      </c>
      <c r="W8" s="69"/>
      <c r="X8" s="69"/>
      <c r="Y8" s="30">
        <f t="shared" ref="Y8:Y19" si="5">SUM(V8:X8)</f>
        <v>6</v>
      </c>
      <c r="Z8" s="28">
        <v>10</v>
      </c>
      <c r="AA8" s="29">
        <v>0</v>
      </c>
      <c r="AB8" s="30">
        <f t="shared" ref="AB8:AB19" si="6">SUM(Z8:AA8)</f>
        <v>10</v>
      </c>
      <c r="AC8" s="28">
        <v>2</v>
      </c>
      <c r="AD8" s="29">
        <v>7</v>
      </c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29">
        <v>3</v>
      </c>
      <c r="BF8" s="32"/>
      <c r="BG8" s="29">
        <v>3</v>
      </c>
      <c r="BH8" s="29">
        <v>3</v>
      </c>
      <c r="BI8" s="32" t="s">
        <v>59</v>
      </c>
      <c r="BJ8" s="32" t="s">
        <v>60</v>
      </c>
      <c r="BK8" s="32" t="s">
        <v>61</v>
      </c>
    </row>
    <row r="9" spans="1:63" ht="12.75" customHeight="1" x14ac:dyDescent="0.2">
      <c r="B9" s="17">
        <v>2</v>
      </c>
      <c r="C9" s="18" t="s">
        <v>62</v>
      </c>
      <c r="D9" s="19">
        <v>9390</v>
      </c>
      <c r="E9" s="19">
        <v>9710</v>
      </c>
      <c r="F9" s="20">
        <f t="shared" si="0"/>
        <v>19100</v>
      </c>
      <c r="G9" s="21">
        <f t="shared" si="1"/>
        <v>4775</v>
      </c>
      <c r="H9" s="22">
        <f t="shared" si="2"/>
        <v>955</v>
      </c>
      <c r="I9" s="33">
        <v>6</v>
      </c>
      <c r="J9" s="34">
        <v>4</v>
      </c>
      <c r="K9" s="35"/>
      <c r="L9" s="34">
        <v>2</v>
      </c>
      <c r="M9" s="35"/>
      <c r="N9" s="35"/>
      <c r="O9" s="34">
        <v>2</v>
      </c>
      <c r="P9" s="26"/>
      <c r="Q9" s="26"/>
      <c r="R9" s="27">
        <f t="shared" si="3"/>
        <v>14</v>
      </c>
      <c r="S9" s="36">
        <v>3</v>
      </c>
      <c r="T9" s="37">
        <v>2</v>
      </c>
      <c r="U9" s="30">
        <f t="shared" si="4"/>
        <v>5</v>
      </c>
      <c r="V9" s="36">
        <v>1</v>
      </c>
      <c r="W9" s="69"/>
      <c r="X9" s="69"/>
      <c r="Y9" s="30">
        <f t="shared" si="5"/>
        <v>1</v>
      </c>
      <c r="Z9" s="36">
        <v>12</v>
      </c>
      <c r="AA9" s="37">
        <v>1</v>
      </c>
      <c r="AB9" s="30">
        <f t="shared" si="6"/>
        <v>13</v>
      </c>
      <c r="AC9" s="36">
        <v>1</v>
      </c>
      <c r="AD9" s="37">
        <v>7</v>
      </c>
      <c r="AE9" s="36">
        <v>6959</v>
      </c>
      <c r="AF9" s="38"/>
      <c r="AG9" s="37">
        <v>966</v>
      </c>
      <c r="AH9" s="38"/>
      <c r="AI9" s="38"/>
      <c r="AJ9" s="38"/>
      <c r="AK9" s="37">
        <v>373</v>
      </c>
      <c r="AL9" s="38"/>
      <c r="AM9" s="37">
        <v>238</v>
      </c>
      <c r="AN9" s="38"/>
      <c r="AO9" s="37">
        <v>474</v>
      </c>
      <c r="AP9" s="38"/>
      <c r="AQ9" s="37">
        <v>226</v>
      </c>
      <c r="AR9" s="38"/>
      <c r="AS9" s="37">
        <v>12</v>
      </c>
      <c r="AT9" s="38"/>
      <c r="AU9" s="37">
        <v>5</v>
      </c>
      <c r="AV9" s="38"/>
      <c r="AW9" s="37">
        <v>2</v>
      </c>
      <c r="AX9" s="38"/>
      <c r="AY9" s="37">
        <v>18</v>
      </c>
      <c r="AZ9" s="37">
        <v>5</v>
      </c>
      <c r="BA9" s="37">
        <v>10</v>
      </c>
      <c r="BB9" s="38"/>
      <c r="BC9" s="37">
        <v>12</v>
      </c>
      <c r="BD9" s="31"/>
      <c r="BE9" s="31"/>
      <c r="BF9" s="31"/>
      <c r="BG9" s="31"/>
      <c r="BH9" s="31"/>
      <c r="BI9" s="38" t="s">
        <v>63</v>
      </c>
      <c r="BJ9" s="38" t="s">
        <v>64</v>
      </c>
      <c r="BK9" s="38" t="s">
        <v>65</v>
      </c>
    </row>
    <row r="10" spans="1:63" ht="12.75" customHeight="1" x14ac:dyDescent="0.2">
      <c r="B10" s="17">
        <v>3</v>
      </c>
      <c r="C10" s="18" t="s">
        <v>66</v>
      </c>
      <c r="D10" s="19">
        <v>14372</v>
      </c>
      <c r="E10" s="19">
        <v>14328</v>
      </c>
      <c r="F10" s="20">
        <f t="shared" si="0"/>
        <v>28700</v>
      </c>
      <c r="G10" s="21">
        <f t="shared" si="1"/>
        <v>7175</v>
      </c>
      <c r="H10" s="22">
        <f t="shared" si="2"/>
        <v>1435</v>
      </c>
      <c r="I10" s="33">
        <v>7</v>
      </c>
      <c r="J10" s="34">
        <v>1</v>
      </c>
      <c r="K10" s="35"/>
      <c r="L10" s="34">
        <v>1</v>
      </c>
      <c r="M10" s="35"/>
      <c r="N10" s="35"/>
      <c r="O10" s="34">
        <v>0</v>
      </c>
      <c r="P10" s="26"/>
      <c r="Q10" s="26"/>
      <c r="R10" s="27">
        <f t="shared" si="3"/>
        <v>9</v>
      </c>
      <c r="S10" s="36">
        <v>1</v>
      </c>
      <c r="T10" s="37">
        <v>1</v>
      </c>
      <c r="U10" s="30">
        <f t="shared" si="4"/>
        <v>2</v>
      </c>
      <c r="V10" s="36">
        <v>1</v>
      </c>
      <c r="W10" s="69"/>
      <c r="X10" s="69"/>
      <c r="Y10" s="30">
        <f t="shared" si="5"/>
        <v>1</v>
      </c>
      <c r="Z10" s="36">
        <v>11</v>
      </c>
      <c r="AA10" s="37">
        <v>1</v>
      </c>
      <c r="AB10" s="30">
        <f t="shared" si="6"/>
        <v>12</v>
      </c>
      <c r="AC10" s="36">
        <v>1</v>
      </c>
      <c r="AD10" s="37">
        <v>7</v>
      </c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8" t="s">
        <v>67</v>
      </c>
      <c r="BJ10" s="38" t="s">
        <v>68</v>
      </c>
      <c r="BK10" s="38" t="s">
        <v>69</v>
      </c>
    </row>
    <row r="11" spans="1:63" ht="12.75" customHeight="1" x14ac:dyDescent="0.2">
      <c r="A11" s="2"/>
      <c r="B11" s="17">
        <v>4</v>
      </c>
      <c r="C11" s="18"/>
      <c r="D11" s="19"/>
      <c r="E11" s="19"/>
      <c r="F11" s="20">
        <f t="shared" si="0"/>
        <v>0</v>
      </c>
      <c r="G11" s="21">
        <f t="shared" si="1"/>
        <v>0</v>
      </c>
      <c r="H11" s="22">
        <f>20%*C11</f>
        <v>0</v>
      </c>
      <c r="I11" s="26"/>
      <c r="J11" s="26"/>
      <c r="K11" s="26"/>
      <c r="L11" s="26"/>
      <c r="M11" s="26"/>
      <c r="N11" s="26"/>
      <c r="O11" s="26"/>
      <c r="P11" s="26"/>
      <c r="Q11" s="26"/>
      <c r="R11" s="27">
        <f t="shared" si="3"/>
        <v>0</v>
      </c>
      <c r="S11" s="31"/>
      <c r="T11" s="31"/>
      <c r="U11" s="30">
        <f t="shared" si="4"/>
        <v>0</v>
      </c>
      <c r="V11" s="31"/>
      <c r="W11" s="69"/>
      <c r="X11" s="69"/>
      <c r="Y11" s="30">
        <f t="shared" si="5"/>
        <v>0</v>
      </c>
      <c r="Z11" s="31"/>
      <c r="AA11" s="31"/>
      <c r="AB11" s="30">
        <f t="shared" si="6"/>
        <v>0</v>
      </c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</row>
    <row r="12" spans="1:63" ht="12.75" customHeight="1" x14ac:dyDescent="0.2">
      <c r="B12" s="17">
        <v>5</v>
      </c>
      <c r="C12" s="18"/>
      <c r="D12" s="20"/>
      <c r="E12" s="20"/>
      <c r="F12" s="20"/>
      <c r="G12" s="21">
        <f t="shared" ref="G12:G18" si="7">20%*F12</f>
        <v>0</v>
      </c>
      <c r="H12" s="22"/>
      <c r="I12" s="26"/>
      <c r="J12" s="26"/>
      <c r="K12" s="26"/>
      <c r="L12" s="26"/>
      <c r="M12" s="26"/>
      <c r="N12" s="26"/>
      <c r="O12" s="26"/>
      <c r="P12" s="26"/>
      <c r="Q12" s="26"/>
      <c r="R12" s="27">
        <f t="shared" si="3"/>
        <v>0</v>
      </c>
      <c r="S12" s="31"/>
      <c r="T12" s="31"/>
      <c r="U12" s="30">
        <f t="shared" si="4"/>
        <v>0</v>
      </c>
      <c r="V12" s="31"/>
      <c r="W12" s="69"/>
      <c r="X12" s="69"/>
      <c r="Y12" s="30">
        <f t="shared" si="5"/>
        <v>0</v>
      </c>
      <c r="Z12" s="31"/>
      <c r="AA12" s="31"/>
      <c r="AB12" s="30">
        <f t="shared" si="6"/>
        <v>0</v>
      </c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</row>
    <row r="13" spans="1:63" ht="13.5" customHeight="1" x14ac:dyDescent="0.2">
      <c r="B13" s="17">
        <v>6</v>
      </c>
      <c r="C13" s="18"/>
      <c r="D13" s="20"/>
      <c r="E13" s="20"/>
      <c r="F13" s="20"/>
      <c r="G13" s="21">
        <f t="shared" si="7"/>
        <v>0</v>
      </c>
      <c r="H13" s="22"/>
      <c r="I13" s="26"/>
      <c r="J13" s="26"/>
      <c r="K13" s="26"/>
      <c r="L13" s="26"/>
      <c r="M13" s="26"/>
      <c r="N13" s="26"/>
      <c r="O13" s="26"/>
      <c r="P13" s="26"/>
      <c r="Q13" s="26"/>
      <c r="R13" s="27">
        <f t="shared" si="3"/>
        <v>0</v>
      </c>
      <c r="S13" s="31"/>
      <c r="T13" s="31"/>
      <c r="U13" s="30">
        <f t="shared" si="4"/>
        <v>0</v>
      </c>
      <c r="V13" s="39"/>
      <c r="W13" s="69"/>
      <c r="X13" s="69"/>
      <c r="Y13" s="30">
        <f t="shared" si="5"/>
        <v>0</v>
      </c>
      <c r="Z13" s="31"/>
      <c r="AA13" s="31"/>
      <c r="AB13" s="30">
        <f t="shared" si="6"/>
        <v>0</v>
      </c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</row>
    <row r="14" spans="1:63" ht="12.75" customHeight="1" x14ac:dyDescent="0.2">
      <c r="B14" s="17">
        <v>7</v>
      </c>
      <c r="C14" s="18"/>
      <c r="D14" s="20"/>
      <c r="E14" s="20"/>
      <c r="F14" s="20"/>
      <c r="G14" s="21">
        <f t="shared" si="7"/>
        <v>0</v>
      </c>
      <c r="H14" s="22"/>
      <c r="I14" s="26"/>
      <c r="J14" s="26"/>
      <c r="K14" s="26"/>
      <c r="L14" s="26"/>
      <c r="M14" s="26"/>
      <c r="N14" s="26"/>
      <c r="O14" s="26"/>
      <c r="P14" s="26"/>
      <c r="Q14" s="26"/>
      <c r="R14" s="27">
        <f t="shared" si="3"/>
        <v>0</v>
      </c>
      <c r="S14" s="31"/>
      <c r="T14" s="31"/>
      <c r="U14" s="30">
        <f t="shared" si="4"/>
        <v>0</v>
      </c>
      <c r="V14" s="39"/>
      <c r="W14" s="69"/>
      <c r="X14" s="69"/>
      <c r="Y14" s="30">
        <f t="shared" si="5"/>
        <v>0</v>
      </c>
      <c r="Z14" s="31"/>
      <c r="AA14" s="31"/>
      <c r="AB14" s="30">
        <f t="shared" si="6"/>
        <v>0</v>
      </c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</row>
    <row r="15" spans="1:63" ht="12.75" customHeight="1" x14ac:dyDescent="0.2">
      <c r="A15" s="2"/>
      <c r="B15" s="17">
        <v>8</v>
      </c>
      <c r="C15" s="18"/>
      <c r="D15" s="20"/>
      <c r="E15" s="20"/>
      <c r="F15" s="20"/>
      <c r="G15" s="21">
        <f t="shared" si="7"/>
        <v>0</v>
      </c>
      <c r="H15" s="22"/>
      <c r="I15" s="26"/>
      <c r="J15" s="26"/>
      <c r="K15" s="26"/>
      <c r="L15" s="26"/>
      <c r="M15" s="26"/>
      <c r="N15" s="26"/>
      <c r="O15" s="26"/>
      <c r="P15" s="26"/>
      <c r="Q15" s="26"/>
      <c r="R15" s="27">
        <f t="shared" si="3"/>
        <v>0</v>
      </c>
      <c r="S15" s="31"/>
      <c r="T15" s="31"/>
      <c r="U15" s="30">
        <f t="shared" si="4"/>
        <v>0</v>
      </c>
      <c r="V15" s="39"/>
      <c r="W15" s="69"/>
      <c r="X15" s="69"/>
      <c r="Y15" s="30">
        <f t="shared" si="5"/>
        <v>0</v>
      </c>
      <c r="Z15" s="31"/>
      <c r="AA15" s="31"/>
      <c r="AB15" s="30">
        <f t="shared" si="6"/>
        <v>0</v>
      </c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</row>
    <row r="16" spans="1:63" ht="12.75" customHeight="1" x14ac:dyDescent="0.2">
      <c r="A16" s="2"/>
      <c r="B16" s="17">
        <v>9</v>
      </c>
      <c r="C16" s="18"/>
      <c r="D16" s="20"/>
      <c r="E16" s="20"/>
      <c r="F16" s="20"/>
      <c r="G16" s="21">
        <f t="shared" si="7"/>
        <v>0</v>
      </c>
      <c r="H16" s="22"/>
      <c r="I16" s="26"/>
      <c r="J16" s="26"/>
      <c r="K16" s="26"/>
      <c r="L16" s="26"/>
      <c r="M16" s="26"/>
      <c r="N16" s="26"/>
      <c r="O16" s="26"/>
      <c r="P16" s="26"/>
      <c r="Q16" s="26"/>
      <c r="R16" s="27">
        <f t="shared" si="3"/>
        <v>0</v>
      </c>
      <c r="S16" s="31"/>
      <c r="T16" s="31"/>
      <c r="U16" s="30">
        <f t="shared" si="4"/>
        <v>0</v>
      </c>
      <c r="V16" s="39"/>
      <c r="W16" s="69"/>
      <c r="X16" s="69"/>
      <c r="Y16" s="30">
        <f t="shared" si="5"/>
        <v>0</v>
      </c>
      <c r="Z16" s="31"/>
      <c r="AA16" s="31"/>
      <c r="AB16" s="30">
        <f t="shared" si="6"/>
        <v>0</v>
      </c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</row>
    <row r="17" spans="2:63" ht="12.75" customHeight="1" x14ac:dyDescent="0.2">
      <c r="B17" s="17">
        <v>10</v>
      </c>
      <c r="C17" s="18"/>
      <c r="D17" s="20"/>
      <c r="E17" s="20"/>
      <c r="F17" s="20"/>
      <c r="G17" s="21">
        <f t="shared" si="7"/>
        <v>0</v>
      </c>
      <c r="H17" s="22"/>
      <c r="I17" s="26"/>
      <c r="J17" s="26"/>
      <c r="K17" s="26"/>
      <c r="L17" s="26"/>
      <c r="M17" s="26"/>
      <c r="N17" s="26"/>
      <c r="O17" s="26"/>
      <c r="P17" s="26"/>
      <c r="Q17" s="26"/>
      <c r="R17" s="27">
        <f t="shared" si="3"/>
        <v>0</v>
      </c>
      <c r="S17" s="31"/>
      <c r="T17" s="31"/>
      <c r="U17" s="30">
        <f t="shared" si="4"/>
        <v>0</v>
      </c>
      <c r="V17" s="39"/>
      <c r="W17" s="69"/>
      <c r="X17" s="69"/>
      <c r="Y17" s="30">
        <f t="shared" si="5"/>
        <v>0</v>
      </c>
      <c r="Z17" s="31"/>
      <c r="AA17" s="31"/>
      <c r="AB17" s="30">
        <f t="shared" si="6"/>
        <v>0</v>
      </c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</row>
    <row r="18" spans="2:63" ht="12.75" customHeight="1" x14ac:dyDescent="0.2">
      <c r="B18" s="17">
        <v>11</v>
      </c>
      <c r="C18" s="18"/>
      <c r="D18" s="20"/>
      <c r="E18" s="20"/>
      <c r="F18" s="20"/>
      <c r="G18" s="21">
        <f t="shared" si="7"/>
        <v>0</v>
      </c>
      <c r="H18" s="22"/>
      <c r="I18" s="26"/>
      <c r="J18" s="26"/>
      <c r="K18" s="26"/>
      <c r="L18" s="26"/>
      <c r="M18" s="26"/>
      <c r="N18" s="26"/>
      <c r="O18" s="26"/>
      <c r="P18" s="26"/>
      <c r="Q18" s="26"/>
      <c r="R18" s="27">
        <f t="shared" si="3"/>
        <v>0</v>
      </c>
      <c r="S18" s="31"/>
      <c r="T18" s="31"/>
      <c r="U18" s="30">
        <f t="shared" si="4"/>
        <v>0</v>
      </c>
      <c r="V18" s="39"/>
      <c r="W18" s="69"/>
      <c r="X18" s="69"/>
      <c r="Y18" s="30">
        <f t="shared" si="5"/>
        <v>0</v>
      </c>
      <c r="Z18" s="31"/>
      <c r="AA18" s="31"/>
      <c r="AB18" s="30">
        <f t="shared" si="6"/>
        <v>0</v>
      </c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</row>
    <row r="19" spans="2:63" ht="12.75" customHeight="1" x14ac:dyDescent="0.2">
      <c r="B19" s="52" t="s">
        <v>70</v>
      </c>
      <c r="C19" s="53"/>
      <c r="D19" s="20">
        <f t="shared" ref="D19:Q19" si="8">SUM(D8:D18)</f>
        <v>39616</v>
      </c>
      <c r="E19" s="20">
        <f t="shared" si="8"/>
        <v>40046</v>
      </c>
      <c r="F19" s="20">
        <f t="shared" si="8"/>
        <v>79662</v>
      </c>
      <c r="G19" s="21">
        <f t="shared" si="8"/>
        <v>19915.5</v>
      </c>
      <c r="H19" s="22">
        <f t="shared" si="8"/>
        <v>3983.1000000000004</v>
      </c>
      <c r="I19" s="26">
        <f t="shared" si="8"/>
        <v>20</v>
      </c>
      <c r="J19" s="26">
        <f t="shared" si="8"/>
        <v>6</v>
      </c>
      <c r="K19" s="26">
        <f t="shared" si="8"/>
        <v>0</v>
      </c>
      <c r="L19" s="26">
        <f t="shared" si="8"/>
        <v>6</v>
      </c>
      <c r="M19" s="26">
        <f t="shared" si="8"/>
        <v>0</v>
      </c>
      <c r="N19" s="26">
        <f t="shared" si="8"/>
        <v>0</v>
      </c>
      <c r="O19" s="26">
        <f t="shared" si="8"/>
        <v>9</v>
      </c>
      <c r="P19" s="26">
        <f t="shared" si="8"/>
        <v>0</v>
      </c>
      <c r="Q19" s="26">
        <f t="shared" si="8"/>
        <v>0</v>
      </c>
      <c r="R19" s="27">
        <f t="shared" si="3"/>
        <v>41</v>
      </c>
      <c r="S19" s="26">
        <f t="shared" ref="S19:T19" si="9">SUM(S8:S18)</f>
        <v>5</v>
      </c>
      <c r="T19" s="26">
        <f t="shared" si="9"/>
        <v>4</v>
      </c>
      <c r="U19" s="27">
        <f t="shared" si="4"/>
        <v>9</v>
      </c>
      <c r="V19" s="26">
        <f t="shared" ref="V19:X19" si="10">SUM(V8:V18)</f>
        <v>8</v>
      </c>
      <c r="W19" s="70">
        <f t="shared" si="10"/>
        <v>0</v>
      </c>
      <c r="X19" s="70">
        <f t="shared" si="10"/>
        <v>0</v>
      </c>
      <c r="Y19" s="27">
        <f t="shared" si="5"/>
        <v>8</v>
      </c>
      <c r="Z19" s="26">
        <f t="shared" ref="Z19:AA19" si="11">SUM(Z8:Z18)</f>
        <v>33</v>
      </c>
      <c r="AA19" s="26">
        <f t="shared" si="11"/>
        <v>2</v>
      </c>
      <c r="AB19" s="27">
        <f t="shared" si="6"/>
        <v>35</v>
      </c>
      <c r="AC19" s="26">
        <f t="shared" ref="AC19:BH19" si="12">SUM(AC8:AC18)</f>
        <v>4</v>
      </c>
      <c r="AD19" s="26">
        <f t="shared" si="12"/>
        <v>21</v>
      </c>
      <c r="AE19" s="26">
        <f t="shared" si="12"/>
        <v>6959</v>
      </c>
      <c r="AF19" s="26">
        <f t="shared" si="12"/>
        <v>0</v>
      </c>
      <c r="AG19" s="26">
        <f t="shared" si="12"/>
        <v>966</v>
      </c>
      <c r="AH19" s="26">
        <f t="shared" si="12"/>
        <v>0</v>
      </c>
      <c r="AI19" s="26">
        <f t="shared" si="12"/>
        <v>0</v>
      </c>
      <c r="AJ19" s="26">
        <f t="shared" si="12"/>
        <v>0</v>
      </c>
      <c r="AK19" s="26">
        <f t="shared" si="12"/>
        <v>373</v>
      </c>
      <c r="AL19" s="26">
        <f t="shared" si="12"/>
        <v>0</v>
      </c>
      <c r="AM19" s="26">
        <f t="shared" si="12"/>
        <v>238</v>
      </c>
      <c r="AN19" s="26">
        <f t="shared" si="12"/>
        <v>0</v>
      </c>
      <c r="AO19" s="26">
        <f t="shared" si="12"/>
        <v>474</v>
      </c>
      <c r="AP19" s="26">
        <f t="shared" si="12"/>
        <v>0</v>
      </c>
      <c r="AQ19" s="26">
        <f t="shared" si="12"/>
        <v>226</v>
      </c>
      <c r="AR19" s="26">
        <f t="shared" si="12"/>
        <v>0</v>
      </c>
      <c r="AS19" s="26">
        <f t="shared" si="12"/>
        <v>12</v>
      </c>
      <c r="AT19" s="26">
        <f t="shared" si="12"/>
        <v>0</v>
      </c>
      <c r="AU19" s="26">
        <f t="shared" si="12"/>
        <v>5</v>
      </c>
      <c r="AV19" s="26">
        <f t="shared" si="12"/>
        <v>0</v>
      </c>
      <c r="AW19" s="26">
        <f t="shared" si="12"/>
        <v>2</v>
      </c>
      <c r="AX19" s="26">
        <f t="shared" si="12"/>
        <v>0</v>
      </c>
      <c r="AY19" s="26">
        <f t="shared" si="12"/>
        <v>18</v>
      </c>
      <c r="AZ19" s="26">
        <f t="shared" si="12"/>
        <v>5</v>
      </c>
      <c r="BA19" s="26">
        <f t="shared" si="12"/>
        <v>10</v>
      </c>
      <c r="BB19" s="26">
        <f t="shared" si="12"/>
        <v>0</v>
      </c>
      <c r="BC19" s="26">
        <f t="shared" si="12"/>
        <v>12</v>
      </c>
      <c r="BD19" s="26">
        <f t="shared" si="12"/>
        <v>0</v>
      </c>
      <c r="BE19" s="26">
        <f t="shared" si="12"/>
        <v>3</v>
      </c>
      <c r="BF19" s="26">
        <f t="shared" si="12"/>
        <v>0</v>
      </c>
      <c r="BG19" s="26">
        <f t="shared" si="12"/>
        <v>3</v>
      </c>
      <c r="BH19" s="26">
        <f t="shared" si="12"/>
        <v>3</v>
      </c>
      <c r="BI19" s="31"/>
      <c r="BJ19" s="31"/>
      <c r="BK19" s="31"/>
    </row>
    <row r="20" spans="2:63" ht="12.75" customHeight="1" x14ac:dyDescent="0.2"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2:63" ht="12.75" customHeight="1" x14ac:dyDescent="0.2"/>
    <row r="22" spans="2:63" ht="12.75" customHeight="1" x14ac:dyDescent="0.2">
      <c r="B22" s="2" t="s">
        <v>71</v>
      </c>
      <c r="C22" s="2" t="s">
        <v>72</v>
      </c>
      <c r="D22" s="2"/>
      <c r="H22" s="71"/>
      <c r="I22" s="72" t="s">
        <v>84</v>
      </c>
      <c r="AU22" s="2"/>
      <c r="AV22" s="2"/>
    </row>
    <row r="23" spans="2:63" ht="12.75" customHeight="1" x14ac:dyDescent="0.2">
      <c r="C23" s="2" t="s">
        <v>74</v>
      </c>
      <c r="D23" s="2"/>
      <c r="G23" s="2">
        <f>G19*20/100</f>
        <v>3983.1</v>
      </c>
      <c r="AU23" s="2"/>
      <c r="AV23" s="2"/>
    </row>
    <row r="24" spans="2:63" ht="12.75" customHeight="1" x14ac:dyDescent="0.2">
      <c r="C24" s="41" t="s">
        <v>73</v>
      </c>
      <c r="AW24" s="2"/>
      <c r="AX24" s="2"/>
    </row>
    <row r="25" spans="2:63" ht="12.75" customHeight="1" x14ac:dyDescent="0.2">
      <c r="C25" s="41" t="s">
        <v>75</v>
      </c>
      <c r="AW25" s="2"/>
      <c r="AX25" s="2"/>
    </row>
    <row r="26" spans="2:63" ht="12.75" customHeight="1" x14ac:dyDescent="0.2">
      <c r="C26" s="41" t="s">
        <v>76</v>
      </c>
      <c r="AW26" s="2"/>
      <c r="AX26" s="2"/>
    </row>
    <row r="27" spans="2:63" ht="12.75" customHeight="1" x14ac:dyDescent="0.2">
      <c r="C27" s="41" t="s">
        <v>77</v>
      </c>
      <c r="AW27" s="2"/>
      <c r="AX27" s="2"/>
    </row>
    <row r="28" spans="2:63" ht="12.75" customHeight="1" x14ac:dyDescent="0.2">
      <c r="C28" s="41" t="s">
        <v>78</v>
      </c>
      <c r="AW28" s="2"/>
      <c r="AX28" s="2"/>
    </row>
    <row r="29" spans="2:63" ht="15" customHeight="1" x14ac:dyDescent="0.2">
      <c r="C29" s="41" t="s">
        <v>79</v>
      </c>
      <c r="AW29" s="42"/>
      <c r="AX29" s="42"/>
    </row>
    <row r="30" spans="2:63" ht="15" customHeight="1" x14ac:dyDescent="0.2">
      <c r="C30" s="41" t="s">
        <v>80</v>
      </c>
      <c r="AW30" s="42"/>
      <c r="AX30" s="42"/>
    </row>
    <row r="31" spans="2:63" ht="15" customHeight="1" x14ac:dyDescent="0.2">
      <c r="C31" s="41" t="s">
        <v>81</v>
      </c>
      <c r="AW31" s="42"/>
      <c r="AX31" s="42"/>
    </row>
    <row r="32" spans="2:63" ht="13.5" customHeight="1" x14ac:dyDescent="0.2">
      <c r="AW32" s="43"/>
      <c r="AX32" s="43"/>
    </row>
    <row r="33" spans="49:50" ht="12.75" customHeight="1" x14ac:dyDescent="0.2">
      <c r="AW33" s="2"/>
      <c r="AX33" s="2"/>
    </row>
    <row r="34" spans="49:50" ht="12.75" customHeight="1" x14ac:dyDescent="0.2"/>
    <row r="35" spans="49:50" ht="12.75" customHeight="1" x14ac:dyDescent="0.2"/>
    <row r="36" spans="49:50" ht="12.75" customHeight="1" x14ac:dyDescent="0.2"/>
    <row r="37" spans="49:50" ht="12.75" customHeight="1" x14ac:dyDescent="0.2"/>
    <row r="38" spans="49:50" ht="12.75" customHeight="1" x14ac:dyDescent="0.2"/>
    <row r="39" spans="49:50" ht="12.75" customHeight="1" x14ac:dyDescent="0.2"/>
    <row r="40" spans="49:50" ht="12.75" customHeight="1" x14ac:dyDescent="0.2"/>
    <row r="41" spans="49:50" ht="12.75" customHeight="1" x14ac:dyDescent="0.2"/>
    <row r="42" spans="49:50" ht="12.75" customHeight="1" x14ac:dyDescent="0.2"/>
    <row r="43" spans="49:50" ht="12.75" customHeight="1" x14ac:dyDescent="0.2"/>
    <row r="44" spans="49:50" ht="12.75" customHeight="1" x14ac:dyDescent="0.2"/>
    <row r="45" spans="49:50" ht="12.75" customHeight="1" x14ac:dyDescent="0.2"/>
    <row r="46" spans="49:50" ht="12.75" customHeight="1" x14ac:dyDescent="0.2"/>
    <row r="47" spans="49:50" ht="12.75" customHeight="1" x14ac:dyDescent="0.2"/>
    <row r="48" spans="49:50" ht="12.75" customHeight="1" x14ac:dyDescent="0.2"/>
    <row r="49" customFormat="1" ht="12.75" customHeight="1" x14ac:dyDescent="0.2"/>
    <row r="50" customFormat="1" ht="12.75" customHeight="1" x14ac:dyDescent="0.2"/>
    <row r="51" customFormat="1" ht="12.75" customHeight="1" x14ac:dyDescent="0.2"/>
    <row r="52" customFormat="1" ht="12.75" customHeight="1" x14ac:dyDescent="0.2"/>
    <row r="53" customFormat="1" ht="12.75" customHeight="1" x14ac:dyDescent="0.2"/>
    <row r="54" customFormat="1" ht="12.75" customHeight="1" x14ac:dyDescent="0.2"/>
    <row r="55" customFormat="1" ht="12.75" customHeight="1" x14ac:dyDescent="0.2"/>
    <row r="56" customFormat="1" ht="12.75" customHeight="1" x14ac:dyDescent="0.2"/>
    <row r="57" customFormat="1" ht="12.75" customHeight="1" x14ac:dyDescent="0.2"/>
    <row r="58" customFormat="1" ht="12.75" customHeight="1" x14ac:dyDescent="0.2"/>
    <row r="59" customFormat="1" ht="12.75" customHeight="1" x14ac:dyDescent="0.2"/>
    <row r="60" customFormat="1" ht="12.75" customHeight="1" x14ac:dyDescent="0.2"/>
    <row r="61" customFormat="1" ht="12.75" customHeight="1" x14ac:dyDescent="0.2"/>
    <row r="62" customFormat="1" ht="12.75" customHeight="1" x14ac:dyDescent="0.2"/>
    <row r="63" customFormat="1" ht="12.75" customHeight="1" x14ac:dyDescent="0.2"/>
    <row r="64" customFormat="1" ht="12.75" customHeight="1" x14ac:dyDescent="0.2"/>
    <row r="65" customFormat="1" ht="12.75" customHeight="1" x14ac:dyDescent="0.2"/>
    <row r="66" customFormat="1" ht="12.75" customHeight="1" x14ac:dyDescent="0.2"/>
    <row r="67" customFormat="1" ht="12.75" customHeight="1" x14ac:dyDescent="0.2"/>
    <row r="68" customFormat="1" ht="12.75" customHeight="1" x14ac:dyDescent="0.2"/>
    <row r="69" customFormat="1" ht="12.75" customHeight="1" x14ac:dyDescent="0.2"/>
    <row r="70" customFormat="1" ht="12.75" customHeight="1" x14ac:dyDescent="0.2"/>
    <row r="71" customFormat="1" ht="12.75" customHeight="1" x14ac:dyDescent="0.2"/>
    <row r="72" customFormat="1" ht="12.75" customHeight="1" x14ac:dyDescent="0.2"/>
    <row r="73" customFormat="1" ht="12.75" customHeight="1" x14ac:dyDescent="0.2"/>
    <row r="74" customFormat="1" ht="12.75" customHeight="1" x14ac:dyDescent="0.2"/>
    <row r="75" customFormat="1" ht="12.75" customHeight="1" x14ac:dyDescent="0.2"/>
    <row r="76" customFormat="1" ht="12.75" customHeight="1" x14ac:dyDescent="0.2"/>
    <row r="77" customFormat="1" ht="12.75" customHeight="1" x14ac:dyDescent="0.2"/>
    <row r="78" customFormat="1" ht="12.75" customHeight="1" x14ac:dyDescent="0.2"/>
    <row r="79" customFormat="1" ht="12.75" customHeight="1" x14ac:dyDescent="0.2"/>
    <row r="80" customFormat="1" ht="12.75" customHeight="1" x14ac:dyDescent="0.2"/>
    <row r="81" customFormat="1" ht="12.75" customHeight="1" x14ac:dyDescent="0.2"/>
    <row r="82" customFormat="1" ht="12.75" customHeight="1" x14ac:dyDescent="0.2"/>
    <row r="83" customFormat="1" ht="12.75" customHeight="1" x14ac:dyDescent="0.2"/>
    <row r="84" customFormat="1" ht="12.75" customHeight="1" x14ac:dyDescent="0.2"/>
    <row r="85" customFormat="1" ht="12.75" customHeight="1" x14ac:dyDescent="0.2"/>
    <row r="86" customFormat="1" ht="12.75" customHeight="1" x14ac:dyDescent="0.2"/>
    <row r="87" customFormat="1" ht="12.75" customHeight="1" x14ac:dyDescent="0.2"/>
    <row r="88" customFormat="1" ht="12.75" customHeight="1" x14ac:dyDescent="0.2"/>
    <row r="89" customFormat="1" ht="12.75" customHeight="1" x14ac:dyDescent="0.2"/>
    <row r="90" customFormat="1" ht="12.75" customHeight="1" x14ac:dyDescent="0.2"/>
    <row r="91" customFormat="1" ht="12.75" customHeight="1" x14ac:dyDescent="0.2"/>
    <row r="92" customFormat="1" ht="12.75" customHeight="1" x14ac:dyDescent="0.2"/>
    <row r="93" customFormat="1" ht="12.75" customHeight="1" x14ac:dyDescent="0.2"/>
    <row r="94" customFormat="1" ht="12.75" customHeight="1" x14ac:dyDescent="0.2"/>
    <row r="95" customFormat="1" ht="12.75" customHeight="1" x14ac:dyDescent="0.2"/>
    <row r="96" customFormat="1" ht="12.75" customHeight="1" x14ac:dyDescent="0.2"/>
    <row r="97" customFormat="1" ht="12.75" customHeight="1" x14ac:dyDescent="0.2"/>
    <row r="98" customFormat="1" ht="12.75" customHeight="1" x14ac:dyDescent="0.2"/>
    <row r="99" customFormat="1" ht="12.75" customHeight="1" x14ac:dyDescent="0.2"/>
    <row r="100" customFormat="1" ht="12.75" customHeight="1" x14ac:dyDescent="0.2"/>
    <row r="101" customFormat="1" ht="12.75" customHeight="1" x14ac:dyDescent="0.2"/>
    <row r="102" customFormat="1" ht="12.75" customHeight="1" x14ac:dyDescent="0.2"/>
    <row r="103" customFormat="1" ht="12.75" customHeight="1" x14ac:dyDescent="0.2"/>
    <row r="104" customFormat="1" ht="12.75" customHeight="1" x14ac:dyDescent="0.2"/>
    <row r="105" customFormat="1" ht="12.75" customHeight="1" x14ac:dyDescent="0.2"/>
    <row r="106" customFormat="1" ht="12.75" customHeight="1" x14ac:dyDescent="0.2"/>
    <row r="107" customFormat="1" ht="12.75" customHeight="1" x14ac:dyDescent="0.2"/>
    <row r="108" customFormat="1" ht="12.75" customHeight="1" x14ac:dyDescent="0.2"/>
    <row r="109" customFormat="1" ht="12.75" customHeight="1" x14ac:dyDescent="0.2"/>
    <row r="110" customFormat="1" ht="12.75" customHeight="1" x14ac:dyDescent="0.2"/>
    <row r="111" customFormat="1" ht="12.75" customHeight="1" x14ac:dyDescent="0.2"/>
    <row r="112" customFormat="1" ht="12.75" customHeight="1" x14ac:dyDescent="0.2"/>
    <row r="113" customFormat="1" ht="12.75" customHeight="1" x14ac:dyDescent="0.2"/>
    <row r="114" customFormat="1" ht="12.75" customHeight="1" x14ac:dyDescent="0.2"/>
    <row r="115" customFormat="1" ht="12.75" customHeight="1" x14ac:dyDescent="0.2"/>
    <row r="116" customFormat="1" ht="12.75" customHeight="1" x14ac:dyDescent="0.2"/>
    <row r="117" customFormat="1" ht="12.75" customHeight="1" x14ac:dyDescent="0.2"/>
    <row r="118" customFormat="1" ht="12.75" customHeight="1" x14ac:dyDescent="0.2"/>
    <row r="119" customFormat="1" ht="12.75" customHeight="1" x14ac:dyDescent="0.2"/>
    <row r="120" customFormat="1" ht="12.75" customHeight="1" x14ac:dyDescent="0.2"/>
    <row r="121" customFormat="1" ht="12.75" customHeight="1" x14ac:dyDescent="0.2"/>
    <row r="122" customFormat="1" ht="12.75" customHeight="1" x14ac:dyDescent="0.2"/>
    <row r="123" customFormat="1" ht="12.75" customHeight="1" x14ac:dyDescent="0.2"/>
    <row r="124" customFormat="1" ht="12.75" customHeight="1" x14ac:dyDescent="0.2"/>
    <row r="125" customFormat="1" ht="12.75" customHeight="1" x14ac:dyDescent="0.2"/>
    <row r="126" customFormat="1" ht="12.75" customHeight="1" x14ac:dyDescent="0.2"/>
    <row r="127" customFormat="1" ht="12.75" customHeight="1" x14ac:dyDescent="0.2"/>
    <row r="128" customFormat="1" ht="12.75" customHeight="1" x14ac:dyDescent="0.2"/>
    <row r="129" customFormat="1" ht="12.75" customHeight="1" x14ac:dyDescent="0.2"/>
    <row r="130" customFormat="1" ht="12.75" customHeight="1" x14ac:dyDescent="0.2"/>
    <row r="131" customFormat="1" ht="12.75" customHeight="1" x14ac:dyDescent="0.2"/>
    <row r="132" customFormat="1" ht="12.75" customHeight="1" x14ac:dyDescent="0.2"/>
    <row r="133" customFormat="1" ht="12.75" customHeight="1" x14ac:dyDescent="0.2"/>
    <row r="134" customFormat="1" ht="12.75" customHeight="1" x14ac:dyDescent="0.2"/>
    <row r="135" customFormat="1" ht="12.75" customHeight="1" x14ac:dyDescent="0.2"/>
    <row r="136" customFormat="1" ht="12.75" customHeight="1" x14ac:dyDescent="0.2"/>
    <row r="137" customFormat="1" ht="12.75" customHeight="1" x14ac:dyDescent="0.2"/>
    <row r="138" customFormat="1" ht="12.75" customHeight="1" x14ac:dyDescent="0.2"/>
    <row r="139" customFormat="1" ht="12.75" customHeight="1" x14ac:dyDescent="0.2"/>
    <row r="140" customFormat="1" ht="12.75" customHeight="1" x14ac:dyDescent="0.2"/>
    <row r="141" customFormat="1" ht="12.75" customHeight="1" x14ac:dyDescent="0.2"/>
    <row r="142" customFormat="1" ht="12.75" customHeight="1" x14ac:dyDescent="0.2"/>
    <row r="143" customFormat="1" ht="12.75" customHeight="1" x14ac:dyDescent="0.2"/>
    <row r="144" customFormat="1" ht="12.75" customHeight="1" x14ac:dyDescent="0.2"/>
    <row r="145" customFormat="1" ht="12.75" customHeight="1" x14ac:dyDescent="0.2"/>
    <row r="146" customFormat="1" ht="12.75" customHeight="1" x14ac:dyDescent="0.2"/>
    <row r="147" customFormat="1" ht="12.75" customHeight="1" x14ac:dyDescent="0.2"/>
    <row r="148" customFormat="1" ht="12.75" customHeight="1" x14ac:dyDescent="0.2"/>
    <row r="149" customFormat="1" ht="12.75" customHeight="1" x14ac:dyDescent="0.2"/>
    <row r="150" customFormat="1" ht="12.75" customHeight="1" x14ac:dyDescent="0.2"/>
    <row r="151" customFormat="1" ht="12.75" customHeight="1" x14ac:dyDescent="0.2"/>
    <row r="152" customFormat="1" ht="12.75" customHeight="1" x14ac:dyDescent="0.2"/>
    <row r="153" customFormat="1" ht="12.75" customHeight="1" x14ac:dyDescent="0.2"/>
    <row r="154" customFormat="1" ht="12.75" customHeight="1" x14ac:dyDescent="0.2"/>
    <row r="155" customFormat="1" ht="12.75" customHeight="1" x14ac:dyDescent="0.2"/>
    <row r="156" customFormat="1" ht="12.75" customHeight="1" x14ac:dyDescent="0.2"/>
    <row r="157" customFormat="1" ht="12.75" customHeight="1" x14ac:dyDescent="0.2"/>
    <row r="158" customFormat="1" ht="12.75" customHeight="1" x14ac:dyDescent="0.2"/>
    <row r="159" customFormat="1" ht="12.75" customHeight="1" x14ac:dyDescent="0.2"/>
    <row r="160" customFormat="1" ht="12.75" customHeight="1" x14ac:dyDescent="0.2"/>
    <row r="161" customFormat="1" ht="12.75" customHeight="1" x14ac:dyDescent="0.2"/>
    <row r="162" customFormat="1" ht="12.75" customHeight="1" x14ac:dyDescent="0.2"/>
    <row r="163" customFormat="1" ht="12.75" customHeight="1" x14ac:dyDescent="0.2"/>
    <row r="164" customFormat="1" ht="12.75" customHeight="1" x14ac:dyDescent="0.2"/>
    <row r="165" customFormat="1" ht="12.75" customHeight="1" x14ac:dyDescent="0.2"/>
    <row r="166" customFormat="1" ht="12.75" customHeight="1" x14ac:dyDescent="0.2"/>
    <row r="167" customFormat="1" ht="12.75" customHeight="1" x14ac:dyDescent="0.2"/>
    <row r="168" customFormat="1" ht="12.75" customHeight="1" x14ac:dyDescent="0.2"/>
    <row r="169" customFormat="1" ht="12.75" customHeight="1" x14ac:dyDescent="0.2"/>
    <row r="170" customFormat="1" ht="12.75" customHeight="1" x14ac:dyDescent="0.2"/>
    <row r="171" customFormat="1" ht="12.75" customHeight="1" x14ac:dyDescent="0.2"/>
    <row r="172" customFormat="1" ht="12.75" customHeight="1" x14ac:dyDescent="0.2"/>
    <row r="173" customFormat="1" ht="12.75" customHeight="1" x14ac:dyDescent="0.2"/>
    <row r="174" customFormat="1" ht="12.75" customHeight="1" x14ac:dyDescent="0.2"/>
    <row r="175" customFormat="1" ht="12.75" customHeight="1" x14ac:dyDescent="0.2"/>
    <row r="176" customFormat="1" ht="12.75" customHeight="1" x14ac:dyDescent="0.2"/>
    <row r="177" customFormat="1" ht="12.75" customHeight="1" x14ac:dyDescent="0.2"/>
    <row r="178" customFormat="1" ht="12.75" customHeight="1" x14ac:dyDescent="0.2"/>
    <row r="179" customFormat="1" ht="12.75" customHeight="1" x14ac:dyDescent="0.2"/>
    <row r="180" customFormat="1" ht="12.75" customHeight="1" x14ac:dyDescent="0.2"/>
    <row r="181" customFormat="1" ht="12.75" customHeight="1" x14ac:dyDescent="0.2"/>
    <row r="182" customFormat="1" ht="12.75" customHeight="1" x14ac:dyDescent="0.2"/>
    <row r="183" customFormat="1" ht="12.75" customHeight="1" x14ac:dyDescent="0.2"/>
    <row r="184" customFormat="1" ht="12.75" customHeight="1" x14ac:dyDescent="0.2"/>
    <row r="185" customFormat="1" ht="12.75" customHeight="1" x14ac:dyDescent="0.2"/>
    <row r="186" customFormat="1" ht="12.75" customHeight="1" x14ac:dyDescent="0.2"/>
    <row r="187" customFormat="1" ht="12.75" customHeight="1" x14ac:dyDescent="0.2"/>
    <row r="188" customFormat="1" ht="12.75" customHeight="1" x14ac:dyDescent="0.2"/>
    <row r="189" customFormat="1" ht="12.75" customHeight="1" x14ac:dyDescent="0.2"/>
    <row r="190" customFormat="1" ht="12.75" customHeight="1" x14ac:dyDescent="0.2"/>
    <row r="191" customFormat="1" ht="12.75" customHeight="1" x14ac:dyDescent="0.2"/>
    <row r="192" customFormat="1" ht="12.75" customHeight="1" x14ac:dyDescent="0.2"/>
    <row r="193" customFormat="1" ht="12.75" customHeight="1" x14ac:dyDescent="0.2"/>
    <row r="194" customFormat="1" ht="12.75" customHeight="1" x14ac:dyDescent="0.2"/>
    <row r="195" customFormat="1" ht="12.75" customHeight="1" x14ac:dyDescent="0.2"/>
    <row r="196" customFormat="1" ht="12.75" customHeight="1" x14ac:dyDescent="0.2"/>
    <row r="197" customFormat="1" ht="12.75" customHeight="1" x14ac:dyDescent="0.2"/>
    <row r="198" customFormat="1" ht="12.75" customHeight="1" x14ac:dyDescent="0.2"/>
    <row r="199" customFormat="1" ht="12.75" customHeight="1" x14ac:dyDescent="0.2"/>
    <row r="200" customFormat="1" ht="12.75" customHeight="1" x14ac:dyDescent="0.2"/>
    <row r="201" customFormat="1" ht="12.75" customHeight="1" x14ac:dyDescent="0.2"/>
    <row r="202" customFormat="1" ht="12.75" customHeight="1" x14ac:dyDescent="0.2"/>
    <row r="203" customFormat="1" ht="12.75" customHeight="1" x14ac:dyDescent="0.2"/>
    <row r="204" customFormat="1" ht="12.75" customHeight="1" x14ac:dyDescent="0.2"/>
    <row r="205" customFormat="1" ht="12.75" customHeight="1" x14ac:dyDescent="0.2"/>
    <row r="206" customFormat="1" ht="12.75" customHeight="1" x14ac:dyDescent="0.2"/>
    <row r="207" customFormat="1" ht="12.75" customHeight="1" x14ac:dyDescent="0.2"/>
    <row r="208" customFormat="1" ht="12.75" customHeight="1" x14ac:dyDescent="0.2"/>
    <row r="209" customFormat="1" ht="12.75" customHeight="1" x14ac:dyDescent="0.2"/>
    <row r="210" customFormat="1" ht="12.75" customHeight="1" x14ac:dyDescent="0.2"/>
    <row r="211" customFormat="1" ht="12.75" customHeight="1" x14ac:dyDescent="0.2"/>
    <row r="212" customFormat="1" ht="12.75" customHeight="1" x14ac:dyDescent="0.2"/>
    <row r="213" customFormat="1" ht="12.75" customHeight="1" x14ac:dyDescent="0.2"/>
    <row r="214" customFormat="1" ht="12.75" customHeight="1" x14ac:dyDescent="0.2"/>
    <row r="215" customFormat="1" ht="12.75" customHeight="1" x14ac:dyDescent="0.2"/>
    <row r="216" customFormat="1" ht="12.75" customHeight="1" x14ac:dyDescent="0.2"/>
    <row r="217" customFormat="1" ht="12.75" customHeight="1" x14ac:dyDescent="0.2"/>
    <row r="218" customFormat="1" ht="12.75" customHeight="1" x14ac:dyDescent="0.2"/>
    <row r="219" customFormat="1" ht="12.75" customHeight="1" x14ac:dyDescent="0.2"/>
    <row r="220" customFormat="1" ht="12.75" customHeight="1" x14ac:dyDescent="0.2"/>
    <row r="221" customFormat="1" ht="12.75" customHeight="1" x14ac:dyDescent="0.2"/>
    <row r="222" customFormat="1" ht="12.75" customHeight="1" x14ac:dyDescent="0.2"/>
    <row r="223" customFormat="1" ht="12.75" customHeight="1" x14ac:dyDescent="0.2"/>
    <row r="224" customFormat="1" ht="12.75" customHeight="1" x14ac:dyDescent="0.2"/>
    <row r="225" customFormat="1" ht="12.75" customHeight="1" x14ac:dyDescent="0.2"/>
    <row r="226" customFormat="1" ht="12.75" customHeight="1" x14ac:dyDescent="0.2"/>
    <row r="227" customFormat="1" ht="12.75" customHeight="1" x14ac:dyDescent="0.2"/>
    <row r="228" customFormat="1" ht="12.75" customHeight="1" x14ac:dyDescent="0.2"/>
    <row r="229" customFormat="1" ht="12.75" customHeight="1" x14ac:dyDescent="0.2"/>
    <row r="230" customFormat="1" ht="12.75" customHeight="1" x14ac:dyDescent="0.2"/>
    <row r="231" customFormat="1" ht="12.75" customHeight="1" x14ac:dyDescent="0.2"/>
    <row r="232" customFormat="1" ht="15.75" customHeight="1" x14ac:dyDescent="0.2"/>
    <row r="233" customFormat="1" ht="15.75" customHeight="1" x14ac:dyDescent="0.2"/>
    <row r="234" customFormat="1" ht="15.75" customHeight="1" x14ac:dyDescent="0.2"/>
    <row r="235" customFormat="1" ht="15.75" customHeight="1" x14ac:dyDescent="0.2"/>
    <row r="236" customFormat="1" ht="15.75" customHeight="1" x14ac:dyDescent="0.2"/>
    <row r="237" customFormat="1" ht="15.75" customHeight="1" x14ac:dyDescent="0.2"/>
    <row r="238" customFormat="1" ht="15.75" customHeight="1" x14ac:dyDescent="0.2"/>
    <row r="239" customFormat="1" ht="15.75" customHeight="1" x14ac:dyDescent="0.2"/>
    <row r="240" customFormat="1" ht="15.75" customHeight="1" x14ac:dyDescent="0.2"/>
    <row r="241" customFormat="1" ht="15.75" customHeight="1" x14ac:dyDescent="0.2"/>
    <row r="242" customFormat="1" ht="15.75" customHeight="1" x14ac:dyDescent="0.2"/>
    <row r="243" customFormat="1" ht="15.75" customHeight="1" x14ac:dyDescent="0.2"/>
    <row r="244" customFormat="1" ht="15.75" customHeight="1" x14ac:dyDescent="0.2"/>
    <row r="245" customFormat="1" ht="15.75" customHeight="1" x14ac:dyDescent="0.2"/>
    <row r="246" customFormat="1" ht="15.75" customHeight="1" x14ac:dyDescent="0.2"/>
    <row r="247" customFormat="1" ht="15.75" customHeight="1" x14ac:dyDescent="0.2"/>
    <row r="248" customFormat="1" ht="15.75" customHeight="1" x14ac:dyDescent="0.2"/>
    <row r="249" customFormat="1" ht="15.75" customHeight="1" x14ac:dyDescent="0.2"/>
    <row r="250" customFormat="1" ht="15.75" customHeight="1" x14ac:dyDescent="0.2"/>
    <row r="251" customFormat="1" ht="15.75" customHeight="1" x14ac:dyDescent="0.2"/>
    <row r="252" customFormat="1" ht="15.75" customHeight="1" x14ac:dyDescent="0.2"/>
    <row r="253" customFormat="1" ht="15.75" customHeight="1" x14ac:dyDescent="0.2"/>
    <row r="254" customFormat="1" ht="15.75" customHeight="1" x14ac:dyDescent="0.2"/>
    <row r="255" customFormat="1" ht="15.75" customHeight="1" x14ac:dyDescent="0.2"/>
    <row r="256" customFormat="1" ht="15.75" customHeight="1" x14ac:dyDescent="0.2"/>
    <row r="257" customFormat="1" ht="15.75" customHeight="1" x14ac:dyDescent="0.2"/>
    <row r="258" customFormat="1" ht="15.75" customHeight="1" x14ac:dyDescent="0.2"/>
    <row r="259" customFormat="1" ht="15.75" customHeight="1" x14ac:dyDescent="0.2"/>
    <row r="260" customFormat="1" ht="15.75" customHeight="1" x14ac:dyDescent="0.2"/>
    <row r="261" customFormat="1" ht="15.75" customHeight="1" x14ac:dyDescent="0.2"/>
    <row r="262" customFormat="1" ht="15.75" customHeight="1" x14ac:dyDescent="0.2"/>
    <row r="263" customFormat="1" ht="15.75" customHeight="1" x14ac:dyDescent="0.2"/>
    <row r="264" customFormat="1" ht="15.75" customHeight="1" x14ac:dyDescent="0.2"/>
    <row r="265" customFormat="1" ht="15.75" customHeight="1" x14ac:dyDescent="0.2"/>
    <row r="266" customFormat="1" ht="15.75" customHeight="1" x14ac:dyDescent="0.2"/>
    <row r="267" customFormat="1" ht="15.75" customHeight="1" x14ac:dyDescent="0.2"/>
    <row r="268" customFormat="1" ht="15.75" customHeight="1" x14ac:dyDescent="0.2"/>
    <row r="269" customFormat="1" ht="15.75" customHeight="1" x14ac:dyDescent="0.2"/>
    <row r="270" customFormat="1" ht="15.75" customHeight="1" x14ac:dyDescent="0.2"/>
    <row r="271" customFormat="1" ht="15.75" customHeight="1" x14ac:dyDescent="0.2"/>
    <row r="272" customFormat="1" ht="15.75" customHeight="1" x14ac:dyDescent="0.2"/>
    <row r="273" customFormat="1" ht="15.75" customHeight="1" x14ac:dyDescent="0.2"/>
    <row r="274" customFormat="1" ht="15.75" customHeight="1" x14ac:dyDescent="0.2"/>
    <row r="275" customFormat="1" ht="15.75" customHeight="1" x14ac:dyDescent="0.2"/>
    <row r="276" customFormat="1" ht="15.75" customHeight="1" x14ac:dyDescent="0.2"/>
    <row r="277" customFormat="1" ht="15.75" customHeight="1" x14ac:dyDescent="0.2"/>
    <row r="278" customFormat="1" ht="15.75" customHeight="1" x14ac:dyDescent="0.2"/>
    <row r="279" customFormat="1" ht="15.75" customHeight="1" x14ac:dyDescent="0.2"/>
    <row r="280" customFormat="1" ht="15.75" customHeight="1" x14ac:dyDescent="0.2"/>
    <row r="281" customFormat="1" ht="15.75" customHeight="1" x14ac:dyDescent="0.2"/>
    <row r="282" customFormat="1" ht="15.75" customHeight="1" x14ac:dyDescent="0.2"/>
    <row r="283" customFormat="1" ht="15.75" customHeight="1" x14ac:dyDescent="0.2"/>
    <row r="284" customFormat="1" ht="15.75" customHeight="1" x14ac:dyDescent="0.2"/>
    <row r="285" customFormat="1" ht="15.75" customHeight="1" x14ac:dyDescent="0.2"/>
    <row r="286" customFormat="1" ht="15.75" customHeight="1" x14ac:dyDescent="0.2"/>
    <row r="287" customFormat="1" ht="15.75" customHeight="1" x14ac:dyDescent="0.2"/>
    <row r="288" customFormat="1" ht="15.75" customHeight="1" x14ac:dyDescent="0.2"/>
    <row r="289" customFormat="1" ht="15.75" customHeight="1" x14ac:dyDescent="0.2"/>
    <row r="290" customFormat="1" ht="15.75" customHeight="1" x14ac:dyDescent="0.2"/>
    <row r="291" customFormat="1" ht="15.75" customHeight="1" x14ac:dyDescent="0.2"/>
    <row r="292" customFormat="1" ht="15.75" customHeight="1" x14ac:dyDescent="0.2"/>
    <row r="293" customFormat="1" ht="15.75" customHeight="1" x14ac:dyDescent="0.2"/>
    <row r="294" customFormat="1" ht="15.75" customHeight="1" x14ac:dyDescent="0.2"/>
    <row r="295" customFormat="1" ht="15.75" customHeight="1" x14ac:dyDescent="0.2"/>
    <row r="296" customFormat="1" ht="15.75" customHeight="1" x14ac:dyDescent="0.2"/>
    <row r="297" customFormat="1" ht="15.75" customHeight="1" x14ac:dyDescent="0.2"/>
    <row r="298" customFormat="1" ht="15.75" customHeight="1" x14ac:dyDescent="0.2"/>
    <row r="299" customFormat="1" ht="15.75" customHeight="1" x14ac:dyDescent="0.2"/>
    <row r="300" customFormat="1" ht="15.75" customHeight="1" x14ac:dyDescent="0.2"/>
    <row r="301" customFormat="1" ht="15.75" customHeight="1" x14ac:dyDescent="0.2"/>
    <row r="302" customFormat="1" ht="15.75" customHeight="1" x14ac:dyDescent="0.2"/>
    <row r="303" customFormat="1" ht="15.75" customHeight="1" x14ac:dyDescent="0.2"/>
    <row r="304" customFormat="1" ht="15.75" customHeight="1" x14ac:dyDescent="0.2"/>
    <row r="305" customFormat="1" ht="15.75" customHeight="1" x14ac:dyDescent="0.2"/>
    <row r="306" customFormat="1" ht="15.75" customHeight="1" x14ac:dyDescent="0.2"/>
    <row r="307" customFormat="1" ht="15.75" customHeight="1" x14ac:dyDescent="0.2"/>
    <row r="308" customFormat="1" ht="15.75" customHeight="1" x14ac:dyDescent="0.2"/>
    <row r="309" customFormat="1" ht="15.75" customHeight="1" x14ac:dyDescent="0.2"/>
    <row r="310" customFormat="1" ht="15.75" customHeight="1" x14ac:dyDescent="0.2"/>
    <row r="311" customFormat="1" ht="15.75" customHeight="1" x14ac:dyDescent="0.2"/>
    <row r="312" customFormat="1" ht="15.75" customHeight="1" x14ac:dyDescent="0.2"/>
    <row r="313" customFormat="1" ht="15.75" customHeight="1" x14ac:dyDescent="0.2"/>
    <row r="314" customFormat="1" ht="15.75" customHeight="1" x14ac:dyDescent="0.2"/>
    <row r="315" customFormat="1" ht="15.75" customHeight="1" x14ac:dyDescent="0.2"/>
    <row r="316" customFormat="1" ht="15.75" customHeight="1" x14ac:dyDescent="0.2"/>
    <row r="317" customFormat="1" ht="15.75" customHeight="1" x14ac:dyDescent="0.2"/>
    <row r="318" customFormat="1" ht="15.75" customHeight="1" x14ac:dyDescent="0.2"/>
    <row r="319" customFormat="1" ht="15.75" customHeight="1" x14ac:dyDescent="0.2"/>
    <row r="320" customFormat="1" ht="15.75" customHeight="1" x14ac:dyDescent="0.2"/>
    <row r="321" customFormat="1" ht="15.75" customHeight="1" x14ac:dyDescent="0.2"/>
    <row r="322" customFormat="1" ht="15.75" customHeight="1" x14ac:dyDescent="0.2"/>
    <row r="323" customFormat="1" ht="15.75" customHeight="1" x14ac:dyDescent="0.2"/>
    <row r="324" customFormat="1" ht="15.75" customHeight="1" x14ac:dyDescent="0.2"/>
    <row r="325" customFormat="1" ht="15.75" customHeight="1" x14ac:dyDescent="0.2"/>
    <row r="326" customFormat="1" ht="15.75" customHeight="1" x14ac:dyDescent="0.2"/>
    <row r="327" customFormat="1" ht="15.75" customHeight="1" x14ac:dyDescent="0.2"/>
    <row r="328" customFormat="1" ht="15.75" customHeight="1" x14ac:dyDescent="0.2"/>
    <row r="329" customFormat="1" ht="15.75" customHeight="1" x14ac:dyDescent="0.2"/>
    <row r="330" customFormat="1" ht="15.75" customHeight="1" x14ac:dyDescent="0.2"/>
    <row r="331" customFormat="1" ht="15.75" customHeight="1" x14ac:dyDescent="0.2"/>
    <row r="332" customFormat="1" ht="15.75" customHeight="1" x14ac:dyDescent="0.2"/>
    <row r="333" customFormat="1" ht="15.75" customHeight="1" x14ac:dyDescent="0.2"/>
    <row r="334" customFormat="1" ht="15.75" customHeight="1" x14ac:dyDescent="0.2"/>
    <row r="335" customFormat="1" ht="15.75" customHeight="1" x14ac:dyDescent="0.2"/>
    <row r="336" customFormat="1" ht="15.75" customHeight="1" x14ac:dyDescent="0.2"/>
    <row r="337" customFormat="1" ht="15.75" customHeight="1" x14ac:dyDescent="0.2"/>
    <row r="338" customFormat="1" ht="15.75" customHeight="1" x14ac:dyDescent="0.2"/>
    <row r="339" customFormat="1" ht="15.75" customHeight="1" x14ac:dyDescent="0.2"/>
    <row r="340" customFormat="1" ht="15.75" customHeight="1" x14ac:dyDescent="0.2"/>
    <row r="341" customFormat="1" ht="15.75" customHeight="1" x14ac:dyDescent="0.2"/>
    <row r="342" customFormat="1" ht="15.75" customHeight="1" x14ac:dyDescent="0.2"/>
    <row r="343" customFormat="1" ht="15.75" customHeight="1" x14ac:dyDescent="0.2"/>
    <row r="344" customFormat="1" ht="15.75" customHeight="1" x14ac:dyDescent="0.2"/>
    <row r="345" customFormat="1" ht="15.75" customHeight="1" x14ac:dyDescent="0.2"/>
    <row r="346" customFormat="1" ht="15.75" customHeight="1" x14ac:dyDescent="0.2"/>
    <row r="347" customFormat="1" ht="15.75" customHeight="1" x14ac:dyDescent="0.2"/>
    <row r="348" customFormat="1" ht="15.75" customHeight="1" x14ac:dyDescent="0.2"/>
    <row r="349" customFormat="1" ht="15.75" customHeight="1" x14ac:dyDescent="0.2"/>
    <row r="350" customFormat="1" ht="15.75" customHeight="1" x14ac:dyDescent="0.2"/>
    <row r="351" customFormat="1" ht="15.75" customHeight="1" x14ac:dyDescent="0.2"/>
    <row r="352" customFormat="1" ht="15.75" customHeight="1" x14ac:dyDescent="0.2"/>
    <row r="353" customFormat="1" ht="15.75" customHeight="1" x14ac:dyDescent="0.2"/>
    <row r="354" customFormat="1" ht="15.75" customHeight="1" x14ac:dyDescent="0.2"/>
    <row r="355" customFormat="1" ht="15.75" customHeight="1" x14ac:dyDescent="0.2"/>
    <row r="356" customFormat="1" ht="15.75" customHeight="1" x14ac:dyDescent="0.2"/>
    <row r="357" customFormat="1" ht="15.75" customHeight="1" x14ac:dyDescent="0.2"/>
    <row r="358" customFormat="1" ht="15.75" customHeight="1" x14ac:dyDescent="0.2"/>
    <row r="359" customFormat="1" ht="15.75" customHeight="1" x14ac:dyDescent="0.2"/>
    <row r="360" customFormat="1" ht="15.75" customHeight="1" x14ac:dyDescent="0.2"/>
    <row r="361" customFormat="1" ht="15.75" customHeight="1" x14ac:dyDescent="0.2"/>
    <row r="362" customFormat="1" ht="15.75" customHeight="1" x14ac:dyDescent="0.2"/>
    <row r="363" customFormat="1" ht="15.75" customHeight="1" x14ac:dyDescent="0.2"/>
    <row r="364" customFormat="1" ht="15.75" customHeight="1" x14ac:dyDescent="0.2"/>
    <row r="365" customFormat="1" ht="15.75" customHeight="1" x14ac:dyDescent="0.2"/>
    <row r="366" customFormat="1" ht="15.75" customHeight="1" x14ac:dyDescent="0.2"/>
    <row r="367" customFormat="1" ht="15.75" customHeight="1" x14ac:dyDescent="0.2"/>
    <row r="368" customFormat="1" ht="15.75" customHeight="1" x14ac:dyDescent="0.2"/>
    <row r="369" customFormat="1" ht="15.75" customHeight="1" x14ac:dyDescent="0.2"/>
    <row r="370" customFormat="1" ht="15.75" customHeight="1" x14ac:dyDescent="0.2"/>
    <row r="371" customFormat="1" ht="15.75" customHeight="1" x14ac:dyDescent="0.2"/>
    <row r="372" customFormat="1" ht="15.75" customHeight="1" x14ac:dyDescent="0.2"/>
    <row r="373" customFormat="1" ht="15.75" customHeight="1" x14ac:dyDescent="0.2"/>
    <row r="374" customFormat="1" ht="15.75" customHeight="1" x14ac:dyDescent="0.2"/>
    <row r="375" customFormat="1" ht="15.75" customHeight="1" x14ac:dyDescent="0.2"/>
    <row r="376" customFormat="1" ht="15.75" customHeight="1" x14ac:dyDescent="0.2"/>
    <row r="377" customFormat="1" ht="15.75" customHeight="1" x14ac:dyDescent="0.2"/>
    <row r="378" customFormat="1" ht="15.75" customHeight="1" x14ac:dyDescent="0.2"/>
    <row r="379" customFormat="1" ht="15.75" customHeight="1" x14ac:dyDescent="0.2"/>
    <row r="380" customFormat="1" ht="15.75" customHeight="1" x14ac:dyDescent="0.2"/>
    <row r="381" customFormat="1" ht="15.75" customHeight="1" x14ac:dyDescent="0.2"/>
    <row r="382" customFormat="1" ht="15.75" customHeight="1" x14ac:dyDescent="0.2"/>
    <row r="383" customFormat="1" ht="15.75" customHeight="1" x14ac:dyDescent="0.2"/>
    <row r="384" customFormat="1" ht="15.75" customHeight="1" x14ac:dyDescent="0.2"/>
    <row r="385" customFormat="1" ht="15.75" customHeight="1" x14ac:dyDescent="0.2"/>
    <row r="386" customFormat="1" ht="15.75" customHeight="1" x14ac:dyDescent="0.2"/>
    <row r="387" customFormat="1" ht="15.75" customHeight="1" x14ac:dyDescent="0.2"/>
    <row r="388" customFormat="1" ht="15.75" customHeight="1" x14ac:dyDescent="0.2"/>
    <row r="389" customFormat="1" ht="15.75" customHeight="1" x14ac:dyDescent="0.2"/>
    <row r="390" customFormat="1" ht="15.75" customHeight="1" x14ac:dyDescent="0.2"/>
    <row r="391" customFormat="1" ht="15.75" customHeight="1" x14ac:dyDescent="0.2"/>
    <row r="392" customFormat="1" ht="15.75" customHeight="1" x14ac:dyDescent="0.2"/>
    <row r="393" customFormat="1" ht="15.75" customHeight="1" x14ac:dyDescent="0.2"/>
    <row r="394" customFormat="1" ht="15.75" customHeight="1" x14ac:dyDescent="0.2"/>
    <row r="395" customFormat="1" ht="15.75" customHeight="1" x14ac:dyDescent="0.2"/>
    <row r="396" customFormat="1" ht="15.75" customHeight="1" x14ac:dyDescent="0.2"/>
    <row r="397" customFormat="1" ht="15.75" customHeight="1" x14ac:dyDescent="0.2"/>
    <row r="398" customFormat="1" ht="15.75" customHeight="1" x14ac:dyDescent="0.2"/>
    <row r="399" customFormat="1" ht="15.75" customHeight="1" x14ac:dyDescent="0.2"/>
    <row r="400" customFormat="1" ht="15.75" customHeight="1" x14ac:dyDescent="0.2"/>
    <row r="401" customFormat="1" ht="15.75" customHeight="1" x14ac:dyDescent="0.2"/>
    <row r="402" customFormat="1" ht="15.75" customHeight="1" x14ac:dyDescent="0.2"/>
    <row r="403" customFormat="1" ht="15.75" customHeight="1" x14ac:dyDescent="0.2"/>
    <row r="404" customFormat="1" ht="15.75" customHeight="1" x14ac:dyDescent="0.2"/>
    <row r="405" customFormat="1" ht="15.75" customHeight="1" x14ac:dyDescent="0.2"/>
    <row r="406" customFormat="1" ht="15.75" customHeight="1" x14ac:dyDescent="0.2"/>
    <row r="407" customFormat="1" ht="15.75" customHeight="1" x14ac:dyDescent="0.2"/>
    <row r="408" customFormat="1" ht="15.75" customHeight="1" x14ac:dyDescent="0.2"/>
    <row r="409" customFormat="1" ht="15.75" customHeight="1" x14ac:dyDescent="0.2"/>
    <row r="410" customFormat="1" ht="15.75" customHeight="1" x14ac:dyDescent="0.2"/>
    <row r="411" customFormat="1" ht="15.75" customHeight="1" x14ac:dyDescent="0.2"/>
    <row r="412" customFormat="1" ht="15.75" customHeight="1" x14ac:dyDescent="0.2"/>
    <row r="413" customFormat="1" ht="15.75" customHeight="1" x14ac:dyDescent="0.2"/>
    <row r="414" customFormat="1" ht="15.75" customHeight="1" x14ac:dyDescent="0.2"/>
    <row r="415" customFormat="1" ht="15.75" customHeight="1" x14ac:dyDescent="0.2"/>
    <row r="416" customFormat="1" ht="15.75" customHeight="1" x14ac:dyDescent="0.2"/>
    <row r="417" customFormat="1" ht="15.75" customHeight="1" x14ac:dyDescent="0.2"/>
    <row r="418" customFormat="1" ht="15.75" customHeight="1" x14ac:dyDescent="0.2"/>
    <row r="419" customFormat="1" ht="15.75" customHeight="1" x14ac:dyDescent="0.2"/>
    <row r="420" customFormat="1" ht="15.75" customHeight="1" x14ac:dyDescent="0.2"/>
    <row r="421" customFormat="1" ht="15.75" customHeight="1" x14ac:dyDescent="0.2"/>
    <row r="422" customFormat="1" ht="15.75" customHeight="1" x14ac:dyDescent="0.2"/>
    <row r="423" customFormat="1" ht="15.75" customHeight="1" x14ac:dyDescent="0.2"/>
    <row r="424" customFormat="1" ht="15.75" customHeight="1" x14ac:dyDescent="0.2"/>
    <row r="425" customFormat="1" ht="15.75" customHeight="1" x14ac:dyDescent="0.2"/>
    <row r="426" customFormat="1" ht="15.75" customHeight="1" x14ac:dyDescent="0.2"/>
    <row r="427" customFormat="1" ht="15.75" customHeight="1" x14ac:dyDescent="0.2"/>
    <row r="428" customFormat="1" ht="15.75" customHeight="1" x14ac:dyDescent="0.2"/>
    <row r="429" customFormat="1" ht="15.75" customHeight="1" x14ac:dyDescent="0.2"/>
    <row r="430" customFormat="1" ht="15.75" customHeight="1" x14ac:dyDescent="0.2"/>
    <row r="431" customFormat="1" ht="15.75" customHeight="1" x14ac:dyDescent="0.2"/>
    <row r="432" customFormat="1" ht="15.75" customHeight="1" x14ac:dyDescent="0.2"/>
    <row r="433" customFormat="1" ht="15.75" customHeight="1" x14ac:dyDescent="0.2"/>
    <row r="434" customFormat="1" ht="15.75" customHeight="1" x14ac:dyDescent="0.2"/>
    <row r="435" customFormat="1" ht="15.75" customHeight="1" x14ac:dyDescent="0.2"/>
    <row r="436" customFormat="1" ht="15.75" customHeight="1" x14ac:dyDescent="0.2"/>
    <row r="437" customFormat="1" ht="15.75" customHeight="1" x14ac:dyDescent="0.2"/>
    <row r="438" customFormat="1" ht="15.75" customHeight="1" x14ac:dyDescent="0.2"/>
    <row r="439" customFormat="1" ht="15.75" customHeight="1" x14ac:dyDescent="0.2"/>
    <row r="440" customFormat="1" ht="15.75" customHeight="1" x14ac:dyDescent="0.2"/>
    <row r="441" customFormat="1" ht="15.75" customHeight="1" x14ac:dyDescent="0.2"/>
    <row r="442" customFormat="1" ht="15.75" customHeight="1" x14ac:dyDescent="0.2"/>
    <row r="443" customFormat="1" ht="15.75" customHeight="1" x14ac:dyDescent="0.2"/>
    <row r="444" customFormat="1" ht="15.75" customHeight="1" x14ac:dyDescent="0.2"/>
    <row r="445" customFormat="1" ht="15.75" customHeight="1" x14ac:dyDescent="0.2"/>
    <row r="446" customFormat="1" ht="15.75" customHeight="1" x14ac:dyDescent="0.2"/>
    <row r="447" customFormat="1" ht="15.75" customHeight="1" x14ac:dyDescent="0.2"/>
    <row r="448" customFormat="1" ht="15.75" customHeight="1" x14ac:dyDescent="0.2"/>
    <row r="449" customFormat="1" ht="15.75" customHeight="1" x14ac:dyDescent="0.2"/>
    <row r="450" customFormat="1" ht="15.75" customHeight="1" x14ac:dyDescent="0.2"/>
    <row r="451" customFormat="1" ht="15.75" customHeight="1" x14ac:dyDescent="0.2"/>
    <row r="452" customFormat="1" ht="15.75" customHeight="1" x14ac:dyDescent="0.2"/>
    <row r="453" customFormat="1" ht="15.75" customHeight="1" x14ac:dyDescent="0.2"/>
    <row r="454" customFormat="1" ht="15.75" customHeight="1" x14ac:dyDescent="0.2"/>
    <row r="455" customFormat="1" ht="15.75" customHeight="1" x14ac:dyDescent="0.2"/>
    <row r="456" customFormat="1" ht="15.75" customHeight="1" x14ac:dyDescent="0.2"/>
    <row r="457" customFormat="1" ht="15.75" customHeight="1" x14ac:dyDescent="0.2"/>
    <row r="458" customFormat="1" ht="15.75" customHeight="1" x14ac:dyDescent="0.2"/>
    <row r="459" customFormat="1" ht="15.75" customHeight="1" x14ac:dyDescent="0.2"/>
    <row r="460" customFormat="1" ht="15.75" customHeight="1" x14ac:dyDescent="0.2"/>
    <row r="461" customFormat="1" ht="15.75" customHeight="1" x14ac:dyDescent="0.2"/>
    <row r="462" customFormat="1" ht="15.75" customHeight="1" x14ac:dyDescent="0.2"/>
    <row r="463" customFormat="1" ht="15.75" customHeight="1" x14ac:dyDescent="0.2"/>
    <row r="464" customFormat="1" ht="15.75" customHeight="1" x14ac:dyDescent="0.2"/>
    <row r="465" customFormat="1" ht="15.75" customHeight="1" x14ac:dyDescent="0.2"/>
    <row r="466" customFormat="1" ht="15.75" customHeight="1" x14ac:dyDescent="0.2"/>
    <row r="467" customFormat="1" ht="15.75" customHeight="1" x14ac:dyDescent="0.2"/>
    <row r="468" customFormat="1" ht="15.75" customHeight="1" x14ac:dyDescent="0.2"/>
    <row r="469" customFormat="1" ht="15.75" customHeight="1" x14ac:dyDescent="0.2"/>
    <row r="470" customFormat="1" ht="15.75" customHeight="1" x14ac:dyDescent="0.2"/>
    <row r="471" customFormat="1" ht="15.75" customHeight="1" x14ac:dyDescent="0.2"/>
    <row r="472" customFormat="1" ht="15.75" customHeight="1" x14ac:dyDescent="0.2"/>
    <row r="473" customFormat="1" ht="15.75" customHeight="1" x14ac:dyDescent="0.2"/>
    <row r="474" customFormat="1" ht="15.75" customHeight="1" x14ac:dyDescent="0.2"/>
    <row r="475" customFormat="1" ht="15.75" customHeight="1" x14ac:dyDescent="0.2"/>
    <row r="476" customFormat="1" ht="15.75" customHeight="1" x14ac:dyDescent="0.2"/>
    <row r="477" customFormat="1" ht="15.75" customHeight="1" x14ac:dyDescent="0.2"/>
    <row r="478" customFormat="1" ht="15.75" customHeight="1" x14ac:dyDescent="0.2"/>
    <row r="479" customFormat="1" ht="15.75" customHeight="1" x14ac:dyDescent="0.2"/>
    <row r="480" customFormat="1" ht="15.75" customHeight="1" x14ac:dyDescent="0.2"/>
    <row r="481" customFormat="1" ht="15.75" customHeight="1" x14ac:dyDescent="0.2"/>
    <row r="482" customFormat="1" ht="15.75" customHeight="1" x14ac:dyDescent="0.2"/>
    <row r="483" customFormat="1" ht="15.75" customHeight="1" x14ac:dyDescent="0.2"/>
    <row r="484" customFormat="1" ht="15.75" customHeight="1" x14ac:dyDescent="0.2"/>
    <row r="485" customFormat="1" ht="15.75" customHeight="1" x14ac:dyDescent="0.2"/>
    <row r="486" customFormat="1" ht="15.75" customHeight="1" x14ac:dyDescent="0.2"/>
    <row r="487" customFormat="1" ht="15.75" customHeight="1" x14ac:dyDescent="0.2"/>
    <row r="488" customFormat="1" ht="15.75" customHeight="1" x14ac:dyDescent="0.2"/>
    <row r="489" customFormat="1" ht="15.75" customHeight="1" x14ac:dyDescent="0.2"/>
    <row r="490" customFormat="1" ht="15.75" customHeight="1" x14ac:dyDescent="0.2"/>
    <row r="491" customFormat="1" ht="15.75" customHeight="1" x14ac:dyDescent="0.2"/>
    <row r="492" customFormat="1" ht="15.75" customHeight="1" x14ac:dyDescent="0.2"/>
    <row r="493" customFormat="1" ht="15.75" customHeight="1" x14ac:dyDescent="0.2"/>
    <row r="494" customFormat="1" ht="15.75" customHeight="1" x14ac:dyDescent="0.2"/>
    <row r="495" customFormat="1" ht="15.75" customHeight="1" x14ac:dyDescent="0.2"/>
    <row r="496" customFormat="1" ht="15.75" customHeight="1" x14ac:dyDescent="0.2"/>
    <row r="497" customFormat="1" ht="15.75" customHeight="1" x14ac:dyDescent="0.2"/>
    <row r="498" customFormat="1" ht="15.75" customHeight="1" x14ac:dyDescent="0.2"/>
    <row r="499" customFormat="1" ht="15.75" customHeight="1" x14ac:dyDescent="0.2"/>
    <row r="500" customFormat="1" ht="15.75" customHeight="1" x14ac:dyDescent="0.2"/>
    <row r="501" customFormat="1" ht="15.75" customHeight="1" x14ac:dyDescent="0.2"/>
    <row r="502" customFormat="1" ht="15.75" customHeight="1" x14ac:dyDescent="0.2"/>
    <row r="503" customFormat="1" ht="15.75" customHeight="1" x14ac:dyDescent="0.2"/>
    <row r="504" customFormat="1" ht="15.75" customHeight="1" x14ac:dyDescent="0.2"/>
    <row r="505" customFormat="1" ht="15.75" customHeight="1" x14ac:dyDescent="0.2"/>
    <row r="506" customFormat="1" ht="15.75" customHeight="1" x14ac:dyDescent="0.2"/>
    <row r="507" customFormat="1" ht="15.75" customHeight="1" x14ac:dyDescent="0.2"/>
    <row r="508" customFormat="1" ht="15.75" customHeight="1" x14ac:dyDescent="0.2"/>
    <row r="509" customFormat="1" ht="15.75" customHeight="1" x14ac:dyDescent="0.2"/>
    <row r="510" customFormat="1" ht="15.75" customHeight="1" x14ac:dyDescent="0.2"/>
    <row r="511" customFormat="1" ht="15.75" customHeight="1" x14ac:dyDescent="0.2"/>
    <row r="512" customFormat="1" ht="15.75" customHeight="1" x14ac:dyDescent="0.2"/>
    <row r="513" customFormat="1" ht="15.75" customHeight="1" x14ac:dyDescent="0.2"/>
    <row r="514" customFormat="1" ht="15.75" customHeight="1" x14ac:dyDescent="0.2"/>
    <row r="515" customFormat="1" ht="15.75" customHeight="1" x14ac:dyDescent="0.2"/>
    <row r="516" customFormat="1" ht="15.75" customHeight="1" x14ac:dyDescent="0.2"/>
    <row r="517" customFormat="1" ht="15.75" customHeight="1" x14ac:dyDescent="0.2"/>
    <row r="518" customFormat="1" ht="15.75" customHeight="1" x14ac:dyDescent="0.2"/>
    <row r="519" customFormat="1" ht="15.75" customHeight="1" x14ac:dyDescent="0.2"/>
    <row r="520" customFormat="1" ht="15.75" customHeight="1" x14ac:dyDescent="0.2"/>
    <row r="521" customFormat="1" ht="15.75" customHeight="1" x14ac:dyDescent="0.2"/>
    <row r="522" customFormat="1" ht="15.75" customHeight="1" x14ac:dyDescent="0.2"/>
    <row r="523" customFormat="1" ht="15.75" customHeight="1" x14ac:dyDescent="0.2"/>
    <row r="524" customFormat="1" ht="15.75" customHeight="1" x14ac:dyDescent="0.2"/>
    <row r="525" customFormat="1" ht="15.75" customHeight="1" x14ac:dyDescent="0.2"/>
    <row r="526" customFormat="1" ht="15.75" customHeight="1" x14ac:dyDescent="0.2"/>
    <row r="527" customFormat="1" ht="15.75" customHeight="1" x14ac:dyDescent="0.2"/>
    <row r="528" customFormat="1" ht="15.75" customHeight="1" x14ac:dyDescent="0.2"/>
    <row r="529" customFormat="1" ht="15.75" customHeight="1" x14ac:dyDescent="0.2"/>
    <row r="530" customFormat="1" ht="15.75" customHeight="1" x14ac:dyDescent="0.2"/>
    <row r="531" customFormat="1" ht="15.75" customHeight="1" x14ac:dyDescent="0.2"/>
    <row r="532" customFormat="1" ht="15.75" customHeight="1" x14ac:dyDescent="0.2"/>
    <row r="533" customFormat="1" ht="15.75" customHeight="1" x14ac:dyDescent="0.2"/>
    <row r="534" customFormat="1" ht="15.75" customHeight="1" x14ac:dyDescent="0.2"/>
    <row r="535" customFormat="1" ht="15.75" customHeight="1" x14ac:dyDescent="0.2"/>
    <row r="536" customFormat="1" ht="15.75" customHeight="1" x14ac:dyDescent="0.2"/>
    <row r="537" customFormat="1" ht="15.75" customHeight="1" x14ac:dyDescent="0.2"/>
    <row r="538" customFormat="1" ht="15.75" customHeight="1" x14ac:dyDescent="0.2"/>
    <row r="539" customFormat="1" ht="15.75" customHeight="1" x14ac:dyDescent="0.2"/>
    <row r="540" customFormat="1" ht="15.75" customHeight="1" x14ac:dyDescent="0.2"/>
    <row r="541" customFormat="1" ht="15.75" customHeight="1" x14ac:dyDescent="0.2"/>
    <row r="542" customFormat="1" ht="15.75" customHeight="1" x14ac:dyDescent="0.2"/>
    <row r="543" customFormat="1" ht="15.75" customHeight="1" x14ac:dyDescent="0.2"/>
    <row r="544" customFormat="1" ht="15.75" customHeight="1" x14ac:dyDescent="0.2"/>
    <row r="545" customFormat="1" ht="15.75" customHeight="1" x14ac:dyDescent="0.2"/>
    <row r="546" customFormat="1" ht="15.75" customHeight="1" x14ac:dyDescent="0.2"/>
    <row r="547" customFormat="1" ht="15.75" customHeight="1" x14ac:dyDescent="0.2"/>
    <row r="548" customFormat="1" ht="15.75" customHeight="1" x14ac:dyDescent="0.2"/>
    <row r="549" customFormat="1" ht="15.75" customHeight="1" x14ac:dyDescent="0.2"/>
    <row r="550" customFormat="1" ht="15.75" customHeight="1" x14ac:dyDescent="0.2"/>
    <row r="551" customFormat="1" ht="15.75" customHeight="1" x14ac:dyDescent="0.2"/>
    <row r="552" customFormat="1" ht="15.75" customHeight="1" x14ac:dyDescent="0.2"/>
    <row r="553" customFormat="1" ht="15.75" customHeight="1" x14ac:dyDescent="0.2"/>
    <row r="554" customFormat="1" ht="15.75" customHeight="1" x14ac:dyDescent="0.2"/>
    <row r="555" customFormat="1" ht="15.75" customHeight="1" x14ac:dyDescent="0.2"/>
    <row r="556" customFormat="1" ht="15.75" customHeight="1" x14ac:dyDescent="0.2"/>
    <row r="557" customFormat="1" ht="15.75" customHeight="1" x14ac:dyDescent="0.2"/>
    <row r="558" customFormat="1" ht="15.75" customHeight="1" x14ac:dyDescent="0.2"/>
    <row r="559" customFormat="1" ht="15.75" customHeight="1" x14ac:dyDescent="0.2"/>
    <row r="560" customFormat="1" ht="15.75" customHeight="1" x14ac:dyDescent="0.2"/>
    <row r="561" customFormat="1" ht="15.75" customHeight="1" x14ac:dyDescent="0.2"/>
    <row r="562" customFormat="1" ht="15.75" customHeight="1" x14ac:dyDescent="0.2"/>
    <row r="563" customFormat="1" ht="15.75" customHeight="1" x14ac:dyDescent="0.2"/>
    <row r="564" customFormat="1" ht="15.75" customHeight="1" x14ac:dyDescent="0.2"/>
    <row r="565" customFormat="1" ht="15.75" customHeight="1" x14ac:dyDescent="0.2"/>
    <row r="566" customFormat="1" ht="15.75" customHeight="1" x14ac:dyDescent="0.2"/>
    <row r="567" customFormat="1" ht="15.75" customHeight="1" x14ac:dyDescent="0.2"/>
    <row r="568" customFormat="1" ht="15.75" customHeight="1" x14ac:dyDescent="0.2"/>
    <row r="569" customFormat="1" ht="15.75" customHeight="1" x14ac:dyDescent="0.2"/>
    <row r="570" customFormat="1" ht="15.75" customHeight="1" x14ac:dyDescent="0.2"/>
    <row r="571" customFormat="1" ht="15.75" customHeight="1" x14ac:dyDescent="0.2"/>
    <row r="572" customFormat="1" ht="15.75" customHeight="1" x14ac:dyDescent="0.2"/>
    <row r="573" customFormat="1" ht="15.75" customHeight="1" x14ac:dyDescent="0.2"/>
    <row r="574" customFormat="1" ht="15.75" customHeight="1" x14ac:dyDescent="0.2"/>
    <row r="575" customFormat="1" ht="15.75" customHeight="1" x14ac:dyDescent="0.2"/>
    <row r="576" customFormat="1" ht="15.75" customHeight="1" x14ac:dyDescent="0.2"/>
    <row r="577" customFormat="1" ht="15.75" customHeight="1" x14ac:dyDescent="0.2"/>
    <row r="578" customFormat="1" ht="15.75" customHeight="1" x14ac:dyDescent="0.2"/>
    <row r="579" customFormat="1" ht="15.75" customHeight="1" x14ac:dyDescent="0.2"/>
    <row r="580" customFormat="1" ht="15.75" customHeight="1" x14ac:dyDescent="0.2"/>
    <row r="581" customFormat="1" ht="15.75" customHeight="1" x14ac:dyDescent="0.2"/>
    <row r="582" customFormat="1" ht="15.75" customHeight="1" x14ac:dyDescent="0.2"/>
    <row r="583" customFormat="1" ht="15.75" customHeight="1" x14ac:dyDescent="0.2"/>
    <row r="584" customFormat="1" ht="15.75" customHeight="1" x14ac:dyDescent="0.2"/>
    <row r="585" customFormat="1" ht="15.75" customHeight="1" x14ac:dyDescent="0.2"/>
    <row r="586" customFormat="1" ht="15.75" customHeight="1" x14ac:dyDescent="0.2"/>
    <row r="587" customFormat="1" ht="15.75" customHeight="1" x14ac:dyDescent="0.2"/>
    <row r="588" customFormat="1" ht="15.75" customHeight="1" x14ac:dyDescent="0.2"/>
    <row r="589" customFormat="1" ht="15.75" customHeight="1" x14ac:dyDescent="0.2"/>
    <row r="590" customFormat="1" ht="15.75" customHeight="1" x14ac:dyDescent="0.2"/>
    <row r="591" customFormat="1" ht="15.75" customHeight="1" x14ac:dyDescent="0.2"/>
    <row r="592" customFormat="1" ht="15.75" customHeight="1" x14ac:dyDescent="0.2"/>
    <row r="593" customFormat="1" ht="15.75" customHeight="1" x14ac:dyDescent="0.2"/>
    <row r="594" customFormat="1" ht="15.75" customHeight="1" x14ac:dyDescent="0.2"/>
    <row r="595" customFormat="1" ht="15.75" customHeight="1" x14ac:dyDescent="0.2"/>
    <row r="596" customFormat="1" ht="15.75" customHeight="1" x14ac:dyDescent="0.2"/>
    <row r="597" customFormat="1" ht="15.75" customHeight="1" x14ac:dyDescent="0.2"/>
    <row r="598" customFormat="1" ht="15.75" customHeight="1" x14ac:dyDescent="0.2"/>
    <row r="599" customFormat="1" ht="15.75" customHeight="1" x14ac:dyDescent="0.2"/>
    <row r="600" customFormat="1" ht="15.75" customHeight="1" x14ac:dyDescent="0.2"/>
    <row r="601" customFormat="1" ht="15.75" customHeight="1" x14ac:dyDescent="0.2"/>
    <row r="602" customFormat="1" ht="15.75" customHeight="1" x14ac:dyDescent="0.2"/>
    <row r="603" customFormat="1" ht="15.75" customHeight="1" x14ac:dyDescent="0.2"/>
    <row r="604" customFormat="1" ht="15.75" customHeight="1" x14ac:dyDescent="0.2"/>
    <row r="605" customFormat="1" ht="15.75" customHeight="1" x14ac:dyDescent="0.2"/>
    <row r="606" customFormat="1" ht="15.75" customHeight="1" x14ac:dyDescent="0.2"/>
    <row r="607" customFormat="1" ht="15.75" customHeight="1" x14ac:dyDescent="0.2"/>
    <row r="608" customFormat="1" ht="15.75" customHeight="1" x14ac:dyDescent="0.2"/>
    <row r="609" customFormat="1" ht="15.75" customHeight="1" x14ac:dyDescent="0.2"/>
    <row r="610" customFormat="1" ht="15.75" customHeight="1" x14ac:dyDescent="0.2"/>
    <row r="611" customFormat="1" ht="15.75" customHeight="1" x14ac:dyDescent="0.2"/>
    <row r="612" customFormat="1" ht="15.75" customHeight="1" x14ac:dyDescent="0.2"/>
    <row r="613" customFormat="1" ht="15.75" customHeight="1" x14ac:dyDescent="0.2"/>
    <row r="614" customFormat="1" ht="15.75" customHeight="1" x14ac:dyDescent="0.2"/>
    <row r="615" customFormat="1" ht="15.75" customHeight="1" x14ac:dyDescent="0.2"/>
    <row r="616" customFormat="1" ht="15.75" customHeight="1" x14ac:dyDescent="0.2"/>
    <row r="617" customFormat="1" ht="15.75" customHeight="1" x14ac:dyDescent="0.2"/>
    <row r="618" customFormat="1" ht="15.75" customHeight="1" x14ac:dyDescent="0.2"/>
    <row r="619" customFormat="1" ht="15.75" customHeight="1" x14ac:dyDescent="0.2"/>
    <row r="620" customFormat="1" ht="15.75" customHeight="1" x14ac:dyDescent="0.2"/>
    <row r="621" customFormat="1" ht="15.75" customHeight="1" x14ac:dyDescent="0.2"/>
    <row r="622" customFormat="1" ht="15.75" customHeight="1" x14ac:dyDescent="0.2"/>
    <row r="623" customFormat="1" ht="15.75" customHeight="1" x14ac:dyDescent="0.2"/>
    <row r="624" customFormat="1" ht="15.75" customHeight="1" x14ac:dyDescent="0.2"/>
    <row r="625" customFormat="1" ht="15.75" customHeight="1" x14ac:dyDescent="0.2"/>
    <row r="626" customFormat="1" ht="15.75" customHeight="1" x14ac:dyDescent="0.2"/>
    <row r="627" customFormat="1" ht="15.75" customHeight="1" x14ac:dyDescent="0.2"/>
    <row r="628" customFormat="1" ht="15.75" customHeight="1" x14ac:dyDescent="0.2"/>
    <row r="629" customFormat="1" ht="15.75" customHeight="1" x14ac:dyDescent="0.2"/>
    <row r="630" customFormat="1" ht="15.75" customHeight="1" x14ac:dyDescent="0.2"/>
    <row r="631" customFormat="1" ht="15.75" customHeight="1" x14ac:dyDescent="0.2"/>
    <row r="632" customFormat="1" ht="15.75" customHeight="1" x14ac:dyDescent="0.2"/>
    <row r="633" customFormat="1" ht="15.75" customHeight="1" x14ac:dyDescent="0.2"/>
    <row r="634" customFormat="1" ht="15.75" customHeight="1" x14ac:dyDescent="0.2"/>
    <row r="635" customFormat="1" ht="15.75" customHeight="1" x14ac:dyDescent="0.2"/>
    <row r="636" customFormat="1" ht="15.75" customHeight="1" x14ac:dyDescent="0.2"/>
    <row r="637" customFormat="1" ht="15.75" customHeight="1" x14ac:dyDescent="0.2"/>
    <row r="638" customFormat="1" ht="15.75" customHeight="1" x14ac:dyDescent="0.2"/>
    <row r="639" customFormat="1" ht="15.75" customHeight="1" x14ac:dyDescent="0.2"/>
    <row r="640" customFormat="1" ht="15.75" customHeight="1" x14ac:dyDescent="0.2"/>
    <row r="641" customFormat="1" ht="15.75" customHeight="1" x14ac:dyDescent="0.2"/>
    <row r="642" customFormat="1" ht="15.75" customHeight="1" x14ac:dyDescent="0.2"/>
    <row r="643" customFormat="1" ht="15.75" customHeight="1" x14ac:dyDescent="0.2"/>
    <row r="644" customFormat="1" ht="15.75" customHeight="1" x14ac:dyDescent="0.2"/>
    <row r="645" customFormat="1" ht="15.75" customHeight="1" x14ac:dyDescent="0.2"/>
    <row r="646" customFormat="1" ht="15.75" customHeight="1" x14ac:dyDescent="0.2"/>
    <row r="647" customFormat="1" ht="15.75" customHeight="1" x14ac:dyDescent="0.2"/>
    <row r="648" customFormat="1" ht="15.75" customHeight="1" x14ac:dyDescent="0.2"/>
    <row r="649" customFormat="1" ht="15.75" customHeight="1" x14ac:dyDescent="0.2"/>
    <row r="650" customFormat="1" ht="15.75" customHeight="1" x14ac:dyDescent="0.2"/>
    <row r="651" customFormat="1" ht="15.75" customHeight="1" x14ac:dyDescent="0.2"/>
    <row r="652" customFormat="1" ht="15.75" customHeight="1" x14ac:dyDescent="0.2"/>
    <row r="653" customFormat="1" ht="15.75" customHeight="1" x14ac:dyDescent="0.2"/>
    <row r="654" customFormat="1" ht="15.75" customHeight="1" x14ac:dyDescent="0.2"/>
    <row r="655" customFormat="1" ht="15.75" customHeight="1" x14ac:dyDescent="0.2"/>
    <row r="656" customFormat="1" ht="15.75" customHeight="1" x14ac:dyDescent="0.2"/>
    <row r="657" customFormat="1" ht="15.75" customHeight="1" x14ac:dyDescent="0.2"/>
    <row r="658" customFormat="1" ht="15.75" customHeight="1" x14ac:dyDescent="0.2"/>
    <row r="659" customFormat="1" ht="15.75" customHeight="1" x14ac:dyDescent="0.2"/>
    <row r="660" customFormat="1" ht="15.75" customHeight="1" x14ac:dyDescent="0.2"/>
    <row r="661" customFormat="1" ht="15.75" customHeight="1" x14ac:dyDescent="0.2"/>
    <row r="662" customFormat="1" ht="15.75" customHeight="1" x14ac:dyDescent="0.2"/>
    <row r="663" customFormat="1" ht="15.75" customHeight="1" x14ac:dyDescent="0.2"/>
    <row r="664" customFormat="1" ht="15.75" customHeight="1" x14ac:dyDescent="0.2"/>
    <row r="665" customFormat="1" ht="15.75" customHeight="1" x14ac:dyDescent="0.2"/>
    <row r="666" customFormat="1" ht="15.75" customHeight="1" x14ac:dyDescent="0.2"/>
    <row r="667" customFormat="1" ht="15.75" customHeight="1" x14ac:dyDescent="0.2"/>
    <row r="668" customFormat="1" ht="15.75" customHeight="1" x14ac:dyDescent="0.2"/>
    <row r="669" customFormat="1" ht="15.75" customHeight="1" x14ac:dyDescent="0.2"/>
    <row r="670" customFormat="1" ht="15.75" customHeight="1" x14ac:dyDescent="0.2"/>
    <row r="671" customFormat="1" ht="15.75" customHeight="1" x14ac:dyDescent="0.2"/>
    <row r="672" customFormat="1" ht="15.75" customHeight="1" x14ac:dyDescent="0.2"/>
    <row r="673" customFormat="1" ht="15.75" customHeight="1" x14ac:dyDescent="0.2"/>
    <row r="674" customFormat="1" ht="15.75" customHeight="1" x14ac:dyDescent="0.2"/>
    <row r="675" customFormat="1" ht="15.75" customHeight="1" x14ac:dyDescent="0.2"/>
    <row r="676" customFormat="1" ht="15.75" customHeight="1" x14ac:dyDescent="0.2"/>
    <row r="677" customFormat="1" ht="15.75" customHeight="1" x14ac:dyDescent="0.2"/>
    <row r="678" customFormat="1" ht="15.75" customHeight="1" x14ac:dyDescent="0.2"/>
    <row r="679" customFormat="1" ht="15.75" customHeight="1" x14ac:dyDescent="0.2"/>
    <row r="680" customFormat="1" ht="15.75" customHeight="1" x14ac:dyDescent="0.2"/>
    <row r="681" customFormat="1" ht="15.75" customHeight="1" x14ac:dyDescent="0.2"/>
    <row r="682" customFormat="1" ht="15.75" customHeight="1" x14ac:dyDescent="0.2"/>
    <row r="683" customFormat="1" ht="15.75" customHeight="1" x14ac:dyDescent="0.2"/>
    <row r="684" customFormat="1" ht="15.75" customHeight="1" x14ac:dyDescent="0.2"/>
    <row r="685" customFormat="1" ht="15.75" customHeight="1" x14ac:dyDescent="0.2"/>
    <row r="686" customFormat="1" ht="15.75" customHeight="1" x14ac:dyDescent="0.2"/>
    <row r="687" customFormat="1" ht="15.75" customHeight="1" x14ac:dyDescent="0.2"/>
    <row r="688" customFormat="1" ht="15.75" customHeight="1" x14ac:dyDescent="0.2"/>
    <row r="689" customFormat="1" ht="15.75" customHeight="1" x14ac:dyDescent="0.2"/>
    <row r="690" customFormat="1" ht="15.75" customHeight="1" x14ac:dyDescent="0.2"/>
    <row r="691" customFormat="1" ht="15.75" customHeight="1" x14ac:dyDescent="0.2"/>
    <row r="692" customFormat="1" ht="15.75" customHeight="1" x14ac:dyDescent="0.2"/>
    <row r="693" customFormat="1" ht="15.75" customHeight="1" x14ac:dyDescent="0.2"/>
    <row r="694" customFormat="1" ht="15.75" customHeight="1" x14ac:dyDescent="0.2"/>
    <row r="695" customFormat="1" ht="15.75" customHeight="1" x14ac:dyDescent="0.2"/>
    <row r="696" customFormat="1" ht="15.75" customHeight="1" x14ac:dyDescent="0.2"/>
    <row r="697" customFormat="1" ht="15.75" customHeight="1" x14ac:dyDescent="0.2"/>
    <row r="698" customFormat="1" ht="15.75" customHeight="1" x14ac:dyDescent="0.2"/>
    <row r="699" customFormat="1" ht="15.75" customHeight="1" x14ac:dyDescent="0.2"/>
    <row r="700" customFormat="1" ht="15.75" customHeight="1" x14ac:dyDescent="0.2"/>
    <row r="701" customFormat="1" ht="15.75" customHeight="1" x14ac:dyDescent="0.2"/>
    <row r="702" customFormat="1" ht="15.75" customHeight="1" x14ac:dyDescent="0.2"/>
    <row r="703" customFormat="1" ht="15.75" customHeight="1" x14ac:dyDescent="0.2"/>
    <row r="704" customFormat="1" ht="15.75" customHeight="1" x14ac:dyDescent="0.2"/>
    <row r="705" customFormat="1" ht="15.75" customHeight="1" x14ac:dyDescent="0.2"/>
    <row r="706" customFormat="1" ht="15.75" customHeight="1" x14ac:dyDescent="0.2"/>
    <row r="707" customFormat="1" ht="15.75" customHeight="1" x14ac:dyDescent="0.2"/>
    <row r="708" customFormat="1" ht="15.75" customHeight="1" x14ac:dyDescent="0.2"/>
    <row r="709" customFormat="1" ht="15.75" customHeight="1" x14ac:dyDescent="0.2"/>
    <row r="710" customFormat="1" ht="15.75" customHeight="1" x14ac:dyDescent="0.2"/>
    <row r="711" customFormat="1" ht="15.75" customHeight="1" x14ac:dyDescent="0.2"/>
    <row r="712" customFormat="1" ht="15.75" customHeight="1" x14ac:dyDescent="0.2"/>
    <row r="713" customFormat="1" ht="15.75" customHeight="1" x14ac:dyDescent="0.2"/>
    <row r="714" customFormat="1" ht="15.75" customHeight="1" x14ac:dyDescent="0.2"/>
    <row r="715" customFormat="1" ht="15.75" customHeight="1" x14ac:dyDescent="0.2"/>
    <row r="716" customFormat="1" ht="15.75" customHeight="1" x14ac:dyDescent="0.2"/>
    <row r="717" customFormat="1" ht="15.75" customHeight="1" x14ac:dyDescent="0.2"/>
    <row r="718" customFormat="1" ht="15.75" customHeight="1" x14ac:dyDescent="0.2"/>
    <row r="719" customFormat="1" ht="15.75" customHeight="1" x14ac:dyDescent="0.2"/>
    <row r="720" customFormat="1" ht="15.75" customHeight="1" x14ac:dyDescent="0.2"/>
    <row r="721" customFormat="1" ht="15.75" customHeight="1" x14ac:dyDescent="0.2"/>
    <row r="722" customFormat="1" ht="15.75" customHeight="1" x14ac:dyDescent="0.2"/>
    <row r="723" customFormat="1" ht="15.75" customHeight="1" x14ac:dyDescent="0.2"/>
    <row r="724" customFormat="1" ht="15.75" customHeight="1" x14ac:dyDescent="0.2"/>
    <row r="725" customFormat="1" ht="15.75" customHeight="1" x14ac:dyDescent="0.2"/>
    <row r="726" customFormat="1" ht="15.75" customHeight="1" x14ac:dyDescent="0.2"/>
    <row r="727" customFormat="1" ht="15.75" customHeight="1" x14ac:dyDescent="0.2"/>
    <row r="728" customFormat="1" ht="15.75" customHeight="1" x14ac:dyDescent="0.2"/>
    <row r="729" customFormat="1" ht="15.75" customHeight="1" x14ac:dyDescent="0.2"/>
    <row r="730" customFormat="1" ht="15.75" customHeight="1" x14ac:dyDescent="0.2"/>
    <row r="731" customFormat="1" ht="15.75" customHeight="1" x14ac:dyDescent="0.2"/>
    <row r="732" customFormat="1" ht="15.75" customHeight="1" x14ac:dyDescent="0.2"/>
    <row r="733" customFormat="1" ht="15.75" customHeight="1" x14ac:dyDescent="0.2"/>
    <row r="734" customFormat="1" ht="15.75" customHeight="1" x14ac:dyDescent="0.2"/>
    <row r="735" customFormat="1" ht="15.75" customHeight="1" x14ac:dyDescent="0.2"/>
    <row r="736" customFormat="1" ht="15.75" customHeight="1" x14ac:dyDescent="0.2"/>
    <row r="737" customFormat="1" ht="15.75" customHeight="1" x14ac:dyDescent="0.2"/>
    <row r="738" customFormat="1" ht="15.75" customHeight="1" x14ac:dyDescent="0.2"/>
    <row r="739" customFormat="1" ht="15.75" customHeight="1" x14ac:dyDescent="0.2"/>
    <row r="740" customFormat="1" ht="15.75" customHeight="1" x14ac:dyDescent="0.2"/>
    <row r="741" customFormat="1" ht="15.75" customHeight="1" x14ac:dyDescent="0.2"/>
    <row r="742" customFormat="1" ht="15.75" customHeight="1" x14ac:dyDescent="0.2"/>
    <row r="743" customFormat="1" ht="15.75" customHeight="1" x14ac:dyDescent="0.2"/>
    <row r="744" customFormat="1" ht="15.75" customHeight="1" x14ac:dyDescent="0.2"/>
    <row r="745" customFormat="1" ht="15.75" customHeight="1" x14ac:dyDescent="0.2"/>
    <row r="746" customFormat="1" ht="15.75" customHeight="1" x14ac:dyDescent="0.2"/>
    <row r="747" customFormat="1" ht="15.75" customHeight="1" x14ac:dyDescent="0.2"/>
    <row r="748" customFormat="1" ht="15.75" customHeight="1" x14ac:dyDescent="0.2"/>
    <row r="749" customFormat="1" ht="15.75" customHeight="1" x14ac:dyDescent="0.2"/>
    <row r="750" customFormat="1" ht="15.75" customHeight="1" x14ac:dyDescent="0.2"/>
    <row r="751" customFormat="1" ht="15.75" customHeight="1" x14ac:dyDescent="0.2"/>
    <row r="752" customFormat="1" ht="15.75" customHeight="1" x14ac:dyDescent="0.2"/>
    <row r="753" customFormat="1" ht="15.75" customHeight="1" x14ac:dyDescent="0.2"/>
    <row r="754" customFormat="1" ht="15.75" customHeight="1" x14ac:dyDescent="0.2"/>
    <row r="755" customFormat="1" ht="15.75" customHeight="1" x14ac:dyDescent="0.2"/>
    <row r="756" customFormat="1" ht="15.75" customHeight="1" x14ac:dyDescent="0.2"/>
    <row r="757" customFormat="1" ht="15.75" customHeight="1" x14ac:dyDescent="0.2"/>
    <row r="758" customFormat="1" ht="15.75" customHeight="1" x14ac:dyDescent="0.2"/>
    <row r="759" customFormat="1" ht="15.75" customHeight="1" x14ac:dyDescent="0.2"/>
    <row r="760" customFormat="1" ht="15.75" customHeight="1" x14ac:dyDescent="0.2"/>
    <row r="761" customFormat="1" ht="15.75" customHeight="1" x14ac:dyDescent="0.2"/>
    <row r="762" customFormat="1" ht="15.75" customHeight="1" x14ac:dyDescent="0.2"/>
    <row r="763" customFormat="1" ht="15.75" customHeight="1" x14ac:dyDescent="0.2"/>
    <row r="764" customFormat="1" ht="15.75" customHeight="1" x14ac:dyDescent="0.2"/>
    <row r="765" customFormat="1" ht="15.75" customHeight="1" x14ac:dyDescent="0.2"/>
    <row r="766" customFormat="1" ht="15.75" customHeight="1" x14ac:dyDescent="0.2"/>
    <row r="767" customFormat="1" ht="15.75" customHeight="1" x14ac:dyDescent="0.2"/>
    <row r="768" customFormat="1" ht="15.75" customHeight="1" x14ac:dyDescent="0.2"/>
    <row r="769" customFormat="1" ht="15.75" customHeight="1" x14ac:dyDescent="0.2"/>
    <row r="770" customFormat="1" ht="15.75" customHeight="1" x14ac:dyDescent="0.2"/>
    <row r="771" customFormat="1" ht="15.75" customHeight="1" x14ac:dyDescent="0.2"/>
    <row r="772" customFormat="1" ht="15.75" customHeight="1" x14ac:dyDescent="0.2"/>
    <row r="773" customFormat="1" ht="15.75" customHeight="1" x14ac:dyDescent="0.2"/>
    <row r="774" customFormat="1" ht="15.75" customHeight="1" x14ac:dyDescent="0.2"/>
    <row r="775" customFormat="1" ht="15.75" customHeight="1" x14ac:dyDescent="0.2"/>
    <row r="776" customFormat="1" ht="15.75" customHeight="1" x14ac:dyDescent="0.2"/>
    <row r="777" customFormat="1" ht="15.75" customHeight="1" x14ac:dyDescent="0.2"/>
    <row r="778" customFormat="1" ht="15.75" customHeight="1" x14ac:dyDescent="0.2"/>
    <row r="779" customFormat="1" ht="15.75" customHeight="1" x14ac:dyDescent="0.2"/>
    <row r="780" customFormat="1" ht="15.75" customHeight="1" x14ac:dyDescent="0.2"/>
    <row r="781" customFormat="1" ht="15.75" customHeight="1" x14ac:dyDescent="0.2"/>
    <row r="782" customFormat="1" ht="15.75" customHeight="1" x14ac:dyDescent="0.2"/>
    <row r="783" customFormat="1" ht="15.75" customHeight="1" x14ac:dyDescent="0.2"/>
    <row r="784" customFormat="1" ht="15.75" customHeight="1" x14ac:dyDescent="0.2"/>
    <row r="785" customFormat="1" ht="15.75" customHeight="1" x14ac:dyDescent="0.2"/>
    <row r="786" customFormat="1" ht="15.75" customHeight="1" x14ac:dyDescent="0.2"/>
    <row r="787" customFormat="1" ht="15.75" customHeight="1" x14ac:dyDescent="0.2"/>
    <row r="788" customFormat="1" ht="15.75" customHeight="1" x14ac:dyDescent="0.2"/>
    <row r="789" customFormat="1" ht="15.75" customHeight="1" x14ac:dyDescent="0.2"/>
    <row r="790" customFormat="1" ht="15.75" customHeight="1" x14ac:dyDescent="0.2"/>
    <row r="791" customFormat="1" ht="15.75" customHeight="1" x14ac:dyDescent="0.2"/>
    <row r="792" customFormat="1" ht="15.75" customHeight="1" x14ac:dyDescent="0.2"/>
    <row r="793" customFormat="1" ht="15.75" customHeight="1" x14ac:dyDescent="0.2"/>
    <row r="794" customFormat="1" ht="15.75" customHeight="1" x14ac:dyDescent="0.2"/>
    <row r="795" customFormat="1" ht="15.75" customHeight="1" x14ac:dyDescent="0.2"/>
    <row r="796" customFormat="1" ht="15.75" customHeight="1" x14ac:dyDescent="0.2"/>
    <row r="797" customFormat="1" ht="15.75" customHeight="1" x14ac:dyDescent="0.2"/>
    <row r="798" customFormat="1" ht="15.75" customHeight="1" x14ac:dyDescent="0.2"/>
    <row r="799" customFormat="1" ht="15.75" customHeight="1" x14ac:dyDescent="0.2"/>
    <row r="800" customFormat="1" ht="15.75" customHeight="1" x14ac:dyDescent="0.2"/>
    <row r="801" customFormat="1" ht="15.75" customHeight="1" x14ac:dyDescent="0.2"/>
    <row r="802" customFormat="1" ht="15.75" customHeight="1" x14ac:dyDescent="0.2"/>
    <row r="803" customFormat="1" ht="15.75" customHeight="1" x14ac:dyDescent="0.2"/>
    <row r="804" customFormat="1" ht="15.75" customHeight="1" x14ac:dyDescent="0.2"/>
    <row r="805" customFormat="1" ht="15.75" customHeight="1" x14ac:dyDescent="0.2"/>
    <row r="806" customFormat="1" ht="15.75" customHeight="1" x14ac:dyDescent="0.2"/>
    <row r="807" customFormat="1" ht="15.75" customHeight="1" x14ac:dyDescent="0.2"/>
    <row r="808" customFormat="1" ht="15.75" customHeight="1" x14ac:dyDescent="0.2"/>
    <row r="809" customFormat="1" ht="15.75" customHeight="1" x14ac:dyDescent="0.2"/>
    <row r="810" customFormat="1" ht="15.75" customHeight="1" x14ac:dyDescent="0.2"/>
    <row r="811" customFormat="1" ht="15.75" customHeight="1" x14ac:dyDescent="0.2"/>
    <row r="812" customFormat="1" ht="15.75" customHeight="1" x14ac:dyDescent="0.2"/>
    <row r="813" customFormat="1" ht="15.75" customHeight="1" x14ac:dyDescent="0.2"/>
    <row r="814" customFormat="1" ht="15.75" customHeight="1" x14ac:dyDescent="0.2"/>
    <row r="815" customFormat="1" ht="15.75" customHeight="1" x14ac:dyDescent="0.2"/>
    <row r="816" customFormat="1" ht="15.75" customHeight="1" x14ac:dyDescent="0.2"/>
    <row r="817" customFormat="1" ht="15.75" customHeight="1" x14ac:dyDescent="0.2"/>
    <row r="818" customFormat="1" ht="15.75" customHeight="1" x14ac:dyDescent="0.2"/>
    <row r="819" customFormat="1" ht="15.75" customHeight="1" x14ac:dyDescent="0.2"/>
    <row r="820" customFormat="1" ht="15.75" customHeight="1" x14ac:dyDescent="0.2"/>
    <row r="821" customFormat="1" ht="15.75" customHeight="1" x14ac:dyDescent="0.2"/>
    <row r="822" customFormat="1" ht="15.75" customHeight="1" x14ac:dyDescent="0.2"/>
    <row r="823" customFormat="1" ht="15.75" customHeight="1" x14ac:dyDescent="0.2"/>
    <row r="824" customFormat="1" ht="15.75" customHeight="1" x14ac:dyDescent="0.2"/>
    <row r="825" customFormat="1" ht="15.75" customHeight="1" x14ac:dyDescent="0.2"/>
    <row r="826" customFormat="1" ht="15.75" customHeight="1" x14ac:dyDescent="0.2"/>
    <row r="827" customFormat="1" ht="15.75" customHeight="1" x14ac:dyDescent="0.2"/>
    <row r="828" customFormat="1" ht="15.75" customHeight="1" x14ac:dyDescent="0.2"/>
    <row r="829" customFormat="1" ht="15.75" customHeight="1" x14ac:dyDescent="0.2"/>
    <row r="830" customFormat="1" ht="15.75" customHeight="1" x14ac:dyDescent="0.2"/>
    <row r="831" customFormat="1" ht="15.75" customHeight="1" x14ac:dyDescent="0.2"/>
    <row r="832" customFormat="1" ht="15.75" customHeight="1" x14ac:dyDescent="0.2"/>
    <row r="833" customFormat="1" ht="15.75" customHeight="1" x14ac:dyDescent="0.2"/>
    <row r="834" customFormat="1" ht="15.75" customHeight="1" x14ac:dyDescent="0.2"/>
    <row r="835" customFormat="1" ht="15.75" customHeight="1" x14ac:dyDescent="0.2"/>
    <row r="836" customFormat="1" ht="15.75" customHeight="1" x14ac:dyDescent="0.2"/>
    <row r="837" customFormat="1" ht="15.75" customHeight="1" x14ac:dyDescent="0.2"/>
    <row r="838" customFormat="1" ht="15.75" customHeight="1" x14ac:dyDescent="0.2"/>
    <row r="839" customFormat="1" ht="15.75" customHeight="1" x14ac:dyDescent="0.2"/>
    <row r="840" customFormat="1" ht="15.75" customHeight="1" x14ac:dyDescent="0.2"/>
    <row r="841" customFormat="1" ht="15.75" customHeight="1" x14ac:dyDescent="0.2"/>
    <row r="842" customFormat="1" ht="15.75" customHeight="1" x14ac:dyDescent="0.2"/>
    <row r="843" customFormat="1" ht="15.75" customHeight="1" x14ac:dyDescent="0.2"/>
    <row r="844" customFormat="1" ht="15.75" customHeight="1" x14ac:dyDescent="0.2"/>
    <row r="845" customFormat="1" ht="15.75" customHeight="1" x14ac:dyDescent="0.2"/>
    <row r="846" customFormat="1" ht="15.75" customHeight="1" x14ac:dyDescent="0.2"/>
    <row r="847" customFormat="1" ht="15.75" customHeight="1" x14ac:dyDescent="0.2"/>
    <row r="848" customFormat="1" ht="15.75" customHeight="1" x14ac:dyDescent="0.2"/>
    <row r="849" customFormat="1" ht="15.75" customHeight="1" x14ac:dyDescent="0.2"/>
    <row r="850" customFormat="1" ht="15.75" customHeight="1" x14ac:dyDescent="0.2"/>
    <row r="851" customFormat="1" ht="15.75" customHeight="1" x14ac:dyDescent="0.2"/>
    <row r="852" customFormat="1" ht="15.75" customHeight="1" x14ac:dyDescent="0.2"/>
    <row r="853" customFormat="1" ht="15.75" customHeight="1" x14ac:dyDescent="0.2"/>
    <row r="854" customFormat="1" ht="15.75" customHeight="1" x14ac:dyDescent="0.2"/>
    <row r="855" customFormat="1" ht="15.75" customHeight="1" x14ac:dyDescent="0.2"/>
    <row r="856" customFormat="1" ht="15.75" customHeight="1" x14ac:dyDescent="0.2"/>
    <row r="857" customFormat="1" ht="15.75" customHeight="1" x14ac:dyDescent="0.2"/>
    <row r="858" customFormat="1" ht="15.75" customHeight="1" x14ac:dyDescent="0.2"/>
    <row r="859" customFormat="1" ht="15.75" customHeight="1" x14ac:dyDescent="0.2"/>
    <row r="860" customFormat="1" ht="15.75" customHeight="1" x14ac:dyDescent="0.2"/>
    <row r="861" customFormat="1" ht="15.75" customHeight="1" x14ac:dyDescent="0.2"/>
    <row r="862" customFormat="1" ht="15.75" customHeight="1" x14ac:dyDescent="0.2"/>
    <row r="863" customFormat="1" ht="15.75" customHeight="1" x14ac:dyDescent="0.2"/>
    <row r="864" customFormat="1" ht="15.75" customHeight="1" x14ac:dyDescent="0.2"/>
    <row r="865" customFormat="1" ht="15.75" customHeight="1" x14ac:dyDescent="0.2"/>
    <row r="866" customFormat="1" ht="15.75" customHeight="1" x14ac:dyDescent="0.2"/>
    <row r="867" customFormat="1" ht="15.75" customHeight="1" x14ac:dyDescent="0.2"/>
    <row r="868" customFormat="1" ht="15.75" customHeight="1" x14ac:dyDescent="0.2"/>
    <row r="869" customFormat="1" ht="15.75" customHeight="1" x14ac:dyDescent="0.2"/>
    <row r="870" customFormat="1" ht="15.75" customHeight="1" x14ac:dyDescent="0.2"/>
    <row r="871" customFormat="1" ht="15.75" customHeight="1" x14ac:dyDescent="0.2"/>
    <row r="872" customFormat="1" ht="15.75" customHeight="1" x14ac:dyDescent="0.2"/>
    <row r="873" customFormat="1" ht="15.75" customHeight="1" x14ac:dyDescent="0.2"/>
    <row r="874" customFormat="1" ht="15.75" customHeight="1" x14ac:dyDescent="0.2"/>
    <row r="875" customFormat="1" ht="15.75" customHeight="1" x14ac:dyDescent="0.2"/>
    <row r="876" customFormat="1" ht="15.75" customHeight="1" x14ac:dyDescent="0.2"/>
    <row r="877" customFormat="1" ht="15.75" customHeight="1" x14ac:dyDescent="0.2"/>
    <row r="878" customFormat="1" ht="15.75" customHeight="1" x14ac:dyDescent="0.2"/>
    <row r="879" customFormat="1" ht="15.75" customHeight="1" x14ac:dyDescent="0.2"/>
    <row r="880" customFormat="1" ht="15.75" customHeight="1" x14ac:dyDescent="0.2"/>
    <row r="881" customFormat="1" ht="15.75" customHeight="1" x14ac:dyDescent="0.2"/>
    <row r="882" customFormat="1" ht="15.75" customHeight="1" x14ac:dyDescent="0.2"/>
    <row r="883" customFormat="1" ht="15.75" customHeight="1" x14ac:dyDescent="0.2"/>
    <row r="884" customFormat="1" ht="15.75" customHeight="1" x14ac:dyDescent="0.2"/>
    <row r="885" customFormat="1" ht="15.75" customHeight="1" x14ac:dyDescent="0.2"/>
    <row r="886" customFormat="1" ht="15.75" customHeight="1" x14ac:dyDescent="0.2"/>
    <row r="887" customFormat="1" ht="15.75" customHeight="1" x14ac:dyDescent="0.2"/>
    <row r="888" customFormat="1" ht="15.75" customHeight="1" x14ac:dyDescent="0.2"/>
    <row r="889" customFormat="1" ht="15.75" customHeight="1" x14ac:dyDescent="0.2"/>
    <row r="890" customFormat="1" ht="15.75" customHeight="1" x14ac:dyDescent="0.2"/>
    <row r="891" customFormat="1" ht="15.75" customHeight="1" x14ac:dyDescent="0.2"/>
    <row r="892" customFormat="1" ht="15.75" customHeight="1" x14ac:dyDescent="0.2"/>
    <row r="893" customFormat="1" ht="15.75" customHeight="1" x14ac:dyDescent="0.2"/>
    <row r="894" customFormat="1" ht="15.75" customHeight="1" x14ac:dyDescent="0.2"/>
    <row r="895" customFormat="1" ht="15.75" customHeight="1" x14ac:dyDescent="0.2"/>
    <row r="896" customFormat="1" ht="15.75" customHeight="1" x14ac:dyDescent="0.2"/>
    <row r="897" customFormat="1" ht="15.75" customHeight="1" x14ac:dyDescent="0.2"/>
    <row r="898" customFormat="1" ht="15.75" customHeight="1" x14ac:dyDescent="0.2"/>
    <row r="899" customFormat="1" ht="15.75" customHeight="1" x14ac:dyDescent="0.2"/>
    <row r="900" customFormat="1" ht="15.75" customHeight="1" x14ac:dyDescent="0.2"/>
    <row r="901" customFormat="1" ht="15.75" customHeight="1" x14ac:dyDescent="0.2"/>
    <row r="902" customFormat="1" ht="15.75" customHeight="1" x14ac:dyDescent="0.2"/>
    <row r="903" customFormat="1" ht="15.75" customHeight="1" x14ac:dyDescent="0.2"/>
    <row r="904" customFormat="1" ht="15.75" customHeight="1" x14ac:dyDescent="0.2"/>
    <row r="905" customFormat="1" ht="15.75" customHeight="1" x14ac:dyDescent="0.2"/>
    <row r="906" customFormat="1" ht="15.75" customHeight="1" x14ac:dyDescent="0.2"/>
    <row r="907" customFormat="1" ht="15.75" customHeight="1" x14ac:dyDescent="0.2"/>
    <row r="908" customFormat="1" ht="15.75" customHeight="1" x14ac:dyDescent="0.2"/>
    <row r="909" customFormat="1" ht="15.75" customHeight="1" x14ac:dyDescent="0.2"/>
    <row r="910" customFormat="1" ht="15.75" customHeight="1" x14ac:dyDescent="0.2"/>
    <row r="911" customFormat="1" ht="15.75" customHeight="1" x14ac:dyDescent="0.2"/>
    <row r="912" customFormat="1" ht="15.75" customHeight="1" x14ac:dyDescent="0.2"/>
    <row r="913" customFormat="1" ht="15.75" customHeight="1" x14ac:dyDescent="0.2"/>
    <row r="914" customFormat="1" ht="15.75" customHeight="1" x14ac:dyDescent="0.2"/>
    <row r="915" customFormat="1" ht="15.75" customHeight="1" x14ac:dyDescent="0.2"/>
    <row r="916" customFormat="1" ht="15.75" customHeight="1" x14ac:dyDescent="0.2"/>
    <row r="917" customFormat="1" ht="15.75" customHeight="1" x14ac:dyDescent="0.2"/>
    <row r="918" customFormat="1" ht="15.75" customHeight="1" x14ac:dyDescent="0.2"/>
    <row r="919" customFormat="1" ht="15.75" customHeight="1" x14ac:dyDescent="0.2"/>
    <row r="920" customFormat="1" ht="15.75" customHeight="1" x14ac:dyDescent="0.2"/>
    <row r="921" customFormat="1" ht="15.75" customHeight="1" x14ac:dyDescent="0.2"/>
    <row r="922" customFormat="1" ht="15.75" customHeight="1" x14ac:dyDescent="0.2"/>
    <row r="923" customFormat="1" ht="15.75" customHeight="1" x14ac:dyDescent="0.2"/>
    <row r="924" customFormat="1" ht="15.75" customHeight="1" x14ac:dyDescent="0.2"/>
    <row r="925" customFormat="1" ht="15.75" customHeight="1" x14ac:dyDescent="0.2"/>
    <row r="926" customFormat="1" ht="15.75" customHeight="1" x14ac:dyDescent="0.2"/>
    <row r="927" customFormat="1" ht="15.75" customHeight="1" x14ac:dyDescent="0.2"/>
    <row r="928" customFormat="1" ht="15.75" customHeight="1" x14ac:dyDescent="0.2"/>
    <row r="929" customFormat="1" ht="15.75" customHeight="1" x14ac:dyDescent="0.2"/>
    <row r="930" customFormat="1" ht="15.75" customHeight="1" x14ac:dyDescent="0.2"/>
    <row r="931" customFormat="1" ht="15.75" customHeight="1" x14ac:dyDescent="0.2"/>
    <row r="932" customFormat="1" ht="15.75" customHeight="1" x14ac:dyDescent="0.2"/>
    <row r="933" customFormat="1" ht="15.75" customHeight="1" x14ac:dyDescent="0.2"/>
    <row r="934" customFormat="1" ht="15.75" customHeight="1" x14ac:dyDescent="0.2"/>
    <row r="935" customFormat="1" ht="15.75" customHeight="1" x14ac:dyDescent="0.2"/>
    <row r="936" customFormat="1" ht="15.75" customHeight="1" x14ac:dyDescent="0.2"/>
    <row r="937" customFormat="1" ht="15.75" customHeight="1" x14ac:dyDescent="0.2"/>
    <row r="938" customFormat="1" ht="15.75" customHeight="1" x14ac:dyDescent="0.2"/>
    <row r="939" customFormat="1" ht="15.75" customHeight="1" x14ac:dyDescent="0.2"/>
    <row r="940" customFormat="1" ht="15.75" customHeight="1" x14ac:dyDescent="0.2"/>
    <row r="941" customFormat="1" ht="15.75" customHeight="1" x14ac:dyDescent="0.2"/>
    <row r="942" customFormat="1" ht="15.75" customHeight="1" x14ac:dyDescent="0.2"/>
    <row r="943" customFormat="1" ht="15.75" customHeight="1" x14ac:dyDescent="0.2"/>
    <row r="944" customFormat="1" ht="15.75" customHeight="1" x14ac:dyDescent="0.2"/>
    <row r="945" customFormat="1" ht="15.75" customHeight="1" x14ac:dyDescent="0.2"/>
    <row r="946" customFormat="1" ht="15.75" customHeight="1" x14ac:dyDescent="0.2"/>
    <row r="947" customFormat="1" ht="15.75" customHeight="1" x14ac:dyDescent="0.2"/>
    <row r="948" customFormat="1" ht="15.75" customHeight="1" x14ac:dyDescent="0.2"/>
    <row r="949" customFormat="1" ht="15.75" customHeight="1" x14ac:dyDescent="0.2"/>
    <row r="950" customFormat="1" ht="15.75" customHeight="1" x14ac:dyDescent="0.2"/>
    <row r="951" customFormat="1" ht="15.75" customHeight="1" x14ac:dyDescent="0.2"/>
    <row r="952" customFormat="1" ht="15.75" customHeight="1" x14ac:dyDescent="0.2"/>
    <row r="953" customFormat="1" ht="15.75" customHeight="1" x14ac:dyDescent="0.2"/>
    <row r="954" customFormat="1" ht="15.75" customHeight="1" x14ac:dyDescent="0.2"/>
    <row r="955" customFormat="1" ht="15.75" customHeight="1" x14ac:dyDescent="0.2"/>
    <row r="956" customFormat="1" ht="15.75" customHeight="1" x14ac:dyDescent="0.2"/>
    <row r="957" customFormat="1" ht="15.75" customHeight="1" x14ac:dyDescent="0.2"/>
    <row r="958" customFormat="1" ht="15.75" customHeight="1" x14ac:dyDescent="0.2"/>
    <row r="959" customFormat="1" ht="15.75" customHeight="1" x14ac:dyDescent="0.2"/>
    <row r="960" customFormat="1" ht="15.75" customHeight="1" x14ac:dyDescent="0.2"/>
    <row r="961" customFormat="1" ht="15.75" customHeight="1" x14ac:dyDescent="0.2"/>
    <row r="962" customFormat="1" ht="15.75" customHeight="1" x14ac:dyDescent="0.2"/>
    <row r="963" customFormat="1" ht="15.75" customHeight="1" x14ac:dyDescent="0.2"/>
    <row r="964" customFormat="1" ht="15.75" customHeight="1" x14ac:dyDescent="0.2"/>
    <row r="965" customFormat="1" ht="15.75" customHeight="1" x14ac:dyDescent="0.2"/>
    <row r="966" customFormat="1" ht="15.75" customHeight="1" x14ac:dyDescent="0.2"/>
    <row r="967" customFormat="1" ht="15.75" customHeight="1" x14ac:dyDescent="0.2"/>
    <row r="968" customFormat="1" ht="15.75" customHeight="1" x14ac:dyDescent="0.2"/>
    <row r="969" customFormat="1" ht="15.75" customHeight="1" x14ac:dyDescent="0.2"/>
    <row r="970" customFormat="1" ht="15.75" customHeight="1" x14ac:dyDescent="0.2"/>
    <row r="971" customFormat="1" ht="15.75" customHeight="1" x14ac:dyDescent="0.2"/>
    <row r="972" customFormat="1" ht="15.75" customHeight="1" x14ac:dyDescent="0.2"/>
    <row r="973" customFormat="1" ht="15.75" customHeight="1" x14ac:dyDescent="0.2"/>
    <row r="974" customFormat="1" ht="15.75" customHeight="1" x14ac:dyDescent="0.2"/>
    <row r="975" customFormat="1" ht="15.75" customHeight="1" x14ac:dyDescent="0.2"/>
    <row r="976" customFormat="1" ht="15.75" customHeight="1" x14ac:dyDescent="0.2"/>
    <row r="977" customFormat="1" ht="15.75" customHeight="1" x14ac:dyDescent="0.2"/>
    <row r="978" customFormat="1" ht="15.75" customHeight="1" x14ac:dyDescent="0.2"/>
    <row r="979" customFormat="1" ht="15.75" customHeight="1" x14ac:dyDescent="0.2"/>
    <row r="980" customFormat="1" ht="15.75" customHeight="1" x14ac:dyDescent="0.2"/>
    <row r="981" customFormat="1" ht="15.75" customHeight="1" x14ac:dyDescent="0.2"/>
    <row r="982" customFormat="1" ht="15.75" customHeight="1" x14ac:dyDescent="0.2"/>
    <row r="983" customFormat="1" ht="15.75" customHeight="1" x14ac:dyDescent="0.2"/>
    <row r="984" customFormat="1" ht="15.75" customHeight="1" x14ac:dyDescent="0.2"/>
    <row r="985" customFormat="1" ht="15.75" customHeight="1" x14ac:dyDescent="0.2"/>
    <row r="986" customFormat="1" ht="15.75" customHeight="1" x14ac:dyDescent="0.2"/>
    <row r="987" customFormat="1" ht="15.75" customHeight="1" x14ac:dyDescent="0.2"/>
    <row r="988" customFormat="1" ht="15.75" customHeight="1" x14ac:dyDescent="0.2"/>
    <row r="989" customFormat="1" ht="15.75" customHeight="1" x14ac:dyDescent="0.2"/>
    <row r="990" customFormat="1" ht="15.75" customHeight="1" x14ac:dyDescent="0.2"/>
    <row r="991" customFormat="1" ht="15.75" customHeight="1" x14ac:dyDescent="0.2"/>
    <row r="992" customFormat="1" ht="15.75" customHeight="1" x14ac:dyDescent="0.2"/>
    <row r="993" customFormat="1" ht="15.75" customHeight="1" x14ac:dyDescent="0.2"/>
    <row r="994" customFormat="1" ht="15.75" customHeight="1" x14ac:dyDescent="0.2"/>
    <row r="995" customFormat="1" ht="15.75" customHeight="1" x14ac:dyDescent="0.2"/>
    <row r="996" customFormat="1" ht="15.75" customHeight="1" x14ac:dyDescent="0.2"/>
    <row r="997" customFormat="1" ht="15.75" customHeight="1" x14ac:dyDescent="0.2"/>
    <row r="998" customFormat="1" ht="15.75" customHeight="1" x14ac:dyDescent="0.2"/>
    <row r="999" customFormat="1" ht="15.75" customHeight="1" x14ac:dyDescent="0.2"/>
    <row r="1000" customFormat="1" ht="15.75" customHeight="1" x14ac:dyDescent="0.2"/>
  </sheetData>
  <mergeCells count="29">
    <mergeCell ref="B2:AC2"/>
    <mergeCell ref="B5:B7"/>
    <mergeCell ref="C5:C7"/>
    <mergeCell ref="D5:F6"/>
    <mergeCell ref="G5:G7"/>
    <mergeCell ref="H5:H7"/>
    <mergeCell ref="I5:AC5"/>
    <mergeCell ref="AU6:AV6"/>
    <mergeCell ref="AW6:AX6"/>
    <mergeCell ref="AD5:BD5"/>
    <mergeCell ref="I6:R6"/>
    <mergeCell ref="S6:U6"/>
    <mergeCell ref="V6:Y6"/>
    <mergeCell ref="Z6:AB6"/>
    <mergeCell ref="AC6:AC7"/>
    <mergeCell ref="AE6:AF6"/>
    <mergeCell ref="AG6:AH6"/>
    <mergeCell ref="AI6:AJ6"/>
    <mergeCell ref="AK6:AL6"/>
    <mergeCell ref="B19:C19"/>
    <mergeCell ref="AM6:AN6"/>
    <mergeCell ref="AO6:AP6"/>
    <mergeCell ref="AQ6:AR6"/>
    <mergeCell ref="AS6:AT6"/>
    <mergeCell ref="AY6:AZ6"/>
    <mergeCell ref="BA6:BB6"/>
    <mergeCell ref="BC6:BD6"/>
    <mergeCell ref="BE6:BH6"/>
    <mergeCell ref="BI6:BI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SASARAN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Widya Nur Azizah</dc:creator>
  <cp:lastModifiedBy>Promkes</cp:lastModifiedBy>
  <dcterms:created xsi:type="dcterms:W3CDTF">2025-01-08T02:30:08Z</dcterms:created>
  <dcterms:modified xsi:type="dcterms:W3CDTF">2026-01-06T02:36:22Z</dcterms:modified>
</cp:coreProperties>
</file>