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BC00F303-B7FB-4E0D-8BC2-FD69A4C03C8F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G21" i="1"/>
  <c r="I21" i="1" s="1"/>
  <c r="E21" i="1"/>
  <c r="D21" i="1"/>
  <c r="C21" i="1"/>
  <c r="B21" i="1"/>
  <c r="A21" i="1"/>
  <c r="J20" i="1"/>
  <c r="G20" i="1"/>
  <c r="I20" i="1" s="1"/>
  <c r="E20" i="1"/>
  <c r="D20" i="1"/>
  <c r="C20" i="1"/>
  <c r="B20" i="1"/>
  <c r="A20" i="1"/>
  <c r="J19" i="1"/>
  <c r="I19" i="1"/>
  <c r="G19" i="1"/>
  <c r="E19" i="1"/>
  <c r="D19" i="1"/>
  <c r="C19" i="1"/>
  <c r="B19" i="1"/>
  <c r="A19" i="1"/>
  <c r="J18" i="1"/>
  <c r="I18" i="1"/>
  <c r="G18" i="1"/>
  <c r="E18" i="1"/>
  <c r="D18" i="1"/>
  <c r="C18" i="1"/>
  <c r="B18" i="1"/>
  <c r="A18" i="1"/>
  <c r="J17" i="1"/>
  <c r="I17" i="1"/>
  <c r="G17" i="1"/>
  <c r="E17" i="1"/>
  <c r="D17" i="1"/>
  <c r="C17" i="1"/>
  <c r="B17" i="1"/>
  <c r="A17" i="1"/>
  <c r="J16" i="1"/>
  <c r="G16" i="1"/>
  <c r="I16" i="1" s="1"/>
  <c r="E16" i="1"/>
  <c r="D16" i="1"/>
  <c r="C16" i="1"/>
  <c r="B16" i="1"/>
  <c r="A16" i="1"/>
  <c r="J15" i="1"/>
  <c r="I15" i="1"/>
  <c r="G15" i="1"/>
  <c r="E15" i="1"/>
  <c r="D15" i="1"/>
  <c r="C15" i="1"/>
  <c r="A15" i="1"/>
  <c r="J14" i="1"/>
  <c r="I14" i="1"/>
  <c r="G14" i="1"/>
  <c r="E14" i="1"/>
  <c r="D14" i="1"/>
  <c r="C14" i="1"/>
  <c r="B14" i="1"/>
  <c r="A14" i="1"/>
  <c r="J13" i="1"/>
  <c r="G13" i="1"/>
  <c r="I13" i="1" s="1"/>
  <c r="E13" i="1"/>
  <c r="D13" i="1"/>
  <c r="C13" i="1"/>
  <c r="B13" i="1"/>
  <c r="A13" i="1"/>
  <c r="J12" i="1"/>
  <c r="I12" i="1"/>
  <c r="G12" i="1"/>
  <c r="E12" i="1"/>
  <c r="D12" i="1"/>
  <c r="C12" i="1"/>
  <c r="B12" i="1"/>
  <c r="A12" i="1"/>
  <c r="J11" i="1"/>
  <c r="G11" i="1"/>
  <c r="I11" i="1" s="1"/>
  <c r="E11" i="1"/>
  <c r="D11" i="1"/>
  <c r="C11" i="1"/>
  <c r="B11" i="1"/>
  <c r="A11" i="1"/>
  <c r="J10" i="1"/>
  <c r="G10" i="1"/>
  <c r="I10" i="1" s="1"/>
  <c r="N10" i="1" s="1"/>
  <c r="E10" i="1"/>
  <c r="D10" i="1"/>
  <c r="C10" i="1"/>
  <c r="B10" i="1"/>
  <c r="A10" i="1"/>
  <c r="J9" i="1"/>
  <c r="H9" i="1"/>
  <c r="G9" i="1"/>
  <c r="I9" i="1" s="1"/>
  <c r="N9" i="1" s="1"/>
  <c r="E9" i="1"/>
  <c r="D9" i="1"/>
  <c r="C9" i="1"/>
  <c r="B9" i="1"/>
  <c r="A9" i="1"/>
  <c r="J8" i="1"/>
  <c r="G8" i="1"/>
  <c r="I8" i="1" s="1"/>
  <c r="E8" i="1"/>
  <c r="D8" i="1"/>
  <c r="C8" i="1"/>
  <c r="B8" i="1"/>
  <c r="A8" i="1"/>
  <c r="Q7" i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J7" i="1"/>
  <c r="I7" i="1"/>
  <c r="G7" i="1"/>
  <c r="E7" i="1"/>
  <c r="D7" i="1"/>
  <c r="C7" i="1"/>
  <c r="B7" i="1"/>
  <c r="A7" i="1"/>
  <c r="J6" i="1"/>
  <c r="I6" i="1"/>
  <c r="G6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<sst xmlns="http://schemas.openxmlformats.org/spreadsheetml/2006/main" count="19" uniqueCount="19">
  <si>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</si>
  <si>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</si>
  <si>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</si>
  <si>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</si>
  <si>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</si>
  <si>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</si>
  <si>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</si>
  <si>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</si>
  <si>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</si>
  <si>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</si>
  <si>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</si>
  <si>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</si>
  <si>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</si>
  <si>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</si>
  <si>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TABURIA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</si>
  <si>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</si>
  <si>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</si>
  <si>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</si>
  <si>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29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</si>
</sst>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mmm\ yyyy"/>
    <numFmt numFmtId="172" formatCode="_(* #,##0.00_);_(* \(#,##0.00\);_(* &quot;-&quot;??_);_(@_)"/>
    <numFmt numFmtId="173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72" fontId="3" fillId="2" borderId="1" xfId="0" applyNumberFormat="1" applyFont="1" applyFill="1" applyBorder="1" applyAlignment="1">
      <alignment vertical="center"/>
    </xf>
    <xf numFmtId="173" fontId="3" fillId="2" borderId="1" xfId="0" applyNumberFormat="1" applyFont="1" applyFill="1" applyBorder="1" applyAlignment="1">
      <alignment vertical="center"/>
    </xf>
    <xf numFmtId="168" fontId="3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.id\AppData\Local\Microsoft\Windows\INetCache\IE\G8IRVH0P\PKM%20POLOWIJEN-FORM%20LAP%20BARANG%20GIZI%202024%5b1%5d.xlsx" TargetMode="External"/><Relationship Id="rId1" Type="http://schemas.openxmlformats.org/officeDocument/2006/relationships/externalLinkPath" Target="/Users/ACER.id/AppData/Local/Microsoft/Windows/INetCache/IE/G8IRVH0P/PKM%20POLOWIJEN-FORM%20LAP%20BARANG%20GIZI%202024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>
        <row r="6">
          <cell r="A6">
            <v>1</v>
          </cell>
          <cell r="B6" t="str">
            <v>VITAMIN A 100.000 IU</v>
          </cell>
          <cell r="C6" t="str">
            <v>DAK FISIK</v>
          </cell>
          <cell r="E6" t="str">
            <v>KAPSUL</v>
          </cell>
          <cell r="I6">
            <v>20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I7">
            <v>669</v>
          </cell>
        </row>
        <row r="8">
          <cell r="A8">
            <v>3</v>
          </cell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38290</v>
          </cell>
        </row>
        <row r="9">
          <cell r="A9">
            <v>4</v>
          </cell>
          <cell r="B9" t="str">
            <v>BISKUIT BALITA</v>
          </cell>
          <cell r="C9" t="str">
            <v>APBD PROV</v>
          </cell>
          <cell r="D9">
            <v>2023</v>
          </cell>
          <cell r="E9" t="str">
            <v>BUNGKUS</v>
          </cell>
          <cell r="I9">
            <v>420</v>
          </cell>
        </row>
        <row r="10">
          <cell r="A10">
            <v>5</v>
          </cell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1568</v>
          </cell>
        </row>
        <row r="11">
          <cell r="A11">
            <v>6</v>
          </cell>
          <cell r="B11" t="str">
            <v>LACTOGEN PREMATURE 400gr</v>
          </cell>
          <cell r="C11" t="str">
            <v>APBDP KOTA MALANG</v>
          </cell>
          <cell r="E11" t="str">
            <v xml:space="preserve">KALENG </v>
          </cell>
          <cell r="I11">
            <v>97</v>
          </cell>
        </row>
        <row r="12">
          <cell r="A12">
            <v>7</v>
          </cell>
          <cell r="B12" t="str">
            <v>SUSU FORMULA F 100</v>
          </cell>
          <cell r="C12" t="str">
            <v>APBD</v>
          </cell>
          <cell r="E12" t="str">
            <v>SACHET</v>
          </cell>
          <cell r="I12">
            <v>0</v>
          </cell>
        </row>
        <row r="13">
          <cell r="A13">
            <v>8</v>
          </cell>
          <cell r="B13" t="str">
            <v>IODINE TEST</v>
          </cell>
          <cell r="C13" t="str">
            <v>APBD</v>
          </cell>
          <cell r="E13" t="str">
            <v>BOTOL</v>
          </cell>
          <cell r="I13">
            <v>0</v>
          </cell>
        </row>
        <row r="14">
          <cell r="A14">
            <v>9</v>
          </cell>
          <cell r="B14" t="str">
            <v>PEDIACOMPLETE</v>
          </cell>
          <cell r="C14" t="str">
            <v>APBDP KOTA MALANG</v>
          </cell>
          <cell r="E14" t="str">
            <v>KALENG</v>
          </cell>
          <cell r="I14">
            <v>31</v>
          </cell>
        </row>
        <row r="15">
          <cell r="A15">
            <v>10</v>
          </cell>
          <cell r="C15" t="str">
            <v>APBN</v>
          </cell>
          <cell r="D15">
            <v>45261</v>
          </cell>
          <cell r="E15" t="str">
            <v>Pack</v>
          </cell>
          <cell r="I15">
            <v>29</v>
          </cell>
        </row>
        <row r="16">
          <cell r="A16">
            <v>11</v>
          </cell>
          <cell r="I16" t="str">
            <v/>
          </cell>
        </row>
        <row r="17">
          <cell r="A17">
            <v>12</v>
          </cell>
          <cell r="I17" t="str">
            <v/>
          </cell>
        </row>
        <row r="18">
          <cell r="A18">
            <v>13</v>
          </cell>
          <cell r="I18" t="str">
            <v/>
          </cell>
        </row>
        <row r="19">
          <cell r="A19">
            <v>14</v>
          </cell>
          <cell r="I19" t="str">
            <v/>
          </cell>
        </row>
        <row r="20">
          <cell r="A20">
            <v>15</v>
          </cell>
          <cell r="I20" t="str">
            <v/>
          </cell>
        </row>
        <row r="21">
          <cell r="A21">
            <v>16</v>
          </cell>
          <cell r="I2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1000"/>
  <sheetViews>
    <sheetView tabSelected="1" workbookViewId="0">
      <selection sqref="A1:L1"/>
    </sheetView>
  </sheetViews>
  <sheetFormatPr defaultColWidth="14.44140625" defaultRowHeight="14.4" x14ac:dyDescent="0.3"/>
  <cols>
    <col min="1" max="1" width="7.109375" customWidth="1"/>
    <col min="2" max="2" width="32.44140625" customWidth="1"/>
    <col min="3" max="3" width="32.109375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2.44140625" customWidth="1"/>
    <col min="12" max="12" width="16.109375" customWidth="1"/>
    <col min="13" max="16" width="9.109375" customWidth="1"/>
    <col min="17" max="17" width="9.109375" hidden="1" customWidth="1"/>
    <col min="18" max="26" width="9.109375" customWidth="1"/>
  </cols>
  <sheetData>
    <row r="1" spans="1:26" ht="19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3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8">
        <f>'[1]1'!A6</f>
        <v>1</v>
      </c>
      <c r="B6" s="8" t="str">
        <f>'[1]1'!B6</f>
        <v>VITAMIN A 100.000 IU</v>
      </c>
      <c r="C6" s="8" t="str">
        <f>'[1]1'!C6</f>
        <v>DAK FISIK</v>
      </c>
      <c r="D6" s="8">
        <f>'[1]1'!D6</f>
        <v>0</v>
      </c>
      <c r="E6" s="8" t="str">
        <f>'[1]1'!E6</f>
        <v>KAPSUL</v>
      </c>
      <c r="F6" s="8"/>
      <c r="G6" s="8">
        <f>'[1]1'!I6</f>
        <v>20</v>
      </c>
      <c r="H6" s="8">
        <v>19</v>
      </c>
      <c r="I6" s="8">
        <f t="shared" ref="I6:I21" si="0">G6-H6</f>
        <v>1</v>
      </c>
      <c r="J6" s="9">
        <f>'[1]1'!J6</f>
        <v>0</v>
      </c>
      <c r="K6" s="10"/>
      <c r="L6" s="8"/>
      <c r="M6" s="11"/>
      <c r="N6" s="11"/>
      <c r="O6" s="11"/>
      <c r="P6" s="11"/>
      <c r="Q6" s="11">
        <v>1</v>
      </c>
      <c r="R6" s="11"/>
      <c r="S6" s="11"/>
      <c r="T6" s="11"/>
      <c r="U6" s="11"/>
      <c r="V6" s="11"/>
      <c r="W6" s="11"/>
      <c r="X6" s="11"/>
      <c r="Y6" s="11"/>
      <c r="Z6" s="11"/>
    </row>
    <row r="7" spans="1:26" ht="22.5" customHeight="1" x14ac:dyDescent="0.3">
      <c r="A7" s="8">
        <f>'[1]1'!A7</f>
        <v>2</v>
      </c>
      <c r="B7" s="8" t="str">
        <f>'[1]1'!B7</f>
        <v>VITAMIN A 200.000 IU</v>
      </c>
      <c r="C7" s="8" t="str">
        <f>'[1]1'!C7</f>
        <v>DAK FISIK</v>
      </c>
      <c r="D7" s="8">
        <f>'[1]1'!D7</f>
        <v>2023</v>
      </c>
      <c r="E7" s="8" t="str">
        <f>'[1]1'!E7</f>
        <v>KAPSUL</v>
      </c>
      <c r="F7" s="8"/>
      <c r="G7" s="8">
        <f>'[1]1'!I7</f>
        <v>669</v>
      </c>
      <c r="H7" s="8">
        <v>14</v>
      </c>
      <c r="I7" s="8">
        <f t="shared" si="0"/>
        <v>655</v>
      </c>
      <c r="J7" s="9">
        <f>'[1]1'!J7</f>
        <v>0</v>
      </c>
      <c r="K7" s="10"/>
      <c r="L7" s="8"/>
      <c r="M7" s="11"/>
      <c r="N7" s="11"/>
      <c r="O7" s="11"/>
      <c r="P7" s="11"/>
      <c r="Q7" s="11">
        <f t="shared" ref="Q7:Q20" si="1">1+Q6</f>
        <v>2</v>
      </c>
      <c r="R7" s="11"/>
      <c r="S7" s="11"/>
      <c r="T7" s="11"/>
      <c r="U7" s="11"/>
      <c r="V7" s="11"/>
      <c r="W7" s="11"/>
      <c r="X7" s="11"/>
      <c r="Y7" s="11"/>
      <c r="Z7" s="11"/>
    </row>
    <row r="8" spans="1:26" ht="22.5" customHeight="1" x14ac:dyDescent="0.3">
      <c r="A8" s="8">
        <f>'[1]1'!A8</f>
        <v>3</v>
      </c>
      <c r="B8" s="8" t="str">
        <f>'[1]1'!B8</f>
        <v>TABLET TAMBAH DARAH</v>
      </c>
      <c r="C8" s="8" t="str">
        <f>'[1]1'!C8</f>
        <v>DAK FISIK</v>
      </c>
      <c r="D8" s="8">
        <f>'[1]1'!D8</f>
        <v>2023</v>
      </c>
      <c r="E8" s="8" t="str">
        <f>'[1]1'!E8</f>
        <v>TABLET</v>
      </c>
      <c r="F8" s="8"/>
      <c r="G8" s="8">
        <f>'[1]1'!I8</f>
        <v>38290</v>
      </c>
      <c r="H8" s="8">
        <v>2400</v>
      </c>
      <c r="I8" s="8">
        <f t="shared" si="0"/>
        <v>35890</v>
      </c>
      <c r="J8" s="9">
        <f>'[1]1'!J8</f>
        <v>0</v>
      </c>
      <c r="K8" s="10"/>
      <c r="L8" s="8"/>
      <c r="M8" s="11"/>
      <c r="N8" s="11"/>
      <c r="O8" s="11"/>
      <c r="P8" s="11"/>
      <c r="Q8" s="11">
        <f t="shared" si="1"/>
        <v>3</v>
      </c>
      <c r="R8" s="11"/>
      <c r="S8" s="11"/>
      <c r="T8" s="11"/>
      <c r="U8" s="11"/>
      <c r="V8" s="11"/>
      <c r="W8" s="11"/>
      <c r="X8" s="11"/>
      <c r="Y8" s="11"/>
      <c r="Z8" s="11"/>
    </row>
    <row r="9" spans="1:26" ht="22.5" customHeight="1" x14ac:dyDescent="0.3">
      <c r="A9" s="8">
        <f>'[1]1'!A9</f>
        <v>4</v>
      </c>
      <c r="B9" s="8" t="str">
        <f>'[1]1'!B9</f>
        <v>BISKUIT BALITA</v>
      </c>
      <c r="C9" s="8" t="str">
        <f>'[1]1'!C9</f>
        <v>APBD PROV</v>
      </c>
      <c r="D9" s="8">
        <f>'[1]1'!D9</f>
        <v>2023</v>
      </c>
      <c r="E9" s="8" t="str">
        <f>'[1]1'!E9</f>
        <v>BUNGKUS</v>
      </c>
      <c r="F9" s="8"/>
      <c r="G9" s="8">
        <f>'[1]1'!I9</f>
        <v>420</v>
      </c>
      <c r="H9" s="8">
        <f>9*21</f>
        <v>189</v>
      </c>
      <c r="I9" s="8">
        <f t="shared" si="0"/>
        <v>231</v>
      </c>
      <c r="J9" s="9">
        <f>'[1]1'!J9</f>
        <v>0</v>
      </c>
      <c r="K9" s="10"/>
      <c r="L9" s="12"/>
      <c r="M9" s="11"/>
      <c r="N9" s="11">
        <f>I9/21</f>
        <v>11</v>
      </c>
      <c r="O9" s="11"/>
      <c r="P9" s="11"/>
      <c r="Q9" s="11">
        <f t="shared" si="1"/>
        <v>4</v>
      </c>
      <c r="R9" s="11"/>
      <c r="S9" s="11"/>
      <c r="T9" s="11"/>
      <c r="U9" s="11"/>
      <c r="V9" s="11"/>
      <c r="W9" s="11"/>
      <c r="X9" s="11"/>
      <c r="Y9" s="11"/>
      <c r="Z9" s="11"/>
    </row>
    <row r="10" spans="1:26" ht="22.5" customHeight="1" x14ac:dyDescent="0.3">
      <c r="A10" s="8">
        <f>'[1]1'!A10</f>
        <v>5</v>
      </c>
      <c r="B10" s="8" t="str">
        <f>'[1]1'!B10</f>
        <v>BISKUIT IBU HAMIL</v>
      </c>
      <c r="C10" s="8" t="str">
        <f>'[1]1'!C10</f>
        <v>APBD PROV</v>
      </c>
      <c r="D10" s="8">
        <f>'[1]1'!D10</f>
        <v>2023</v>
      </c>
      <c r="E10" s="8" t="str">
        <f>'[1]1'!E10</f>
        <v>BUNGKUS</v>
      </c>
      <c r="F10" s="8"/>
      <c r="G10" s="8">
        <f>'[1]1'!I10</f>
        <v>1568</v>
      </c>
      <c r="H10" s="8">
        <v>28</v>
      </c>
      <c r="I10" s="8">
        <f t="shared" si="0"/>
        <v>1540</v>
      </c>
      <c r="J10" s="9">
        <f>'[1]1'!J10</f>
        <v>0</v>
      </c>
      <c r="K10" s="10"/>
      <c r="L10" s="12"/>
      <c r="M10" s="11"/>
      <c r="N10" s="11">
        <f>I10/28</f>
        <v>55</v>
      </c>
      <c r="O10" s="11"/>
      <c r="P10" s="11"/>
      <c r="Q10" s="11">
        <f t="shared" si="1"/>
        <v>5</v>
      </c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22.5" customHeight="1" x14ac:dyDescent="0.3">
      <c r="A11" s="8">
        <f>'[1]1'!A11</f>
        <v>6</v>
      </c>
      <c r="B11" s="8" t="str">
        <f>'[1]1'!B11</f>
        <v>LACTOGEN PREMATURE 400gr</v>
      </c>
      <c r="C11" s="8" t="str">
        <f>'[1]1'!C11</f>
        <v>APBDP KOTA MALANG</v>
      </c>
      <c r="D11" s="8">
        <f>'[1]1'!D11</f>
        <v>0</v>
      </c>
      <c r="E11" s="8" t="str">
        <f>'[1]1'!E11</f>
        <v xml:space="preserve">KALENG </v>
      </c>
      <c r="F11" s="8"/>
      <c r="G11" s="8">
        <f>'[1]1'!I11</f>
        <v>97</v>
      </c>
      <c r="H11" s="8">
        <v>1</v>
      </c>
      <c r="I11" s="8">
        <f t="shared" si="0"/>
        <v>96</v>
      </c>
      <c r="J11" s="9">
        <f>'[1]1'!J11</f>
        <v>0</v>
      </c>
      <c r="K11" s="10"/>
      <c r="L11" s="12"/>
      <c r="M11" s="11"/>
      <c r="N11" s="11"/>
      <c r="O11" s="11"/>
      <c r="P11" s="11"/>
      <c r="Q11" s="11">
        <f t="shared" si="1"/>
        <v>6</v>
      </c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22.5" customHeight="1" x14ac:dyDescent="0.3">
      <c r="A12" s="8">
        <f>'[1]1'!A12</f>
        <v>7</v>
      </c>
      <c r="B12" s="8" t="str">
        <f>'[1]1'!B12</f>
        <v>SUSU FORMULA F 100</v>
      </c>
      <c r="C12" s="8" t="str">
        <f>'[1]1'!C12</f>
        <v>APBD</v>
      </c>
      <c r="D12" s="8">
        <f>'[1]1'!D12</f>
        <v>0</v>
      </c>
      <c r="E12" s="8" t="str">
        <f>'[1]1'!E12</f>
        <v>SACHET</v>
      </c>
      <c r="F12" s="8"/>
      <c r="G12" s="8">
        <f>'[1]1'!I12</f>
        <v>0</v>
      </c>
      <c r="H12" s="8"/>
      <c r="I12" s="8">
        <f t="shared" si="0"/>
        <v>0</v>
      </c>
      <c r="J12" s="9">
        <f>'[1]1'!J12</f>
        <v>0</v>
      </c>
      <c r="K12" s="10"/>
      <c r="L12" s="12"/>
      <c r="M12" s="11"/>
      <c r="N12" s="11"/>
      <c r="O12" s="11"/>
      <c r="P12" s="11"/>
      <c r="Q12" s="11">
        <f t="shared" si="1"/>
        <v>7</v>
      </c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22.5" customHeight="1" x14ac:dyDescent="0.3">
      <c r="A13" s="8">
        <f>'[1]1'!A13</f>
        <v>8</v>
      </c>
      <c r="B13" s="8" t="str">
        <f>'[1]1'!B13</f>
        <v>IODINE TEST</v>
      </c>
      <c r="C13" s="8" t="str">
        <f>'[1]1'!C13</f>
        <v>APBD</v>
      </c>
      <c r="D13" s="8">
        <f>'[1]1'!D13</f>
        <v>0</v>
      </c>
      <c r="E13" s="8" t="str">
        <f>'[1]1'!E13</f>
        <v>BOTOL</v>
      </c>
      <c r="F13" s="8"/>
      <c r="G13" s="8">
        <f>'[1]1'!I13</f>
        <v>0</v>
      </c>
      <c r="H13" s="8"/>
      <c r="I13" s="8">
        <f t="shared" si="0"/>
        <v>0</v>
      </c>
      <c r="J13" s="9">
        <f>'[1]1'!J13</f>
        <v>0</v>
      </c>
      <c r="K13" s="13"/>
      <c r="L13" s="13"/>
      <c r="M13" s="11"/>
      <c r="N13" s="11"/>
      <c r="O13" s="11"/>
      <c r="P13" s="11"/>
      <c r="Q13" s="11">
        <f t="shared" si="1"/>
        <v>8</v>
      </c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22.5" customHeight="1" x14ac:dyDescent="0.3">
      <c r="A14" s="8">
        <f>'[1]1'!A14</f>
        <v>9</v>
      </c>
      <c r="B14" s="8" t="str">
        <f>'[1]1'!B14</f>
        <v>PEDIACOMPLETE</v>
      </c>
      <c r="C14" s="8" t="str">
        <f>'[1]1'!C14</f>
        <v>APBDP KOTA MALANG</v>
      </c>
      <c r="D14" s="8">
        <f>'[1]1'!D14</f>
        <v>0</v>
      </c>
      <c r="E14" s="8" t="str">
        <f>'[1]1'!E14</f>
        <v>KALENG</v>
      </c>
      <c r="F14" s="8"/>
      <c r="G14" s="8">
        <f>'[1]1'!I14</f>
        <v>31</v>
      </c>
      <c r="H14" s="8">
        <v>8</v>
      </c>
      <c r="I14" s="8">
        <f t="shared" si="0"/>
        <v>23</v>
      </c>
      <c r="J14" s="9">
        <f>'[1]1'!J14</f>
        <v>0</v>
      </c>
      <c r="K14" s="13"/>
      <c r="L14" s="13"/>
      <c r="M14" s="11"/>
      <c r="N14" s="11"/>
      <c r="O14" s="11"/>
      <c r="P14" s="11"/>
      <c r="Q14" s="11">
        <f t="shared" si="1"/>
        <v>9</v>
      </c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22.5" customHeight="1" x14ac:dyDescent="0.3">
      <c r="A15" s="8">
        <f>'[1]1'!A15</f>
        <v>10</v>
      </c>
      <c r="B15" s="8" t="s">
        <v>14</v>
      </c>
      <c r="C15" s="8" t="str">
        <f>'[1]1'!C15</f>
        <v>APBN</v>
      </c>
      <c r="D15" s="14">
        <f>'[1]1'!D15</f>
        <v>45261</v>
      </c>
      <c r="E15" s="8" t="str">
        <f>'[1]1'!E15</f>
        <v>Pack</v>
      </c>
      <c r="F15" s="8"/>
      <c r="G15" s="8">
        <f>'[1]1'!I15</f>
        <v>29</v>
      </c>
      <c r="H15" s="8">
        <v>4</v>
      </c>
      <c r="I15" s="8">
        <f t="shared" si="0"/>
        <v>25</v>
      </c>
      <c r="J15" s="9">
        <f>'[1]1'!J15</f>
        <v>0</v>
      </c>
      <c r="K15" s="13"/>
      <c r="L15" s="13"/>
      <c r="M15" s="11"/>
      <c r="N15" s="11"/>
      <c r="O15" s="11"/>
      <c r="P15" s="11"/>
      <c r="Q15" s="11">
        <f t="shared" si="1"/>
        <v>10</v>
      </c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22.5" customHeight="1" x14ac:dyDescent="0.3">
      <c r="A16" s="8">
        <f>'[1]1'!A16</f>
        <v>11</v>
      </c>
      <c r="B16" s="8">
        <f>'[1]1'!B16</f>
        <v>0</v>
      </c>
      <c r="C16" s="8">
        <f>'[1]1'!C16</f>
        <v>0</v>
      </c>
      <c r="D16" s="8">
        <f>'[1]1'!D16</f>
        <v>0</v>
      </c>
      <c r="E16" s="8">
        <f>'[1]1'!E16</f>
        <v>0</v>
      </c>
      <c r="F16" s="8"/>
      <c r="G16" s="8" t="str">
        <f>'[1]1'!I16</f>
        <v/>
      </c>
      <c r="H16" s="8"/>
      <c r="I16" s="8" t="e">
        <f t="shared" si="0"/>
        <v>#VALUE!</v>
      </c>
      <c r="J16" s="9">
        <f>'[1]1'!J16</f>
        <v>0</v>
      </c>
      <c r="K16" s="13"/>
      <c r="L16" s="13"/>
      <c r="M16" s="11"/>
      <c r="N16" s="11"/>
      <c r="O16" s="11"/>
      <c r="P16" s="11"/>
      <c r="Q16" s="11">
        <f t="shared" si="1"/>
        <v>11</v>
      </c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22.5" customHeight="1" x14ac:dyDescent="0.3">
      <c r="A17" s="8">
        <f>'[1]1'!A17</f>
        <v>12</v>
      </c>
      <c r="B17" s="8">
        <f>'[1]1'!B17</f>
        <v>0</v>
      </c>
      <c r="C17" s="8">
        <f>'[1]1'!C17</f>
        <v>0</v>
      </c>
      <c r="D17" s="8">
        <f>'[1]1'!D17</f>
        <v>0</v>
      </c>
      <c r="E17" s="8">
        <f>'[1]1'!E17</f>
        <v>0</v>
      </c>
      <c r="F17" s="8"/>
      <c r="G17" s="8" t="str">
        <f>'[1]1'!I17</f>
        <v/>
      </c>
      <c r="H17" s="8"/>
      <c r="I17" s="8" t="e">
        <f t="shared" si="0"/>
        <v>#VALUE!</v>
      </c>
      <c r="J17" s="9">
        <f>'[1]1'!J17</f>
        <v>0</v>
      </c>
      <c r="K17" s="13"/>
      <c r="L17" s="13"/>
      <c r="M17" s="11"/>
      <c r="N17" s="11"/>
      <c r="O17" s="11"/>
      <c r="P17" s="11"/>
      <c r="Q17" s="11">
        <f t="shared" si="1"/>
        <v>12</v>
      </c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22.5" customHeight="1" x14ac:dyDescent="0.3">
      <c r="A18" s="8">
        <f>'[1]1'!A18</f>
        <v>13</v>
      </c>
      <c r="B18" s="8">
        <f>'[1]1'!B18</f>
        <v>0</v>
      </c>
      <c r="C18" s="8">
        <f>'[1]1'!C18</f>
        <v>0</v>
      </c>
      <c r="D18" s="8">
        <f>'[1]1'!D18</f>
        <v>0</v>
      </c>
      <c r="E18" s="8">
        <f>'[1]1'!E18</f>
        <v>0</v>
      </c>
      <c r="F18" s="8"/>
      <c r="G18" s="8" t="str">
        <f>'[1]1'!I18</f>
        <v/>
      </c>
      <c r="H18" s="8"/>
      <c r="I18" s="8" t="e">
        <f t="shared" si="0"/>
        <v>#VALUE!</v>
      </c>
      <c r="J18" s="9">
        <f>'[1]1'!J18</f>
        <v>0</v>
      </c>
      <c r="K18" s="13"/>
      <c r="L18" s="13"/>
      <c r="M18" s="11"/>
      <c r="N18" s="11"/>
      <c r="O18" s="11"/>
      <c r="P18" s="11"/>
      <c r="Q18" s="11">
        <f t="shared" si="1"/>
        <v>13</v>
      </c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22.5" customHeight="1" x14ac:dyDescent="0.3">
      <c r="A19" s="8">
        <f>'[1]1'!A19</f>
        <v>14</v>
      </c>
      <c r="B19" s="8">
        <f>'[1]1'!B19</f>
        <v>0</v>
      </c>
      <c r="C19" s="8">
        <f>'[1]1'!C19</f>
        <v>0</v>
      </c>
      <c r="D19" s="8">
        <f>'[1]1'!D19</f>
        <v>0</v>
      </c>
      <c r="E19" s="8">
        <f>'[1]1'!E19</f>
        <v>0</v>
      </c>
      <c r="F19" s="8"/>
      <c r="G19" s="8" t="str">
        <f>'[1]1'!I19</f>
        <v/>
      </c>
      <c r="H19" s="8"/>
      <c r="I19" s="8" t="e">
        <f t="shared" si="0"/>
        <v>#VALUE!</v>
      </c>
      <c r="J19" s="9">
        <f>'[1]1'!J19</f>
        <v>0</v>
      </c>
      <c r="K19" s="13"/>
      <c r="L19" s="13"/>
      <c r="M19" s="11"/>
      <c r="N19" s="11"/>
      <c r="O19" s="11"/>
      <c r="P19" s="11"/>
      <c r="Q19" s="11">
        <f t="shared" si="1"/>
        <v>14</v>
      </c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22.5" customHeight="1" x14ac:dyDescent="0.3">
      <c r="A20" s="8">
        <f>'[1]1'!A20</f>
        <v>15</v>
      </c>
      <c r="B20" s="8">
        <f>'[1]1'!B20</f>
        <v>0</v>
      </c>
      <c r="C20" s="8">
        <f>'[1]1'!C20</f>
        <v>0</v>
      </c>
      <c r="D20" s="8">
        <f>'[1]1'!D20</f>
        <v>0</v>
      </c>
      <c r="E20" s="8">
        <f>'[1]1'!E20</f>
        <v>0</v>
      </c>
      <c r="F20" s="8"/>
      <c r="G20" s="8" t="str">
        <f>'[1]1'!I20</f>
        <v/>
      </c>
      <c r="H20" s="8"/>
      <c r="I20" s="8" t="e">
        <f t="shared" si="0"/>
        <v>#VALUE!</v>
      </c>
      <c r="J20" s="9">
        <f>'[1]1'!J20</f>
        <v>0</v>
      </c>
      <c r="K20" s="13"/>
      <c r="L20" s="13"/>
      <c r="M20" s="11"/>
      <c r="N20" s="11"/>
      <c r="O20" s="11"/>
      <c r="P20" s="11"/>
      <c r="Q20" s="11">
        <f t="shared" si="1"/>
        <v>15</v>
      </c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23.25" customHeight="1" x14ac:dyDescent="0.3">
      <c r="A21" s="8">
        <f>'[1]1'!A21</f>
        <v>16</v>
      </c>
      <c r="B21" s="8">
        <f>'[1]1'!B21</f>
        <v>0</v>
      </c>
      <c r="C21" s="8">
        <f>'[1]1'!C21</f>
        <v>0</v>
      </c>
      <c r="D21" s="8">
        <f>'[1]1'!D21</f>
        <v>0</v>
      </c>
      <c r="E21" s="8">
        <f>'[1]1'!E21</f>
        <v>0</v>
      </c>
      <c r="F21" s="8"/>
      <c r="G21" s="8" t="str">
        <f>'[1]1'!I21</f>
        <v/>
      </c>
      <c r="H21" s="8"/>
      <c r="I21" s="8" t="e">
        <f t="shared" si="0"/>
        <v>#VALUE!</v>
      </c>
      <c r="J21" s="9">
        <f>'[1]1'!J21</f>
        <v>0</v>
      </c>
      <c r="K21" s="10"/>
      <c r="L21" s="10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 x14ac:dyDescent="0.3">
      <c r="A22" s="3" t="s">
        <v>15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4">
        <v>1</v>
      </c>
      <c r="B23" s="3" t="s">
        <v>16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4">
        <v>2</v>
      </c>
      <c r="B24" s="3" t="s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4"/>
      <c r="B27" s="7"/>
      <c r="C27" s="3"/>
      <c r="D27" s="3"/>
      <c r="E27" s="3"/>
      <c r="F27" s="3"/>
      <c r="G27" s="3"/>
      <c r="H27" s="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2025-01-23T04:34:30Z</dcterms:modified>
</cp:coreProperties>
</file>