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S 2025\KIA 2024 SATA\"/>
    </mc:Choice>
  </mc:AlternateContent>
  <xr:revisionPtr revIDLastSave="0" documentId="8_{8E597502-D950-4DAB-AED7-6EB43441D3CF}" xr6:coauthVersionLast="47" xr6:coauthVersionMax="47" xr10:uidLastSave="{00000000-0000-0000-0000-000000000000}"/>
  <bookViews>
    <workbookView xWindow="-110" yWindow="-110" windowWidth="19420" windowHeight="10300" xr2:uid="{CBEA7D99-B20A-4651-9942-E6771BE6D6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G11" i="1"/>
  <c r="J11" i="1" s="1"/>
  <c r="I10" i="1"/>
  <c r="G10" i="1"/>
  <c r="J10" i="1" s="1"/>
  <c r="J9" i="1"/>
  <c r="K7" i="1" s="1"/>
  <c r="I9" i="1"/>
  <c r="G9" i="1"/>
  <c r="J8" i="1"/>
  <c r="I8" i="1"/>
  <c r="G8" i="1"/>
  <c r="J6" i="1"/>
  <c r="I6" i="1"/>
  <c r="G6" i="1"/>
  <c r="I5" i="1"/>
  <c r="G5" i="1"/>
  <c r="J5" i="1" s="1"/>
  <c r="I4" i="1"/>
  <c r="G4" i="1"/>
  <c r="J4" i="1" s="1"/>
  <c r="J3" i="1"/>
  <c r="I3" i="1"/>
  <c r="G3" i="1"/>
  <c r="J2" i="1"/>
  <c r="I2" i="1"/>
  <c r="G2" i="1"/>
  <c r="K1" i="1" l="1"/>
</calcChain>
</file>

<file path=xl/sharedStrings.xml><?xml version="1.0" encoding="utf-8"?>
<sst xmlns="http://schemas.openxmlformats.org/spreadsheetml/2006/main" count="25" uniqueCount="19">
  <si>
    <t>2.1.3.1.Kesehatan Ibu</t>
  </si>
  <si>
    <t xml:space="preserve">1. </t>
  </si>
  <si>
    <t>Kunjungan Pertama Ibu Hamil (K1 Murni)</t>
  </si>
  <si>
    <t>Ibu hamil</t>
  </si>
  <si>
    <t>Pelayanan Persalinan oleh tenaga kesehatan di fasilitas kesehatan (Pf) -SPM</t>
  </si>
  <si>
    <t>Orang</t>
  </si>
  <si>
    <t xml:space="preserve">Pelayanan Nifas  oleh tenaga kesehatan (KF) </t>
  </si>
  <si>
    <t>Penanganan komplikasi kebidanan (PK)</t>
  </si>
  <si>
    <t>Ibu hamil yang diperiksa HIV</t>
  </si>
  <si>
    <r>
      <rPr>
        <b/>
        <sz val="12"/>
        <color theme="1"/>
        <rFont val="Tahoma"/>
      </rPr>
      <t>2.1.3.2. Kesehatan Bayi</t>
    </r>
    <r>
      <rPr>
        <sz val="12"/>
        <color rgb="FF000000"/>
        <rFont val="Tahoma"/>
      </rPr>
      <t> </t>
    </r>
  </si>
  <si>
    <t>1.</t>
  </si>
  <si>
    <t xml:space="preserve">Pelayanan Kesehatan Neonatus pertama (KN1) </t>
  </si>
  <si>
    <t>Bayi</t>
  </si>
  <si>
    <t>2.</t>
  </si>
  <si>
    <r>
      <rPr>
        <sz val="12"/>
        <color theme="1"/>
        <rFont val="Tahoma"/>
      </rPr>
      <t xml:space="preserve">Pelayanan Kesehatan Neonatus 0 - 28 hari (KN lengkap) </t>
    </r>
    <r>
      <rPr>
        <b/>
        <sz val="12"/>
        <color theme="1"/>
        <rFont val="Tahoma"/>
      </rPr>
      <t>-SPM</t>
    </r>
  </si>
  <si>
    <t>3.</t>
  </si>
  <si>
    <t>Penanganan komplikasi neonatus</t>
  </si>
  <si>
    <t>4.</t>
  </si>
  <si>
    <t>Pelayanan kesehatan bayi 29 hari - 11 bulan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</si>
</sst>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ahoma"/>
    </font>
    <font>
      <sz val="10"/>
      <name val="Arial"/>
    </font>
    <font>
      <sz val="12"/>
      <color theme="1"/>
      <name val="Tahoma"/>
    </font>
    <font>
      <sz val="14"/>
      <color rgb="FFFF0000"/>
      <name val="Tahoma"/>
    </font>
    <font>
      <sz val="14"/>
      <color theme="1"/>
      <name val="Tahoma"/>
    </font>
    <font>
      <sz val="12"/>
      <color rgb="FF000000"/>
      <name val="Tahoma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FC5E8"/>
        <bgColor rgb="FF9FC5E8"/>
      </patternFill>
    </fill>
    <fill>
      <patternFill patternType="solid">
        <fgColor rgb="FF008000"/>
        <bgColor rgb="FF008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/>
    </xf>
    <xf numFmtId="1" fontId="5" fillId="0" borderId="4" xfId="0" applyNumberFormat="1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164" fontId="5" fillId="0" borderId="4" xfId="0" applyNumberFormat="1" applyFont="1" applyBorder="1" applyAlignment="1">
      <alignment horizontal="center" vertical="top"/>
    </xf>
    <xf numFmtId="2" fontId="5" fillId="4" borderId="4" xfId="0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9" fontId="6" fillId="0" borderId="4" xfId="0" applyNumberFormat="1" applyFont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9" fontId="6" fillId="0" borderId="5" xfId="0" applyNumberFormat="1" applyFont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7" fillId="0" borderId="4" xfId="0" applyFont="1" applyBorder="1"/>
    <xf numFmtId="164" fontId="4" fillId="0" borderId="4" xfId="0" applyNumberFormat="1" applyFont="1" applyBorder="1" applyAlignment="1">
      <alignment horizontal="center" vertical="top"/>
    </xf>
    <xf numFmtId="0" fontId="7" fillId="2" borderId="5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567A-9DFF-4117-93C8-FF2EE4EAA4A1}">
  <dimension ref="A1:K11"/>
  <sheetViews>
    <sheetView tabSelected="1" workbookViewId="0">
      <selection sqref="A1:K11"/>
    </sheetView>
  </sheetViews>
  <sheetFormatPr defaultRowHeight="14.5" x14ac:dyDescent="0.35"/>
  <sheetData>
    <row r="1" spans="1:11" ht="17.5" x14ac:dyDescent="0.35">
      <c r="A1" s="1" t="s">
        <v>0</v>
      </c>
      <c r="B1" s="2"/>
      <c r="C1" s="3"/>
      <c r="D1" s="4"/>
      <c r="E1" s="5"/>
      <c r="F1" s="6"/>
      <c r="G1" s="7"/>
      <c r="H1" s="8"/>
      <c r="I1" s="9"/>
      <c r="J1" s="9"/>
      <c r="K1" s="10">
        <f>AVERAGE(J2:J6)</f>
        <v>71.764577350154369</v>
      </c>
    </row>
    <row r="2" spans="1:11" ht="30" x14ac:dyDescent="0.35">
      <c r="A2" s="11" t="s">
        <v>1</v>
      </c>
      <c r="B2" s="12" t="s">
        <v>2</v>
      </c>
      <c r="C2" s="3"/>
      <c r="D2" s="13">
        <v>1</v>
      </c>
      <c r="E2" s="5" t="s">
        <v>3</v>
      </c>
      <c r="F2" s="14">
        <v>920</v>
      </c>
      <c r="G2" s="7">
        <f t="shared" ref="G2:G6" si="0">D2*F2</f>
        <v>920</v>
      </c>
      <c r="H2" s="8">
        <v>728</v>
      </c>
      <c r="I2" s="9">
        <f t="shared" ref="I2:I6" si="1">H2/F2*100</f>
        <v>79.130434782608688</v>
      </c>
      <c r="J2" s="9">
        <f t="shared" ref="J2:J6" si="2">IF(H2/G2*100&gt;=100,100,IF(H2/G2*100&lt;100,H2/G2*100))</f>
        <v>79.130434782608688</v>
      </c>
      <c r="K2" s="15"/>
    </row>
    <row r="3" spans="1:11" ht="17.5" x14ac:dyDescent="0.35">
      <c r="A3" s="11">
        <v>2</v>
      </c>
      <c r="B3" s="16" t="s">
        <v>4</v>
      </c>
      <c r="C3" s="3"/>
      <c r="D3" s="17">
        <v>1</v>
      </c>
      <c r="E3" s="5" t="s">
        <v>5</v>
      </c>
      <c r="F3" s="18">
        <v>914</v>
      </c>
      <c r="G3" s="7">
        <f t="shared" si="0"/>
        <v>914</v>
      </c>
      <c r="H3" s="8">
        <v>665</v>
      </c>
      <c r="I3" s="9">
        <f t="shared" si="1"/>
        <v>72.757111597374177</v>
      </c>
      <c r="J3" s="9">
        <f t="shared" si="2"/>
        <v>72.757111597374177</v>
      </c>
      <c r="K3" s="19"/>
    </row>
    <row r="4" spans="1:11" ht="17.5" x14ac:dyDescent="0.35">
      <c r="A4" s="11">
        <v>3</v>
      </c>
      <c r="B4" s="16" t="s">
        <v>6</v>
      </c>
      <c r="C4" s="3"/>
      <c r="D4" s="17">
        <v>0.95</v>
      </c>
      <c r="E4" s="5" t="s">
        <v>5</v>
      </c>
      <c r="F4" s="18">
        <v>914</v>
      </c>
      <c r="G4" s="7">
        <f t="shared" si="0"/>
        <v>868.3</v>
      </c>
      <c r="H4" s="8">
        <v>627</v>
      </c>
      <c r="I4" s="9">
        <f t="shared" si="1"/>
        <v>68.599562363238505</v>
      </c>
      <c r="J4" s="9">
        <f t="shared" si="2"/>
        <v>72.210065645514234</v>
      </c>
      <c r="K4" s="19"/>
    </row>
    <row r="5" spans="1:11" ht="17.5" x14ac:dyDescent="0.35">
      <c r="A5" s="11">
        <v>4</v>
      </c>
      <c r="B5" s="16" t="s">
        <v>7</v>
      </c>
      <c r="C5" s="3"/>
      <c r="D5" s="17">
        <v>1</v>
      </c>
      <c r="E5" s="5" t="s">
        <v>5</v>
      </c>
      <c r="F5" s="18">
        <v>182</v>
      </c>
      <c r="G5" s="7">
        <f t="shared" si="0"/>
        <v>182</v>
      </c>
      <c r="H5" s="8">
        <v>136</v>
      </c>
      <c r="I5" s="9">
        <f t="shared" si="1"/>
        <v>74.72527472527473</v>
      </c>
      <c r="J5" s="20">
        <f t="shared" si="2"/>
        <v>74.72527472527473</v>
      </c>
      <c r="K5" s="19"/>
    </row>
    <row r="6" spans="1:11" ht="30" x14ac:dyDescent="0.35">
      <c r="A6" s="11">
        <v>5</v>
      </c>
      <c r="B6" s="16" t="s">
        <v>8</v>
      </c>
      <c r="C6" s="3"/>
      <c r="D6" s="17">
        <v>1</v>
      </c>
      <c r="E6" s="5" t="s">
        <v>3</v>
      </c>
      <c r="F6" s="18">
        <v>920</v>
      </c>
      <c r="G6" s="7">
        <f t="shared" si="0"/>
        <v>920</v>
      </c>
      <c r="H6" s="8">
        <v>552</v>
      </c>
      <c r="I6" s="9">
        <f t="shared" si="1"/>
        <v>60</v>
      </c>
      <c r="J6" s="9">
        <f t="shared" si="2"/>
        <v>60</v>
      </c>
      <c r="K6" s="19"/>
    </row>
    <row r="7" spans="1:11" ht="17.5" x14ac:dyDescent="0.35">
      <c r="A7" s="1" t="s">
        <v>9</v>
      </c>
      <c r="B7" s="2"/>
      <c r="C7" s="3"/>
      <c r="D7" s="11"/>
      <c r="E7" s="5"/>
      <c r="F7" s="21"/>
      <c r="G7" s="7"/>
      <c r="H7" s="8"/>
      <c r="I7" s="9"/>
      <c r="J7" s="9"/>
      <c r="K7" s="10">
        <f>AVERAGE(J8:J11)</f>
        <v>61.961308006189149</v>
      </c>
    </row>
    <row r="8" spans="1:11" ht="17.5" x14ac:dyDescent="0.35">
      <c r="A8" s="11" t="s">
        <v>10</v>
      </c>
      <c r="B8" s="16" t="s">
        <v>11</v>
      </c>
      <c r="C8" s="3"/>
      <c r="D8" s="13">
        <v>0.99</v>
      </c>
      <c r="E8" s="5" t="s">
        <v>12</v>
      </c>
      <c r="F8" s="18">
        <v>893</v>
      </c>
      <c r="G8" s="7">
        <f t="shared" ref="G8:G11" si="3">D8*F8</f>
        <v>884.06999999999994</v>
      </c>
      <c r="H8" s="8">
        <v>658</v>
      </c>
      <c r="I8" s="9">
        <f t="shared" ref="I8:I11" si="4">H8/F8*100</f>
        <v>73.68421052631578</v>
      </c>
      <c r="J8" s="9">
        <f t="shared" ref="J8:J11" si="5">IF(H8/G8*100&gt;=100,100,IF(H8/G8*100&lt;100,H8/G8*100))</f>
        <v>74.428495481127072</v>
      </c>
      <c r="K8" s="15"/>
    </row>
    <row r="9" spans="1:11" ht="17.5" x14ac:dyDescent="0.35">
      <c r="A9" s="11" t="s">
        <v>13</v>
      </c>
      <c r="B9" s="16" t="s">
        <v>14</v>
      </c>
      <c r="C9" s="3"/>
      <c r="D9" s="17">
        <v>1</v>
      </c>
      <c r="E9" s="5" t="s">
        <v>12</v>
      </c>
      <c r="F9" s="18">
        <v>893</v>
      </c>
      <c r="G9" s="7">
        <f t="shared" si="3"/>
        <v>893</v>
      </c>
      <c r="H9" s="8">
        <v>641</v>
      </c>
      <c r="I9" s="9">
        <f t="shared" si="4"/>
        <v>71.780515117581189</v>
      </c>
      <c r="J9" s="9">
        <f t="shared" si="5"/>
        <v>71.780515117581189</v>
      </c>
      <c r="K9" s="15"/>
    </row>
    <row r="10" spans="1:11" ht="17.5" x14ac:dyDescent="0.35">
      <c r="A10" s="11" t="s">
        <v>15</v>
      </c>
      <c r="B10" s="16" t="s">
        <v>16</v>
      </c>
      <c r="C10" s="3"/>
      <c r="D10" s="17">
        <v>0.8</v>
      </c>
      <c r="E10" s="5" t="s">
        <v>12</v>
      </c>
      <c r="F10" s="18">
        <v>133</v>
      </c>
      <c r="G10" s="7">
        <f t="shared" si="3"/>
        <v>106.4</v>
      </c>
      <c r="H10" s="8">
        <v>45</v>
      </c>
      <c r="I10" s="9">
        <f t="shared" si="4"/>
        <v>33.834586466165412</v>
      </c>
      <c r="J10" s="20">
        <f t="shared" si="5"/>
        <v>42.293233082706763</v>
      </c>
      <c r="K10" s="15"/>
    </row>
    <row r="11" spans="1:11" ht="17.5" x14ac:dyDescent="0.35">
      <c r="A11" s="11" t="s">
        <v>17</v>
      </c>
      <c r="B11" s="16" t="s">
        <v>18</v>
      </c>
      <c r="C11" s="3"/>
      <c r="D11" s="17">
        <v>0.95</v>
      </c>
      <c r="E11" s="5" t="s">
        <v>12</v>
      </c>
      <c r="F11" s="18">
        <v>894</v>
      </c>
      <c r="G11" s="7">
        <f t="shared" si="3"/>
        <v>849.3</v>
      </c>
      <c r="H11" s="8">
        <v>504</v>
      </c>
      <c r="I11" s="9">
        <f t="shared" si="4"/>
        <v>56.375838926174495</v>
      </c>
      <c r="J11" s="9">
        <f t="shared" si="5"/>
        <v>59.342988343341574</v>
      </c>
      <c r="K11" s="15"/>
    </row>
  </sheetData>
  <mergeCells count="11">
    <mergeCell ref="A7:C7"/>
    <mergeCell ref="B8:C8"/>
    <mergeCell ref="B9:C9"/>
    <mergeCell ref="B10:C10"/>
    <mergeCell ref="B11:C11"/>
    <mergeCell ref="A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2025-01-09T04:38:39Z</dcterms:created>
  <dcterms:modified xsi:type="dcterms:W3CDTF">2025-01-09T04:38:52Z</dcterms:modified>
</cp:coreProperties>
</file>