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0430" windowHeight="6590"/>
  </bookViews>
  <sheets>
    <sheet name="1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9" i="1" l="1"/>
  <c r="Q59" i="1"/>
  <c r="N59" i="1"/>
  <c r="K59" i="1"/>
  <c r="H59" i="1"/>
  <c r="E59" i="1"/>
  <c r="P56" i="1"/>
  <c r="O56" i="1"/>
  <c r="M56" i="1"/>
  <c r="L56" i="1"/>
  <c r="G56" i="1"/>
  <c r="F56" i="1"/>
  <c r="D56" i="1"/>
  <c r="C56" i="1"/>
  <c r="B55" i="1"/>
  <c r="T54" i="1"/>
  <c r="S54" i="1"/>
  <c r="R54" i="1"/>
  <c r="Q54" i="1"/>
  <c r="N54" i="1"/>
  <c r="J54" i="1"/>
  <c r="I54" i="1"/>
  <c r="K54" i="1" s="1"/>
  <c r="H54" i="1"/>
  <c r="E54" i="1"/>
  <c r="B54" i="1"/>
  <c r="T53" i="1"/>
  <c r="S53" i="1"/>
  <c r="R53" i="1"/>
  <c r="Q53" i="1"/>
  <c r="N53" i="1"/>
  <c r="J53" i="1"/>
  <c r="I53" i="1"/>
  <c r="K53" i="1" s="1"/>
  <c r="H53" i="1"/>
  <c r="E53" i="1"/>
  <c r="B53" i="1"/>
  <c r="S52" i="1"/>
  <c r="R52" i="1"/>
  <c r="T52" i="1" s="1"/>
  <c r="Q52" i="1"/>
  <c r="N52" i="1"/>
  <c r="K52" i="1"/>
  <c r="J52" i="1"/>
  <c r="I52" i="1"/>
  <c r="H52" i="1"/>
  <c r="E52" i="1"/>
  <c r="B52" i="1"/>
  <c r="S51" i="1"/>
  <c r="R51" i="1"/>
  <c r="T51" i="1" s="1"/>
  <c r="Q51" i="1"/>
  <c r="N51" i="1"/>
  <c r="J51" i="1"/>
  <c r="I51" i="1"/>
  <c r="K51" i="1" s="1"/>
  <c r="H51" i="1"/>
  <c r="E51" i="1"/>
  <c r="B51" i="1"/>
  <c r="S50" i="1"/>
  <c r="R50" i="1"/>
  <c r="T50" i="1" s="1"/>
  <c r="Q50" i="1"/>
  <c r="N50" i="1"/>
  <c r="J50" i="1"/>
  <c r="I50" i="1"/>
  <c r="K50" i="1" s="1"/>
  <c r="H50" i="1"/>
  <c r="E50" i="1"/>
  <c r="B50" i="1"/>
  <c r="S49" i="1"/>
  <c r="R49" i="1"/>
  <c r="T49" i="1" s="1"/>
  <c r="Q49" i="1"/>
  <c r="N49" i="1"/>
  <c r="J49" i="1"/>
  <c r="I49" i="1"/>
  <c r="K49" i="1" s="1"/>
  <c r="H49" i="1"/>
  <c r="E49" i="1"/>
  <c r="B49" i="1"/>
  <c r="T48" i="1"/>
  <c r="S48" i="1"/>
  <c r="R48" i="1"/>
  <c r="Q48" i="1"/>
  <c r="N48" i="1"/>
  <c r="J48" i="1"/>
  <c r="I48" i="1"/>
  <c r="K48" i="1" s="1"/>
  <c r="H48" i="1"/>
  <c r="E48" i="1"/>
  <c r="B48" i="1"/>
  <c r="S47" i="1"/>
  <c r="R47" i="1"/>
  <c r="T47" i="1" s="1"/>
  <c r="Q47" i="1"/>
  <c r="N47" i="1"/>
  <c r="K47" i="1"/>
  <c r="J47" i="1"/>
  <c r="I47" i="1"/>
  <c r="H47" i="1"/>
  <c r="E47" i="1"/>
  <c r="B47" i="1"/>
  <c r="S46" i="1"/>
  <c r="R46" i="1"/>
  <c r="T46" i="1" s="1"/>
  <c r="Q46" i="1"/>
  <c r="N46" i="1"/>
  <c r="J46" i="1"/>
  <c r="I46" i="1"/>
  <c r="K46" i="1" s="1"/>
  <c r="H46" i="1"/>
  <c r="E46" i="1"/>
  <c r="B46" i="1"/>
  <c r="T45" i="1"/>
  <c r="S45" i="1"/>
  <c r="R45" i="1"/>
  <c r="Q45" i="1"/>
  <c r="N45" i="1"/>
  <c r="J45" i="1"/>
  <c r="I45" i="1"/>
  <c r="K45" i="1" s="1"/>
  <c r="H45" i="1"/>
  <c r="E45" i="1"/>
  <c r="B45" i="1"/>
  <c r="S44" i="1"/>
  <c r="R44" i="1"/>
  <c r="T44" i="1" s="1"/>
  <c r="Q44" i="1"/>
  <c r="N44" i="1"/>
  <c r="K44" i="1"/>
  <c r="J44" i="1"/>
  <c r="I44" i="1"/>
  <c r="H44" i="1"/>
  <c r="E44" i="1"/>
  <c r="B44" i="1"/>
  <c r="S43" i="1"/>
  <c r="R43" i="1"/>
  <c r="T43" i="1" s="1"/>
  <c r="Q43" i="1"/>
  <c r="N43" i="1"/>
  <c r="J43" i="1"/>
  <c r="I43" i="1"/>
  <c r="K43" i="1" s="1"/>
  <c r="H43" i="1"/>
  <c r="E43" i="1"/>
  <c r="B43" i="1"/>
  <c r="S42" i="1"/>
  <c r="R42" i="1"/>
  <c r="T42" i="1" s="1"/>
  <c r="Q42" i="1"/>
  <c r="N42" i="1"/>
  <c r="J42" i="1"/>
  <c r="I42" i="1"/>
  <c r="K42" i="1" s="1"/>
  <c r="H42" i="1"/>
  <c r="E42" i="1"/>
  <c r="B42" i="1"/>
  <c r="S41" i="1"/>
  <c r="R41" i="1"/>
  <c r="T41" i="1" s="1"/>
  <c r="Q41" i="1"/>
  <c r="N41" i="1"/>
  <c r="J41" i="1"/>
  <c r="I41" i="1"/>
  <c r="K41" i="1" s="1"/>
  <c r="H41" i="1"/>
  <c r="E41" i="1"/>
  <c r="B41" i="1"/>
  <c r="T40" i="1"/>
  <c r="S40" i="1"/>
  <c r="R40" i="1"/>
  <c r="Q40" i="1"/>
  <c r="N40" i="1"/>
  <c r="J40" i="1"/>
  <c r="I40" i="1"/>
  <c r="K40" i="1" s="1"/>
  <c r="H40" i="1"/>
  <c r="E40" i="1"/>
  <c r="B40" i="1"/>
  <c r="S39" i="1"/>
  <c r="R39" i="1"/>
  <c r="T39" i="1" s="1"/>
  <c r="Q39" i="1"/>
  <c r="N39" i="1"/>
  <c r="K39" i="1"/>
  <c r="J39" i="1"/>
  <c r="I39" i="1"/>
  <c r="H39" i="1"/>
  <c r="E39" i="1"/>
  <c r="B39" i="1"/>
  <c r="S38" i="1"/>
  <c r="R38" i="1"/>
  <c r="T38" i="1" s="1"/>
  <c r="Q38" i="1"/>
  <c r="N38" i="1"/>
  <c r="J38" i="1"/>
  <c r="I38" i="1"/>
  <c r="K38" i="1" s="1"/>
  <c r="H38" i="1"/>
  <c r="E38" i="1"/>
  <c r="B38" i="1"/>
  <c r="T37" i="1"/>
  <c r="S37" i="1"/>
  <c r="R37" i="1"/>
  <c r="Q37" i="1"/>
  <c r="N37" i="1"/>
  <c r="J37" i="1"/>
  <c r="I37" i="1"/>
  <c r="K37" i="1" s="1"/>
  <c r="H37" i="1"/>
  <c r="E37" i="1"/>
  <c r="B37" i="1"/>
  <c r="S36" i="1"/>
  <c r="R36" i="1"/>
  <c r="T36" i="1" s="1"/>
  <c r="Q36" i="1"/>
  <c r="N36" i="1"/>
  <c r="K36" i="1"/>
  <c r="J36" i="1"/>
  <c r="I36" i="1"/>
  <c r="H36" i="1"/>
  <c r="E36" i="1"/>
  <c r="B36" i="1"/>
  <c r="S35" i="1"/>
  <c r="R35" i="1"/>
  <c r="T35" i="1" s="1"/>
  <c r="Q35" i="1"/>
  <c r="N35" i="1"/>
  <c r="J35" i="1"/>
  <c r="I35" i="1"/>
  <c r="K35" i="1" s="1"/>
  <c r="H35" i="1"/>
  <c r="E35" i="1"/>
  <c r="B35" i="1"/>
  <c r="S34" i="1"/>
  <c r="T34" i="1" s="1"/>
  <c r="R34" i="1"/>
  <c r="Q34" i="1"/>
  <c r="N34" i="1"/>
  <c r="J34" i="1"/>
  <c r="I34" i="1"/>
  <c r="K34" i="1" s="1"/>
  <c r="H34" i="1"/>
  <c r="E34" i="1"/>
  <c r="B34" i="1"/>
  <c r="S33" i="1"/>
  <c r="R33" i="1"/>
  <c r="T33" i="1" s="1"/>
  <c r="Q33" i="1"/>
  <c r="N33" i="1"/>
  <c r="J33" i="1"/>
  <c r="I33" i="1"/>
  <c r="K33" i="1" s="1"/>
  <c r="H33" i="1"/>
  <c r="E33" i="1"/>
  <c r="B33" i="1"/>
  <c r="T32" i="1"/>
  <c r="S32" i="1"/>
  <c r="R32" i="1"/>
  <c r="Q32" i="1"/>
  <c r="N32" i="1"/>
  <c r="J32" i="1"/>
  <c r="I32" i="1"/>
  <c r="K32" i="1" s="1"/>
  <c r="H32" i="1"/>
  <c r="E32" i="1"/>
  <c r="B32" i="1"/>
  <c r="S31" i="1"/>
  <c r="R31" i="1"/>
  <c r="T31" i="1" s="1"/>
  <c r="Q31" i="1"/>
  <c r="Q56" i="1" s="1"/>
  <c r="N31" i="1"/>
  <c r="K31" i="1"/>
  <c r="J31" i="1"/>
  <c r="I31" i="1"/>
  <c r="H31" i="1"/>
  <c r="E31" i="1"/>
  <c r="B31" i="1"/>
  <c r="S30" i="1"/>
  <c r="R30" i="1"/>
  <c r="T30" i="1" s="1"/>
  <c r="Q30" i="1"/>
  <c r="N30" i="1"/>
  <c r="J30" i="1"/>
  <c r="I30" i="1"/>
  <c r="K30" i="1" s="1"/>
  <c r="H30" i="1"/>
  <c r="E30" i="1"/>
  <c r="B30" i="1"/>
  <c r="T29" i="1"/>
  <c r="S29" i="1"/>
  <c r="R29" i="1"/>
  <c r="Q29" i="1"/>
  <c r="N29" i="1"/>
  <c r="J29" i="1"/>
  <c r="I29" i="1"/>
  <c r="I56" i="1" s="1"/>
  <c r="H29" i="1"/>
  <c r="H56" i="1" s="1"/>
  <c r="E29" i="1"/>
  <c r="B29" i="1"/>
  <c r="S28" i="1"/>
  <c r="S56" i="1" s="1"/>
  <c r="R28" i="1"/>
  <c r="R56" i="1" s="1"/>
  <c r="Q28" i="1"/>
  <c r="N28" i="1"/>
  <c r="N56" i="1" s="1"/>
  <c r="K28" i="1"/>
  <c r="J28" i="1"/>
  <c r="J56" i="1" s="1"/>
  <c r="I28" i="1"/>
  <c r="H28" i="1"/>
  <c r="E28" i="1"/>
  <c r="E56" i="1" s="1"/>
  <c r="B28" i="1"/>
  <c r="P27" i="1"/>
  <c r="O27" i="1"/>
  <c r="M27" i="1"/>
  <c r="L27" i="1"/>
  <c r="G27" i="1"/>
  <c r="F27" i="1"/>
  <c r="D27" i="1"/>
  <c r="C27" i="1"/>
  <c r="T25" i="1"/>
  <c r="S25" i="1"/>
  <c r="R25" i="1"/>
  <c r="Q25" i="1"/>
  <c r="N25" i="1"/>
  <c r="J25" i="1"/>
  <c r="I25" i="1"/>
  <c r="K25" i="1" s="1"/>
  <c r="H25" i="1"/>
  <c r="E25" i="1"/>
  <c r="B25" i="1"/>
  <c r="S24" i="1"/>
  <c r="R24" i="1"/>
  <c r="T24" i="1" s="1"/>
  <c r="Q24" i="1"/>
  <c r="N24" i="1"/>
  <c r="K24" i="1"/>
  <c r="J24" i="1"/>
  <c r="I24" i="1"/>
  <c r="H24" i="1"/>
  <c r="E24" i="1"/>
  <c r="B24" i="1"/>
  <c r="S23" i="1"/>
  <c r="R23" i="1"/>
  <c r="T23" i="1" s="1"/>
  <c r="Q23" i="1"/>
  <c r="N23" i="1"/>
  <c r="J23" i="1"/>
  <c r="I23" i="1"/>
  <c r="K23" i="1" s="1"/>
  <c r="H23" i="1"/>
  <c r="E23" i="1"/>
  <c r="B23" i="1"/>
  <c r="T22" i="1"/>
  <c r="S22" i="1"/>
  <c r="R22" i="1"/>
  <c r="Q22" i="1"/>
  <c r="N22" i="1"/>
  <c r="J22" i="1"/>
  <c r="I22" i="1"/>
  <c r="K22" i="1" s="1"/>
  <c r="H22" i="1"/>
  <c r="E22" i="1"/>
  <c r="B22" i="1"/>
  <c r="S21" i="1"/>
  <c r="R21" i="1"/>
  <c r="T21" i="1" s="1"/>
  <c r="Q21" i="1"/>
  <c r="N21" i="1"/>
  <c r="K21" i="1"/>
  <c r="J21" i="1"/>
  <c r="I21" i="1"/>
  <c r="H21" i="1"/>
  <c r="E21" i="1"/>
  <c r="B21" i="1"/>
  <c r="T20" i="1"/>
  <c r="S20" i="1"/>
  <c r="R20" i="1"/>
  <c r="Q20" i="1"/>
  <c r="N20" i="1"/>
  <c r="J20" i="1"/>
  <c r="I20" i="1"/>
  <c r="K20" i="1" s="1"/>
  <c r="H20" i="1"/>
  <c r="E20" i="1"/>
  <c r="B20" i="1"/>
  <c r="S19" i="1"/>
  <c r="R19" i="1"/>
  <c r="T19" i="1" s="1"/>
  <c r="Q19" i="1"/>
  <c r="N19" i="1"/>
  <c r="K19" i="1"/>
  <c r="J19" i="1"/>
  <c r="I19" i="1"/>
  <c r="H19" i="1"/>
  <c r="E19" i="1"/>
  <c r="B19" i="1"/>
  <c r="S18" i="1"/>
  <c r="R18" i="1"/>
  <c r="T18" i="1" s="1"/>
  <c r="Q18" i="1"/>
  <c r="N18" i="1"/>
  <c r="J18" i="1"/>
  <c r="I18" i="1"/>
  <c r="K18" i="1" s="1"/>
  <c r="H18" i="1"/>
  <c r="E18" i="1"/>
  <c r="B18" i="1"/>
  <c r="T17" i="1"/>
  <c r="S17" i="1"/>
  <c r="R17" i="1"/>
  <c r="Q17" i="1"/>
  <c r="N17" i="1"/>
  <c r="J17" i="1"/>
  <c r="I17" i="1"/>
  <c r="K17" i="1" s="1"/>
  <c r="H17" i="1"/>
  <c r="E17" i="1"/>
  <c r="B17" i="1"/>
  <c r="S16" i="1"/>
  <c r="R16" i="1"/>
  <c r="T16" i="1" s="1"/>
  <c r="Q16" i="1"/>
  <c r="N16" i="1"/>
  <c r="K16" i="1"/>
  <c r="J16" i="1"/>
  <c r="I16" i="1"/>
  <c r="H16" i="1"/>
  <c r="E16" i="1"/>
  <c r="B16" i="1"/>
  <c r="S15" i="1"/>
  <c r="R15" i="1"/>
  <c r="T15" i="1" s="1"/>
  <c r="Q15" i="1"/>
  <c r="N15" i="1"/>
  <c r="J15" i="1"/>
  <c r="I15" i="1"/>
  <c r="K15" i="1" s="1"/>
  <c r="H15" i="1"/>
  <c r="E15" i="1"/>
  <c r="B15" i="1"/>
  <c r="T14" i="1"/>
  <c r="S14" i="1"/>
  <c r="R14" i="1"/>
  <c r="Q14" i="1"/>
  <c r="N14" i="1"/>
  <c r="J14" i="1"/>
  <c r="I14" i="1"/>
  <c r="K14" i="1" s="1"/>
  <c r="H14" i="1"/>
  <c r="E14" i="1"/>
  <c r="B14" i="1"/>
  <c r="S13" i="1"/>
  <c r="S27" i="1" s="1"/>
  <c r="R13" i="1"/>
  <c r="T13" i="1" s="1"/>
  <c r="Q13" i="1"/>
  <c r="N13" i="1"/>
  <c r="K13" i="1"/>
  <c r="J13" i="1"/>
  <c r="I13" i="1"/>
  <c r="H13" i="1"/>
  <c r="E13" i="1"/>
  <c r="E27" i="1" s="1"/>
  <c r="B13" i="1"/>
  <c r="T12" i="1"/>
  <c r="S12" i="1"/>
  <c r="R12" i="1"/>
  <c r="Q12" i="1"/>
  <c r="N12" i="1"/>
  <c r="J12" i="1"/>
  <c r="I12" i="1"/>
  <c r="K12" i="1" s="1"/>
  <c r="H12" i="1"/>
  <c r="E12" i="1"/>
  <c r="B12" i="1"/>
  <c r="S11" i="1"/>
  <c r="R11" i="1"/>
  <c r="T11" i="1" s="1"/>
  <c r="Q11" i="1"/>
  <c r="N11" i="1"/>
  <c r="K11" i="1"/>
  <c r="J11" i="1"/>
  <c r="J27" i="1" s="1"/>
  <c r="I11" i="1"/>
  <c r="H11" i="1"/>
  <c r="E11" i="1"/>
  <c r="B11" i="1"/>
  <c r="S10" i="1"/>
  <c r="R10" i="1"/>
  <c r="T10" i="1" s="1"/>
  <c r="Q10" i="1"/>
  <c r="Q27" i="1" s="1"/>
  <c r="N10" i="1"/>
  <c r="N27" i="1" s="1"/>
  <c r="J10" i="1"/>
  <c r="I10" i="1"/>
  <c r="I27" i="1" s="1"/>
  <c r="H10" i="1"/>
  <c r="H27" i="1" s="1"/>
  <c r="E10" i="1"/>
  <c r="B10" i="1"/>
  <c r="I5" i="1"/>
  <c r="H5" i="1"/>
  <c r="I4" i="1"/>
  <c r="H4" i="1"/>
  <c r="T27" i="1" l="1"/>
  <c r="T28" i="1"/>
  <c r="T56" i="1" s="1"/>
  <c r="K10" i="1"/>
  <c r="K27" i="1" s="1"/>
  <c r="R27" i="1"/>
  <c r="K29" i="1"/>
  <c r="K56" i="1" s="1"/>
</calcChain>
</file>

<file path=xl/sharedStrings.xml><?xml version="1.0" encoding="utf-8"?>
<sst xmlns="http://schemas.openxmlformats.org/spreadsheetml/2006/main" count="37" uniqueCount="21">
  <si>
    <t>TABEL 13</t>
  </si>
  <si>
    <t xml:space="preserve"> </t>
  </si>
  <si>
    <t>JUMLAH TENAGA MEDIS DI FASILITAS KESEHATAN</t>
  </si>
  <si>
    <t>NO</t>
  </si>
  <si>
    <t>UNIT KERJA</t>
  </si>
  <si>
    <t xml:space="preserve">DR SPESIALIS </t>
  </si>
  <si>
    <t>DOKTER</t>
  </si>
  <si>
    <t>TOTAL</t>
  </si>
  <si>
    <t xml:space="preserve">DOKTER GIGI </t>
  </si>
  <si>
    <t xml:space="preserve">DOKTER
GIGI SPESIALIS </t>
  </si>
  <si>
    <t>L</t>
  </si>
  <si>
    <t>P</t>
  </si>
  <si>
    <t>L+P</t>
  </si>
  <si>
    <t>Sub Jumlah I ( Puskesmas )</t>
  </si>
  <si>
    <t>Sub Jumlah II ( Rumah Sakit )</t>
  </si>
  <si>
    <t>SARANA PELAYANAN KESEHATAN LAIN</t>
  </si>
  <si>
    <t>JUMLAH (KOTA)</t>
  </si>
  <si>
    <t>RASIO TERHADAP 100.000 PENDUDUK</t>
  </si>
  <si>
    <t>Sumber: Dinas Kesehatan Kota Malang</t>
  </si>
  <si>
    <t>Keterangan : - Tenaga kesehatan termasuk yang memiliki ijazah pasca sarjana dan doktor</t>
  </si>
  <si>
    <t xml:space="preserve">            a. Pada penghitungan jumlah dan rasio di tingkat kabupaten/kota, nakes yang bertugas di lebih dari satu tempat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</si>
</sst>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7" fontId="2" fillId="0" borderId="11" xfId="0" applyNumberFormat="1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7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3" fillId="0" borderId="15" xfId="0" applyFont="1" applyBorder="1"/>
    <xf numFmtId="37" fontId="1" fillId="0" borderId="9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7" fontId="2" fillId="0" borderId="9" xfId="0" applyNumberFormat="1" applyFont="1" applyBorder="1" applyAlignment="1">
      <alignment vertical="center"/>
    </xf>
    <xf numFmtId="37" fontId="2" fillId="0" borderId="15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58</xdr:row>
      <xdr:rowOff>0</xdr:rowOff>
    </xdr:from>
    <xdr:ext cx="0" cy="400050"/>
    <xdr:grpSp>
      <xdr:nvGrpSpPr>
        <xdr:cNvPr id="2" name="Shape 2"/>
        <xdr:cNvGrpSpPr/>
      </xdr:nvGrpSpPr>
      <xdr:grpSpPr>
        <a:xfrm>
          <a:off x="4432300" y="11874500"/>
          <a:ext cx="0" cy="400050"/>
          <a:chOff x="5346000" y="3579976"/>
          <a:chExt cx="0" cy="400050"/>
        </a:xfrm>
      </xdr:grpSpPr>
      <xdr:grpSp>
        <xdr:nvGrpSpPr>
          <xdr:cNvPr id="3" name="Shape 3"/>
          <xdr:cNvGrpSpPr/>
        </xdr:nvGrpSpPr>
        <xdr:grpSpPr>
          <a:xfrm>
            <a:off x="5346000" y="3579976"/>
            <a:ext cx="0" cy="400050"/>
            <a:chOff x="175" y="611"/>
            <a:chExt cx="8" cy="4"/>
          </a:xfrm>
        </xdr:grpSpPr>
        <xdr:sp macro="" textlink="">
          <xdr:nvSpPr>
            <xdr:cNvPr id="4" name="Shape 4"/>
            <xdr:cNvSpPr/>
          </xdr:nvSpPr>
          <xdr:spPr>
            <a:xfrm>
              <a:off x="175" y="611"/>
              <a:ext cx="0" cy="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/>
            <xdr:cNvCxnSpPr/>
          </xdr:nvCxnSpPr>
          <xdr:spPr>
            <a:xfrm>
              <a:off x="175" y="611"/>
              <a:ext cx="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cxnSp macro="">
          <xdr:nvCxnSpPr>
            <xdr:cNvPr id="6" name="Shape 6"/>
            <xdr:cNvCxnSpPr/>
          </xdr:nvCxnSpPr>
          <xdr:spPr>
            <a:xfrm>
              <a:off x="175" y="615"/>
              <a:ext cx="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</xdr:grp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han%20profil%202022\32.%20PROFILKES%20KOTA%20MALANG%202022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Sheet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0"/>
      <sheetData sheetId="1">
        <row r="5">
          <cell r="E5" t="str">
            <v>KOTA</v>
          </cell>
          <cell r="F5" t="str">
            <v>MALANG</v>
          </cell>
        </row>
        <row r="6">
          <cell r="E6" t="str">
            <v>TAHUN</v>
          </cell>
          <cell r="F6">
            <v>2022</v>
          </cell>
        </row>
      </sheetData>
      <sheetData sheetId="2"/>
      <sheetData sheetId="3">
        <row r="28">
          <cell r="E28">
            <v>884360</v>
          </cell>
        </row>
      </sheetData>
      <sheetData sheetId="4"/>
      <sheetData sheetId="5"/>
      <sheetData sheetId="6"/>
      <sheetData sheetId="7"/>
      <sheetData sheetId="8">
        <row r="10">
          <cell r="B10" t="str">
            <v>Rumah Sakit Umum Daerah Dr. Saiful Anwar</v>
          </cell>
        </row>
        <row r="11">
          <cell r="B11" t="str">
            <v>Rumah Sakit Tk. II Dr Soepraoen</v>
          </cell>
        </row>
        <row r="12">
          <cell r="B12" t="str">
            <v>Rumah Sakit Panti Nirmala</v>
          </cell>
        </row>
        <row r="13">
          <cell r="B13" t="str">
            <v>Rumah Sakit Panti Waluya Sawahan Malang</v>
          </cell>
        </row>
        <row r="14">
          <cell r="B14" t="str">
            <v>Rumah Sakit Lavalette</v>
          </cell>
        </row>
        <row r="15">
          <cell r="B15" t="str">
            <v>Rumah Sakit Persada Hospital</v>
          </cell>
        </row>
        <row r="16">
          <cell r="B16" t="str">
            <v>Rumah Sakit Islam Aisyiyah Malang</v>
          </cell>
        </row>
        <row r="17">
          <cell r="B17" t="str">
            <v>Rumah Sakit Islam Malang</v>
          </cell>
        </row>
        <row r="18">
          <cell r="B18" t="str">
            <v>Rumah Sakit Permata Bunda</v>
          </cell>
        </row>
        <row r="19">
          <cell r="B19" t="str">
            <v>Rumah Sakit Hermina Tangkubanprahu</v>
          </cell>
        </row>
        <row r="20">
          <cell r="B20" t="str">
            <v>Rumah Sakit Umum Daerah Kota Malang</v>
          </cell>
        </row>
        <row r="21">
          <cell r="B21" t="str">
            <v>Rumah Sakit Universitas Brawijaya</v>
          </cell>
        </row>
        <row r="22">
          <cell r="B22" t="str">
            <v>Rumah Sakit Bhirawa Bhakti</v>
          </cell>
        </row>
        <row r="23">
          <cell r="B23" t="str">
            <v>Rumah Sakit Umum BRI Medika</v>
          </cell>
        </row>
        <row r="24">
          <cell r="B24" t="str">
            <v>Rumah Sakit Ibu Dan Anak Husada Bunda</v>
          </cell>
        </row>
        <row r="25">
          <cell r="B25" t="str">
            <v>Rumah Sakit Ibu Dan Anak Muhammadiyah Malang</v>
          </cell>
        </row>
        <row r="26">
          <cell r="B26" t="str">
            <v>Rumah Sakit Ibu Dan Anak Mardi Waloeja Kauman</v>
          </cell>
        </row>
        <row r="27">
          <cell r="B27" t="str">
            <v>Rumah Sakit Ibu Dan Anak Puri</v>
          </cell>
        </row>
        <row r="28">
          <cell r="B28" t="str">
            <v>Rumah Sakit Ibu Dan Anak Permata Hati</v>
          </cell>
        </row>
        <row r="29">
          <cell r="B29" t="str">
            <v>Rumah Sakit Ibu Dan Anak Puri Bunda</v>
          </cell>
        </row>
        <row r="30">
          <cell r="B30" t="str">
            <v>Rumah Sakit Ibu Dan Anak Mardi Waloeja Rampal</v>
          </cell>
        </row>
        <row r="31">
          <cell r="B31" t="str">
            <v>Rumah Sakit Ibu Dan Anak Mutiara Bunda</v>
          </cell>
        </row>
        <row r="32">
          <cell r="B32" t="str">
            <v>Rumah Sakit Ibu Dan Anak Melati Husada</v>
          </cell>
        </row>
        <row r="33">
          <cell r="B33" t="str">
            <v>Rumah Sakit Ibu Dan Anak Galeri Candra</v>
          </cell>
        </row>
        <row r="34">
          <cell r="B34" t="str">
            <v>Rumah Sakit Ibu Dan Anak Refa Husada</v>
          </cell>
        </row>
        <row r="35">
          <cell r="B35" t="str">
            <v>Rumah Sakit Khusus Kanker Onkologi Sentani</v>
          </cell>
        </row>
        <row r="36">
          <cell r="B36" t="str">
            <v>Rumah Sakit Ibu Dan Anak Melati Children Hospital</v>
          </cell>
        </row>
      </sheetData>
      <sheetData sheetId="9"/>
      <sheetData sheetId="10">
        <row r="9">
          <cell r="C9" t="str">
            <v>Kedungkandang</v>
          </cell>
        </row>
        <row r="10">
          <cell r="C10" t="str">
            <v>Gribig</v>
          </cell>
        </row>
        <row r="11">
          <cell r="C11" t="str">
            <v>Arjowinangun</v>
          </cell>
        </row>
        <row r="12">
          <cell r="C12" t="str">
            <v>Janti</v>
          </cell>
        </row>
        <row r="13">
          <cell r="C13" t="str">
            <v>Ciptomulyo</v>
          </cell>
        </row>
        <row r="14">
          <cell r="C14" t="str">
            <v>Mulyorejo</v>
          </cell>
        </row>
        <row r="15">
          <cell r="C15" t="str">
            <v>Arjuno</v>
          </cell>
        </row>
        <row r="16">
          <cell r="C16" t="str">
            <v>Bareng</v>
          </cell>
        </row>
        <row r="17">
          <cell r="C17" t="str">
            <v>Rampalcelaket</v>
          </cell>
        </row>
        <row r="18">
          <cell r="C18" t="str">
            <v>Kendalkerep</v>
          </cell>
        </row>
        <row r="19">
          <cell r="C19" t="str">
            <v>Polowijen</v>
          </cell>
        </row>
        <row r="20">
          <cell r="C20" t="str">
            <v>Cisadea</v>
          </cell>
        </row>
        <row r="21">
          <cell r="C21" t="str">
            <v>Pandanwangi</v>
          </cell>
        </row>
        <row r="22">
          <cell r="C22" t="str">
            <v>Dinoyo</v>
          </cell>
        </row>
        <row r="23">
          <cell r="C23" t="str">
            <v>Kendalsari</v>
          </cell>
        </row>
        <row r="24">
          <cell r="C24" t="str">
            <v>Mojolangu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3"/>
  <sheetViews>
    <sheetView tabSelected="1" workbookViewId="0">
      <selection activeCell="A12" sqref="A12"/>
    </sheetView>
  </sheetViews>
  <sheetFormatPr defaultColWidth="14.453125" defaultRowHeight="15" customHeight="1" x14ac:dyDescent="0.35"/>
  <cols>
    <col min="1" max="1" width="5.7265625" style="3" customWidth="1"/>
    <col min="2" max="2" width="57.7265625" style="3" customWidth="1"/>
    <col min="3" max="20" width="8.7265625" style="3" customWidth="1"/>
    <col min="21" max="27" width="9.1796875" style="3" customWidth="1"/>
    <col min="28" max="16384" width="14.453125" style="3"/>
  </cols>
  <sheetData>
    <row r="1" spans="1:27" ht="15.5" x14ac:dyDescent="0.35">
      <c r="A1" s="1" t="s">
        <v>0</v>
      </c>
      <c r="B1" s="2"/>
      <c r="C1" s="2"/>
      <c r="D1" s="2"/>
      <c r="E1" s="2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5" x14ac:dyDescent="0.3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"/>
      <c r="V3" s="2"/>
      <c r="W3" s="2"/>
      <c r="X3" s="2"/>
      <c r="Y3" s="2"/>
      <c r="Z3" s="2"/>
      <c r="AA3" s="2"/>
    </row>
    <row r="4" spans="1:27" ht="15.5" x14ac:dyDescent="0.35">
      <c r="A4" s="6"/>
      <c r="B4" s="6"/>
      <c r="C4" s="6"/>
      <c r="D4" s="6"/>
      <c r="E4" s="6"/>
      <c r="F4" s="6"/>
      <c r="G4" s="6"/>
      <c r="H4" s="7" t="str">
        <f>'[1]1'!E5</f>
        <v>KOTA</v>
      </c>
      <c r="I4" s="8" t="str">
        <f>'[1]1'!F5</f>
        <v>MALANG</v>
      </c>
      <c r="J4" s="8"/>
      <c r="K4" s="8"/>
      <c r="L4" s="8"/>
      <c r="M4" s="8"/>
      <c r="N4" s="9"/>
      <c r="O4" s="8"/>
      <c r="P4" s="8"/>
      <c r="Q4" s="9"/>
      <c r="R4" s="6"/>
      <c r="S4" s="8"/>
      <c r="T4" s="8"/>
      <c r="U4" s="2"/>
      <c r="V4" s="2"/>
      <c r="W4" s="2"/>
      <c r="X4" s="2"/>
      <c r="Y4" s="2"/>
      <c r="Z4" s="2"/>
      <c r="AA4" s="2"/>
    </row>
    <row r="5" spans="1:27" ht="15.5" x14ac:dyDescent="0.35">
      <c r="A5" s="6"/>
      <c r="B5" s="6"/>
      <c r="C5" s="6"/>
      <c r="D5" s="6"/>
      <c r="E5" s="6"/>
      <c r="F5" s="6"/>
      <c r="G5" s="6"/>
      <c r="H5" s="7" t="str">
        <f>'[1]1'!E6</f>
        <v>TAHUN</v>
      </c>
      <c r="I5" s="8">
        <f>'[1]1'!F6</f>
        <v>2022</v>
      </c>
      <c r="J5" s="8"/>
      <c r="K5" s="8"/>
      <c r="L5" s="8"/>
      <c r="M5" s="8"/>
      <c r="N5" s="9"/>
      <c r="O5" s="8"/>
      <c r="P5" s="8"/>
      <c r="Q5" s="9"/>
      <c r="R5" s="6"/>
      <c r="S5" s="8"/>
      <c r="T5" s="8"/>
      <c r="U5" s="2"/>
      <c r="V5" s="2"/>
      <c r="W5" s="2"/>
      <c r="X5" s="2"/>
      <c r="Y5" s="2"/>
      <c r="Z5" s="2"/>
      <c r="AA5" s="2"/>
    </row>
    <row r="6" spans="1:27" ht="16" thickBot="1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"/>
      <c r="V6" s="2"/>
      <c r="W6" s="2"/>
      <c r="X6" s="2"/>
      <c r="Y6" s="2"/>
      <c r="Z6" s="2"/>
      <c r="AA6" s="2"/>
    </row>
    <row r="7" spans="1:27" ht="30" customHeight="1" x14ac:dyDescent="0.35">
      <c r="A7" s="11" t="s">
        <v>3</v>
      </c>
      <c r="B7" s="11" t="s">
        <v>4</v>
      </c>
      <c r="C7" s="12" t="s">
        <v>5</v>
      </c>
      <c r="D7" s="13"/>
      <c r="E7" s="14"/>
      <c r="F7" s="12" t="s">
        <v>6</v>
      </c>
      <c r="G7" s="13"/>
      <c r="H7" s="14"/>
      <c r="I7" s="15" t="s">
        <v>7</v>
      </c>
      <c r="J7" s="16"/>
      <c r="K7" s="17"/>
      <c r="L7" s="12" t="s">
        <v>8</v>
      </c>
      <c r="M7" s="13"/>
      <c r="N7" s="14"/>
      <c r="O7" s="12" t="s">
        <v>9</v>
      </c>
      <c r="P7" s="13"/>
      <c r="Q7" s="14"/>
      <c r="R7" s="15" t="s">
        <v>7</v>
      </c>
      <c r="S7" s="16"/>
      <c r="T7" s="17"/>
      <c r="U7" s="2"/>
      <c r="V7" s="2"/>
      <c r="W7" s="2"/>
      <c r="X7" s="2"/>
      <c r="Y7" s="2"/>
      <c r="Z7" s="2"/>
      <c r="AA7" s="2"/>
    </row>
    <row r="8" spans="1:27" ht="15.5" x14ac:dyDescent="0.35">
      <c r="A8" s="18"/>
      <c r="B8" s="18"/>
      <c r="C8" s="19" t="s">
        <v>10</v>
      </c>
      <c r="D8" s="19" t="s">
        <v>11</v>
      </c>
      <c r="E8" s="19" t="s">
        <v>12</v>
      </c>
      <c r="F8" s="19" t="s">
        <v>10</v>
      </c>
      <c r="G8" s="19" t="s">
        <v>11</v>
      </c>
      <c r="H8" s="19" t="s">
        <v>12</v>
      </c>
      <c r="I8" s="20" t="s">
        <v>10</v>
      </c>
      <c r="J8" s="20" t="s">
        <v>11</v>
      </c>
      <c r="K8" s="20" t="s">
        <v>12</v>
      </c>
      <c r="L8" s="19" t="s">
        <v>10</v>
      </c>
      <c r="M8" s="19" t="s">
        <v>11</v>
      </c>
      <c r="N8" s="19" t="s">
        <v>12</v>
      </c>
      <c r="O8" s="19" t="s">
        <v>10</v>
      </c>
      <c r="P8" s="19" t="s">
        <v>11</v>
      </c>
      <c r="Q8" s="19" t="s">
        <v>12</v>
      </c>
      <c r="R8" s="20" t="s">
        <v>10</v>
      </c>
      <c r="S8" s="20" t="s">
        <v>11</v>
      </c>
      <c r="T8" s="20" t="s">
        <v>12</v>
      </c>
      <c r="U8" s="2"/>
      <c r="V8" s="2"/>
      <c r="W8" s="2"/>
      <c r="X8" s="2"/>
      <c r="Y8" s="2"/>
      <c r="Z8" s="2"/>
      <c r="AA8" s="2"/>
    </row>
    <row r="9" spans="1:27" ht="14.5" x14ac:dyDescent="0.3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2"/>
      <c r="V9" s="23"/>
      <c r="W9" s="23"/>
      <c r="X9" s="23"/>
      <c r="Y9" s="23"/>
      <c r="Z9" s="23"/>
      <c r="AA9" s="23"/>
    </row>
    <row r="10" spans="1:27" ht="15.5" x14ac:dyDescent="0.35">
      <c r="A10" s="24">
        <v>1</v>
      </c>
      <c r="B10" s="25" t="str">
        <f>'[1]9'!C9</f>
        <v>Kedungkandang</v>
      </c>
      <c r="C10" s="26">
        <v>0</v>
      </c>
      <c r="D10" s="26">
        <v>0</v>
      </c>
      <c r="E10" s="26">
        <f t="shared" ref="E10:E25" si="0">SUM(C10:D10)</f>
        <v>0</v>
      </c>
      <c r="F10" s="26">
        <v>0</v>
      </c>
      <c r="G10" s="26">
        <v>8</v>
      </c>
      <c r="H10" s="27">
        <f t="shared" ref="H10:H25" si="1">SUM(F10:G10)</f>
        <v>8</v>
      </c>
      <c r="I10" s="27">
        <f t="shared" ref="I10:J25" si="2">C10+F10</f>
        <v>0</v>
      </c>
      <c r="J10" s="27">
        <f t="shared" si="2"/>
        <v>8</v>
      </c>
      <c r="K10" s="27">
        <f t="shared" ref="K10:K25" si="3">SUM(I10:J10)</f>
        <v>8</v>
      </c>
      <c r="L10" s="27">
        <v>0</v>
      </c>
      <c r="M10" s="27">
        <v>1</v>
      </c>
      <c r="N10" s="27">
        <f t="shared" ref="N10:N25" si="4">SUM(L10:M10)</f>
        <v>1</v>
      </c>
      <c r="O10" s="27">
        <v>0</v>
      </c>
      <c r="P10" s="27">
        <v>0</v>
      </c>
      <c r="Q10" s="26">
        <f t="shared" ref="Q10:Q25" si="5">SUM(O10:P10)</f>
        <v>0</v>
      </c>
      <c r="R10" s="27">
        <f t="shared" ref="R10:S25" si="6">L10+O10</f>
        <v>0</v>
      </c>
      <c r="S10" s="27">
        <f t="shared" si="6"/>
        <v>1</v>
      </c>
      <c r="T10" s="27">
        <f t="shared" ref="T10:T25" si="7">SUM(R10:S10)</f>
        <v>1</v>
      </c>
      <c r="U10" s="2"/>
      <c r="V10" s="2"/>
      <c r="W10" s="2"/>
      <c r="X10" s="2"/>
      <c r="Y10" s="2"/>
      <c r="Z10" s="2"/>
      <c r="AA10" s="2"/>
    </row>
    <row r="11" spans="1:27" ht="15.5" x14ac:dyDescent="0.35">
      <c r="A11" s="28">
        <v>2</v>
      </c>
      <c r="B11" s="25" t="str">
        <f>'[1]9'!C10</f>
        <v>Gribig</v>
      </c>
      <c r="C11" s="29">
        <v>0</v>
      </c>
      <c r="D11" s="29">
        <v>0</v>
      </c>
      <c r="E11" s="29">
        <f t="shared" si="0"/>
        <v>0</v>
      </c>
      <c r="F11" s="29">
        <v>1</v>
      </c>
      <c r="G11" s="29">
        <v>3</v>
      </c>
      <c r="H11" s="25">
        <f t="shared" si="1"/>
        <v>4</v>
      </c>
      <c r="I11" s="25">
        <f t="shared" si="2"/>
        <v>1</v>
      </c>
      <c r="J11" s="25">
        <f t="shared" si="2"/>
        <v>3</v>
      </c>
      <c r="K11" s="25">
        <f t="shared" si="3"/>
        <v>4</v>
      </c>
      <c r="L11" s="25">
        <v>0</v>
      </c>
      <c r="M11" s="25">
        <v>1</v>
      </c>
      <c r="N11" s="25">
        <f t="shared" si="4"/>
        <v>1</v>
      </c>
      <c r="O11" s="25">
        <v>0</v>
      </c>
      <c r="P11" s="25">
        <v>0</v>
      </c>
      <c r="Q11" s="29">
        <f t="shared" si="5"/>
        <v>0</v>
      </c>
      <c r="R11" s="25">
        <f t="shared" si="6"/>
        <v>0</v>
      </c>
      <c r="S11" s="25">
        <f t="shared" si="6"/>
        <v>1</v>
      </c>
      <c r="T11" s="25">
        <f t="shared" si="7"/>
        <v>1</v>
      </c>
      <c r="U11" s="2"/>
      <c r="V11" s="2"/>
      <c r="W11" s="2"/>
      <c r="X11" s="2"/>
      <c r="Y11" s="2"/>
      <c r="Z11" s="2"/>
      <c r="AA11" s="2"/>
    </row>
    <row r="12" spans="1:27" ht="15.5" x14ac:dyDescent="0.35">
      <c r="A12" s="28">
        <v>3</v>
      </c>
      <c r="B12" s="25" t="str">
        <f>'[1]9'!C11</f>
        <v>Arjowinangun</v>
      </c>
      <c r="C12" s="29">
        <v>0</v>
      </c>
      <c r="D12" s="29">
        <v>0</v>
      </c>
      <c r="E12" s="29">
        <f t="shared" si="0"/>
        <v>0</v>
      </c>
      <c r="F12" s="29">
        <v>1</v>
      </c>
      <c r="G12" s="29">
        <v>2</v>
      </c>
      <c r="H12" s="25">
        <f t="shared" si="1"/>
        <v>3</v>
      </c>
      <c r="I12" s="25">
        <f t="shared" si="2"/>
        <v>1</v>
      </c>
      <c r="J12" s="25">
        <f t="shared" si="2"/>
        <v>2</v>
      </c>
      <c r="K12" s="25">
        <f t="shared" si="3"/>
        <v>3</v>
      </c>
      <c r="L12" s="25">
        <v>1</v>
      </c>
      <c r="M12" s="25">
        <v>1</v>
      </c>
      <c r="N12" s="25">
        <f t="shared" si="4"/>
        <v>2</v>
      </c>
      <c r="O12" s="25">
        <v>0</v>
      </c>
      <c r="P12" s="25">
        <v>0</v>
      </c>
      <c r="Q12" s="29">
        <f t="shared" si="5"/>
        <v>0</v>
      </c>
      <c r="R12" s="25">
        <f t="shared" si="6"/>
        <v>1</v>
      </c>
      <c r="S12" s="25">
        <f t="shared" si="6"/>
        <v>1</v>
      </c>
      <c r="T12" s="25">
        <f t="shared" si="7"/>
        <v>2</v>
      </c>
      <c r="U12" s="2"/>
      <c r="V12" s="2"/>
      <c r="W12" s="2"/>
      <c r="X12" s="2"/>
      <c r="Y12" s="2"/>
      <c r="Z12" s="2"/>
      <c r="AA12" s="2"/>
    </row>
    <row r="13" spans="1:27" ht="15.5" x14ac:dyDescent="0.35">
      <c r="A13" s="28">
        <v>4</v>
      </c>
      <c r="B13" s="25" t="str">
        <f>'[1]9'!C12</f>
        <v>Janti</v>
      </c>
      <c r="C13" s="29">
        <v>0</v>
      </c>
      <c r="D13" s="29">
        <v>0</v>
      </c>
      <c r="E13" s="29">
        <f t="shared" si="0"/>
        <v>0</v>
      </c>
      <c r="F13" s="29">
        <v>0</v>
      </c>
      <c r="G13" s="29">
        <v>6</v>
      </c>
      <c r="H13" s="25">
        <f t="shared" si="1"/>
        <v>6</v>
      </c>
      <c r="I13" s="25">
        <f t="shared" si="2"/>
        <v>0</v>
      </c>
      <c r="J13" s="25">
        <f t="shared" si="2"/>
        <v>6</v>
      </c>
      <c r="K13" s="25">
        <f t="shared" si="3"/>
        <v>6</v>
      </c>
      <c r="L13" s="25">
        <v>0</v>
      </c>
      <c r="M13" s="25">
        <v>2</v>
      </c>
      <c r="N13" s="25">
        <f t="shared" si="4"/>
        <v>2</v>
      </c>
      <c r="O13" s="25">
        <v>0</v>
      </c>
      <c r="P13" s="25">
        <v>0</v>
      </c>
      <c r="Q13" s="29">
        <f t="shared" si="5"/>
        <v>0</v>
      </c>
      <c r="R13" s="25">
        <f t="shared" si="6"/>
        <v>0</v>
      </c>
      <c r="S13" s="25">
        <f t="shared" si="6"/>
        <v>2</v>
      </c>
      <c r="T13" s="25">
        <f t="shared" si="7"/>
        <v>2</v>
      </c>
      <c r="U13" s="2"/>
      <c r="V13" s="2"/>
      <c r="W13" s="2"/>
      <c r="X13" s="2"/>
      <c r="Y13" s="2"/>
      <c r="Z13" s="2"/>
      <c r="AA13" s="2"/>
    </row>
    <row r="14" spans="1:27" ht="15.5" x14ac:dyDescent="0.35">
      <c r="A14" s="28">
        <v>5</v>
      </c>
      <c r="B14" s="25" t="str">
        <f>'[1]9'!C13</f>
        <v>Ciptomulyo</v>
      </c>
      <c r="C14" s="29">
        <v>0</v>
      </c>
      <c r="D14" s="29">
        <v>0</v>
      </c>
      <c r="E14" s="29">
        <f t="shared" si="0"/>
        <v>0</v>
      </c>
      <c r="F14" s="29">
        <v>0</v>
      </c>
      <c r="G14" s="29">
        <v>3</v>
      </c>
      <c r="H14" s="25">
        <f t="shared" si="1"/>
        <v>3</v>
      </c>
      <c r="I14" s="25">
        <f t="shared" si="2"/>
        <v>0</v>
      </c>
      <c r="J14" s="25">
        <f t="shared" si="2"/>
        <v>3</v>
      </c>
      <c r="K14" s="25">
        <f t="shared" si="3"/>
        <v>3</v>
      </c>
      <c r="L14" s="25">
        <v>0</v>
      </c>
      <c r="M14" s="25">
        <v>1</v>
      </c>
      <c r="N14" s="25">
        <f t="shared" si="4"/>
        <v>1</v>
      </c>
      <c r="O14" s="25">
        <v>0</v>
      </c>
      <c r="P14" s="25">
        <v>0</v>
      </c>
      <c r="Q14" s="29">
        <f t="shared" si="5"/>
        <v>0</v>
      </c>
      <c r="R14" s="25">
        <f t="shared" si="6"/>
        <v>0</v>
      </c>
      <c r="S14" s="25">
        <f t="shared" si="6"/>
        <v>1</v>
      </c>
      <c r="T14" s="25">
        <f t="shared" si="7"/>
        <v>1</v>
      </c>
      <c r="U14" s="2"/>
      <c r="V14" s="2"/>
      <c r="W14" s="2"/>
      <c r="X14" s="2"/>
      <c r="Y14" s="2"/>
      <c r="Z14" s="2"/>
      <c r="AA14" s="2"/>
    </row>
    <row r="15" spans="1:27" ht="15.5" x14ac:dyDescent="0.35">
      <c r="A15" s="30">
        <v>6</v>
      </c>
      <c r="B15" s="25" t="str">
        <f>'[1]9'!C14</f>
        <v>Mulyorejo</v>
      </c>
      <c r="C15" s="29">
        <v>0</v>
      </c>
      <c r="D15" s="29">
        <v>0</v>
      </c>
      <c r="E15" s="29">
        <f t="shared" si="0"/>
        <v>0</v>
      </c>
      <c r="F15" s="29">
        <v>0</v>
      </c>
      <c r="G15" s="29">
        <v>4</v>
      </c>
      <c r="H15" s="25">
        <f t="shared" si="1"/>
        <v>4</v>
      </c>
      <c r="I15" s="25">
        <f t="shared" si="2"/>
        <v>0</v>
      </c>
      <c r="J15" s="25">
        <f t="shared" si="2"/>
        <v>4</v>
      </c>
      <c r="K15" s="25">
        <f t="shared" si="3"/>
        <v>4</v>
      </c>
      <c r="L15" s="25">
        <v>1</v>
      </c>
      <c r="M15" s="25">
        <v>2</v>
      </c>
      <c r="N15" s="25">
        <f t="shared" si="4"/>
        <v>3</v>
      </c>
      <c r="O15" s="25">
        <v>0</v>
      </c>
      <c r="P15" s="25">
        <v>0</v>
      </c>
      <c r="Q15" s="29">
        <f t="shared" si="5"/>
        <v>0</v>
      </c>
      <c r="R15" s="25">
        <f t="shared" si="6"/>
        <v>1</v>
      </c>
      <c r="S15" s="25">
        <f t="shared" si="6"/>
        <v>2</v>
      </c>
      <c r="T15" s="25">
        <f t="shared" si="7"/>
        <v>3</v>
      </c>
      <c r="U15" s="2"/>
      <c r="V15" s="2"/>
      <c r="W15" s="2"/>
      <c r="X15" s="2"/>
      <c r="Y15" s="2"/>
      <c r="Z15" s="2"/>
      <c r="AA15" s="2"/>
    </row>
    <row r="16" spans="1:27" ht="15.5" x14ac:dyDescent="0.35">
      <c r="A16" s="30">
        <v>7</v>
      </c>
      <c r="B16" s="25" t="str">
        <f>'[1]9'!C15</f>
        <v>Arjuno</v>
      </c>
      <c r="C16" s="29">
        <v>0</v>
      </c>
      <c r="D16" s="29">
        <v>0</v>
      </c>
      <c r="E16" s="29">
        <f t="shared" si="0"/>
        <v>0</v>
      </c>
      <c r="F16" s="29">
        <v>2</v>
      </c>
      <c r="G16" s="29">
        <v>2</v>
      </c>
      <c r="H16" s="25">
        <f t="shared" si="1"/>
        <v>4</v>
      </c>
      <c r="I16" s="25">
        <f t="shared" si="2"/>
        <v>2</v>
      </c>
      <c r="J16" s="25">
        <f t="shared" si="2"/>
        <v>2</v>
      </c>
      <c r="K16" s="25">
        <f t="shared" si="3"/>
        <v>4</v>
      </c>
      <c r="L16" s="25">
        <v>0</v>
      </c>
      <c r="M16" s="25">
        <v>2</v>
      </c>
      <c r="N16" s="25">
        <f t="shared" si="4"/>
        <v>2</v>
      </c>
      <c r="O16" s="25">
        <v>0</v>
      </c>
      <c r="P16" s="25">
        <v>0</v>
      </c>
      <c r="Q16" s="29">
        <f t="shared" si="5"/>
        <v>0</v>
      </c>
      <c r="R16" s="25">
        <f t="shared" si="6"/>
        <v>0</v>
      </c>
      <c r="S16" s="25">
        <f t="shared" si="6"/>
        <v>2</v>
      </c>
      <c r="T16" s="25">
        <f t="shared" si="7"/>
        <v>2</v>
      </c>
      <c r="U16" s="2"/>
      <c r="V16" s="2"/>
      <c r="W16" s="2"/>
      <c r="X16" s="2"/>
      <c r="Y16" s="2"/>
      <c r="Z16" s="2"/>
      <c r="AA16" s="2"/>
    </row>
    <row r="17" spans="1:27" ht="15.5" x14ac:dyDescent="0.35">
      <c r="A17" s="30">
        <v>8</v>
      </c>
      <c r="B17" s="25" t="str">
        <f>'[1]9'!C16</f>
        <v>Bareng</v>
      </c>
      <c r="C17" s="29">
        <v>0</v>
      </c>
      <c r="D17" s="29">
        <v>0</v>
      </c>
      <c r="E17" s="29">
        <f t="shared" si="0"/>
        <v>0</v>
      </c>
      <c r="F17" s="29">
        <v>0</v>
      </c>
      <c r="G17" s="29">
        <v>3</v>
      </c>
      <c r="H17" s="25">
        <f t="shared" si="1"/>
        <v>3</v>
      </c>
      <c r="I17" s="25">
        <f t="shared" si="2"/>
        <v>0</v>
      </c>
      <c r="J17" s="25">
        <f t="shared" si="2"/>
        <v>3</v>
      </c>
      <c r="K17" s="25">
        <f t="shared" si="3"/>
        <v>3</v>
      </c>
      <c r="L17" s="25">
        <v>0</v>
      </c>
      <c r="M17" s="25">
        <v>2</v>
      </c>
      <c r="N17" s="25">
        <f t="shared" si="4"/>
        <v>2</v>
      </c>
      <c r="O17" s="25">
        <v>0</v>
      </c>
      <c r="P17" s="25">
        <v>0</v>
      </c>
      <c r="Q17" s="29">
        <f t="shared" si="5"/>
        <v>0</v>
      </c>
      <c r="R17" s="25">
        <f t="shared" si="6"/>
        <v>0</v>
      </c>
      <c r="S17" s="25">
        <f t="shared" si="6"/>
        <v>2</v>
      </c>
      <c r="T17" s="25">
        <f t="shared" si="7"/>
        <v>2</v>
      </c>
      <c r="U17" s="2"/>
      <c r="V17" s="2"/>
      <c r="W17" s="2"/>
      <c r="X17" s="2"/>
      <c r="Y17" s="2"/>
      <c r="Z17" s="2"/>
      <c r="AA17" s="2"/>
    </row>
    <row r="18" spans="1:27" ht="15.5" x14ac:dyDescent="0.35">
      <c r="A18" s="30">
        <v>9</v>
      </c>
      <c r="B18" s="25" t="str">
        <f>'[1]9'!C17</f>
        <v>Rampalcelaket</v>
      </c>
      <c r="C18" s="29">
        <v>0</v>
      </c>
      <c r="D18" s="29">
        <v>0</v>
      </c>
      <c r="E18" s="29">
        <f t="shared" si="0"/>
        <v>0</v>
      </c>
      <c r="F18" s="29">
        <v>1</v>
      </c>
      <c r="G18" s="29">
        <v>2</v>
      </c>
      <c r="H18" s="25">
        <f t="shared" si="1"/>
        <v>3</v>
      </c>
      <c r="I18" s="25">
        <f t="shared" si="2"/>
        <v>1</v>
      </c>
      <c r="J18" s="25">
        <f t="shared" si="2"/>
        <v>2</v>
      </c>
      <c r="K18" s="25">
        <f t="shared" si="3"/>
        <v>3</v>
      </c>
      <c r="L18" s="25">
        <v>1</v>
      </c>
      <c r="M18" s="25">
        <v>1</v>
      </c>
      <c r="N18" s="25">
        <f t="shared" si="4"/>
        <v>2</v>
      </c>
      <c r="O18" s="25">
        <v>0</v>
      </c>
      <c r="P18" s="25">
        <v>0</v>
      </c>
      <c r="Q18" s="29">
        <f t="shared" si="5"/>
        <v>0</v>
      </c>
      <c r="R18" s="25">
        <f t="shared" si="6"/>
        <v>1</v>
      </c>
      <c r="S18" s="25">
        <f t="shared" si="6"/>
        <v>1</v>
      </c>
      <c r="T18" s="25">
        <f t="shared" si="7"/>
        <v>2</v>
      </c>
      <c r="U18" s="2"/>
      <c r="V18" s="2"/>
      <c r="W18" s="2"/>
      <c r="X18" s="2"/>
      <c r="Y18" s="2"/>
      <c r="Z18" s="2"/>
      <c r="AA18" s="2"/>
    </row>
    <row r="19" spans="1:27" ht="15.5" x14ac:dyDescent="0.35">
      <c r="A19" s="30">
        <v>10</v>
      </c>
      <c r="B19" s="25" t="str">
        <f>'[1]9'!C18</f>
        <v>Kendalkerep</v>
      </c>
      <c r="C19" s="29">
        <v>0</v>
      </c>
      <c r="D19" s="29">
        <v>0</v>
      </c>
      <c r="E19" s="29">
        <f t="shared" si="0"/>
        <v>0</v>
      </c>
      <c r="F19" s="29">
        <v>0</v>
      </c>
      <c r="G19" s="29">
        <v>6</v>
      </c>
      <c r="H19" s="25">
        <f t="shared" si="1"/>
        <v>6</v>
      </c>
      <c r="I19" s="25">
        <f t="shared" si="2"/>
        <v>0</v>
      </c>
      <c r="J19" s="25">
        <f t="shared" si="2"/>
        <v>6</v>
      </c>
      <c r="K19" s="25">
        <f t="shared" si="3"/>
        <v>6</v>
      </c>
      <c r="L19" s="25">
        <v>0</v>
      </c>
      <c r="M19" s="25">
        <v>1</v>
      </c>
      <c r="N19" s="25">
        <f t="shared" si="4"/>
        <v>1</v>
      </c>
      <c r="O19" s="25">
        <v>0</v>
      </c>
      <c r="P19" s="25">
        <v>0</v>
      </c>
      <c r="Q19" s="29">
        <f t="shared" si="5"/>
        <v>0</v>
      </c>
      <c r="R19" s="25">
        <f t="shared" si="6"/>
        <v>0</v>
      </c>
      <c r="S19" s="25">
        <f t="shared" si="6"/>
        <v>1</v>
      </c>
      <c r="T19" s="25">
        <f t="shared" si="7"/>
        <v>1</v>
      </c>
      <c r="U19" s="2"/>
      <c r="V19" s="2"/>
      <c r="W19" s="2"/>
      <c r="X19" s="2"/>
      <c r="Y19" s="2"/>
      <c r="Z19" s="2"/>
      <c r="AA19" s="2"/>
    </row>
    <row r="20" spans="1:27" ht="15.5" x14ac:dyDescent="0.35">
      <c r="A20" s="30">
        <v>11</v>
      </c>
      <c r="B20" s="25" t="str">
        <f>'[1]9'!C19</f>
        <v>Polowijen</v>
      </c>
      <c r="C20" s="29">
        <v>0</v>
      </c>
      <c r="D20" s="29">
        <v>0</v>
      </c>
      <c r="E20" s="29">
        <f t="shared" si="0"/>
        <v>0</v>
      </c>
      <c r="F20" s="29">
        <v>1</v>
      </c>
      <c r="G20" s="29">
        <v>4</v>
      </c>
      <c r="H20" s="25">
        <f t="shared" si="1"/>
        <v>5</v>
      </c>
      <c r="I20" s="25">
        <f t="shared" si="2"/>
        <v>1</v>
      </c>
      <c r="J20" s="25">
        <f t="shared" si="2"/>
        <v>4</v>
      </c>
      <c r="K20" s="25">
        <f t="shared" si="3"/>
        <v>5</v>
      </c>
      <c r="L20" s="25">
        <v>0</v>
      </c>
      <c r="M20" s="25">
        <v>3</v>
      </c>
      <c r="N20" s="25">
        <f t="shared" si="4"/>
        <v>3</v>
      </c>
      <c r="O20" s="25">
        <v>0</v>
      </c>
      <c r="P20" s="25">
        <v>0</v>
      </c>
      <c r="Q20" s="29">
        <f t="shared" si="5"/>
        <v>0</v>
      </c>
      <c r="R20" s="25">
        <f t="shared" si="6"/>
        <v>0</v>
      </c>
      <c r="S20" s="25">
        <f t="shared" si="6"/>
        <v>3</v>
      </c>
      <c r="T20" s="25">
        <f t="shared" si="7"/>
        <v>3</v>
      </c>
      <c r="U20" s="2"/>
      <c r="V20" s="2"/>
      <c r="W20" s="2"/>
      <c r="X20" s="2"/>
      <c r="Y20" s="2"/>
      <c r="Z20" s="2"/>
      <c r="AA20" s="2"/>
    </row>
    <row r="21" spans="1:27" ht="15.75" customHeight="1" x14ac:dyDescent="0.35">
      <c r="A21" s="30">
        <v>12</v>
      </c>
      <c r="B21" s="25" t="str">
        <f>'[1]9'!C20</f>
        <v>Cisadea</v>
      </c>
      <c r="C21" s="29">
        <v>0</v>
      </c>
      <c r="D21" s="29">
        <v>0</v>
      </c>
      <c r="E21" s="29">
        <f t="shared" si="0"/>
        <v>0</v>
      </c>
      <c r="F21" s="29">
        <v>1</v>
      </c>
      <c r="G21" s="29">
        <v>2</v>
      </c>
      <c r="H21" s="25">
        <f t="shared" si="1"/>
        <v>3</v>
      </c>
      <c r="I21" s="25">
        <f t="shared" si="2"/>
        <v>1</v>
      </c>
      <c r="J21" s="25">
        <f t="shared" si="2"/>
        <v>2</v>
      </c>
      <c r="K21" s="25">
        <f t="shared" si="3"/>
        <v>3</v>
      </c>
      <c r="L21" s="25">
        <v>0</v>
      </c>
      <c r="M21" s="25">
        <v>2</v>
      </c>
      <c r="N21" s="25">
        <f t="shared" si="4"/>
        <v>2</v>
      </c>
      <c r="O21" s="25">
        <v>0</v>
      </c>
      <c r="P21" s="25">
        <v>0</v>
      </c>
      <c r="Q21" s="29">
        <f t="shared" si="5"/>
        <v>0</v>
      </c>
      <c r="R21" s="25">
        <f t="shared" si="6"/>
        <v>0</v>
      </c>
      <c r="S21" s="25">
        <f t="shared" si="6"/>
        <v>2</v>
      </c>
      <c r="T21" s="25">
        <f t="shared" si="7"/>
        <v>2</v>
      </c>
      <c r="U21" s="2"/>
      <c r="V21" s="2"/>
      <c r="W21" s="2"/>
      <c r="X21" s="2"/>
      <c r="Y21" s="2"/>
      <c r="Z21" s="2"/>
      <c r="AA21" s="2"/>
    </row>
    <row r="22" spans="1:27" ht="15.75" customHeight="1" x14ac:dyDescent="0.35">
      <c r="A22" s="30">
        <v>13</v>
      </c>
      <c r="B22" s="25" t="str">
        <f>'[1]9'!C21</f>
        <v>Pandanwangi</v>
      </c>
      <c r="C22" s="29">
        <v>0</v>
      </c>
      <c r="D22" s="29">
        <v>0</v>
      </c>
      <c r="E22" s="29">
        <f t="shared" si="0"/>
        <v>0</v>
      </c>
      <c r="F22" s="29">
        <v>0</v>
      </c>
      <c r="G22" s="29">
        <v>5</v>
      </c>
      <c r="H22" s="25">
        <f t="shared" si="1"/>
        <v>5</v>
      </c>
      <c r="I22" s="25">
        <f t="shared" si="2"/>
        <v>0</v>
      </c>
      <c r="J22" s="25">
        <f t="shared" si="2"/>
        <v>5</v>
      </c>
      <c r="K22" s="25">
        <f t="shared" si="3"/>
        <v>5</v>
      </c>
      <c r="L22" s="25">
        <v>0</v>
      </c>
      <c r="M22" s="25">
        <v>2</v>
      </c>
      <c r="N22" s="25">
        <f t="shared" si="4"/>
        <v>2</v>
      </c>
      <c r="O22" s="25">
        <v>0</v>
      </c>
      <c r="P22" s="25">
        <v>0</v>
      </c>
      <c r="Q22" s="29">
        <f t="shared" si="5"/>
        <v>0</v>
      </c>
      <c r="R22" s="25">
        <f t="shared" si="6"/>
        <v>0</v>
      </c>
      <c r="S22" s="25">
        <f t="shared" si="6"/>
        <v>2</v>
      </c>
      <c r="T22" s="25">
        <f t="shared" si="7"/>
        <v>2</v>
      </c>
      <c r="U22" s="2"/>
      <c r="V22" s="2"/>
      <c r="W22" s="2"/>
      <c r="X22" s="2"/>
      <c r="Y22" s="2"/>
      <c r="Z22" s="2"/>
      <c r="AA22" s="2"/>
    </row>
    <row r="23" spans="1:27" ht="15.75" customHeight="1" x14ac:dyDescent="0.35">
      <c r="A23" s="30">
        <v>14</v>
      </c>
      <c r="B23" s="25" t="str">
        <f>'[1]9'!C22</f>
        <v>Dinoyo</v>
      </c>
      <c r="C23" s="29">
        <v>0</v>
      </c>
      <c r="D23" s="29">
        <v>0</v>
      </c>
      <c r="E23" s="29">
        <f t="shared" si="0"/>
        <v>0</v>
      </c>
      <c r="F23" s="29">
        <v>2</v>
      </c>
      <c r="G23" s="29">
        <v>7</v>
      </c>
      <c r="H23" s="25">
        <f t="shared" si="1"/>
        <v>9</v>
      </c>
      <c r="I23" s="25">
        <f t="shared" si="2"/>
        <v>2</v>
      </c>
      <c r="J23" s="25">
        <f t="shared" si="2"/>
        <v>7</v>
      </c>
      <c r="K23" s="25">
        <f t="shared" si="3"/>
        <v>9</v>
      </c>
      <c r="L23" s="25">
        <v>0</v>
      </c>
      <c r="M23" s="25">
        <v>1</v>
      </c>
      <c r="N23" s="25">
        <f t="shared" si="4"/>
        <v>1</v>
      </c>
      <c r="O23" s="25">
        <v>0</v>
      </c>
      <c r="P23" s="25">
        <v>0</v>
      </c>
      <c r="Q23" s="29">
        <f t="shared" si="5"/>
        <v>0</v>
      </c>
      <c r="R23" s="25">
        <f t="shared" si="6"/>
        <v>0</v>
      </c>
      <c r="S23" s="25">
        <f t="shared" si="6"/>
        <v>1</v>
      </c>
      <c r="T23" s="25">
        <f t="shared" si="7"/>
        <v>1</v>
      </c>
      <c r="U23" s="2"/>
      <c r="V23" s="2"/>
      <c r="W23" s="2"/>
      <c r="X23" s="2"/>
      <c r="Y23" s="2"/>
      <c r="Z23" s="2"/>
      <c r="AA23" s="2"/>
    </row>
    <row r="24" spans="1:27" ht="15.75" customHeight="1" x14ac:dyDescent="0.35">
      <c r="A24" s="30">
        <v>15</v>
      </c>
      <c r="B24" s="25" t="str">
        <f>'[1]9'!C23</f>
        <v>Kendalsari</v>
      </c>
      <c r="C24" s="29">
        <v>0</v>
      </c>
      <c r="D24" s="29">
        <v>0</v>
      </c>
      <c r="E24" s="29">
        <f t="shared" si="0"/>
        <v>0</v>
      </c>
      <c r="F24" s="29">
        <v>2</v>
      </c>
      <c r="G24" s="29">
        <v>2</v>
      </c>
      <c r="H24" s="25">
        <f t="shared" si="1"/>
        <v>4</v>
      </c>
      <c r="I24" s="25">
        <f t="shared" si="2"/>
        <v>2</v>
      </c>
      <c r="J24" s="25">
        <f t="shared" si="2"/>
        <v>2</v>
      </c>
      <c r="K24" s="25">
        <f t="shared" si="3"/>
        <v>4</v>
      </c>
      <c r="L24" s="25">
        <v>0</v>
      </c>
      <c r="M24" s="25">
        <v>2</v>
      </c>
      <c r="N24" s="25">
        <f t="shared" si="4"/>
        <v>2</v>
      </c>
      <c r="O24" s="25">
        <v>0</v>
      </c>
      <c r="P24" s="25">
        <v>0</v>
      </c>
      <c r="Q24" s="29">
        <f t="shared" si="5"/>
        <v>0</v>
      </c>
      <c r="R24" s="25">
        <f t="shared" si="6"/>
        <v>0</v>
      </c>
      <c r="S24" s="25">
        <f t="shared" si="6"/>
        <v>2</v>
      </c>
      <c r="T24" s="25">
        <f t="shared" si="7"/>
        <v>2</v>
      </c>
      <c r="U24" s="2"/>
      <c r="V24" s="2"/>
      <c r="W24" s="2"/>
      <c r="X24" s="2"/>
      <c r="Y24" s="2"/>
      <c r="Z24" s="2"/>
      <c r="AA24" s="2"/>
    </row>
    <row r="25" spans="1:27" ht="15.75" customHeight="1" x14ac:dyDescent="0.35">
      <c r="A25" s="30">
        <v>16</v>
      </c>
      <c r="B25" s="25" t="str">
        <f>'[1]9'!C24</f>
        <v>Mojolangu</v>
      </c>
      <c r="C25" s="29">
        <v>0</v>
      </c>
      <c r="D25" s="29">
        <v>0</v>
      </c>
      <c r="E25" s="29">
        <f t="shared" si="0"/>
        <v>0</v>
      </c>
      <c r="F25" s="29">
        <v>1</v>
      </c>
      <c r="G25" s="29">
        <v>3</v>
      </c>
      <c r="H25" s="25">
        <f t="shared" si="1"/>
        <v>4</v>
      </c>
      <c r="I25" s="25">
        <f t="shared" si="2"/>
        <v>1</v>
      </c>
      <c r="J25" s="25">
        <f t="shared" si="2"/>
        <v>3</v>
      </c>
      <c r="K25" s="25">
        <f t="shared" si="3"/>
        <v>4</v>
      </c>
      <c r="L25" s="25">
        <v>1</v>
      </c>
      <c r="M25" s="25">
        <v>2</v>
      </c>
      <c r="N25" s="25">
        <f t="shared" si="4"/>
        <v>3</v>
      </c>
      <c r="O25" s="25">
        <v>0</v>
      </c>
      <c r="P25" s="25">
        <v>0</v>
      </c>
      <c r="Q25" s="29">
        <f t="shared" si="5"/>
        <v>0</v>
      </c>
      <c r="R25" s="25">
        <f t="shared" si="6"/>
        <v>1</v>
      </c>
      <c r="S25" s="25">
        <f t="shared" si="6"/>
        <v>2</v>
      </c>
      <c r="T25" s="25">
        <f t="shared" si="7"/>
        <v>3</v>
      </c>
      <c r="U25" s="2"/>
      <c r="V25" s="2"/>
      <c r="W25" s="2"/>
      <c r="X25" s="2"/>
      <c r="Y25" s="2"/>
      <c r="Z25" s="2"/>
      <c r="AA25" s="2"/>
    </row>
    <row r="26" spans="1:27" ht="20.25" customHeight="1" x14ac:dyDescent="0.35">
      <c r="A26" s="28"/>
      <c r="B26" s="28"/>
      <c r="C26" s="29"/>
      <c r="D26" s="29"/>
      <c r="E26" s="29"/>
      <c r="F26" s="25"/>
      <c r="G26" s="25"/>
      <c r="H26" s="29"/>
      <c r="I26" s="25"/>
      <c r="J26" s="25"/>
      <c r="K26" s="25"/>
      <c r="L26" s="25"/>
      <c r="M26" s="25"/>
      <c r="N26" s="29"/>
      <c r="O26" s="25"/>
      <c r="P26" s="25"/>
      <c r="Q26" s="29"/>
      <c r="R26" s="25"/>
      <c r="S26" s="25"/>
      <c r="T26" s="25"/>
      <c r="U26" s="2"/>
      <c r="V26" s="2"/>
      <c r="W26" s="2"/>
      <c r="X26" s="2"/>
      <c r="Y26" s="2"/>
      <c r="Z26" s="2"/>
      <c r="AA26" s="2"/>
    </row>
    <row r="27" spans="1:27" ht="20.25" customHeight="1" x14ac:dyDescent="0.35">
      <c r="A27" s="31" t="s">
        <v>13</v>
      </c>
      <c r="B27" s="32"/>
      <c r="C27" s="33">
        <f t="shared" ref="C27:T27" si="8">SUM(C10:C25)</f>
        <v>0</v>
      </c>
      <c r="D27" s="33">
        <f t="shared" si="8"/>
        <v>0</v>
      </c>
      <c r="E27" s="33">
        <f t="shared" si="8"/>
        <v>0</v>
      </c>
      <c r="F27" s="33">
        <f t="shared" si="8"/>
        <v>12</v>
      </c>
      <c r="G27" s="33">
        <f t="shared" si="8"/>
        <v>62</v>
      </c>
      <c r="H27" s="33">
        <f t="shared" si="8"/>
        <v>74</v>
      </c>
      <c r="I27" s="33">
        <f t="shared" si="8"/>
        <v>12</v>
      </c>
      <c r="J27" s="33">
        <f t="shared" si="8"/>
        <v>62</v>
      </c>
      <c r="K27" s="33">
        <f t="shared" si="8"/>
        <v>74</v>
      </c>
      <c r="L27" s="33">
        <f t="shared" si="8"/>
        <v>4</v>
      </c>
      <c r="M27" s="33">
        <f t="shared" si="8"/>
        <v>26</v>
      </c>
      <c r="N27" s="33">
        <f t="shared" si="8"/>
        <v>30</v>
      </c>
      <c r="O27" s="33">
        <f t="shared" si="8"/>
        <v>0</v>
      </c>
      <c r="P27" s="33">
        <f t="shared" si="8"/>
        <v>0</v>
      </c>
      <c r="Q27" s="33">
        <f t="shared" si="8"/>
        <v>0</v>
      </c>
      <c r="R27" s="33">
        <f t="shared" si="8"/>
        <v>4</v>
      </c>
      <c r="S27" s="33">
        <f t="shared" si="8"/>
        <v>26</v>
      </c>
      <c r="T27" s="33">
        <f t="shared" si="8"/>
        <v>30</v>
      </c>
      <c r="U27" s="2"/>
      <c r="V27" s="2"/>
      <c r="W27" s="2"/>
      <c r="X27" s="2"/>
      <c r="Y27" s="2"/>
      <c r="Z27" s="2"/>
      <c r="AA27" s="2"/>
    </row>
    <row r="28" spans="1:27" ht="15.75" customHeight="1" x14ac:dyDescent="0.35">
      <c r="A28" s="34">
        <v>1</v>
      </c>
      <c r="B28" s="35" t="str">
        <f>'[1]7'!B10</f>
        <v>Rumah Sakit Umum Daerah Dr. Saiful Anwar</v>
      </c>
      <c r="C28" s="26">
        <v>171</v>
      </c>
      <c r="D28" s="26">
        <v>108</v>
      </c>
      <c r="E28" s="26">
        <f t="shared" ref="E28:E54" si="9">SUM(C28:D28)</f>
        <v>279</v>
      </c>
      <c r="F28" s="27">
        <v>320</v>
      </c>
      <c r="G28" s="27">
        <v>280</v>
      </c>
      <c r="H28" s="26">
        <f t="shared" ref="H28:H54" si="10">SUM(F28:G28)</f>
        <v>600</v>
      </c>
      <c r="I28" s="27">
        <f t="shared" ref="I28:J43" si="11">C28+F28</f>
        <v>491</v>
      </c>
      <c r="J28" s="27">
        <f t="shared" si="11"/>
        <v>388</v>
      </c>
      <c r="K28" s="27">
        <f t="shared" ref="K28:K54" si="12">SUM(I28:J28)</f>
        <v>879</v>
      </c>
      <c r="L28" s="27">
        <v>1</v>
      </c>
      <c r="M28" s="27">
        <v>2</v>
      </c>
      <c r="N28" s="26">
        <f t="shared" ref="N28:N54" si="13">SUM(L28:M28)</f>
        <v>3</v>
      </c>
      <c r="O28" s="27">
        <v>3</v>
      </c>
      <c r="P28" s="27">
        <v>9</v>
      </c>
      <c r="Q28" s="26">
        <f t="shared" ref="Q28:Q54" si="14">SUM(O28:P28)</f>
        <v>12</v>
      </c>
      <c r="R28" s="27">
        <f t="shared" ref="R28:S43" si="15">L28+O28</f>
        <v>4</v>
      </c>
      <c r="S28" s="27">
        <f t="shared" si="15"/>
        <v>11</v>
      </c>
      <c r="T28" s="27">
        <f t="shared" ref="T28:T54" si="16">SUM(R28:S28)</f>
        <v>15</v>
      </c>
      <c r="U28" s="2"/>
      <c r="V28" s="2"/>
      <c r="W28" s="2"/>
      <c r="X28" s="2"/>
      <c r="Y28" s="2"/>
      <c r="Z28" s="2"/>
      <c r="AA28" s="2"/>
    </row>
    <row r="29" spans="1:27" ht="15.75" customHeight="1" x14ac:dyDescent="0.35">
      <c r="A29" s="36">
        <v>2</v>
      </c>
      <c r="B29" s="37" t="str">
        <f>'[1]7'!B11</f>
        <v>Rumah Sakit Tk. II Dr Soepraoen</v>
      </c>
      <c r="C29" s="29">
        <v>25</v>
      </c>
      <c r="D29" s="29">
        <v>11</v>
      </c>
      <c r="E29" s="29">
        <f t="shared" si="9"/>
        <v>36</v>
      </c>
      <c r="F29" s="25">
        <v>11</v>
      </c>
      <c r="G29" s="25">
        <v>19</v>
      </c>
      <c r="H29" s="29">
        <f t="shared" si="10"/>
        <v>30</v>
      </c>
      <c r="I29" s="25">
        <f t="shared" si="11"/>
        <v>36</v>
      </c>
      <c r="J29" s="25">
        <f t="shared" si="11"/>
        <v>30</v>
      </c>
      <c r="K29" s="25">
        <f t="shared" si="12"/>
        <v>66</v>
      </c>
      <c r="L29" s="25">
        <v>0</v>
      </c>
      <c r="M29" s="25">
        <v>1</v>
      </c>
      <c r="N29" s="29">
        <f t="shared" si="13"/>
        <v>1</v>
      </c>
      <c r="O29" s="25">
        <v>1</v>
      </c>
      <c r="P29" s="25">
        <v>0</v>
      </c>
      <c r="Q29" s="29">
        <f t="shared" si="14"/>
        <v>1</v>
      </c>
      <c r="R29" s="25">
        <f t="shared" si="15"/>
        <v>1</v>
      </c>
      <c r="S29" s="25">
        <f t="shared" si="15"/>
        <v>1</v>
      </c>
      <c r="T29" s="25">
        <f t="shared" si="16"/>
        <v>2</v>
      </c>
      <c r="U29" s="2"/>
      <c r="V29" s="2"/>
      <c r="W29" s="2"/>
      <c r="X29" s="2"/>
      <c r="Y29" s="2"/>
      <c r="Z29" s="2"/>
      <c r="AA29" s="2"/>
    </row>
    <row r="30" spans="1:27" ht="15.75" customHeight="1" x14ac:dyDescent="0.35">
      <c r="A30" s="36">
        <v>3</v>
      </c>
      <c r="B30" s="37" t="str">
        <f>'[1]7'!B12</f>
        <v>Rumah Sakit Panti Nirmala</v>
      </c>
      <c r="C30" s="29">
        <v>58</v>
      </c>
      <c r="D30" s="29">
        <v>32</v>
      </c>
      <c r="E30" s="29">
        <f t="shared" si="9"/>
        <v>90</v>
      </c>
      <c r="F30" s="25">
        <v>12</v>
      </c>
      <c r="G30" s="25">
        <v>7</v>
      </c>
      <c r="H30" s="29">
        <f t="shared" si="10"/>
        <v>19</v>
      </c>
      <c r="I30" s="25">
        <f t="shared" si="11"/>
        <v>70</v>
      </c>
      <c r="J30" s="25">
        <f t="shared" si="11"/>
        <v>39</v>
      </c>
      <c r="K30" s="25">
        <f t="shared" si="12"/>
        <v>109</v>
      </c>
      <c r="L30" s="25">
        <v>3</v>
      </c>
      <c r="M30" s="25">
        <v>1</v>
      </c>
      <c r="N30" s="29">
        <f t="shared" si="13"/>
        <v>4</v>
      </c>
      <c r="O30" s="25">
        <v>2</v>
      </c>
      <c r="P30" s="25">
        <v>3</v>
      </c>
      <c r="Q30" s="29">
        <f t="shared" si="14"/>
        <v>5</v>
      </c>
      <c r="R30" s="25">
        <f t="shared" si="15"/>
        <v>5</v>
      </c>
      <c r="S30" s="25">
        <f t="shared" si="15"/>
        <v>4</v>
      </c>
      <c r="T30" s="25">
        <f t="shared" si="16"/>
        <v>9</v>
      </c>
      <c r="U30" s="2"/>
      <c r="V30" s="2"/>
      <c r="W30" s="2"/>
      <c r="X30" s="2"/>
      <c r="Y30" s="2"/>
      <c r="Z30" s="2"/>
      <c r="AA30" s="2"/>
    </row>
    <row r="31" spans="1:27" ht="15.75" customHeight="1" x14ac:dyDescent="0.35">
      <c r="A31" s="36">
        <v>4</v>
      </c>
      <c r="B31" s="37" t="str">
        <f>'[1]7'!B13</f>
        <v>Rumah Sakit Panti Waluya Sawahan Malang</v>
      </c>
      <c r="C31" s="29">
        <v>48</v>
      </c>
      <c r="D31" s="29">
        <v>21</v>
      </c>
      <c r="E31" s="29">
        <f t="shared" si="9"/>
        <v>69</v>
      </c>
      <c r="F31" s="25">
        <v>7</v>
      </c>
      <c r="G31" s="25">
        <v>15</v>
      </c>
      <c r="H31" s="29">
        <f t="shared" si="10"/>
        <v>22</v>
      </c>
      <c r="I31" s="25">
        <f t="shared" si="11"/>
        <v>55</v>
      </c>
      <c r="J31" s="25">
        <f t="shared" si="11"/>
        <v>36</v>
      </c>
      <c r="K31" s="25">
        <f t="shared" si="12"/>
        <v>91</v>
      </c>
      <c r="L31" s="25">
        <v>2</v>
      </c>
      <c r="M31" s="25">
        <v>2</v>
      </c>
      <c r="N31" s="29">
        <f t="shared" si="13"/>
        <v>4</v>
      </c>
      <c r="O31" s="25">
        <v>3</v>
      </c>
      <c r="P31" s="25">
        <v>2</v>
      </c>
      <c r="Q31" s="29">
        <f t="shared" si="14"/>
        <v>5</v>
      </c>
      <c r="R31" s="25">
        <f t="shared" si="15"/>
        <v>5</v>
      </c>
      <c r="S31" s="25">
        <f t="shared" si="15"/>
        <v>4</v>
      </c>
      <c r="T31" s="25">
        <f t="shared" si="16"/>
        <v>9</v>
      </c>
      <c r="U31" s="2"/>
      <c r="V31" s="2"/>
      <c r="W31" s="2"/>
      <c r="X31" s="2"/>
      <c r="Y31" s="2"/>
      <c r="Z31" s="2"/>
      <c r="AA31" s="2"/>
    </row>
    <row r="32" spans="1:27" ht="15.75" customHeight="1" x14ac:dyDescent="0.35">
      <c r="A32" s="36">
        <v>5</v>
      </c>
      <c r="B32" s="37" t="str">
        <f>'[1]7'!B14</f>
        <v>Rumah Sakit Lavalette</v>
      </c>
      <c r="C32" s="29">
        <v>50</v>
      </c>
      <c r="D32" s="29">
        <v>27</v>
      </c>
      <c r="E32" s="29">
        <f t="shared" si="9"/>
        <v>77</v>
      </c>
      <c r="F32" s="25">
        <v>4</v>
      </c>
      <c r="G32" s="25">
        <v>13</v>
      </c>
      <c r="H32" s="29">
        <f t="shared" si="10"/>
        <v>17</v>
      </c>
      <c r="I32" s="25">
        <f t="shared" si="11"/>
        <v>54</v>
      </c>
      <c r="J32" s="25">
        <f t="shared" si="11"/>
        <v>40</v>
      </c>
      <c r="K32" s="25">
        <f t="shared" si="12"/>
        <v>94</v>
      </c>
      <c r="L32" s="25">
        <v>2</v>
      </c>
      <c r="M32" s="25">
        <v>1</v>
      </c>
      <c r="N32" s="29">
        <f t="shared" si="13"/>
        <v>3</v>
      </c>
      <c r="O32" s="25">
        <v>2</v>
      </c>
      <c r="P32" s="25">
        <v>5</v>
      </c>
      <c r="Q32" s="29">
        <f t="shared" si="14"/>
        <v>7</v>
      </c>
      <c r="R32" s="25">
        <f t="shared" si="15"/>
        <v>4</v>
      </c>
      <c r="S32" s="25">
        <f t="shared" si="15"/>
        <v>6</v>
      </c>
      <c r="T32" s="25">
        <f t="shared" si="16"/>
        <v>10</v>
      </c>
      <c r="U32" s="2"/>
      <c r="V32" s="2"/>
      <c r="W32" s="2"/>
      <c r="X32" s="2"/>
      <c r="Y32" s="2"/>
      <c r="Z32" s="2"/>
      <c r="AA32" s="2"/>
    </row>
    <row r="33" spans="1:27" ht="15.75" customHeight="1" x14ac:dyDescent="0.35">
      <c r="A33" s="36">
        <v>6</v>
      </c>
      <c r="B33" s="37" t="str">
        <f>'[1]7'!B15</f>
        <v>Rumah Sakit Persada Hospital</v>
      </c>
      <c r="C33" s="29">
        <v>55</v>
      </c>
      <c r="D33" s="29">
        <v>39</v>
      </c>
      <c r="E33" s="29">
        <f t="shared" si="9"/>
        <v>94</v>
      </c>
      <c r="F33" s="25">
        <v>8</v>
      </c>
      <c r="G33" s="25">
        <v>25</v>
      </c>
      <c r="H33" s="29">
        <f t="shared" si="10"/>
        <v>33</v>
      </c>
      <c r="I33" s="25">
        <f t="shared" si="11"/>
        <v>63</v>
      </c>
      <c r="J33" s="25">
        <f t="shared" si="11"/>
        <v>64</v>
      </c>
      <c r="K33" s="25">
        <f t="shared" si="12"/>
        <v>127</v>
      </c>
      <c r="L33" s="25">
        <v>1</v>
      </c>
      <c r="M33" s="25">
        <v>2</v>
      </c>
      <c r="N33" s="29">
        <f t="shared" si="13"/>
        <v>3</v>
      </c>
      <c r="O33" s="25">
        <v>3</v>
      </c>
      <c r="P33" s="25">
        <v>4</v>
      </c>
      <c r="Q33" s="29">
        <f t="shared" si="14"/>
        <v>7</v>
      </c>
      <c r="R33" s="25">
        <f t="shared" si="15"/>
        <v>4</v>
      </c>
      <c r="S33" s="25">
        <f t="shared" si="15"/>
        <v>6</v>
      </c>
      <c r="T33" s="25">
        <f t="shared" si="16"/>
        <v>10</v>
      </c>
      <c r="U33" s="2"/>
      <c r="V33" s="2"/>
      <c r="W33" s="2"/>
      <c r="X33" s="2"/>
      <c r="Y33" s="2"/>
      <c r="Z33" s="2"/>
      <c r="AA33" s="2"/>
    </row>
    <row r="34" spans="1:27" ht="15.75" customHeight="1" x14ac:dyDescent="0.35">
      <c r="A34" s="36">
        <v>7</v>
      </c>
      <c r="B34" s="37" t="str">
        <f>'[1]7'!B16</f>
        <v>Rumah Sakit Islam Aisyiyah Malang</v>
      </c>
      <c r="C34" s="29">
        <v>31</v>
      </c>
      <c r="D34" s="29">
        <v>31</v>
      </c>
      <c r="E34" s="29">
        <f t="shared" si="9"/>
        <v>62</v>
      </c>
      <c r="F34" s="25">
        <v>8</v>
      </c>
      <c r="G34" s="25">
        <v>9</v>
      </c>
      <c r="H34" s="29">
        <f t="shared" si="10"/>
        <v>17</v>
      </c>
      <c r="I34" s="25">
        <f t="shared" si="11"/>
        <v>39</v>
      </c>
      <c r="J34" s="25">
        <f t="shared" si="11"/>
        <v>40</v>
      </c>
      <c r="K34" s="25">
        <f t="shared" si="12"/>
        <v>79</v>
      </c>
      <c r="L34" s="25">
        <v>0</v>
      </c>
      <c r="M34" s="25">
        <v>2</v>
      </c>
      <c r="N34" s="29">
        <f t="shared" si="13"/>
        <v>2</v>
      </c>
      <c r="O34" s="25">
        <v>0</v>
      </c>
      <c r="P34" s="25">
        <v>3</v>
      </c>
      <c r="Q34" s="29">
        <f t="shared" si="14"/>
        <v>3</v>
      </c>
      <c r="R34" s="25">
        <f t="shared" si="15"/>
        <v>0</v>
      </c>
      <c r="S34" s="25">
        <f t="shared" si="15"/>
        <v>5</v>
      </c>
      <c r="T34" s="25">
        <f t="shared" si="16"/>
        <v>5</v>
      </c>
      <c r="U34" s="2"/>
      <c r="V34" s="2"/>
      <c r="W34" s="2"/>
      <c r="X34" s="2"/>
      <c r="Y34" s="2"/>
      <c r="Z34" s="2"/>
      <c r="AA34" s="2"/>
    </row>
    <row r="35" spans="1:27" ht="15.75" customHeight="1" x14ac:dyDescent="0.35">
      <c r="A35" s="36">
        <v>8</v>
      </c>
      <c r="B35" s="37" t="str">
        <f>'[1]7'!B17</f>
        <v>Rumah Sakit Islam Malang</v>
      </c>
      <c r="C35" s="29">
        <v>23</v>
      </c>
      <c r="D35" s="29">
        <v>24</v>
      </c>
      <c r="E35" s="29">
        <f t="shared" si="9"/>
        <v>47</v>
      </c>
      <c r="F35" s="25">
        <v>10</v>
      </c>
      <c r="G35" s="25">
        <v>11</v>
      </c>
      <c r="H35" s="29">
        <f t="shared" si="10"/>
        <v>21</v>
      </c>
      <c r="I35" s="25">
        <f t="shared" si="11"/>
        <v>33</v>
      </c>
      <c r="J35" s="25">
        <f t="shared" si="11"/>
        <v>35</v>
      </c>
      <c r="K35" s="25">
        <f t="shared" si="12"/>
        <v>68</v>
      </c>
      <c r="L35" s="25">
        <v>0</v>
      </c>
      <c r="M35" s="25">
        <v>9</v>
      </c>
      <c r="N35" s="29">
        <f t="shared" si="13"/>
        <v>9</v>
      </c>
      <c r="O35" s="25">
        <v>2</v>
      </c>
      <c r="P35" s="25">
        <v>3</v>
      </c>
      <c r="Q35" s="29">
        <f t="shared" si="14"/>
        <v>5</v>
      </c>
      <c r="R35" s="25">
        <f t="shared" si="15"/>
        <v>2</v>
      </c>
      <c r="S35" s="25">
        <f t="shared" si="15"/>
        <v>12</v>
      </c>
      <c r="T35" s="25">
        <f t="shared" si="16"/>
        <v>14</v>
      </c>
      <c r="U35" s="2"/>
      <c r="V35" s="2"/>
      <c r="W35" s="2"/>
      <c r="X35" s="2"/>
      <c r="Y35" s="2"/>
      <c r="Z35" s="2"/>
      <c r="AA35" s="2"/>
    </row>
    <row r="36" spans="1:27" ht="15.75" customHeight="1" x14ac:dyDescent="0.35">
      <c r="A36" s="36">
        <v>9</v>
      </c>
      <c r="B36" s="37" t="str">
        <f>'[1]7'!B18</f>
        <v>Rumah Sakit Permata Bunda</v>
      </c>
      <c r="C36" s="29">
        <v>7</v>
      </c>
      <c r="D36" s="29">
        <v>12</v>
      </c>
      <c r="E36" s="29">
        <f t="shared" si="9"/>
        <v>19</v>
      </c>
      <c r="F36" s="25">
        <v>1</v>
      </c>
      <c r="G36" s="25">
        <v>4</v>
      </c>
      <c r="H36" s="29">
        <f t="shared" si="10"/>
        <v>5</v>
      </c>
      <c r="I36" s="25">
        <f t="shared" si="11"/>
        <v>8</v>
      </c>
      <c r="J36" s="25">
        <f t="shared" si="11"/>
        <v>16</v>
      </c>
      <c r="K36" s="25">
        <f t="shared" si="12"/>
        <v>24</v>
      </c>
      <c r="L36" s="25">
        <v>0</v>
      </c>
      <c r="M36" s="25">
        <v>2</v>
      </c>
      <c r="N36" s="29">
        <f t="shared" si="13"/>
        <v>2</v>
      </c>
      <c r="O36" s="25">
        <v>0</v>
      </c>
      <c r="P36" s="25">
        <v>0</v>
      </c>
      <c r="Q36" s="29">
        <f t="shared" si="14"/>
        <v>0</v>
      </c>
      <c r="R36" s="25">
        <f t="shared" si="15"/>
        <v>0</v>
      </c>
      <c r="S36" s="25">
        <f t="shared" si="15"/>
        <v>2</v>
      </c>
      <c r="T36" s="25">
        <f t="shared" si="16"/>
        <v>2</v>
      </c>
      <c r="U36" s="2"/>
      <c r="V36" s="2"/>
      <c r="W36" s="2"/>
      <c r="X36" s="2"/>
      <c r="Y36" s="2"/>
      <c r="Z36" s="2"/>
      <c r="AA36" s="2"/>
    </row>
    <row r="37" spans="1:27" ht="15.75" customHeight="1" x14ac:dyDescent="0.35">
      <c r="A37" s="36">
        <v>10</v>
      </c>
      <c r="B37" s="37" t="str">
        <f>'[1]7'!B19</f>
        <v>Rumah Sakit Hermina Tangkubanprahu</v>
      </c>
      <c r="C37" s="29">
        <v>32</v>
      </c>
      <c r="D37" s="29">
        <v>34</v>
      </c>
      <c r="E37" s="29">
        <f t="shared" si="9"/>
        <v>66</v>
      </c>
      <c r="F37" s="25">
        <v>6</v>
      </c>
      <c r="G37" s="25">
        <v>20</v>
      </c>
      <c r="H37" s="29">
        <f t="shared" si="10"/>
        <v>26</v>
      </c>
      <c r="I37" s="25">
        <f t="shared" si="11"/>
        <v>38</v>
      </c>
      <c r="J37" s="25">
        <f t="shared" si="11"/>
        <v>54</v>
      </c>
      <c r="K37" s="25">
        <f t="shared" si="12"/>
        <v>92</v>
      </c>
      <c r="L37" s="25">
        <v>0</v>
      </c>
      <c r="M37" s="25">
        <v>2</v>
      </c>
      <c r="N37" s="29">
        <f t="shared" si="13"/>
        <v>2</v>
      </c>
      <c r="O37" s="25">
        <v>2</v>
      </c>
      <c r="P37" s="25">
        <v>10</v>
      </c>
      <c r="Q37" s="29">
        <f t="shared" si="14"/>
        <v>12</v>
      </c>
      <c r="R37" s="25">
        <f t="shared" si="15"/>
        <v>2</v>
      </c>
      <c r="S37" s="25">
        <f t="shared" si="15"/>
        <v>12</v>
      </c>
      <c r="T37" s="25">
        <f t="shared" si="16"/>
        <v>14</v>
      </c>
      <c r="U37" s="2"/>
      <c r="V37" s="2"/>
      <c r="W37" s="2"/>
      <c r="X37" s="2"/>
      <c r="Y37" s="2"/>
      <c r="Z37" s="2"/>
      <c r="AA37" s="2"/>
    </row>
    <row r="38" spans="1:27" ht="15.75" customHeight="1" x14ac:dyDescent="0.35">
      <c r="A38" s="36">
        <v>11</v>
      </c>
      <c r="B38" s="37" t="str">
        <f>'[1]7'!B20</f>
        <v>Rumah Sakit Umum Daerah Kota Malang</v>
      </c>
      <c r="C38" s="29">
        <v>7</v>
      </c>
      <c r="D38" s="29">
        <v>12</v>
      </c>
      <c r="E38" s="29">
        <f t="shared" si="9"/>
        <v>19</v>
      </c>
      <c r="F38" s="25">
        <v>5</v>
      </c>
      <c r="G38" s="25">
        <v>10</v>
      </c>
      <c r="H38" s="29">
        <f t="shared" si="10"/>
        <v>15</v>
      </c>
      <c r="I38" s="25">
        <f t="shared" si="11"/>
        <v>12</v>
      </c>
      <c r="J38" s="25">
        <f t="shared" si="11"/>
        <v>22</v>
      </c>
      <c r="K38" s="25">
        <f t="shared" si="12"/>
        <v>34</v>
      </c>
      <c r="L38" s="25">
        <v>0</v>
      </c>
      <c r="M38" s="25">
        <v>0</v>
      </c>
      <c r="N38" s="29">
        <f t="shared" si="13"/>
        <v>0</v>
      </c>
      <c r="O38" s="25">
        <v>1</v>
      </c>
      <c r="P38" s="25">
        <v>1</v>
      </c>
      <c r="Q38" s="29">
        <f t="shared" si="14"/>
        <v>2</v>
      </c>
      <c r="R38" s="25">
        <f t="shared" si="15"/>
        <v>1</v>
      </c>
      <c r="S38" s="25">
        <f t="shared" si="15"/>
        <v>1</v>
      </c>
      <c r="T38" s="25">
        <f t="shared" si="16"/>
        <v>2</v>
      </c>
      <c r="U38" s="2"/>
      <c r="V38" s="2"/>
      <c r="W38" s="2"/>
      <c r="X38" s="2"/>
      <c r="Y38" s="2"/>
      <c r="Z38" s="2"/>
      <c r="AA38" s="2"/>
    </row>
    <row r="39" spans="1:27" ht="15.75" customHeight="1" x14ac:dyDescent="0.35">
      <c r="A39" s="36">
        <v>12</v>
      </c>
      <c r="B39" s="37" t="str">
        <f>'[1]7'!B21</f>
        <v>Rumah Sakit Universitas Brawijaya</v>
      </c>
      <c r="C39" s="29">
        <v>21</v>
      </c>
      <c r="D39" s="29">
        <v>31</v>
      </c>
      <c r="E39" s="29">
        <f t="shared" si="9"/>
        <v>52</v>
      </c>
      <c r="F39" s="25">
        <v>4</v>
      </c>
      <c r="G39" s="25">
        <v>10</v>
      </c>
      <c r="H39" s="29">
        <f t="shared" si="10"/>
        <v>14</v>
      </c>
      <c r="I39" s="25">
        <f t="shared" si="11"/>
        <v>25</v>
      </c>
      <c r="J39" s="25">
        <f t="shared" si="11"/>
        <v>41</v>
      </c>
      <c r="K39" s="25">
        <f t="shared" si="12"/>
        <v>66</v>
      </c>
      <c r="L39" s="25">
        <v>0</v>
      </c>
      <c r="M39" s="25">
        <v>3</v>
      </c>
      <c r="N39" s="29">
        <f t="shared" si="13"/>
        <v>3</v>
      </c>
      <c r="O39" s="25">
        <v>1</v>
      </c>
      <c r="P39" s="25">
        <v>3</v>
      </c>
      <c r="Q39" s="29">
        <f t="shared" si="14"/>
        <v>4</v>
      </c>
      <c r="R39" s="25">
        <f t="shared" si="15"/>
        <v>1</v>
      </c>
      <c r="S39" s="25">
        <f t="shared" si="15"/>
        <v>6</v>
      </c>
      <c r="T39" s="25">
        <f t="shared" si="16"/>
        <v>7</v>
      </c>
      <c r="U39" s="2"/>
      <c r="V39" s="2"/>
      <c r="W39" s="2"/>
      <c r="X39" s="2"/>
      <c r="Y39" s="2"/>
      <c r="Z39" s="2"/>
      <c r="AA39" s="2"/>
    </row>
    <row r="40" spans="1:27" ht="15.75" customHeight="1" x14ac:dyDescent="0.35">
      <c r="A40" s="36">
        <v>13</v>
      </c>
      <c r="B40" s="37" t="str">
        <f>'[1]7'!B22</f>
        <v>Rumah Sakit Bhirawa Bhakti</v>
      </c>
      <c r="C40" s="29">
        <v>7</v>
      </c>
      <c r="D40" s="29">
        <v>6</v>
      </c>
      <c r="E40" s="29">
        <f t="shared" si="9"/>
        <v>13</v>
      </c>
      <c r="F40" s="25">
        <v>1</v>
      </c>
      <c r="G40" s="25">
        <v>5</v>
      </c>
      <c r="H40" s="29">
        <f t="shared" si="10"/>
        <v>6</v>
      </c>
      <c r="I40" s="25">
        <f t="shared" si="11"/>
        <v>8</v>
      </c>
      <c r="J40" s="25">
        <f t="shared" si="11"/>
        <v>11</v>
      </c>
      <c r="K40" s="25">
        <f t="shared" si="12"/>
        <v>19</v>
      </c>
      <c r="L40" s="25">
        <v>0</v>
      </c>
      <c r="M40" s="25">
        <v>1</v>
      </c>
      <c r="N40" s="29">
        <f t="shared" si="13"/>
        <v>1</v>
      </c>
      <c r="O40" s="25">
        <v>2</v>
      </c>
      <c r="P40" s="25">
        <v>7</v>
      </c>
      <c r="Q40" s="29">
        <f t="shared" si="14"/>
        <v>9</v>
      </c>
      <c r="R40" s="25">
        <f t="shared" si="15"/>
        <v>2</v>
      </c>
      <c r="S40" s="25">
        <f t="shared" si="15"/>
        <v>8</v>
      </c>
      <c r="T40" s="25">
        <f t="shared" si="16"/>
        <v>10</v>
      </c>
      <c r="U40" s="2"/>
      <c r="V40" s="2"/>
      <c r="W40" s="2"/>
      <c r="X40" s="2"/>
      <c r="Y40" s="2"/>
      <c r="Z40" s="2"/>
      <c r="AA40" s="2"/>
    </row>
    <row r="41" spans="1:27" ht="15.75" customHeight="1" x14ac:dyDescent="0.35">
      <c r="A41" s="36">
        <v>14</v>
      </c>
      <c r="B41" s="37" t="str">
        <f>'[1]7'!B23</f>
        <v>Rumah Sakit Umum BRI Medika</v>
      </c>
      <c r="C41" s="29">
        <v>0</v>
      </c>
      <c r="D41" s="29">
        <v>0</v>
      </c>
      <c r="E41" s="29">
        <f t="shared" si="9"/>
        <v>0</v>
      </c>
      <c r="F41" s="25">
        <v>0</v>
      </c>
      <c r="G41" s="25">
        <v>0</v>
      </c>
      <c r="H41" s="29">
        <f t="shared" si="10"/>
        <v>0</v>
      </c>
      <c r="I41" s="25">
        <f t="shared" si="11"/>
        <v>0</v>
      </c>
      <c r="J41" s="25">
        <f t="shared" si="11"/>
        <v>0</v>
      </c>
      <c r="K41" s="25">
        <f t="shared" si="12"/>
        <v>0</v>
      </c>
      <c r="L41" s="25">
        <v>0</v>
      </c>
      <c r="M41" s="25">
        <v>0</v>
      </c>
      <c r="N41" s="29">
        <f t="shared" si="13"/>
        <v>0</v>
      </c>
      <c r="O41" s="25">
        <v>0</v>
      </c>
      <c r="P41" s="25">
        <v>0</v>
      </c>
      <c r="Q41" s="29">
        <f t="shared" si="14"/>
        <v>0</v>
      </c>
      <c r="R41" s="25">
        <f t="shared" si="15"/>
        <v>0</v>
      </c>
      <c r="S41" s="25">
        <f t="shared" si="15"/>
        <v>0</v>
      </c>
      <c r="T41" s="25">
        <f t="shared" si="16"/>
        <v>0</v>
      </c>
      <c r="U41" s="2"/>
      <c r="V41" s="2"/>
      <c r="W41" s="2"/>
      <c r="X41" s="2"/>
      <c r="Y41" s="2"/>
      <c r="Z41" s="2"/>
      <c r="AA41" s="2"/>
    </row>
    <row r="42" spans="1:27" ht="15.75" customHeight="1" x14ac:dyDescent="0.35">
      <c r="A42" s="36">
        <v>15</v>
      </c>
      <c r="B42" s="37" t="str">
        <f>'[1]7'!B24</f>
        <v>Rumah Sakit Ibu Dan Anak Husada Bunda</v>
      </c>
      <c r="C42" s="29">
        <v>6</v>
      </c>
      <c r="D42" s="29">
        <v>6</v>
      </c>
      <c r="E42" s="29">
        <f t="shared" si="9"/>
        <v>12</v>
      </c>
      <c r="F42" s="25">
        <v>5</v>
      </c>
      <c r="G42" s="25">
        <v>8</v>
      </c>
      <c r="H42" s="29">
        <f t="shared" si="10"/>
        <v>13</v>
      </c>
      <c r="I42" s="25">
        <f t="shared" si="11"/>
        <v>11</v>
      </c>
      <c r="J42" s="25">
        <f t="shared" si="11"/>
        <v>14</v>
      </c>
      <c r="K42" s="25">
        <f t="shared" si="12"/>
        <v>25</v>
      </c>
      <c r="L42" s="25">
        <v>0</v>
      </c>
      <c r="M42" s="25">
        <v>1</v>
      </c>
      <c r="N42" s="29">
        <f t="shared" si="13"/>
        <v>1</v>
      </c>
      <c r="O42" s="25">
        <v>0</v>
      </c>
      <c r="P42" s="25">
        <v>1</v>
      </c>
      <c r="Q42" s="29">
        <f t="shared" si="14"/>
        <v>1</v>
      </c>
      <c r="R42" s="25">
        <f t="shared" si="15"/>
        <v>0</v>
      </c>
      <c r="S42" s="25">
        <f t="shared" si="15"/>
        <v>2</v>
      </c>
      <c r="T42" s="25">
        <f t="shared" si="16"/>
        <v>2</v>
      </c>
      <c r="U42" s="2"/>
      <c r="V42" s="2"/>
      <c r="W42" s="2"/>
      <c r="X42" s="2"/>
      <c r="Y42" s="2"/>
      <c r="Z42" s="2"/>
      <c r="AA42" s="2"/>
    </row>
    <row r="43" spans="1:27" ht="15.75" customHeight="1" x14ac:dyDescent="0.35">
      <c r="A43" s="36">
        <v>16</v>
      </c>
      <c r="B43" s="37" t="str">
        <f>'[1]7'!B25</f>
        <v>Rumah Sakit Ibu Dan Anak Muhammadiyah Malang</v>
      </c>
      <c r="C43" s="29">
        <v>5</v>
      </c>
      <c r="D43" s="29">
        <v>6</v>
      </c>
      <c r="E43" s="29">
        <f t="shared" si="9"/>
        <v>11</v>
      </c>
      <c r="F43" s="25">
        <v>2</v>
      </c>
      <c r="G43" s="25">
        <v>7</v>
      </c>
      <c r="H43" s="29">
        <f t="shared" si="10"/>
        <v>9</v>
      </c>
      <c r="I43" s="25">
        <f t="shared" si="11"/>
        <v>7</v>
      </c>
      <c r="J43" s="25">
        <f t="shared" si="11"/>
        <v>13</v>
      </c>
      <c r="K43" s="25">
        <f t="shared" si="12"/>
        <v>20</v>
      </c>
      <c r="L43" s="25">
        <v>0</v>
      </c>
      <c r="M43" s="25">
        <v>0</v>
      </c>
      <c r="N43" s="29">
        <f t="shared" si="13"/>
        <v>0</v>
      </c>
      <c r="O43" s="25">
        <v>0</v>
      </c>
      <c r="P43" s="25">
        <v>1</v>
      </c>
      <c r="Q43" s="29">
        <f t="shared" si="14"/>
        <v>1</v>
      </c>
      <c r="R43" s="25">
        <f t="shared" si="15"/>
        <v>0</v>
      </c>
      <c r="S43" s="25">
        <f t="shared" si="15"/>
        <v>1</v>
      </c>
      <c r="T43" s="25">
        <f t="shared" si="16"/>
        <v>1</v>
      </c>
      <c r="U43" s="2"/>
      <c r="V43" s="2"/>
      <c r="W43" s="2"/>
      <c r="X43" s="2"/>
      <c r="Y43" s="2"/>
      <c r="Z43" s="2"/>
      <c r="AA43" s="2"/>
    </row>
    <row r="44" spans="1:27" ht="15.75" customHeight="1" x14ac:dyDescent="0.35">
      <c r="A44" s="36">
        <v>17</v>
      </c>
      <c r="B44" s="37" t="str">
        <f>'[1]7'!B26</f>
        <v>Rumah Sakit Ibu Dan Anak Mardi Waloeja Kauman</v>
      </c>
      <c r="C44" s="29">
        <v>3</v>
      </c>
      <c r="D44" s="29">
        <v>6</v>
      </c>
      <c r="E44" s="29">
        <f t="shared" si="9"/>
        <v>9</v>
      </c>
      <c r="F44" s="25">
        <v>1</v>
      </c>
      <c r="G44" s="25">
        <v>3</v>
      </c>
      <c r="H44" s="29">
        <f t="shared" si="10"/>
        <v>4</v>
      </c>
      <c r="I44" s="25">
        <f t="shared" ref="I44:J54" si="17">C44+F44</f>
        <v>4</v>
      </c>
      <c r="J44" s="25">
        <f t="shared" si="17"/>
        <v>9</v>
      </c>
      <c r="K44" s="25">
        <f t="shared" si="12"/>
        <v>13</v>
      </c>
      <c r="L44" s="25">
        <v>0</v>
      </c>
      <c r="M44" s="25">
        <v>0</v>
      </c>
      <c r="N44" s="29">
        <f t="shared" si="13"/>
        <v>0</v>
      </c>
      <c r="O44" s="25">
        <v>0</v>
      </c>
      <c r="P44" s="25">
        <v>0</v>
      </c>
      <c r="Q44" s="29">
        <f t="shared" si="14"/>
        <v>0</v>
      </c>
      <c r="R44" s="25">
        <f t="shared" ref="R44:S54" si="18">L44+O44</f>
        <v>0</v>
      </c>
      <c r="S44" s="25">
        <f t="shared" si="18"/>
        <v>0</v>
      </c>
      <c r="T44" s="25">
        <f t="shared" si="16"/>
        <v>0</v>
      </c>
      <c r="U44" s="2"/>
      <c r="V44" s="2"/>
      <c r="W44" s="2"/>
      <c r="X44" s="2"/>
      <c r="Y44" s="2"/>
      <c r="Z44" s="2"/>
      <c r="AA44" s="2"/>
    </row>
    <row r="45" spans="1:27" ht="15.75" customHeight="1" x14ac:dyDescent="0.35">
      <c r="A45" s="36">
        <v>18</v>
      </c>
      <c r="B45" s="37" t="str">
        <f>'[1]7'!B27</f>
        <v>Rumah Sakit Ibu Dan Anak Puri</v>
      </c>
      <c r="C45" s="29">
        <v>9</v>
      </c>
      <c r="D45" s="29">
        <v>8</v>
      </c>
      <c r="E45" s="29">
        <f t="shared" si="9"/>
        <v>17</v>
      </c>
      <c r="F45" s="25">
        <v>2</v>
      </c>
      <c r="G45" s="25">
        <v>4</v>
      </c>
      <c r="H45" s="29">
        <f t="shared" si="10"/>
        <v>6</v>
      </c>
      <c r="I45" s="25">
        <f t="shared" si="17"/>
        <v>11</v>
      </c>
      <c r="J45" s="25">
        <f t="shared" si="17"/>
        <v>12</v>
      </c>
      <c r="K45" s="25">
        <f t="shared" si="12"/>
        <v>23</v>
      </c>
      <c r="L45" s="25">
        <v>0</v>
      </c>
      <c r="M45" s="25">
        <v>1</v>
      </c>
      <c r="N45" s="29">
        <f t="shared" si="13"/>
        <v>1</v>
      </c>
      <c r="O45" s="25">
        <v>2</v>
      </c>
      <c r="P45" s="25">
        <v>5</v>
      </c>
      <c r="Q45" s="29">
        <f t="shared" si="14"/>
        <v>7</v>
      </c>
      <c r="R45" s="25">
        <f t="shared" si="18"/>
        <v>2</v>
      </c>
      <c r="S45" s="25">
        <f t="shared" si="18"/>
        <v>6</v>
      </c>
      <c r="T45" s="25">
        <f t="shared" si="16"/>
        <v>8</v>
      </c>
      <c r="U45" s="2"/>
      <c r="V45" s="2"/>
      <c r="W45" s="2"/>
      <c r="X45" s="2"/>
      <c r="Y45" s="2"/>
      <c r="Z45" s="2"/>
      <c r="AA45" s="2"/>
    </row>
    <row r="46" spans="1:27" ht="15.75" customHeight="1" x14ac:dyDescent="0.35">
      <c r="A46" s="36">
        <v>19</v>
      </c>
      <c r="B46" s="37" t="str">
        <f>'[1]7'!B28</f>
        <v>Rumah Sakit Ibu Dan Anak Permata Hati</v>
      </c>
      <c r="C46" s="29">
        <v>4</v>
      </c>
      <c r="D46" s="29">
        <v>0</v>
      </c>
      <c r="E46" s="29">
        <f t="shared" si="9"/>
        <v>4</v>
      </c>
      <c r="F46" s="25">
        <v>1</v>
      </c>
      <c r="G46" s="25">
        <v>4</v>
      </c>
      <c r="H46" s="29">
        <f t="shared" si="10"/>
        <v>5</v>
      </c>
      <c r="I46" s="25">
        <f t="shared" si="17"/>
        <v>5</v>
      </c>
      <c r="J46" s="25">
        <f t="shared" si="17"/>
        <v>4</v>
      </c>
      <c r="K46" s="25">
        <f t="shared" si="12"/>
        <v>9</v>
      </c>
      <c r="L46" s="25">
        <v>1</v>
      </c>
      <c r="M46" s="25">
        <v>0</v>
      </c>
      <c r="N46" s="29">
        <f t="shared" si="13"/>
        <v>1</v>
      </c>
      <c r="O46" s="25">
        <v>0</v>
      </c>
      <c r="P46" s="25">
        <v>0</v>
      </c>
      <c r="Q46" s="29">
        <f t="shared" si="14"/>
        <v>0</v>
      </c>
      <c r="R46" s="25">
        <f t="shared" si="18"/>
        <v>1</v>
      </c>
      <c r="S46" s="25">
        <f t="shared" si="18"/>
        <v>0</v>
      </c>
      <c r="T46" s="25">
        <f t="shared" si="16"/>
        <v>1</v>
      </c>
      <c r="U46" s="2"/>
      <c r="V46" s="2"/>
      <c r="W46" s="2"/>
      <c r="X46" s="2"/>
      <c r="Y46" s="2"/>
      <c r="Z46" s="2"/>
      <c r="AA46" s="2"/>
    </row>
    <row r="47" spans="1:27" ht="15.75" customHeight="1" x14ac:dyDescent="0.35">
      <c r="A47" s="36">
        <v>20</v>
      </c>
      <c r="B47" s="37" t="str">
        <f>'[1]7'!B29</f>
        <v>Rumah Sakit Ibu Dan Anak Puri Bunda</v>
      </c>
      <c r="C47" s="29">
        <v>10</v>
      </c>
      <c r="D47" s="29">
        <v>9</v>
      </c>
      <c r="E47" s="29">
        <f t="shared" si="9"/>
        <v>19</v>
      </c>
      <c r="F47" s="25">
        <v>2</v>
      </c>
      <c r="G47" s="25">
        <v>7</v>
      </c>
      <c r="H47" s="29">
        <f t="shared" si="10"/>
        <v>9</v>
      </c>
      <c r="I47" s="25">
        <f t="shared" si="17"/>
        <v>12</v>
      </c>
      <c r="J47" s="25">
        <f t="shared" si="17"/>
        <v>16</v>
      </c>
      <c r="K47" s="25">
        <f t="shared" si="12"/>
        <v>28</v>
      </c>
      <c r="L47" s="25">
        <v>0</v>
      </c>
      <c r="M47" s="25">
        <v>0</v>
      </c>
      <c r="N47" s="29">
        <f t="shared" si="13"/>
        <v>0</v>
      </c>
      <c r="O47" s="25">
        <v>1</v>
      </c>
      <c r="P47" s="25">
        <v>1</v>
      </c>
      <c r="Q47" s="29">
        <f t="shared" si="14"/>
        <v>2</v>
      </c>
      <c r="R47" s="25">
        <f t="shared" si="18"/>
        <v>1</v>
      </c>
      <c r="S47" s="25">
        <f t="shared" si="18"/>
        <v>1</v>
      </c>
      <c r="T47" s="25">
        <f t="shared" si="16"/>
        <v>2</v>
      </c>
      <c r="U47" s="2"/>
      <c r="V47" s="2"/>
      <c r="W47" s="2"/>
      <c r="X47" s="2"/>
      <c r="Y47" s="2"/>
      <c r="Z47" s="2"/>
      <c r="AA47" s="2"/>
    </row>
    <row r="48" spans="1:27" ht="15.75" customHeight="1" x14ac:dyDescent="0.35">
      <c r="A48" s="36">
        <v>21</v>
      </c>
      <c r="B48" s="37" t="str">
        <f>'[1]7'!B30</f>
        <v>Rumah Sakit Ibu Dan Anak Mardi Waloeja Rampal</v>
      </c>
      <c r="C48" s="29">
        <v>3</v>
      </c>
      <c r="D48" s="29">
        <v>5</v>
      </c>
      <c r="E48" s="29">
        <f t="shared" si="9"/>
        <v>8</v>
      </c>
      <c r="F48" s="25">
        <v>0</v>
      </c>
      <c r="G48" s="25">
        <v>1</v>
      </c>
      <c r="H48" s="29">
        <f t="shared" si="10"/>
        <v>1</v>
      </c>
      <c r="I48" s="25">
        <f t="shared" si="17"/>
        <v>3</v>
      </c>
      <c r="J48" s="25">
        <f t="shared" si="17"/>
        <v>6</v>
      </c>
      <c r="K48" s="25">
        <f t="shared" si="12"/>
        <v>9</v>
      </c>
      <c r="L48" s="25">
        <v>0</v>
      </c>
      <c r="M48" s="25">
        <v>0</v>
      </c>
      <c r="N48" s="29">
        <f t="shared" si="13"/>
        <v>0</v>
      </c>
      <c r="O48" s="25">
        <v>0</v>
      </c>
      <c r="P48" s="25">
        <v>0</v>
      </c>
      <c r="Q48" s="29">
        <f t="shared" si="14"/>
        <v>0</v>
      </c>
      <c r="R48" s="25">
        <f t="shared" si="18"/>
        <v>0</v>
      </c>
      <c r="S48" s="25">
        <f t="shared" si="18"/>
        <v>0</v>
      </c>
      <c r="T48" s="25">
        <f t="shared" si="16"/>
        <v>0</v>
      </c>
      <c r="U48" s="2"/>
      <c r="V48" s="2"/>
      <c r="W48" s="2"/>
      <c r="X48" s="2"/>
      <c r="Y48" s="2"/>
      <c r="Z48" s="2"/>
      <c r="AA48" s="2"/>
    </row>
    <row r="49" spans="1:27" ht="15.75" customHeight="1" x14ac:dyDescent="0.35">
      <c r="A49" s="36">
        <v>22</v>
      </c>
      <c r="B49" s="37" t="str">
        <f>'[1]7'!B31</f>
        <v>Rumah Sakit Ibu Dan Anak Mutiara Bunda</v>
      </c>
      <c r="C49" s="29">
        <v>7</v>
      </c>
      <c r="D49" s="29">
        <v>11</v>
      </c>
      <c r="E49" s="29">
        <f t="shared" si="9"/>
        <v>18</v>
      </c>
      <c r="F49" s="25">
        <v>2</v>
      </c>
      <c r="G49" s="25">
        <v>5</v>
      </c>
      <c r="H49" s="29">
        <f t="shared" si="10"/>
        <v>7</v>
      </c>
      <c r="I49" s="25">
        <f t="shared" si="17"/>
        <v>9</v>
      </c>
      <c r="J49" s="25">
        <f t="shared" si="17"/>
        <v>16</v>
      </c>
      <c r="K49" s="25">
        <f t="shared" si="12"/>
        <v>25</v>
      </c>
      <c r="L49" s="25">
        <v>0</v>
      </c>
      <c r="M49" s="25">
        <v>0</v>
      </c>
      <c r="N49" s="29">
        <f t="shared" si="13"/>
        <v>0</v>
      </c>
      <c r="O49" s="25">
        <v>0</v>
      </c>
      <c r="P49" s="25">
        <v>0</v>
      </c>
      <c r="Q49" s="29">
        <f t="shared" si="14"/>
        <v>0</v>
      </c>
      <c r="R49" s="25">
        <f t="shared" si="18"/>
        <v>0</v>
      </c>
      <c r="S49" s="25">
        <f t="shared" si="18"/>
        <v>0</v>
      </c>
      <c r="T49" s="25">
        <f t="shared" si="16"/>
        <v>0</v>
      </c>
      <c r="U49" s="2"/>
      <c r="V49" s="2"/>
      <c r="W49" s="2"/>
      <c r="X49" s="2"/>
      <c r="Y49" s="2"/>
      <c r="Z49" s="2"/>
      <c r="AA49" s="2"/>
    </row>
    <row r="50" spans="1:27" ht="15.75" customHeight="1" x14ac:dyDescent="0.35">
      <c r="A50" s="36">
        <v>23</v>
      </c>
      <c r="B50" s="37" t="str">
        <f>'[1]7'!B32</f>
        <v>Rumah Sakit Ibu Dan Anak Melati Husada</v>
      </c>
      <c r="C50" s="29">
        <v>13</v>
      </c>
      <c r="D50" s="29">
        <v>7</v>
      </c>
      <c r="E50" s="29">
        <f t="shared" si="9"/>
        <v>20</v>
      </c>
      <c r="F50" s="25">
        <v>3</v>
      </c>
      <c r="G50" s="25">
        <v>1</v>
      </c>
      <c r="H50" s="29">
        <f t="shared" si="10"/>
        <v>4</v>
      </c>
      <c r="I50" s="25">
        <f t="shared" si="17"/>
        <v>16</v>
      </c>
      <c r="J50" s="25">
        <f t="shared" si="17"/>
        <v>8</v>
      </c>
      <c r="K50" s="25">
        <f t="shared" si="12"/>
        <v>24</v>
      </c>
      <c r="L50" s="25">
        <v>0</v>
      </c>
      <c r="M50" s="25">
        <v>0</v>
      </c>
      <c r="N50" s="29">
        <f t="shared" si="13"/>
        <v>0</v>
      </c>
      <c r="O50" s="25">
        <v>0</v>
      </c>
      <c r="P50" s="25">
        <v>0</v>
      </c>
      <c r="Q50" s="29">
        <f t="shared" si="14"/>
        <v>0</v>
      </c>
      <c r="R50" s="25">
        <f t="shared" si="18"/>
        <v>0</v>
      </c>
      <c r="S50" s="25">
        <f t="shared" si="18"/>
        <v>0</v>
      </c>
      <c r="T50" s="25">
        <f t="shared" si="16"/>
        <v>0</v>
      </c>
      <c r="U50" s="2"/>
      <c r="V50" s="2"/>
      <c r="W50" s="2"/>
      <c r="X50" s="2"/>
      <c r="Y50" s="2"/>
      <c r="Z50" s="2"/>
      <c r="AA50" s="2"/>
    </row>
    <row r="51" spans="1:27" ht="15.75" customHeight="1" x14ac:dyDescent="0.35">
      <c r="A51" s="36">
        <v>24</v>
      </c>
      <c r="B51" s="37" t="str">
        <f>'[1]7'!B33</f>
        <v>Rumah Sakit Ibu Dan Anak Galeri Candra</v>
      </c>
      <c r="C51" s="29">
        <v>1</v>
      </c>
      <c r="D51" s="29">
        <v>8</v>
      </c>
      <c r="E51" s="29">
        <f t="shared" si="9"/>
        <v>9</v>
      </c>
      <c r="F51" s="25">
        <v>9</v>
      </c>
      <c r="G51" s="25">
        <v>3</v>
      </c>
      <c r="H51" s="29">
        <f t="shared" si="10"/>
        <v>12</v>
      </c>
      <c r="I51" s="25">
        <f t="shared" si="17"/>
        <v>10</v>
      </c>
      <c r="J51" s="25">
        <f t="shared" si="17"/>
        <v>11</v>
      </c>
      <c r="K51" s="25">
        <f t="shared" si="12"/>
        <v>21</v>
      </c>
      <c r="L51" s="25">
        <v>0</v>
      </c>
      <c r="M51" s="25">
        <v>2</v>
      </c>
      <c r="N51" s="29">
        <f t="shared" si="13"/>
        <v>2</v>
      </c>
      <c r="O51" s="25">
        <v>1</v>
      </c>
      <c r="P51" s="25">
        <v>0</v>
      </c>
      <c r="Q51" s="29">
        <f t="shared" si="14"/>
        <v>1</v>
      </c>
      <c r="R51" s="25">
        <f t="shared" si="18"/>
        <v>1</v>
      </c>
      <c r="S51" s="25">
        <f t="shared" si="18"/>
        <v>2</v>
      </c>
      <c r="T51" s="25">
        <f t="shared" si="16"/>
        <v>3</v>
      </c>
      <c r="U51" s="2"/>
      <c r="V51" s="2"/>
      <c r="W51" s="2"/>
      <c r="X51" s="2"/>
      <c r="Y51" s="2"/>
      <c r="Z51" s="2"/>
      <c r="AA51" s="2"/>
    </row>
    <row r="52" spans="1:27" ht="15.75" customHeight="1" x14ac:dyDescent="0.35">
      <c r="A52" s="36">
        <v>25</v>
      </c>
      <c r="B52" s="37" t="str">
        <f>'[1]7'!B34</f>
        <v>Rumah Sakit Ibu Dan Anak Refa Husada</v>
      </c>
      <c r="C52" s="29">
        <v>3</v>
      </c>
      <c r="D52" s="29">
        <v>3</v>
      </c>
      <c r="E52" s="29">
        <f t="shared" si="9"/>
        <v>6</v>
      </c>
      <c r="F52" s="25">
        <v>4</v>
      </c>
      <c r="G52" s="25">
        <v>6</v>
      </c>
      <c r="H52" s="29">
        <f t="shared" si="10"/>
        <v>10</v>
      </c>
      <c r="I52" s="25">
        <f t="shared" si="17"/>
        <v>7</v>
      </c>
      <c r="J52" s="25">
        <f t="shared" si="17"/>
        <v>9</v>
      </c>
      <c r="K52" s="25">
        <f t="shared" si="12"/>
        <v>16</v>
      </c>
      <c r="L52" s="25">
        <v>1</v>
      </c>
      <c r="M52" s="25">
        <v>1</v>
      </c>
      <c r="N52" s="29">
        <f t="shared" si="13"/>
        <v>2</v>
      </c>
      <c r="O52" s="25">
        <v>0</v>
      </c>
      <c r="P52" s="25">
        <v>0</v>
      </c>
      <c r="Q52" s="29">
        <f t="shared" si="14"/>
        <v>0</v>
      </c>
      <c r="R52" s="25">
        <f t="shared" si="18"/>
        <v>1</v>
      </c>
      <c r="S52" s="25">
        <f t="shared" si="18"/>
        <v>1</v>
      </c>
      <c r="T52" s="25">
        <f t="shared" si="16"/>
        <v>2</v>
      </c>
      <c r="U52" s="2"/>
      <c r="V52" s="2"/>
      <c r="W52" s="2"/>
      <c r="X52" s="2"/>
      <c r="Y52" s="2"/>
      <c r="Z52" s="2"/>
      <c r="AA52" s="2"/>
    </row>
    <row r="53" spans="1:27" ht="15.75" customHeight="1" x14ac:dyDescent="0.35">
      <c r="A53" s="36">
        <v>26</v>
      </c>
      <c r="B53" s="37" t="str">
        <f>'[1]7'!B35</f>
        <v>Rumah Sakit Khusus Kanker Onkologi Sentani</v>
      </c>
      <c r="C53" s="29">
        <v>4</v>
      </c>
      <c r="D53" s="29">
        <v>6</v>
      </c>
      <c r="E53" s="29">
        <f t="shared" si="9"/>
        <v>10</v>
      </c>
      <c r="F53" s="25">
        <v>1</v>
      </c>
      <c r="G53" s="25">
        <v>0</v>
      </c>
      <c r="H53" s="29">
        <f t="shared" si="10"/>
        <v>1</v>
      </c>
      <c r="I53" s="25">
        <f t="shared" si="17"/>
        <v>5</v>
      </c>
      <c r="J53" s="25">
        <f t="shared" si="17"/>
        <v>6</v>
      </c>
      <c r="K53" s="25">
        <f t="shared" si="12"/>
        <v>11</v>
      </c>
      <c r="L53" s="25">
        <v>0</v>
      </c>
      <c r="M53" s="25">
        <v>0</v>
      </c>
      <c r="N53" s="29">
        <f t="shared" si="13"/>
        <v>0</v>
      </c>
      <c r="O53" s="25">
        <v>0</v>
      </c>
      <c r="P53" s="25">
        <v>0</v>
      </c>
      <c r="Q53" s="29">
        <f t="shared" si="14"/>
        <v>0</v>
      </c>
      <c r="R53" s="25">
        <f t="shared" si="18"/>
        <v>0</v>
      </c>
      <c r="S53" s="25">
        <f t="shared" si="18"/>
        <v>0</v>
      </c>
      <c r="T53" s="25">
        <f t="shared" si="16"/>
        <v>0</v>
      </c>
      <c r="U53" s="2"/>
      <c r="V53" s="2"/>
      <c r="W53" s="2"/>
      <c r="X53" s="2"/>
      <c r="Y53" s="2"/>
      <c r="Z53" s="2"/>
      <c r="AA53" s="2"/>
    </row>
    <row r="54" spans="1:27" ht="15.75" customHeight="1" x14ac:dyDescent="0.35">
      <c r="A54" s="36">
        <v>27</v>
      </c>
      <c r="B54" s="37" t="str">
        <f>'[1]7'!B36</f>
        <v>Rumah Sakit Ibu Dan Anak Melati Children Hospital</v>
      </c>
      <c r="C54" s="29">
        <v>3</v>
      </c>
      <c r="D54" s="29">
        <v>2</v>
      </c>
      <c r="E54" s="29">
        <f t="shared" si="9"/>
        <v>5</v>
      </c>
      <c r="F54" s="25">
        <v>3</v>
      </c>
      <c r="G54" s="25">
        <v>4</v>
      </c>
      <c r="H54" s="29">
        <f t="shared" si="10"/>
        <v>7</v>
      </c>
      <c r="I54" s="25">
        <f t="shared" si="17"/>
        <v>6</v>
      </c>
      <c r="J54" s="25">
        <f t="shared" si="17"/>
        <v>6</v>
      </c>
      <c r="K54" s="25">
        <f t="shared" si="12"/>
        <v>12</v>
      </c>
      <c r="L54" s="25">
        <v>0</v>
      </c>
      <c r="M54" s="25">
        <v>0</v>
      </c>
      <c r="N54" s="29">
        <f t="shared" si="13"/>
        <v>0</v>
      </c>
      <c r="O54" s="25">
        <v>0</v>
      </c>
      <c r="P54" s="25">
        <v>0</v>
      </c>
      <c r="Q54" s="29">
        <f t="shared" si="14"/>
        <v>0</v>
      </c>
      <c r="R54" s="25">
        <f t="shared" si="18"/>
        <v>0</v>
      </c>
      <c r="S54" s="25">
        <f t="shared" si="18"/>
        <v>0</v>
      </c>
      <c r="T54" s="25">
        <f t="shared" si="16"/>
        <v>0</v>
      </c>
      <c r="U54" s="2"/>
      <c r="V54" s="2"/>
      <c r="W54" s="2"/>
      <c r="X54" s="2"/>
      <c r="Y54" s="2"/>
      <c r="Z54" s="2"/>
      <c r="AA54" s="2"/>
    </row>
    <row r="55" spans="1:27" ht="15.75" customHeight="1" x14ac:dyDescent="0.35">
      <c r="A55" s="38"/>
      <c r="B55" s="37">
        <f>'[1]7'!B37</f>
        <v>0</v>
      </c>
      <c r="C55" s="29"/>
      <c r="D55" s="29"/>
      <c r="E55" s="29"/>
      <c r="F55" s="25"/>
      <c r="G55" s="25"/>
      <c r="H55" s="29"/>
      <c r="I55" s="25"/>
      <c r="J55" s="25"/>
      <c r="K55" s="25"/>
      <c r="L55" s="25"/>
      <c r="M55" s="25"/>
      <c r="N55" s="29"/>
      <c r="O55" s="25"/>
      <c r="P55" s="25"/>
      <c r="Q55" s="29"/>
      <c r="R55" s="25"/>
      <c r="S55" s="25"/>
      <c r="T55" s="25"/>
      <c r="U55" s="2"/>
      <c r="V55" s="2"/>
      <c r="W55" s="2"/>
      <c r="X55" s="2"/>
      <c r="Y55" s="2"/>
      <c r="Z55" s="2"/>
      <c r="AA55" s="2"/>
    </row>
    <row r="56" spans="1:27" ht="20.25" customHeight="1" x14ac:dyDescent="0.35">
      <c r="A56" s="31" t="s">
        <v>14</v>
      </c>
      <c r="B56" s="32"/>
      <c r="C56" s="33">
        <f t="shared" ref="C56:T56" si="19">SUM(C28:C54)</f>
        <v>606</v>
      </c>
      <c r="D56" s="33">
        <f t="shared" si="19"/>
        <v>465</v>
      </c>
      <c r="E56" s="33">
        <f t="shared" si="19"/>
        <v>1071</v>
      </c>
      <c r="F56" s="33">
        <f t="shared" si="19"/>
        <v>432</v>
      </c>
      <c r="G56" s="33">
        <f t="shared" si="19"/>
        <v>481</v>
      </c>
      <c r="H56" s="33">
        <f t="shared" si="19"/>
        <v>913</v>
      </c>
      <c r="I56" s="33">
        <f t="shared" si="19"/>
        <v>1038</v>
      </c>
      <c r="J56" s="33">
        <f t="shared" si="19"/>
        <v>946</v>
      </c>
      <c r="K56" s="33">
        <f t="shared" si="19"/>
        <v>1984</v>
      </c>
      <c r="L56" s="33">
        <f t="shared" si="19"/>
        <v>11</v>
      </c>
      <c r="M56" s="33">
        <f t="shared" si="19"/>
        <v>33</v>
      </c>
      <c r="N56" s="33">
        <f t="shared" si="19"/>
        <v>44</v>
      </c>
      <c r="O56" s="33">
        <f t="shared" si="19"/>
        <v>26</v>
      </c>
      <c r="P56" s="33">
        <f t="shared" si="19"/>
        <v>58</v>
      </c>
      <c r="Q56" s="33">
        <f t="shared" si="19"/>
        <v>84</v>
      </c>
      <c r="R56" s="33">
        <f t="shared" si="19"/>
        <v>37</v>
      </c>
      <c r="S56" s="33">
        <f t="shared" si="19"/>
        <v>91</v>
      </c>
      <c r="T56" s="33">
        <f t="shared" si="19"/>
        <v>128</v>
      </c>
      <c r="U56" s="2"/>
      <c r="V56" s="2"/>
      <c r="W56" s="2"/>
      <c r="X56" s="2"/>
      <c r="Y56" s="2"/>
      <c r="Z56" s="2"/>
      <c r="AA56" s="2"/>
    </row>
    <row r="57" spans="1:27" ht="18.75" customHeight="1" x14ac:dyDescent="0.35">
      <c r="A57" s="39" t="s">
        <v>15</v>
      </c>
      <c r="B57" s="24"/>
      <c r="C57" s="40">
        <v>25</v>
      </c>
      <c r="D57" s="41">
        <v>53</v>
      </c>
      <c r="E57" s="40">
        <v>78</v>
      </c>
      <c r="F57" s="40">
        <v>82</v>
      </c>
      <c r="G57" s="40">
        <v>179</v>
      </c>
      <c r="H57" s="41">
        <v>261</v>
      </c>
      <c r="I57" s="40">
        <v>107</v>
      </c>
      <c r="J57" s="40">
        <v>232</v>
      </c>
      <c r="K57" s="40">
        <v>339</v>
      </c>
      <c r="L57" s="40">
        <v>48</v>
      </c>
      <c r="M57" s="40">
        <v>114</v>
      </c>
      <c r="N57" s="41">
        <v>162</v>
      </c>
      <c r="O57" s="40">
        <v>8</v>
      </c>
      <c r="P57" s="40">
        <v>8</v>
      </c>
      <c r="Q57" s="41">
        <v>16</v>
      </c>
      <c r="R57" s="40">
        <v>56</v>
      </c>
      <c r="S57" s="40">
        <v>122</v>
      </c>
      <c r="T57" s="40">
        <v>178</v>
      </c>
      <c r="U57" s="2"/>
      <c r="V57" s="2"/>
      <c r="W57" s="2"/>
      <c r="X57" s="2"/>
      <c r="Y57" s="2"/>
      <c r="Z57" s="2"/>
      <c r="AA57" s="2"/>
    </row>
    <row r="58" spans="1:27" ht="21" customHeight="1" x14ac:dyDescent="0.35">
      <c r="A58" s="42" t="s">
        <v>16</v>
      </c>
      <c r="B58" s="42"/>
      <c r="C58" s="41">
        <v>426</v>
      </c>
      <c r="D58" s="41">
        <v>328</v>
      </c>
      <c r="E58" s="26">
        <v>754</v>
      </c>
      <c r="F58" s="41">
        <v>635</v>
      </c>
      <c r="G58" s="41">
        <v>808</v>
      </c>
      <c r="H58" s="26">
        <v>1443</v>
      </c>
      <c r="I58" s="27">
        <v>1061</v>
      </c>
      <c r="J58" s="27">
        <v>1136</v>
      </c>
      <c r="K58" s="26">
        <v>2197</v>
      </c>
      <c r="L58" s="41">
        <v>116</v>
      </c>
      <c r="M58" s="41">
        <v>463</v>
      </c>
      <c r="N58" s="26">
        <v>579</v>
      </c>
      <c r="O58" s="41">
        <v>23</v>
      </c>
      <c r="P58" s="41">
        <v>45</v>
      </c>
      <c r="Q58" s="26">
        <v>68</v>
      </c>
      <c r="R58" s="27">
        <v>139</v>
      </c>
      <c r="S58" s="27">
        <v>508</v>
      </c>
      <c r="T58" s="26">
        <v>647</v>
      </c>
      <c r="U58" s="2"/>
      <c r="V58" s="2"/>
      <c r="W58" s="2"/>
      <c r="X58" s="2"/>
      <c r="Y58" s="2"/>
      <c r="Z58" s="2"/>
      <c r="AA58" s="2"/>
    </row>
    <row r="59" spans="1:27" ht="15.75" customHeight="1" thickBot="1" x14ac:dyDescent="0.4">
      <c r="A59" s="43" t="s">
        <v>17</v>
      </c>
      <c r="B59" s="43"/>
      <c r="C59" s="44"/>
      <c r="D59" s="44"/>
      <c r="E59" s="45">
        <f>E58/'[1]2'!$E$28*100000</f>
        <v>85.259396625808492</v>
      </c>
      <c r="F59" s="44"/>
      <c r="G59" s="44"/>
      <c r="H59" s="45">
        <f>H58/'[1]2'!$E$28*100000</f>
        <v>163.1688452666335</v>
      </c>
      <c r="I59" s="44"/>
      <c r="J59" s="44"/>
      <c r="K59" s="45">
        <f>K58/'[1]2'!$E$28*100000</f>
        <v>248.42824189244197</v>
      </c>
      <c r="L59" s="44"/>
      <c r="M59" s="44"/>
      <c r="N59" s="45">
        <f>N58/'[1]2'!$E$28*100000</f>
        <v>65.471075127776018</v>
      </c>
      <c r="O59" s="44"/>
      <c r="P59" s="44"/>
      <c r="Q59" s="45">
        <f>Q58/'[1]2'!$E$28*100000</f>
        <v>7.6891763535211908</v>
      </c>
      <c r="R59" s="44"/>
      <c r="S59" s="44"/>
      <c r="T59" s="45">
        <f>T58/'[1]2'!$E$28*100000</f>
        <v>73.160251481297209</v>
      </c>
      <c r="U59" s="2"/>
      <c r="V59" s="2"/>
      <c r="W59" s="2"/>
      <c r="X59" s="2"/>
      <c r="Y59" s="2"/>
      <c r="Z59" s="2"/>
      <c r="AA59" s="2"/>
    </row>
    <row r="60" spans="1:27" ht="15.75" customHeight="1" x14ac:dyDescent="0.35">
      <c r="A60" s="6"/>
      <c r="B60" s="6"/>
      <c r="C60" s="6"/>
      <c r="D60" s="6"/>
      <c r="E60" s="46"/>
      <c r="F60" s="6"/>
      <c r="G60" s="6"/>
      <c r="H60" s="46"/>
      <c r="I60" s="6"/>
      <c r="J60" s="6"/>
      <c r="K60" s="46"/>
      <c r="L60" s="6"/>
      <c r="M60" s="6"/>
      <c r="N60" s="46"/>
      <c r="O60" s="6"/>
      <c r="P60" s="6"/>
      <c r="Q60" s="46"/>
      <c r="R60" s="6"/>
      <c r="S60" s="6"/>
      <c r="T60" s="46"/>
      <c r="U60" s="2"/>
      <c r="V60" s="2"/>
      <c r="W60" s="2"/>
      <c r="X60" s="2"/>
      <c r="Y60" s="2"/>
      <c r="Z60" s="2"/>
      <c r="AA60" s="2"/>
    </row>
    <row r="61" spans="1:27" ht="15.75" customHeight="1" x14ac:dyDescent="0.35">
      <c r="A61" s="47" t="s">
        <v>18</v>
      </c>
      <c r="B61" s="4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1" customHeight="1" x14ac:dyDescent="0.35">
      <c r="A62" s="47" t="s">
        <v>19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1" customHeight="1" x14ac:dyDescent="0.35">
      <c r="A63" s="47"/>
      <c r="B63" s="47" t="s">
        <v>20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.7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.7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mergeCells count="11">
    <mergeCell ref="A27:B27"/>
    <mergeCell ref="A56:B56"/>
    <mergeCell ref="A3:T3"/>
    <mergeCell ref="A7:A8"/>
    <mergeCell ref="B7:B8"/>
    <mergeCell ref="C7:E7"/>
    <mergeCell ref="F7:H7"/>
    <mergeCell ref="I7:K7"/>
    <mergeCell ref="L7:N7"/>
    <mergeCell ref="O7:Q7"/>
    <mergeCell ref="R7:T7"/>
  </mergeCells>
  <printOptions horizontalCentered="1"/>
  <pageMargins left="1.1200000000000001" right="0.77" top="1.1499999999999999" bottom="0.9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2023-05-31T03:26:08Z</dcterms:created>
  <dcterms:modified xsi:type="dcterms:W3CDTF">2023-05-31T03:28:40Z</dcterms:modified>
</cp:coreProperties>
</file>