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9075" windowHeight="8145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1" i="1" l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5" i="1"/>
  <c r="G14" i="1"/>
  <c r="G13" i="1"/>
  <c r="G12" i="1"/>
  <c r="G11" i="1"/>
  <c r="G10" i="1"/>
  <c r="G9" i="1"/>
  <c r="G8" i="1"/>
  <c r="G7" i="1"/>
  <c r="G16" i="1" l="1"/>
  <c r="G42" i="1"/>
</calcChain>
</file>

<file path=xl/sharedStrings.xml><?xml version="1.0" encoding="utf-8"?>
<sst xmlns="http://schemas.openxmlformats.org/spreadsheetml/2006/main" count="198" uniqueCount="80">
  <si>
    <t>No</t>
  </si>
  <si>
    <t>Permasalahan</t>
  </si>
  <si>
    <t>Uraian Usulan</t>
  </si>
  <si>
    <t>Volume</t>
  </si>
  <si>
    <t>Satuan</t>
  </si>
  <si>
    <t>Harga per satuan</t>
  </si>
  <si>
    <t>Total Biaya</t>
  </si>
  <si>
    <t>Kelompok Sasaran</t>
  </si>
  <si>
    <t>Lokasi</t>
  </si>
  <si>
    <t>Kegiatan</t>
  </si>
  <si>
    <t>Keterangan</t>
  </si>
  <si>
    <t xml:space="preserve">Fisik </t>
  </si>
  <si>
    <t>Non Fisik</t>
  </si>
  <si>
    <t>Pelatihan</t>
  </si>
  <si>
    <t>Kamus Usulan</t>
  </si>
  <si>
    <t>tidak doble Musren</t>
  </si>
  <si>
    <t>tidak double Pokir</t>
  </si>
  <si>
    <t xml:space="preserve">Kegiatan Fisik </t>
  </si>
  <si>
    <t>m</t>
  </si>
  <si>
    <t>RT 01</t>
  </si>
  <si>
    <t>v</t>
  </si>
  <si>
    <t>RT 02</t>
  </si>
  <si>
    <t>RT 03</t>
  </si>
  <si>
    <t>m2</t>
  </si>
  <si>
    <t>RT 04</t>
  </si>
  <si>
    <t>Total</t>
  </si>
  <si>
    <t xml:space="preserve">Kegiatan Non Fisik </t>
  </si>
  <si>
    <t>unit</t>
  </si>
  <si>
    <t>paket</t>
  </si>
  <si>
    <t>Paving 3 Dimensi K250</t>
  </si>
  <si>
    <t>RT 05</t>
  </si>
  <si>
    <t>Pengadaan Tong Sampah karet</t>
  </si>
  <si>
    <t>Pengadaan Tenda 4 x 6 meter</t>
  </si>
  <si>
    <t>Pengadaan kursi</t>
  </si>
  <si>
    <t>RT 06</t>
  </si>
  <si>
    <t>Pengadaan meja lipat</t>
  </si>
  <si>
    <t>RW. 04</t>
  </si>
  <si>
    <t>Paving 3 Dimensi K300</t>
  </si>
  <si>
    <t>Jl. Renang sebelah tower</t>
  </si>
  <si>
    <t>Pembuatan Pergola</t>
  </si>
  <si>
    <t>Jl. Loncat Indah RT 02 RW 04</t>
  </si>
  <si>
    <t xml:space="preserve">Paving </t>
  </si>
  <si>
    <t>Jl. Renang RT 02 RW 04</t>
  </si>
  <si>
    <t>Paving</t>
  </si>
  <si>
    <t>Gang Gotong Royong RT 02 RW 04</t>
  </si>
  <si>
    <t>Paving 3 Dimensi k 250</t>
  </si>
  <si>
    <t>RT 03 RW 04</t>
  </si>
  <si>
    <t>Paving  (Pavingisasi Tanpa Kerb K300)</t>
  </si>
  <si>
    <t>Drainase PVC 6" (Pembangunan/rehabilitasi drainase pipa PVC 6")</t>
  </si>
  <si>
    <t>RT 04 RW 04</t>
  </si>
  <si>
    <t>Jl. KH Yusuf RT 05 RW 04</t>
  </si>
  <si>
    <t>Gerobak sampah</t>
  </si>
  <si>
    <t>RT 01 RW 04</t>
  </si>
  <si>
    <t xml:space="preserve">Tong sampah </t>
  </si>
  <si>
    <t>Buat Kegiatan Warga</t>
  </si>
  <si>
    <t>Pengadaan Tenda 4x6 meter</t>
  </si>
  <si>
    <t>RT 02 RW 04</t>
  </si>
  <si>
    <t>(Pengadaan Bibit Tanaman Toga)</t>
  </si>
  <si>
    <t>Pengadaan Tenda 4 x 6 Meter</t>
  </si>
  <si>
    <t>Pengadaan gerobak sampah</t>
  </si>
  <si>
    <t>Pengadaan tenda 4 x 6 meter</t>
  </si>
  <si>
    <t>Pengadaan Tanaman Hias</t>
  </si>
  <si>
    <t>Belum ada fasilitas untuk pertemuan warga</t>
  </si>
  <si>
    <t>Pengadaan Kursi</t>
  </si>
  <si>
    <t>RT 06 RW 04</t>
  </si>
  <si>
    <t>Pengadaan Meja lipat</t>
  </si>
  <si>
    <t>Pengadaan Tenda kerucut 4x6</t>
  </si>
  <si>
    <t>Untuk kegiatan warga</t>
  </si>
  <si>
    <t>buah</t>
  </si>
  <si>
    <t>RT 07</t>
  </si>
  <si>
    <t>Mutiara Jingga Residence RT 07 RW 04</t>
  </si>
  <si>
    <t>Pengadaan Tenda kerucut 3x3</t>
  </si>
  <si>
    <t>Pengadaan Tenda kerucut 2x2</t>
  </si>
  <si>
    <t>Untuk penjagaan pos satpam</t>
  </si>
  <si>
    <t>Pengadaan Gerobak sampah</t>
  </si>
  <si>
    <t>RT 08</t>
  </si>
  <si>
    <t>RT 08 RW 04</t>
  </si>
  <si>
    <t>Pengadaan tenda kerucut 3x3</t>
  </si>
  <si>
    <t>peralatan memandikan jenazah</t>
  </si>
  <si>
    <t>REKAPITULASI DAFTAR USULAN PROGRAM RT BERKELAS RW.004 PELAKSANAAN TAHUN ANGGARAN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</si>
</sst>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-;\-* #,##0_-;_-* &quot;-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164" fontId="3" fillId="0" borderId="0" xfId="1" applyFont="1"/>
    <xf numFmtId="164" fontId="3" fillId="0" borderId="0" xfId="1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3" fillId="0" borderId="0" xfId="0" applyFont="1" applyAlignment="1">
      <alignment vertical="top"/>
    </xf>
    <xf numFmtId="164" fontId="2" fillId="3" borderId="1" xfId="1" applyFont="1" applyFill="1" applyBorder="1" applyAlignment="1">
      <alignment horizontal="center"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/>
    </xf>
    <xf numFmtId="164" fontId="3" fillId="0" borderId="0" xfId="1" applyFont="1" applyAlignment="1">
      <alignment vertical="top"/>
    </xf>
    <xf numFmtId="164" fontId="3" fillId="0" borderId="0" xfId="1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164" fontId="3" fillId="0" borderId="1" xfId="1" applyFont="1" applyFill="1" applyBorder="1" applyAlignment="1">
      <alignment vertical="top"/>
    </xf>
    <xf numFmtId="0" fontId="3" fillId="0" borderId="1" xfId="0" applyFont="1" applyFill="1" applyBorder="1" applyAlignment="1">
      <alignment horizontal="center" vertical="top" wrapText="1"/>
    </xf>
    <xf numFmtId="164" fontId="2" fillId="0" borderId="1" xfId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/>
    </xf>
    <xf numFmtId="164" fontId="3" fillId="0" borderId="1" xfId="1" applyFont="1" applyFill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164" fontId="3" fillId="0" borderId="1" xfId="1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164" fontId="3" fillId="0" borderId="1" xfId="1" applyFont="1" applyBorder="1" applyAlignment="1">
      <alignment vertical="center"/>
    </xf>
    <xf numFmtId="164" fontId="3" fillId="0" borderId="1" xfId="1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164" fontId="3" fillId="0" borderId="1" xfId="1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1" applyFont="1" applyBorder="1" applyAlignment="1">
      <alignment horizontal="center" vertic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63500</xdr:colOff>
      <xdr:row>6</xdr:row>
      <xdr:rowOff>63500</xdr:rowOff>
    </xdr:from>
    <xdr:to>
      <xdr:col>15</xdr:col>
      <xdr:colOff>1549400</xdr:colOff>
      <xdr:row>6</xdr:row>
      <xdr:rowOff>1206500</xdr:rowOff>
    </xdr:to>
    <xdr:pic>
      <xdr:nvPicPr>
        <xdr:cNvPr id="34" name="Picture 3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11595100" y="40868600"/>
          <a:ext cx="1485900" cy="114300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50800</xdr:colOff>
      <xdr:row>7</xdr:row>
      <xdr:rowOff>50801</xdr:rowOff>
    </xdr:from>
    <xdr:to>
      <xdr:col>15</xdr:col>
      <xdr:colOff>1562100</xdr:colOff>
      <xdr:row>7</xdr:row>
      <xdr:rowOff>1231901</xdr:rowOff>
    </xdr:to>
    <xdr:pic>
      <xdr:nvPicPr>
        <xdr:cNvPr id="35" name="Picture 3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3800" y="39814501"/>
          <a:ext cx="1511300" cy="118110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50800</xdr:colOff>
      <xdr:row>8</xdr:row>
      <xdr:rowOff>50801</xdr:rowOff>
    </xdr:from>
    <xdr:to>
      <xdr:col>15</xdr:col>
      <xdr:colOff>1574800</xdr:colOff>
      <xdr:row>8</xdr:row>
      <xdr:rowOff>1219201</xdr:rowOff>
    </xdr:to>
    <xdr:pic>
      <xdr:nvPicPr>
        <xdr:cNvPr id="36" name="Picture 35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3800" y="41084501"/>
          <a:ext cx="1524000" cy="116840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76201</xdr:colOff>
      <xdr:row>9</xdr:row>
      <xdr:rowOff>50801</xdr:rowOff>
    </xdr:from>
    <xdr:to>
      <xdr:col>15</xdr:col>
      <xdr:colOff>1574801</xdr:colOff>
      <xdr:row>9</xdr:row>
      <xdr:rowOff>1219201</xdr:rowOff>
    </xdr:to>
    <xdr:pic>
      <xdr:nvPicPr>
        <xdr:cNvPr id="38" name="Picture 37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07801" y="44665901"/>
          <a:ext cx="1498600" cy="116840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101600</xdr:colOff>
      <xdr:row>11</xdr:row>
      <xdr:rowOff>38101</xdr:rowOff>
    </xdr:from>
    <xdr:to>
      <xdr:col>15</xdr:col>
      <xdr:colOff>1574800</xdr:colOff>
      <xdr:row>11</xdr:row>
      <xdr:rowOff>1193801</xdr:rowOff>
    </xdr:to>
    <xdr:pic>
      <xdr:nvPicPr>
        <xdr:cNvPr id="39" name="Picture 38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33200" y="47193201"/>
          <a:ext cx="1473200" cy="115570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76200</xdr:colOff>
      <xdr:row>10</xdr:row>
      <xdr:rowOff>50800</xdr:rowOff>
    </xdr:from>
    <xdr:to>
      <xdr:col>15</xdr:col>
      <xdr:colOff>1600200</xdr:colOff>
      <xdr:row>10</xdr:row>
      <xdr:rowOff>1181100</xdr:rowOff>
    </xdr:to>
    <xdr:pic>
      <xdr:nvPicPr>
        <xdr:cNvPr id="40" name="Picture 39"/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07800" y="45935900"/>
          <a:ext cx="1524000" cy="113030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76200</xdr:colOff>
      <xdr:row>12</xdr:row>
      <xdr:rowOff>50800</xdr:rowOff>
    </xdr:from>
    <xdr:to>
      <xdr:col>15</xdr:col>
      <xdr:colOff>1574800</xdr:colOff>
      <xdr:row>12</xdr:row>
      <xdr:rowOff>1181100</xdr:rowOff>
    </xdr:to>
    <xdr:pic>
      <xdr:nvPicPr>
        <xdr:cNvPr id="41" name="Picture 40"/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9200" y="46164500"/>
          <a:ext cx="1498600" cy="113030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88900</xdr:colOff>
      <xdr:row>13</xdr:row>
      <xdr:rowOff>63501</xdr:rowOff>
    </xdr:from>
    <xdr:to>
      <xdr:col>15</xdr:col>
      <xdr:colOff>1574799</xdr:colOff>
      <xdr:row>13</xdr:row>
      <xdr:rowOff>1206501</xdr:rowOff>
    </xdr:to>
    <xdr:pic>
      <xdr:nvPicPr>
        <xdr:cNvPr id="43" name="Picture 42"/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1900" y="47447201"/>
          <a:ext cx="1485899" cy="114300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50800</xdr:colOff>
      <xdr:row>14</xdr:row>
      <xdr:rowOff>38101</xdr:rowOff>
    </xdr:from>
    <xdr:to>
      <xdr:col>15</xdr:col>
      <xdr:colOff>762000</xdr:colOff>
      <xdr:row>14</xdr:row>
      <xdr:rowOff>1193801</xdr:rowOff>
    </xdr:to>
    <xdr:pic>
      <xdr:nvPicPr>
        <xdr:cNvPr id="44" name="Picture 43"/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3800" y="48691801"/>
          <a:ext cx="711200" cy="115570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812801</xdr:colOff>
      <xdr:row>14</xdr:row>
      <xdr:rowOff>63500</xdr:rowOff>
    </xdr:from>
    <xdr:to>
      <xdr:col>15</xdr:col>
      <xdr:colOff>1562100</xdr:colOff>
      <xdr:row>14</xdr:row>
      <xdr:rowOff>1193800</xdr:rowOff>
    </xdr:to>
    <xdr:pic>
      <xdr:nvPicPr>
        <xdr:cNvPr id="45" name="Picture 44"/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85801" y="48717200"/>
          <a:ext cx="749299" cy="11303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tabSelected="1" zoomScale="75" zoomScaleNormal="75" zoomScaleSheetLayoutView="75" workbookViewId="0">
      <selection activeCell="F6" sqref="F6"/>
    </sheetView>
  </sheetViews>
  <sheetFormatPr defaultRowHeight="15.75" x14ac:dyDescent="0.25"/>
  <cols>
    <col min="1" max="1" width="5.85546875" style="5" customWidth="1"/>
    <col min="2" max="2" width="31.85546875" style="3" customWidth="1"/>
    <col min="3" max="3" width="35" style="4" customWidth="1"/>
    <col min="4" max="4" width="9.140625" style="5"/>
    <col min="5" max="5" width="10.140625" style="5" customWidth="1"/>
    <col min="6" max="6" width="16.42578125" style="6" customWidth="1"/>
    <col min="7" max="7" width="18.140625" style="6" customWidth="1"/>
    <col min="8" max="8" width="13.85546875" style="7" customWidth="1"/>
    <col min="9" max="9" width="27.28515625" style="4" customWidth="1"/>
    <col min="10" max="12" width="7.140625" style="1" hidden="1" customWidth="1"/>
    <col min="13" max="14" width="9.140625" style="8" hidden="1" customWidth="1"/>
    <col min="15" max="15" width="2.5703125" style="8" hidden="1" customWidth="1"/>
    <col min="16" max="16" width="24.28515625" style="1" customWidth="1"/>
    <col min="17" max="17" width="15.42578125" style="4" customWidth="1"/>
    <col min="18" max="18" width="0" style="1" hidden="1" customWidth="1"/>
    <col min="19" max="16384" width="9.140625" style="1"/>
  </cols>
  <sheetData>
    <row r="1" spans="1:18" x14ac:dyDescent="0.25">
      <c r="A1" s="53" t="s">
        <v>79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</row>
    <row r="2" spans="1:18" ht="12.75" customHeight="1" x14ac:dyDescent="0.25">
      <c r="A2" s="2"/>
    </row>
    <row r="3" spans="1:18" s="9" customFormat="1" ht="21" customHeight="1" x14ac:dyDescent="0.25">
      <c r="A3" s="54" t="s">
        <v>0</v>
      </c>
      <c r="B3" s="55" t="s">
        <v>1</v>
      </c>
      <c r="C3" s="55" t="s">
        <v>2</v>
      </c>
      <c r="D3" s="54" t="s">
        <v>3</v>
      </c>
      <c r="E3" s="54" t="s">
        <v>4</v>
      </c>
      <c r="F3" s="56" t="s">
        <v>5</v>
      </c>
      <c r="G3" s="56" t="s">
        <v>6</v>
      </c>
      <c r="H3" s="54" t="s">
        <v>7</v>
      </c>
      <c r="I3" s="54" t="s">
        <v>8</v>
      </c>
      <c r="J3" s="54" t="s">
        <v>9</v>
      </c>
      <c r="K3" s="54"/>
      <c r="L3" s="54"/>
      <c r="M3" s="54" t="s">
        <v>10</v>
      </c>
      <c r="N3" s="54"/>
      <c r="O3" s="54"/>
      <c r="P3" s="55" t="s">
        <v>10</v>
      </c>
      <c r="Q3" s="48"/>
    </row>
    <row r="4" spans="1:18" s="9" customFormat="1" ht="21" customHeight="1" x14ac:dyDescent="0.25">
      <c r="A4" s="54"/>
      <c r="B4" s="55"/>
      <c r="C4" s="55"/>
      <c r="D4" s="54"/>
      <c r="E4" s="54"/>
      <c r="F4" s="56"/>
      <c r="G4" s="56"/>
      <c r="H4" s="54"/>
      <c r="I4" s="54"/>
      <c r="J4" s="10" t="s">
        <v>11</v>
      </c>
      <c r="K4" s="10" t="s">
        <v>12</v>
      </c>
      <c r="L4" s="10" t="s">
        <v>13</v>
      </c>
      <c r="M4" s="10" t="s">
        <v>14</v>
      </c>
      <c r="N4" s="10" t="s">
        <v>15</v>
      </c>
      <c r="O4" s="10" t="s">
        <v>16</v>
      </c>
      <c r="P4" s="55"/>
      <c r="Q4" s="48"/>
    </row>
    <row r="5" spans="1:18" s="18" customFormat="1" x14ac:dyDescent="0.25">
      <c r="A5" s="51" t="s">
        <v>36</v>
      </c>
      <c r="B5" s="52"/>
      <c r="C5" s="20"/>
      <c r="D5" s="21"/>
      <c r="E5" s="21"/>
      <c r="F5" s="22"/>
      <c r="G5" s="22"/>
      <c r="H5" s="23"/>
      <c r="I5" s="20"/>
      <c r="J5" s="21">
        <v>5</v>
      </c>
      <c r="K5" s="21">
        <v>2</v>
      </c>
      <c r="L5" s="18">
        <v>1</v>
      </c>
      <c r="M5" s="24"/>
      <c r="N5" s="24"/>
      <c r="O5" s="24"/>
      <c r="Q5" s="20"/>
    </row>
    <row r="6" spans="1:18" s="9" customFormat="1" ht="15.75" customHeight="1" x14ac:dyDescent="0.25">
      <c r="A6" s="50" t="s">
        <v>17</v>
      </c>
      <c r="B6" s="50"/>
      <c r="C6" s="50"/>
      <c r="D6" s="14"/>
      <c r="E6" s="14"/>
      <c r="F6" s="15"/>
      <c r="G6" s="15"/>
      <c r="H6" s="14"/>
      <c r="I6" s="14"/>
      <c r="J6" s="14"/>
      <c r="K6" s="14"/>
      <c r="L6" s="14"/>
      <c r="M6" s="14"/>
      <c r="N6" s="14"/>
      <c r="O6" s="14"/>
      <c r="P6" s="14"/>
      <c r="Q6" s="48"/>
    </row>
    <row r="7" spans="1:18" s="18" customFormat="1" ht="99.95" customHeight="1" x14ac:dyDescent="0.25">
      <c r="A7" s="25">
        <v>1</v>
      </c>
      <c r="B7" s="26"/>
      <c r="C7" s="16" t="s">
        <v>37</v>
      </c>
      <c r="D7" s="25">
        <v>100</v>
      </c>
      <c r="E7" s="25" t="s">
        <v>23</v>
      </c>
      <c r="F7" s="28">
        <v>400000</v>
      </c>
      <c r="G7" s="28">
        <f t="shared" ref="G7:G15" si="0">D7*F7</f>
        <v>40000000</v>
      </c>
      <c r="H7" s="25" t="s">
        <v>19</v>
      </c>
      <c r="I7" s="27" t="s">
        <v>38</v>
      </c>
      <c r="J7" s="25" t="s">
        <v>20</v>
      </c>
      <c r="K7" s="25"/>
      <c r="L7" s="25"/>
      <c r="M7" s="29"/>
      <c r="N7" s="29"/>
      <c r="O7" s="29"/>
      <c r="P7" s="17"/>
      <c r="Q7" s="20"/>
      <c r="R7" s="18">
        <v>38</v>
      </c>
    </row>
    <row r="8" spans="1:18" s="18" customFormat="1" ht="99.95" customHeight="1" x14ac:dyDescent="0.25">
      <c r="A8" s="25">
        <v>2</v>
      </c>
      <c r="B8" s="26"/>
      <c r="C8" s="16" t="s">
        <v>39</v>
      </c>
      <c r="D8" s="25">
        <v>13.2</v>
      </c>
      <c r="E8" s="25" t="s">
        <v>23</v>
      </c>
      <c r="F8" s="28">
        <v>1500000</v>
      </c>
      <c r="G8" s="28">
        <f t="shared" si="0"/>
        <v>19800000</v>
      </c>
      <c r="H8" s="25" t="s">
        <v>21</v>
      </c>
      <c r="I8" s="27" t="s">
        <v>40</v>
      </c>
      <c r="J8" s="25" t="s">
        <v>20</v>
      </c>
      <c r="K8" s="25"/>
      <c r="L8" s="25"/>
      <c r="M8" s="29"/>
      <c r="N8" s="29"/>
      <c r="O8" s="29"/>
      <c r="P8" s="17"/>
      <c r="Q8" s="20"/>
      <c r="R8" s="18">
        <v>39</v>
      </c>
    </row>
    <row r="9" spans="1:18" s="18" customFormat="1" ht="99.95" customHeight="1" x14ac:dyDescent="0.25">
      <c r="A9" s="25">
        <v>3</v>
      </c>
      <c r="B9" s="26"/>
      <c r="C9" s="27" t="s">
        <v>41</v>
      </c>
      <c r="D9" s="25">
        <v>15</v>
      </c>
      <c r="E9" s="25" t="s">
        <v>23</v>
      </c>
      <c r="F9" s="28">
        <v>320000</v>
      </c>
      <c r="G9" s="28">
        <f t="shared" si="0"/>
        <v>4800000</v>
      </c>
      <c r="H9" s="25" t="s">
        <v>21</v>
      </c>
      <c r="I9" s="27" t="s">
        <v>42</v>
      </c>
      <c r="J9" s="25" t="s">
        <v>20</v>
      </c>
      <c r="K9" s="25"/>
      <c r="L9" s="25"/>
      <c r="M9" s="29"/>
      <c r="N9" s="29"/>
      <c r="O9" s="29"/>
      <c r="P9" s="17"/>
      <c r="Q9" s="20"/>
      <c r="R9" s="18">
        <v>40</v>
      </c>
    </row>
    <row r="10" spans="1:18" s="18" customFormat="1" ht="99.95" customHeight="1" x14ac:dyDescent="0.25">
      <c r="A10" s="25">
        <v>4</v>
      </c>
      <c r="B10" s="26"/>
      <c r="C10" s="27" t="s">
        <v>43</v>
      </c>
      <c r="D10" s="25">
        <v>40</v>
      </c>
      <c r="E10" s="25" t="s">
        <v>23</v>
      </c>
      <c r="F10" s="28">
        <v>320000</v>
      </c>
      <c r="G10" s="28">
        <f t="shared" si="0"/>
        <v>12800000</v>
      </c>
      <c r="H10" s="25" t="s">
        <v>21</v>
      </c>
      <c r="I10" s="27" t="s">
        <v>44</v>
      </c>
      <c r="J10" s="25" t="s">
        <v>20</v>
      </c>
      <c r="K10" s="25"/>
      <c r="L10" s="25"/>
      <c r="M10" s="29"/>
      <c r="N10" s="29"/>
      <c r="O10" s="29"/>
      <c r="P10" s="17"/>
      <c r="Q10" s="20"/>
      <c r="R10" s="18">
        <v>41</v>
      </c>
    </row>
    <row r="11" spans="1:18" s="18" customFormat="1" ht="99.95" customHeight="1" x14ac:dyDescent="0.25">
      <c r="A11" s="25">
        <v>5</v>
      </c>
      <c r="B11" s="26"/>
      <c r="C11" s="27" t="s">
        <v>45</v>
      </c>
      <c r="D11" s="25">
        <v>54</v>
      </c>
      <c r="E11" s="25" t="s">
        <v>23</v>
      </c>
      <c r="F11" s="28">
        <v>385000</v>
      </c>
      <c r="G11" s="28">
        <f t="shared" si="0"/>
        <v>20790000</v>
      </c>
      <c r="H11" s="25" t="s">
        <v>22</v>
      </c>
      <c r="I11" s="26" t="s">
        <v>46</v>
      </c>
      <c r="J11" s="25" t="s">
        <v>20</v>
      </c>
      <c r="K11" s="25"/>
      <c r="L11" s="25"/>
      <c r="M11" s="29"/>
      <c r="N11" s="29"/>
      <c r="O11" s="29"/>
      <c r="P11" s="17"/>
      <c r="Q11" s="20"/>
      <c r="R11" s="18">
        <v>42</v>
      </c>
    </row>
    <row r="12" spans="1:18" s="18" customFormat="1" ht="99.95" customHeight="1" x14ac:dyDescent="0.25">
      <c r="A12" s="25">
        <v>6</v>
      </c>
      <c r="B12" s="26"/>
      <c r="C12" s="27" t="s">
        <v>47</v>
      </c>
      <c r="D12" s="25">
        <v>15</v>
      </c>
      <c r="E12" s="25" t="s">
        <v>23</v>
      </c>
      <c r="F12" s="28">
        <v>320000</v>
      </c>
      <c r="G12" s="28">
        <f t="shared" si="0"/>
        <v>4800000</v>
      </c>
      <c r="H12" s="25" t="s">
        <v>22</v>
      </c>
      <c r="I12" s="26" t="s">
        <v>46</v>
      </c>
      <c r="J12" s="25" t="s">
        <v>20</v>
      </c>
      <c r="K12" s="25"/>
      <c r="L12" s="25"/>
      <c r="M12" s="29"/>
      <c r="N12" s="29"/>
      <c r="O12" s="29"/>
      <c r="P12" s="17"/>
      <c r="Q12" s="20"/>
      <c r="R12" s="18">
        <v>43</v>
      </c>
    </row>
    <row r="13" spans="1:18" s="18" customFormat="1" ht="99.95" customHeight="1" x14ac:dyDescent="0.25">
      <c r="A13" s="25">
        <v>7</v>
      </c>
      <c r="B13" s="26"/>
      <c r="C13" s="27" t="s">
        <v>48</v>
      </c>
      <c r="D13" s="25">
        <v>24</v>
      </c>
      <c r="E13" s="25" t="s">
        <v>18</v>
      </c>
      <c r="F13" s="28">
        <v>495000</v>
      </c>
      <c r="G13" s="28">
        <f t="shared" si="0"/>
        <v>11880000</v>
      </c>
      <c r="H13" s="25" t="s">
        <v>22</v>
      </c>
      <c r="I13" s="26" t="s">
        <v>46</v>
      </c>
      <c r="J13" s="25" t="s">
        <v>20</v>
      </c>
      <c r="K13" s="25"/>
      <c r="L13" s="25"/>
      <c r="M13" s="29"/>
      <c r="N13" s="29"/>
      <c r="O13" s="29"/>
      <c r="P13" s="17"/>
      <c r="Q13" s="20"/>
      <c r="R13" s="18">
        <v>44</v>
      </c>
    </row>
    <row r="14" spans="1:18" s="18" customFormat="1" ht="99.95" customHeight="1" x14ac:dyDescent="0.25">
      <c r="A14" s="25">
        <v>8</v>
      </c>
      <c r="B14" s="26"/>
      <c r="C14" s="27" t="s">
        <v>37</v>
      </c>
      <c r="D14" s="25">
        <v>94</v>
      </c>
      <c r="E14" s="25" t="s">
        <v>23</v>
      </c>
      <c r="F14" s="28">
        <v>400000</v>
      </c>
      <c r="G14" s="28">
        <f t="shared" si="0"/>
        <v>37600000</v>
      </c>
      <c r="H14" s="25" t="s">
        <v>24</v>
      </c>
      <c r="I14" s="27" t="s">
        <v>49</v>
      </c>
      <c r="J14" s="25" t="s">
        <v>20</v>
      </c>
      <c r="K14" s="25"/>
      <c r="L14" s="25"/>
      <c r="M14" s="29"/>
      <c r="N14" s="29"/>
      <c r="O14" s="29"/>
      <c r="P14" s="17"/>
      <c r="Q14" s="20"/>
      <c r="R14" s="18">
        <v>45</v>
      </c>
    </row>
    <row r="15" spans="1:18" s="18" customFormat="1" ht="99.95" customHeight="1" x14ac:dyDescent="0.25">
      <c r="A15" s="25">
        <v>9</v>
      </c>
      <c r="B15" s="26"/>
      <c r="C15" s="27" t="s">
        <v>29</v>
      </c>
      <c r="D15" s="25">
        <v>75</v>
      </c>
      <c r="E15" s="25" t="s">
        <v>23</v>
      </c>
      <c r="F15" s="28">
        <v>385000</v>
      </c>
      <c r="G15" s="28">
        <f t="shared" si="0"/>
        <v>28875000</v>
      </c>
      <c r="H15" s="25" t="s">
        <v>30</v>
      </c>
      <c r="I15" s="27" t="s">
        <v>50</v>
      </c>
      <c r="J15" s="25" t="s">
        <v>20</v>
      </c>
      <c r="K15" s="25"/>
      <c r="L15" s="25"/>
      <c r="M15" s="29"/>
      <c r="N15" s="29"/>
      <c r="O15" s="29"/>
      <c r="P15" s="17"/>
      <c r="Q15" s="20"/>
      <c r="R15" s="18">
        <v>46</v>
      </c>
    </row>
    <row r="16" spans="1:18" s="9" customFormat="1" ht="24" customHeight="1" x14ac:dyDescent="0.25">
      <c r="A16" s="13"/>
      <c r="B16" s="11"/>
      <c r="C16" s="11"/>
      <c r="D16" s="11"/>
      <c r="E16" s="11" t="s">
        <v>25</v>
      </c>
      <c r="F16" s="11"/>
      <c r="G16" s="19">
        <f>SUM(G7:G15)</f>
        <v>181345000</v>
      </c>
      <c r="H16" s="30"/>
      <c r="I16" s="12"/>
      <c r="J16" s="13"/>
      <c r="K16" s="13"/>
      <c r="L16" s="12"/>
      <c r="M16" s="12"/>
      <c r="N16" s="12"/>
      <c r="O16" s="13"/>
      <c r="P16" s="13"/>
      <c r="Q16" s="48"/>
    </row>
    <row r="17" spans="1:18" s="18" customFormat="1" ht="15.75" customHeight="1" x14ac:dyDescent="0.25">
      <c r="A17" s="50" t="s">
        <v>26</v>
      </c>
      <c r="B17" s="50"/>
      <c r="C17" s="50"/>
      <c r="D17" s="14"/>
      <c r="E17" s="14"/>
      <c r="F17" s="15"/>
      <c r="G17" s="15"/>
      <c r="H17" s="14"/>
      <c r="I17" s="14"/>
      <c r="J17" s="14"/>
      <c r="K17" s="14"/>
      <c r="L17" s="14"/>
      <c r="M17" s="14"/>
      <c r="N17" s="14"/>
      <c r="O17" s="14"/>
      <c r="P17" s="14"/>
      <c r="Q17" s="20"/>
    </row>
    <row r="18" spans="1:18" s="18" customFormat="1" ht="35.1" customHeight="1" x14ac:dyDescent="0.25">
      <c r="A18" s="25">
        <v>1</v>
      </c>
      <c r="B18" s="26"/>
      <c r="C18" s="16" t="s">
        <v>51</v>
      </c>
      <c r="D18" s="25">
        <v>1</v>
      </c>
      <c r="E18" s="25" t="s">
        <v>27</v>
      </c>
      <c r="F18" s="28">
        <v>8500000</v>
      </c>
      <c r="G18" s="28">
        <f t="shared" ref="G18:G41" si="1">D18*F18</f>
        <v>8500000</v>
      </c>
      <c r="H18" s="25" t="s">
        <v>19</v>
      </c>
      <c r="I18" s="27" t="s">
        <v>52</v>
      </c>
      <c r="J18" s="25"/>
      <c r="K18" s="25" t="s">
        <v>20</v>
      </c>
      <c r="L18" s="25"/>
      <c r="M18" s="29"/>
      <c r="N18" s="29"/>
      <c r="O18" s="29"/>
      <c r="P18" s="17"/>
      <c r="Q18" s="20"/>
      <c r="R18" s="18">
        <v>47</v>
      </c>
    </row>
    <row r="19" spans="1:18" s="18" customFormat="1" ht="35.1" customHeight="1" x14ac:dyDescent="0.25">
      <c r="A19" s="25">
        <v>2</v>
      </c>
      <c r="B19" s="26"/>
      <c r="C19" s="16" t="s">
        <v>53</v>
      </c>
      <c r="D19" s="25">
        <v>10</v>
      </c>
      <c r="E19" s="25" t="s">
        <v>27</v>
      </c>
      <c r="F19" s="28">
        <v>150000</v>
      </c>
      <c r="G19" s="28">
        <f t="shared" si="1"/>
        <v>1500000</v>
      </c>
      <c r="H19" s="25" t="s">
        <v>19</v>
      </c>
      <c r="I19" s="27" t="s">
        <v>52</v>
      </c>
      <c r="J19" s="25"/>
      <c r="K19" s="25" t="s">
        <v>20</v>
      </c>
      <c r="L19" s="25"/>
      <c r="M19" s="29"/>
      <c r="N19" s="29"/>
      <c r="O19" s="29"/>
      <c r="P19" s="17"/>
      <c r="Q19" s="20"/>
      <c r="R19" s="18">
        <v>48</v>
      </c>
    </row>
    <row r="20" spans="1:18" s="18" customFormat="1" ht="35.1" customHeight="1" x14ac:dyDescent="0.25">
      <c r="A20" s="25">
        <v>3</v>
      </c>
      <c r="B20" s="26" t="s">
        <v>54</v>
      </c>
      <c r="C20" s="16" t="s">
        <v>55</v>
      </c>
      <c r="D20" s="25">
        <v>1</v>
      </c>
      <c r="E20" s="25" t="s">
        <v>27</v>
      </c>
      <c r="F20" s="28">
        <v>12100000</v>
      </c>
      <c r="G20" s="28">
        <f t="shared" si="1"/>
        <v>12100000</v>
      </c>
      <c r="H20" s="25" t="s">
        <v>21</v>
      </c>
      <c r="I20" s="27" t="s">
        <v>56</v>
      </c>
      <c r="J20" s="25"/>
      <c r="K20" s="25" t="s">
        <v>20</v>
      </c>
      <c r="L20" s="25"/>
      <c r="M20" s="29"/>
      <c r="N20" s="29"/>
      <c r="O20" s="29"/>
      <c r="P20" s="17"/>
      <c r="Q20" s="20"/>
      <c r="R20" s="18">
        <v>49</v>
      </c>
    </row>
    <row r="21" spans="1:18" s="18" customFormat="1" ht="35.1" customHeight="1" x14ac:dyDescent="0.25">
      <c r="A21" s="25">
        <v>4</v>
      </c>
      <c r="B21" s="26"/>
      <c r="C21" s="27" t="s">
        <v>57</v>
      </c>
      <c r="D21" s="25">
        <v>1</v>
      </c>
      <c r="E21" s="25" t="s">
        <v>28</v>
      </c>
      <c r="F21" s="28">
        <v>500000</v>
      </c>
      <c r="G21" s="28">
        <f t="shared" si="1"/>
        <v>500000</v>
      </c>
      <c r="H21" s="25" t="s">
        <v>21</v>
      </c>
      <c r="I21" s="27" t="s">
        <v>56</v>
      </c>
      <c r="J21" s="25"/>
      <c r="K21" s="25" t="s">
        <v>20</v>
      </c>
      <c r="L21" s="25"/>
      <c r="M21" s="29"/>
      <c r="N21" s="29"/>
      <c r="O21" s="29"/>
      <c r="P21" s="17"/>
      <c r="Q21" s="20"/>
      <c r="R21" s="18">
        <v>50</v>
      </c>
    </row>
    <row r="22" spans="1:18" s="18" customFormat="1" ht="35.1" customHeight="1" x14ac:dyDescent="0.25">
      <c r="A22" s="25">
        <v>5</v>
      </c>
      <c r="B22" s="26"/>
      <c r="C22" s="27" t="s">
        <v>58</v>
      </c>
      <c r="D22" s="25">
        <v>1</v>
      </c>
      <c r="E22" s="25" t="s">
        <v>27</v>
      </c>
      <c r="F22" s="28">
        <v>12100000</v>
      </c>
      <c r="G22" s="28">
        <f t="shared" si="1"/>
        <v>12100000</v>
      </c>
      <c r="H22" s="25" t="s">
        <v>22</v>
      </c>
      <c r="I22" s="26" t="s">
        <v>46</v>
      </c>
      <c r="J22" s="25"/>
      <c r="K22" s="25" t="s">
        <v>20</v>
      </c>
      <c r="L22" s="25"/>
      <c r="M22" s="29"/>
      <c r="N22" s="29"/>
      <c r="O22" s="29"/>
      <c r="P22" s="17"/>
      <c r="Q22" s="20"/>
      <c r="R22" s="18">
        <v>51</v>
      </c>
    </row>
    <row r="23" spans="1:18" s="18" customFormat="1" ht="35.1" customHeight="1" x14ac:dyDescent="0.25">
      <c r="A23" s="25">
        <v>6</v>
      </c>
      <c r="B23" s="26"/>
      <c r="C23" s="27" t="s">
        <v>32</v>
      </c>
      <c r="D23" s="25">
        <v>1</v>
      </c>
      <c r="E23" s="25" t="s">
        <v>27</v>
      </c>
      <c r="F23" s="28">
        <v>12100000</v>
      </c>
      <c r="G23" s="28">
        <f t="shared" si="1"/>
        <v>12100000</v>
      </c>
      <c r="H23" s="25" t="s">
        <v>24</v>
      </c>
      <c r="I23" s="27" t="s">
        <v>49</v>
      </c>
      <c r="J23" s="25"/>
      <c r="K23" s="25" t="s">
        <v>20</v>
      </c>
      <c r="L23" s="25"/>
      <c r="M23" s="29"/>
      <c r="N23" s="29"/>
      <c r="O23" s="29"/>
      <c r="P23" s="17"/>
      <c r="Q23" s="20"/>
      <c r="R23" s="18">
        <v>52</v>
      </c>
    </row>
    <row r="24" spans="1:18" s="18" customFormat="1" ht="35.1" customHeight="1" x14ac:dyDescent="0.25">
      <c r="A24" s="25">
        <v>7</v>
      </c>
      <c r="B24" s="26"/>
      <c r="C24" s="27" t="s">
        <v>31</v>
      </c>
      <c r="D24" s="25">
        <v>2</v>
      </c>
      <c r="E24" s="25" t="s">
        <v>27</v>
      </c>
      <c r="F24" s="28">
        <v>150000</v>
      </c>
      <c r="G24" s="28">
        <f t="shared" si="1"/>
        <v>300000</v>
      </c>
      <c r="H24" s="25" t="s">
        <v>24</v>
      </c>
      <c r="I24" s="27" t="s">
        <v>49</v>
      </c>
      <c r="J24" s="25"/>
      <c r="K24" s="25" t="s">
        <v>20</v>
      </c>
      <c r="L24" s="25"/>
      <c r="M24" s="29"/>
      <c r="N24" s="29"/>
      <c r="O24" s="29"/>
      <c r="P24" s="17"/>
      <c r="Q24" s="20"/>
      <c r="R24" s="18">
        <v>53</v>
      </c>
    </row>
    <row r="25" spans="1:18" s="18" customFormat="1" ht="35.1" customHeight="1" x14ac:dyDescent="0.25">
      <c r="A25" s="25">
        <v>8</v>
      </c>
      <c r="B25" s="26"/>
      <c r="C25" s="27" t="s">
        <v>59</v>
      </c>
      <c r="D25" s="25">
        <v>1</v>
      </c>
      <c r="E25" s="25" t="s">
        <v>27</v>
      </c>
      <c r="F25" s="28">
        <v>8500000</v>
      </c>
      <c r="G25" s="28">
        <f t="shared" si="1"/>
        <v>8500000</v>
      </c>
      <c r="H25" s="25" t="s">
        <v>30</v>
      </c>
      <c r="I25" s="27" t="s">
        <v>50</v>
      </c>
      <c r="J25" s="25"/>
      <c r="K25" s="25" t="s">
        <v>20</v>
      </c>
      <c r="L25" s="25"/>
      <c r="M25" s="29"/>
      <c r="N25" s="29"/>
      <c r="O25" s="29"/>
      <c r="P25" s="17"/>
      <c r="Q25" s="20"/>
      <c r="R25" s="18">
        <v>54</v>
      </c>
    </row>
    <row r="26" spans="1:18" s="18" customFormat="1" ht="35.1" customHeight="1" x14ac:dyDescent="0.25">
      <c r="A26" s="25">
        <v>9</v>
      </c>
      <c r="B26" s="26"/>
      <c r="C26" s="27" t="s">
        <v>60</v>
      </c>
      <c r="D26" s="25">
        <v>1</v>
      </c>
      <c r="E26" s="25" t="s">
        <v>27</v>
      </c>
      <c r="F26" s="28">
        <v>12100000</v>
      </c>
      <c r="G26" s="28">
        <f t="shared" si="1"/>
        <v>12100000</v>
      </c>
      <c r="H26" s="25" t="s">
        <v>30</v>
      </c>
      <c r="I26" s="27" t="s">
        <v>50</v>
      </c>
      <c r="J26" s="25"/>
      <c r="K26" s="25" t="s">
        <v>20</v>
      </c>
      <c r="L26" s="25"/>
      <c r="M26" s="29"/>
      <c r="N26" s="29"/>
      <c r="O26" s="29"/>
      <c r="P26" s="17"/>
      <c r="Q26" s="20"/>
      <c r="R26" s="18">
        <v>55</v>
      </c>
    </row>
    <row r="27" spans="1:18" s="18" customFormat="1" ht="35.1" customHeight="1" x14ac:dyDescent="0.25">
      <c r="A27" s="25">
        <v>10</v>
      </c>
      <c r="B27" s="26"/>
      <c r="C27" s="27" t="s">
        <v>61</v>
      </c>
      <c r="D27" s="25">
        <v>1</v>
      </c>
      <c r="E27" s="25" t="s">
        <v>28</v>
      </c>
      <c r="F27" s="28">
        <v>500000</v>
      </c>
      <c r="G27" s="28">
        <f t="shared" si="1"/>
        <v>500000</v>
      </c>
      <c r="H27" s="25" t="s">
        <v>30</v>
      </c>
      <c r="I27" s="27" t="s">
        <v>50</v>
      </c>
      <c r="J27" s="25"/>
      <c r="K27" s="25" t="s">
        <v>20</v>
      </c>
      <c r="L27" s="25"/>
      <c r="M27" s="29"/>
      <c r="N27" s="29"/>
      <c r="O27" s="29"/>
      <c r="P27" s="17"/>
      <c r="Q27" s="20"/>
      <c r="R27" s="18">
        <v>56</v>
      </c>
    </row>
    <row r="28" spans="1:18" s="18" customFormat="1" ht="35.1" customHeight="1" x14ac:dyDescent="0.25">
      <c r="A28" s="25">
        <v>11</v>
      </c>
      <c r="B28" s="26" t="s">
        <v>62</v>
      </c>
      <c r="C28" s="27" t="s">
        <v>63</v>
      </c>
      <c r="D28" s="25">
        <v>53</v>
      </c>
      <c r="E28" s="25" t="s">
        <v>27</v>
      </c>
      <c r="F28" s="28">
        <v>500000</v>
      </c>
      <c r="G28" s="28">
        <f t="shared" si="1"/>
        <v>26500000</v>
      </c>
      <c r="H28" s="25" t="s">
        <v>34</v>
      </c>
      <c r="I28" s="27" t="s">
        <v>64</v>
      </c>
      <c r="J28" s="25"/>
      <c r="K28" s="25" t="s">
        <v>20</v>
      </c>
      <c r="L28" s="25"/>
      <c r="M28" s="29"/>
      <c r="N28" s="29"/>
      <c r="O28" s="29"/>
      <c r="P28" s="17"/>
      <c r="Q28" s="20"/>
      <c r="R28" s="18">
        <v>57</v>
      </c>
    </row>
    <row r="29" spans="1:18" s="18" customFormat="1" ht="35.1" customHeight="1" x14ac:dyDescent="0.25">
      <c r="A29" s="25">
        <v>12</v>
      </c>
      <c r="B29" s="26" t="s">
        <v>62</v>
      </c>
      <c r="C29" s="27" t="s">
        <v>65</v>
      </c>
      <c r="D29" s="25">
        <v>7</v>
      </c>
      <c r="E29" s="25" t="s">
        <v>27</v>
      </c>
      <c r="F29" s="28">
        <v>1750000</v>
      </c>
      <c r="G29" s="28">
        <f t="shared" si="1"/>
        <v>12250000</v>
      </c>
      <c r="H29" s="25" t="s">
        <v>34</v>
      </c>
      <c r="I29" s="27" t="s">
        <v>64</v>
      </c>
      <c r="J29" s="25"/>
      <c r="K29" s="25" t="s">
        <v>20</v>
      </c>
      <c r="L29" s="25"/>
      <c r="M29" s="29"/>
      <c r="N29" s="29"/>
      <c r="O29" s="29"/>
      <c r="P29" s="17"/>
      <c r="Q29" s="20"/>
      <c r="R29" s="18">
        <v>58</v>
      </c>
    </row>
    <row r="30" spans="1:18" s="18" customFormat="1" ht="35.1" customHeight="1" x14ac:dyDescent="0.25">
      <c r="A30" s="25">
        <v>13</v>
      </c>
      <c r="B30" s="26" t="s">
        <v>62</v>
      </c>
      <c r="C30" s="27" t="s">
        <v>66</v>
      </c>
      <c r="D30" s="25">
        <v>1</v>
      </c>
      <c r="E30" s="25" t="s">
        <v>27</v>
      </c>
      <c r="F30" s="28">
        <v>11000000</v>
      </c>
      <c r="G30" s="28">
        <f t="shared" si="1"/>
        <v>11000000</v>
      </c>
      <c r="H30" s="25" t="s">
        <v>34</v>
      </c>
      <c r="I30" s="27" t="s">
        <v>64</v>
      </c>
      <c r="J30" s="25"/>
      <c r="K30" s="25" t="s">
        <v>20</v>
      </c>
      <c r="L30" s="25"/>
      <c r="M30" s="29"/>
      <c r="N30" s="29"/>
      <c r="O30" s="29"/>
      <c r="P30" s="17"/>
      <c r="Q30" s="20"/>
      <c r="R30" s="18">
        <v>59</v>
      </c>
    </row>
    <row r="31" spans="1:18" ht="35.1" customHeight="1" x14ac:dyDescent="0.25">
      <c r="A31" s="25">
        <v>14</v>
      </c>
      <c r="B31" s="31" t="s">
        <v>67</v>
      </c>
      <c r="C31" s="32" t="s">
        <v>66</v>
      </c>
      <c r="D31" s="33">
        <v>1</v>
      </c>
      <c r="E31" s="25" t="s">
        <v>68</v>
      </c>
      <c r="F31" s="34">
        <v>11000000</v>
      </c>
      <c r="G31" s="28">
        <f t="shared" si="1"/>
        <v>11000000</v>
      </c>
      <c r="H31" s="25" t="s">
        <v>69</v>
      </c>
      <c r="I31" s="27" t="s">
        <v>70</v>
      </c>
      <c r="J31" s="35"/>
      <c r="K31" s="35" t="s">
        <v>20</v>
      </c>
      <c r="L31" s="35"/>
      <c r="M31" s="36"/>
      <c r="N31" s="36"/>
      <c r="O31" s="36"/>
      <c r="P31" s="17"/>
      <c r="R31" s="18">
        <v>60</v>
      </c>
    </row>
    <row r="32" spans="1:18" ht="35.1" customHeight="1" x14ac:dyDescent="0.25">
      <c r="A32" s="25">
        <v>15</v>
      </c>
      <c r="B32" s="37" t="s">
        <v>67</v>
      </c>
      <c r="C32" s="38" t="s">
        <v>71</v>
      </c>
      <c r="D32" s="35">
        <v>3</v>
      </c>
      <c r="E32" s="25" t="s">
        <v>68</v>
      </c>
      <c r="F32" s="39">
        <v>4000000</v>
      </c>
      <c r="G32" s="28">
        <f t="shared" si="1"/>
        <v>12000000</v>
      </c>
      <c r="H32" s="25" t="s">
        <v>69</v>
      </c>
      <c r="I32" s="27" t="s">
        <v>70</v>
      </c>
      <c r="J32" s="35"/>
      <c r="K32" s="35" t="s">
        <v>20</v>
      </c>
      <c r="L32" s="35"/>
      <c r="M32" s="36"/>
      <c r="N32" s="36"/>
      <c r="O32" s="36"/>
      <c r="P32" s="17"/>
      <c r="R32" s="18">
        <v>61</v>
      </c>
    </row>
    <row r="33" spans="1:18" ht="35.1" customHeight="1" x14ac:dyDescent="0.25">
      <c r="A33" s="25">
        <v>16</v>
      </c>
      <c r="B33" s="37" t="s">
        <v>67</v>
      </c>
      <c r="C33" s="38" t="s">
        <v>72</v>
      </c>
      <c r="D33" s="35">
        <v>1</v>
      </c>
      <c r="E33" s="25" t="s">
        <v>68</v>
      </c>
      <c r="F33" s="39">
        <v>3000000</v>
      </c>
      <c r="G33" s="28">
        <f t="shared" si="1"/>
        <v>3000000</v>
      </c>
      <c r="H33" s="25" t="s">
        <v>69</v>
      </c>
      <c r="I33" s="27" t="s">
        <v>70</v>
      </c>
      <c r="J33" s="35"/>
      <c r="K33" s="35" t="s">
        <v>20</v>
      </c>
      <c r="L33" s="35"/>
      <c r="M33" s="36"/>
      <c r="N33" s="36"/>
      <c r="O33" s="36"/>
      <c r="P33" s="17"/>
      <c r="R33" s="18">
        <v>62</v>
      </c>
    </row>
    <row r="34" spans="1:18" ht="35.1" customHeight="1" x14ac:dyDescent="0.25">
      <c r="A34" s="25">
        <v>17</v>
      </c>
      <c r="B34" s="37" t="s">
        <v>67</v>
      </c>
      <c r="C34" s="38" t="s">
        <v>65</v>
      </c>
      <c r="D34" s="35">
        <v>8</v>
      </c>
      <c r="E34" s="25" t="s">
        <v>68</v>
      </c>
      <c r="F34" s="39">
        <v>1750000</v>
      </c>
      <c r="G34" s="28">
        <f t="shared" si="1"/>
        <v>14000000</v>
      </c>
      <c r="H34" s="25" t="s">
        <v>69</v>
      </c>
      <c r="I34" s="27" t="s">
        <v>70</v>
      </c>
      <c r="J34" s="35"/>
      <c r="K34" s="35" t="s">
        <v>20</v>
      </c>
      <c r="L34" s="35"/>
      <c r="M34" s="36"/>
      <c r="N34" s="36"/>
      <c r="O34" s="36"/>
      <c r="P34" s="17"/>
      <c r="R34" s="18">
        <v>63</v>
      </c>
    </row>
    <row r="35" spans="1:18" s="46" customFormat="1" ht="35.1" customHeight="1" x14ac:dyDescent="0.25">
      <c r="A35" s="25">
        <v>18</v>
      </c>
      <c r="B35" s="40" t="s">
        <v>73</v>
      </c>
      <c r="C35" s="41" t="s">
        <v>33</v>
      </c>
      <c r="D35" s="13">
        <v>20</v>
      </c>
      <c r="E35" s="42" t="s">
        <v>68</v>
      </c>
      <c r="F35" s="43">
        <v>500000</v>
      </c>
      <c r="G35" s="44">
        <f t="shared" si="1"/>
        <v>10000000</v>
      </c>
      <c r="H35" s="42" t="s">
        <v>69</v>
      </c>
      <c r="I35" s="27" t="s">
        <v>70</v>
      </c>
      <c r="J35" s="13"/>
      <c r="K35" s="13" t="s">
        <v>20</v>
      </c>
      <c r="L35" s="13"/>
      <c r="M35" s="12"/>
      <c r="N35" s="12"/>
      <c r="O35" s="12"/>
      <c r="P35" s="45"/>
      <c r="Q35" s="49"/>
      <c r="R35" s="18">
        <v>64</v>
      </c>
    </row>
    <row r="36" spans="1:18" ht="35.1" customHeight="1" x14ac:dyDescent="0.25">
      <c r="A36" s="25">
        <v>19</v>
      </c>
      <c r="B36" s="37"/>
      <c r="C36" s="38" t="s">
        <v>74</v>
      </c>
      <c r="D36" s="35">
        <v>1</v>
      </c>
      <c r="E36" s="35" t="s">
        <v>27</v>
      </c>
      <c r="F36" s="39">
        <v>8500000</v>
      </c>
      <c r="G36" s="44">
        <f t="shared" si="1"/>
        <v>8500000</v>
      </c>
      <c r="H36" s="47" t="s">
        <v>75</v>
      </c>
      <c r="I36" s="38" t="s">
        <v>76</v>
      </c>
      <c r="J36" s="35"/>
      <c r="K36" s="35" t="s">
        <v>20</v>
      </c>
      <c r="L36" s="35"/>
      <c r="M36" s="36"/>
      <c r="N36" s="36"/>
      <c r="O36" s="36"/>
      <c r="P36" s="17"/>
      <c r="R36" s="18">
        <v>65</v>
      </c>
    </row>
    <row r="37" spans="1:18" ht="35.1" customHeight="1" x14ac:dyDescent="0.25">
      <c r="A37" s="25">
        <v>20</v>
      </c>
      <c r="B37" s="37"/>
      <c r="C37" s="38" t="s">
        <v>60</v>
      </c>
      <c r="D37" s="35">
        <v>1</v>
      </c>
      <c r="E37" s="35" t="s">
        <v>27</v>
      </c>
      <c r="F37" s="39">
        <v>12100000</v>
      </c>
      <c r="G37" s="44">
        <f t="shared" si="1"/>
        <v>12100000</v>
      </c>
      <c r="H37" s="47" t="s">
        <v>75</v>
      </c>
      <c r="I37" s="38" t="s">
        <v>76</v>
      </c>
      <c r="J37" s="35"/>
      <c r="K37" s="35" t="s">
        <v>20</v>
      </c>
      <c r="L37" s="35"/>
      <c r="M37" s="36"/>
      <c r="N37" s="36"/>
      <c r="O37" s="36"/>
      <c r="P37" s="17"/>
      <c r="R37" s="18">
        <v>66</v>
      </c>
    </row>
    <row r="38" spans="1:18" ht="35.1" customHeight="1" x14ac:dyDescent="0.25">
      <c r="A38" s="25">
        <v>21</v>
      </c>
      <c r="B38" s="37"/>
      <c r="C38" s="38" t="s">
        <v>77</v>
      </c>
      <c r="D38" s="35">
        <v>2</v>
      </c>
      <c r="E38" s="35" t="s">
        <v>27</v>
      </c>
      <c r="F38" s="39">
        <v>4000000</v>
      </c>
      <c r="G38" s="44">
        <f t="shared" si="1"/>
        <v>8000000</v>
      </c>
      <c r="H38" s="47" t="s">
        <v>75</v>
      </c>
      <c r="I38" s="38" t="s">
        <v>76</v>
      </c>
      <c r="J38" s="35"/>
      <c r="K38" s="35" t="s">
        <v>20</v>
      </c>
      <c r="L38" s="35"/>
      <c r="M38" s="36"/>
      <c r="N38" s="36"/>
      <c r="O38" s="36"/>
      <c r="P38" s="17"/>
      <c r="R38" s="18">
        <v>67</v>
      </c>
    </row>
    <row r="39" spans="1:18" ht="35.1" customHeight="1" x14ac:dyDescent="0.25">
      <c r="A39" s="25">
        <v>22</v>
      </c>
      <c r="B39" s="37"/>
      <c r="C39" s="38" t="s">
        <v>33</v>
      </c>
      <c r="D39" s="35">
        <v>16</v>
      </c>
      <c r="E39" s="35" t="s">
        <v>27</v>
      </c>
      <c r="F39" s="39">
        <v>500000</v>
      </c>
      <c r="G39" s="44">
        <f t="shared" si="1"/>
        <v>8000000</v>
      </c>
      <c r="H39" s="47" t="s">
        <v>75</v>
      </c>
      <c r="I39" s="38" t="s">
        <v>76</v>
      </c>
      <c r="J39" s="35"/>
      <c r="K39" s="35" t="s">
        <v>20</v>
      </c>
      <c r="L39" s="35"/>
      <c r="M39" s="36"/>
      <c r="N39" s="36"/>
      <c r="O39" s="36"/>
      <c r="P39" s="17"/>
      <c r="R39" s="18">
        <v>68</v>
      </c>
    </row>
    <row r="40" spans="1:18" ht="35.1" customHeight="1" x14ac:dyDescent="0.25">
      <c r="A40" s="25">
        <v>23</v>
      </c>
      <c r="B40" s="37"/>
      <c r="C40" s="38" t="s">
        <v>35</v>
      </c>
      <c r="D40" s="35">
        <v>4</v>
      </c>
      <c r="E40" s="35" t="s">
        <v>27</v>
      </c>
      <c r="F40" s="39">
        <v>1750000</v>
      </c>
      <c r="G40" s="44">
        <f t="shared" si="1"/>
        <v>7000000</v>
      </c>
      <c r="H40" s="47" t="s">
        <v>75</v>
      </c>
      <c r="I40" s="38" t="s">
        <v>76</v>
      </c>
      <c r="J40" s="35"/>
      <c r="K40" s="35" t="s">
        <v>20</v>
      </c>
      <c r="L40" s="35"/>
      <c r="M40" s="36"/>
      <c r="N40" s="36"/>
      <c r="O40" s="36"/>
      <c r="P40" s="17"/>
      <c r="R40" s="18">
        <v>69</v>
      </c>
    </row>
    <row r="41" spans="1:18" ht="35.1" customHeight="1" x14ac:dyDescent="0.25">
      <c r="A41" s="25">
        <v>24</v>
      </c>
      <c r="B41" s="37"/>
      <c r="C41" s="38" t="s">
        <v>78</v>
      </c>
      <c r="D41" s="35">
        <v>1</v>
      </c>
      <c r="E41" s="35" t="s">
        <v>28</v>
      </c>
      <c r="F41" s="39">
        <v>6000000</v>
      </c>
      <c r="G41" s="44">
        <f t="shared" si="1"/>
        <v>6000000</v>
      </c>
      <c r="H41" s="47" t="s">
        <v>75</v>
      </c>
      <c r="I41" s="38" t="s">
        <v>76</v>
      </c>
      <c r="J41" s="35"/>
      <c r="K41" s="35" t="s">
        <v>20</v>
      </c>
      <c r="L41" s="35"/>
      <c r="M41" s="36"/>
      <c r="N41" s="36"/>
      <c r="O41" s="36"/>
      <c r="P41" s="17"/>
      <c r="R41" s="18">
        <v>70</v>
      </c>
    </row>
    <row r="42" spans="1:18" s="9" customFormat="1" ht="24" customHeight="1" x14ac:dyDescent="0.25">
      <c r="A42" s="13"/>
      <c r="B42" s="11"/>
      <c r="C42" s="11"/>
      <c r="D42" s="11"/>
      <c r="E42" s="11" t="s">
        <v>25</v>
      </c>
      <c r="F42" s="11"/>
      <c r="G42" s="19">
        <f>SUM(G18:G41)</f>
        <v>217550000</v>
      </c>
      <c r="H42" s="30"/>
      <c r="I42" s="12"/>
      <c r="J42" s="13"/>
      <c r="K42" s="13"/>
      <c r="L42" s="12"/>
      <c r="M42" s="12"/>
      <c r="N42" s="12"/>
      <c r="O42" s="13"/>
      <c r="P42" s="13"/>
      <c r="Q42" s="48"/>
    </row>
  </sheetData>
  <mergeCells count="16">
    <mergeCell ref="A1:P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L3"/>
    <mergeCell ref="M3:O3"/>
    <mergeCell ref="P3:P4"/>
    <mergeCell ref="A6:C6"/>
    <mergeCell ref="A5:B5"/>
    <mergeCell ref="A17:C17"/>
  </mergeCells>
  <pageMargins left="0.39370078740157483" right="0.39370078740157483" top="0.39370078740157483" bottom="0.19685039370078741" header="0.31496062992125984" footer="0.31496062992125984"/>
  <pageSetup paperSize="14" scale="7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Tyas</dc:creator>
  <cp:lastModifiedBy>User</cp:lastModifiedBy>
  <cp:lastPrinted>2025-11-23T23:12:09Z</cp:lastPrinted>
  <dcterms:created xsi:type="dcterms:W3CDTF">2025-11-21T03:48:57Z</dcterms:created>
  <dcterms:modified xsi:type="dcterms:W3CDTF">2026-02-14T15:49:43Z</dcterms:modified>
</cp:coreProperties>
</file>