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4D3B0988-CAF9-4F77-A175-A964648C1FC3}" xr6:coauthVersionLast="47" xr6:coauthVersionMax="47" xr10:uidLastSave="{00000000-0000-0000-0000-000000000000}"/>
  <bookViews>
    <workbookView xWindow="-110" yWindow="-110" windowWidth="19420" windowHeight="10300" xr2:uid="{26AC5660-8122-4BD8-A572-ADBDCAC8F96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51" i="1"/>
  <c r="C53" i="1" s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<sst xmlns="http://schemas.openxmlformats.org/spreadsheetml/2006/main" count="156" uniqueCount="57">
  <si>
    <t>FORMULIR  PELAPORAN  INDIKATOR  PERESEPAN MYALGIA</t>
  </si>
  <si>
    <t xml:space="preserve">Puskesmas </t>
  </si>
  <si>
    <t>:</t>
  </si>
  <si>
    <t>BARENG</t>
  </si>
  <si>
    <t xml:space="preserve">Bulan   </t>
  </si>
  <si>
    <t>FEBRUARI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</si>
  <si>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</si>
  <si>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</si>
  <si>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</si>
  <si>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</si>
  <si>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</si>
  <si>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</si>
  <si>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</si>
  <si>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JUMLAH ITEM OBAT</t>
  </si>
  <si>
    <t>INJEKSI</t>
  </si>
  <si>
    <t>KODE BARANG</t>
  </si>
  <si>
    <t>NAMA BARANG</t>
  </si>
  <si>
    <t>DOSIS OBAT</t>
  </si>
  <si>
    <t>LAMA PEMAKAIAN</t>
  </si>
  <si>
    <t>SESUAI PEDOMAN</t>
  </si>
  <si>
    <t>26/1/2024</t>
  </si>
  <si>
    <t>T</t>
  </si>
  <si>
    <t>PNJ081</t>
  </si>
  <si>
    <t>2 X 1</t>
  </si>
  <si>
    <t>Y</t>
  </si>
  <si>
    <t>PNJ023</t>
  </si>
  <si>
    <t xml:space="preserve">1 X 1 </t>
  </si>
  <si>
    <t>29/1/2024</t>
  </si>
  <si>
    <t>PKD050</t>
  </si>
  <si>
    <t>30/1/2024</t>
  </si>
  <si>
    <t>3 X 1</t>
  </si>
  <si>
    <t>PNJ091</t>
  </si>
  <si>
    <t>31/1/2024</t>
  </si>
  <si>
    <t>PKD096</t>
  </si>
  <si>
    <t>PNJ076</t>
  </si>
  <si>
    <t>PNJ014</t>
  </si>
  <si>
    <t>3 x 1</t>
  </si>
  <si>
    <t>GAL</t>
  </si>
  <si>
    <t>Galpain</t>
  </si>
  <si>
    <t>13/2/2024</t>
  </si>
  <si>
    <t>17/2/02024</t>
  </si>
  <si>
    <t>PKD078</t>
  </si>
  <si>
    <t>19/2/2024</t>
  </si>
  <si>
    <t>20/2/2024</t>
  </si>
  <si>
    <t>21/2/2024</t>
  </si>
  <si>
    <t>PNJ074</t>
  </si>
  <si>
    <t>2 X1</t>
  </si>
  <si>
    <t>22/2/2024</t>
  </si>
  <si>
    <t>24/2/2024</t>
  </si>
  <si>
    <t>HASIL</t>
  </si>
  <si>
    <t>PETUGAS</t>
  </si>
  <si>
    <t>N</t>
  </si>
  <si>
    <t>JUMLAH OBAT</t>
  </si>
  <si>
    <t xml:space="preserve"> % PENGGUNAAN INJEKSI</t>
  </si>
  <si>
    <t>Ratna Indrawati, A.Md Farm</t>
  </si>
  <si>
    <t>% RATA-RATA OBAT / RESEP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</si>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</sst>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 2" xfId="1" xr:uid="{0046B181-49AA-4604-97A2-A203884F16B0}"/>
  </cellStyles>
  <dxfs count="23"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>
        <top style="thin">
          <color rgb="FF000000"/>
        </top>
        <vertical/>
        <horizontal/>
      </border>
    </dxf>
    <dxf>
      <border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POR%20MYALGIA%202024.xlsx" TargetMode="External"/><Relationship Id="rId1" Type="http://schemas.openxmlformats.org/officeDocument/2006/relationships/externalLinkPath" Target="POR%20MYALG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ACUAN"/>
      <sheetName val="DES 24"/>
      <sheetName val="NOP 24"/>
      <sheetName val="OKT 24"/>
      <sheetName val="SEPT 24"/>
      <sheetName val="AGUS 24"/>
      <sheetName val="JULI 2024"/>
      <sheetName val="JUNI 2024"/>
      <sheetName val="MEI 2024"/>
      <sheetName val="MARET 2024"/>
      <sheetName val="FEB 2024"/>
      <sheetName val="DES 23"/>
      <sheetName val="JAN 24"/>
      <sheetName val="Sheet1"/>
    </sheetNames>
    <sheetDataSet>
      <sheetData sheetId="0">
        <row r="1">
          <cell r="D1" t="str">
            <v>PKD001</v>
          </cell>
          <cell r="E1" t="str">
            <v>Alopurinol Tab.100 mg</v>
          </cell>
        </row>
        <row r="2">
          <cell r="D2" t="str">
            <v>PKD002</v>
          </cell>
          <cell r="E2" t="str">
            <v>Aminofilin inj. 24 mg /ml - 10 ml</v>
          </cell>
        </row>
        <row r="3">
          <cell r="D3" t="str">
            <v>PKD003</v>
          </cell>
          <cell r="E3" t="str">
            <v>Aminofilin tablet 200 mg</v>
          </cell>
        </row>
        <row r="4">
          <cell r="D4" t="str">
            <v>PKD004</v>
          </cell>
          <cell r="E4" t="str">
            <v>Amitriptilin HCL tab.  25 mg</v>
          </cell>
        </row>
        <row r="5">
          <cell r="D5" t="str">
            <v>PKD005</v>
          </cell>
          <cell r="E5" t="str">
            <v>Amoksisilin  500 mg Kapsul</v>
          </cell>
        </row>
        <row r="6">
          <cell r="D6" t="str">
            <v>PKD006</v>
          </cell>
          <cell r="E6" t="str">
            <v>Amoksisilin syrp kering 125 mg</v>
          </cell>
        </row>
        <row r="7">
          <cell r="D7" t="str">
            <v>PKD007</v>
          </cell>
          <cell r="E7" t="str">
            <v xml:space="preserve">Antalgin inj. 250 mg / ml - 2 ml </v>
          </cell>
        </row>
        <row r="8">
          <cell r="D8" t="str">
            <v>PKD008</v>
          </cell>
          <cell r="E8" t="str">
            <v>Antalgin tablet 500 mg</v>
          </cell>
        </row>
        <row r="9">
          <cell r="D9" t="str">
            <v>PKD009</v>
          </cell>
          <cell r="E9" t="str">
            <v>Antasida doen tablet, kombinasi</v>
          </cell>
        </row>
        <row r="10">
          <cell r="D10" t="str">
            <v>PKD010</v>
          </cell>
          <cell r="E10" t="str">
            <v>Antibakteri doen salep kombinasi</v>
          </cell>
        </row>
        <row r="11">
          <cell r="D11" t="str">
            <v>PKD011</v>
          </cell>
          <cell r="E11" t="str">
            <v>Antifungi doen kombinasi</v>
          </cell>
        </row>
        <row r="12">
          <cell r="D12" t="str">
            <v>PKD012</v>
          </cell>
          <cell r="E12" t="str">
            <v>Antihemoroid doen kombinasi</v>
          </cell>
        </row>
        <row r="13">
          <cell r="D13" t="str">
            <v>PKD013</v>
          </cell>
          <cell r="E13" t="str">
            <v>Antimigren DOEN kombinasi;</v>
          </cell>
        </row>
        <row r="14">
          <cell r="D14" t="str">
            <v>PKD014</v>
          </cell>
          <cell r="E14" t="str">
            <v>Aqua Pro Injeksi Steril</v>
          </cell>
        </row>
        <row r="15">
          <cell r="D15" t="str">
            <v>PKD015</v>
          </cell>
          <cell r="E15" t="str">
            <v>Asam Askorbat  tab. 50 mg</v>
          </cell>
        </row>
        <row r="16">
          <cell r="D16" t="str">
            <v>PKD016</v>
          </cell>
          <cell r="E16" t="str">
            <v>Asetosal tab. 100 mg</v>
          </cell>
        </row>
        <row r="17">
          <cell r="D17" t="str">
            <v>PKD017</v>
          </cell>
          <cell r="E17" t="str">
            <v>Atropin sulfat injeksi 0,25 mg /ml- 1 ml</v>
          </cell>
        </row>
        <row r="18">
          <cell r="D18" t="str">
            <v>PKD018</v>
          </cell>
          <cell r="E18" t="str">
            <v xml:space="preserve">Betametason Krim 0,1 % </v>
          </cell>
        </row>
        <row r="19">
          <cell r="D19" t="str">
            <v>PKD019</v>
          </cell>
          <cell r="E19" t="str">
            <v>Deksametason inj. 5mg/ml - 1 ml</v>
          </cell>
        </row>
        <row r="20">
          <cell r="D20" t="str">
            <v>PKD020</v>
          </cell>
          <cell r="E20" t="str">
            <v xml:space="preserve">Deksametason tab. 0.5 mg </v>
          </cell>
        </row>
        <row r="21">
          <cell r="D21" t="str">
            <v>PKD021</v>
          </cell>
          <cell r="E21" t="str">
            <v>Diazepam inj. 5 mg/ml - 2 ml</v>
          </cell>
        </row>
        <row r="22">
          <cell r="D22" t="str">
            <v>PKD022</v>
          </cell>
          <cell r="E22" t="str">
            <v>Diazepam tab. 2 mg</v>
          </cell>
        </row>
        <row r="23">
          <cell r="D23" t="str">
            <v>PKD023</v>
          </cell>
          <cell r="E23" t="str">
            <v>Diazepam tab. 5 mg</v>
          </cell>
        </row>
        <row r="24">
          <cell r="D24" t="str">
            <v>PKD024</v>
          </cell>
          <cell r="E24" t="str">
            <v>Difenhidramin Hcl  inj. 10mg/ml</v>
          </cell>
        </row>
        <row r="25">
          <cell r="D25" t="str">
            <v>PKD025</v>
          </cell>
          <cell r="E25" t="str">
            <v>Digoksin 0.25 mg. Tab.</v>
          </cell>
        </row>
        <row r="26">
          <cell r="D26" t="str">
            <v>PKD026</v>
          </cell>
          <cell r="E26" t="str">
            <v>Efedrin HCL tab. 25 mg</v>
          </cell>
        </row>
        <row r="27">
          <cell r="D27" t="str">
            <v>PKD027</v>
          </cell>
          <cell r="E27" t="str">
            <v>Ekstrak Belladon tab 10 mg</v>
          </cell>
        </row>
        <row r="28">
          <cell r="D28" t="str">
            <v>PKD028</v>
          </cell>
          <cell r="E28" t="str">
            <v>Epinefrina Hcl/Bitartrat  inj.</v>
          </cell>
        </row>
        <row r="29">
          <cell r="D29" t="str">
            <v>PKD029</v>
          </cell>
          <cell r="E29" t="str">
            <v>Etil Klorida Semprot</v>
          </cell>
        </row>
        <row r="31">
          <cell r="D31" t="str">
            <v>KODE</v>
          </cell>
          <cell r="E31" t="str">
            <v>NAMA OBAT</v>
          </cell>
        </row>
        <row r="33">
          <cell r="D33" t="str">
            <v>PKD030</v>
          </cell>
          <cell r="E33" t="str">
            <v>Fenitoin Natrium Kap 100 mg.</v>
          </cell>
        </row>
        <row r="34">
          <cell r="D34" t="str">
            <v>PKD031</v>
          </cell>
          <cell r="E34" t="str">
            <v>Fenitoin Natrium Kap 30 mg.</v>
          </cell>
        </row>
        <row r="35">
          <cell r="D35" t="str">
            <v>PKD032</v>
          </cell>
          <cell r="E35" t="str">
            <v>Fenobarbital tab. 100 mg</v>
          </cell>
        </row>
        <row r="36">
          <cell r="D36" t="str">
            <v>PKD033</v>
          </cell>
          <cell r="E36" t="str">
            <v>Fenobarbital tab. 30 mg</v>
          </cell>
        </row>
        <row r="37">
          <cell r="D37" t="str">
            <v>PKD034</v>
          </cell>
          <cell r="E37" t="str">
            <v>Fenol Gliserol tets telinga 10 %</v>
          </cell>
        </row>
        <row r="38">
          <cell r="D38" t="str">
            <v>PKD035</v>
          </cell>
          <cell r="E38" t="str">
            <v>Fitomenadion (vit k) tablet salut 10 mg</v>
          </cell>
        </row>
        <row r="39">
          <cell r="D39" t="str">
            <v>PKD036</v>
          </cell>
          <cell r="E39" t="str">
            <v>Fitomenadion (vit k)injeksi 10mg/ml-1ml</v>
          </cell>
        </row>
        <row r="40">
          <cell r="D40" t="str">
            <v>PKD037</v>
          </cell>
          <cell r="E40" t="str">
            <v>Furosemida tab. 40 mg</v>
          </cell>
        </row>
        <row r="41">
          <cell r="D41" t="str">
            <v>PKD038</v>
          </cell>
          <cell r="E41" t="str">
            <v>Gentian violet</v>
          </cell>
        </row>
        <row r="42">
          <cell r="D42" t="str">
            <v>PKD039</v>
          </cell>
          <cell r="E42" t="str">
            <v>Glibenklamida tab. 5 mg</v>
          </cell>
        </row>
        <row r="43">
          <cell r="D43" t="str">
            <v>PKD040</v>
          </cell>
          <cell r="E43" t="str">
            <v>Gliseril Guayakolat tab. 100 mg</v>
          </cell>
        </row>
        <row r="44">
          <cell r="D44" t="str">
            <v>PKD041</v>
          </cell>
          <cell r="E44" t="str">
            <v>Glukosa larutan infus 10 %</v>
          </cell>
        </row>
        <row r="45">
          <cell r="D45" t="str">
            <v>PKD042</v>
          </cell>
          <cell r="E45" t="str">
            <v>Glukosa larutan infus 40%</v>
          </cell>
        </row>
        <row r="46">
          <cell r="D46" t="str">
            <v>PKD043</v>
          </cell>
          <cell r="E46" t="str">
            <v>Glukosa larutan infus 5 %</v>
          </cell>
        </row>
        <row r="47">
          <cell r="D47" t="str">
            <v>PKD044</v>
          </cell>
          <cell r="E47" t="str">
            <v>Griseofulvin tab. 125 mg</v>
          </cell>
        </row>
        <row r="48">
          <cell r="D48" t="str">
            <v>PKD045</v>
          </cell>
          <cell r="E48" t="str">
            <v>Haloperidol 0,5 mg tab.</v>
          </cell>
        </row>
        <row r="49">
          <cell r="D49" t="str">
            <v>PKD046</v>
          </cell>
          <cell r="E49" t="str">
            <v>Haloperidol 1,5 mg tab.</v>
          </cell>
        </row>
        <row r="50">
          <cell r="D50" t="str">
            <v>PKD047</v>
          </cell>
          <cell r="E50" t="str">
            <v>Hidroklorotiazid  tab. 25 mg</v>
          </cell>
        </row>
        <row r="51">
          <cell r="D51" t="str">
            <v>PKD048</v>
          </cell>
          <cell r="E51" t="str">
            <v>Hidrokortison krim 2,5 %</v>
          </cell>
        </row>
        <row r="52">
          <cell r="D52" t="str">
            <v>PKD049</v>
          </cell>
          <cell r="E52" t="str">
            <v>Ibuprofen tab. 200 mg</v>
          </cell>
        </row>
        <row r="53">
          <cell r="D53" t="str">
            <v>PKD050</v>
          </cell>
          <cell r="E53" t="str">
            <v>Ibuprofen tab. 400 mg</v>
          </cell>
        </row>
        <row r="54">
          <cell r="D54" t="str">
            <v>PKD051</v>
          </cell>
          <cell r="E54" t="str">
            <v>Isoniazid tab. 300 mg</v>
          </cell>
        </row>
        <row r="55">
          <cell r="D55" t="str">
            <v>PKD052</v>
          </cell>
          <cell r="E55" t="str">
            <v>Isosorbid tab. sublingual 5 mg</v>
          </cell>
        </row>
        <row r="56">
          <cell r="D56" t="str">
            <v>PKD053</v>
          </cell>
          <cell r="E56" t="str">
            <v xml:space="preserve">Kalsium Laktat (Kalk ) tab. </v>
          </cell>
        </row>
        <row r="57">
          <cell r="D57" t="str">
            <v>PKD054</v>
          </cell>
          <cell r="E57" t="str">
            <v>Karbamazepin 200 mg. Tab.</v>
          </cell>
        </row>
        <row r="58">
          <cell r="D58" t="str">
            <v>PKD055</v>
          </cell>
          <cell r="E58" t="str">
            <v>Kloramfenikol kaps. 250 mg</v>
          </cell>
        </row>
        <row r="59">
          <cell r="D59" t="str">
            <v>PKD056</v>
          </cell>
          <cell r="E59" t="str">
            <v>Kloramfenikol salep mata 1 %</v>
          </cell>
        </row>
        <row r="60">
          <cell r="D60" t="str">
            <v>PKD057</v>
          </cell>
          <cell r="E60" t="str">
            <v>Kloramfenikol tetes telinga</v>
          </cell>
        </row>
        <row r="61">
          <cell r="D61" t="str">
            <v>PKD058</v>
          </cell>
          <cell r="E61" t="str">
            <v>Klorfeniramin Maleat 4 mg. Tb.</v>
          </cell>
        </row>
        <row r="62">
          <cell r="D62" t="str">
            <v>PKD059</v>
          </cell>
          <cell r="E62" t="str">
            <v>Klorpromazin Hcl 100 mg. tab.</v>
          </cell>
        </row>
        <row r="63">
          <cell r="D63" t="str">
            <v>PKD060</v>
          </cell>
          <cell r="E63" t="str">
            <v>Klorpromazine Hl 25 mg. tab.</v>
          </cell>
        </row>
        <row r="64">
          <cell r="D64" t="str">
            <v>PKD061</v>
          </cell>
          <cell r="E64" t="str">
            <v>Kodein HCL tab. 10 mg</v>
          </cell>
        </row>
        <row r="65">
          <cell r="D65" t="str">
            <v>PKD062</v>
          </cell>
          <cell r="E65" t="str">
            <v>Kotrimoksazol suspensi</v>
          </cell>
        </row>
        <row r="66">
          <cell r="D66" t="str">
            <v>PKD063</v>
          </cell>
          <cell r="E66" t="str">
            <v>Kotrimoksazol tab. 120 mg</v>
          </cell>
        </row>
        <row r="67">
          <cell r="D67" t="str">
            <v>PKD064</v>
          </cell>
          <cell r="E67" t="str">
            <v>Kotrimoksazol tab. 480 mg</v>
          </cell>
        </row>
        <row r="71">
          <cell r="D71" t="str">
            <v>KODE</v>
          </cell>
          <cell r="E71" t="str">
            <v>NAMA OBAT</v>
          </cell>
        </row>
        <row r="73">
          <cell r="D73" t="str">
            <v>PKD065</v>
          </cell>
          <cell r="E73" t="str">
            <v>Lidokain komp. inj.</v>
          </cell>
        </row>
        <row r="74">
          <cell r="D74" t="str">
            <v>PKD066</v>
          </cell>
          <cell r="E74" t="str">
            <v>Magnesium sulfat 20%-25 ml</v>
          </cell>
        </row>
        <row r="75">
          <cell r="D75" t="str">
            <v>PKD067</v>
          </cell>
          <cell r="E75" t="str">
            <v>Magnesium sulfat 40 %-25 ml</v>
          </cell>
        </row>
        <row r="76">
          <cell r="D76" t="str">
            <v>PKD068</v>
          </cell>
          <cell r="E76" t="str">
            <v>Metilergometrin Maleat injeksi</v>
          </cell>
        </row>
        <row r="77">
          <cell r="D77" t="str">
            <v>PKD069</v>
          </cell>
          <cell r="E77" t="str">
            <v>Metilergometrin Maleat tab.</v>
          </cell>
        </row>
        <row r="78">
          <cell r="D78" t="str">
            <v>PKD070</v>
          </cell>
          <cell r="E78" t="str">
            <v>Metronidazol tab. 250 mg</v>
          </cell>
        </row>
        <row r="79">
          <cell r="D79" t="str">
            <v>PKD071</v>
          </cell>
          <cell r="E79" t="str">
            <v>Natrium Klorida Lar Infus 0,9 %</v>
          </cell>
        </row>
        <row r="80">
          <cell r="D80" t="str">
            <v>PKD072</v>
          </cell>
          <cell r="E80" t="str">
            <v>Nistatin  tablet Oral</v>
          </cell>
        </row>
        <row r="81">
          <cell r="D81" t="str">
            <v>PKD073</v>
          </cell>
          <cell r="E81" t="str">
            <v>Nistatin Vagitab 100.000 iu</v>
          </cell>
        </row>
        <row r="82">
          <cell r="D82" t="str">
            <v>PKD074</v>
          </cell>
          <cell r="E82" t="str">
            <v>Obat Batuk Hitam</v>
          </cell>
        </row>
        <row r="83">
          <cell r="D83" t="str">
            <v>PKD075</v>
          </cell>
          <cell r="E83" t="str">
            <v>Oksitosin 10 IU/ml - 1ml</v>
          </cell>
        </row>
        <row r="84">
          <cell r="D84" t="str">
            <v>PKD076</v>
          </cell>
          <cell r="E84" t="str">
            <v>Parasetamol sirup 120 mg / 5 ml</v>
          </cell>
        </row>
        <row r="85">
          <cell r="D85" t="str">
            <v>PKD077</v>
          </cell>
          <cell r="E85" t="str">
            <v>Parasetamol tab. 100 mg</v>
          </cell>
        </row>
        <row r="86">
          <cell r="D86" t="str">
            <v>PKD078</v>
          </cell>
          <cell r="E86" t="str">
            <v>Parasetamol tab. 500 mg</v>
          </cell>
        </row>
        <row r="87">
          <cell r="D87" t="str">
            <v>PKD079</v>
          </cell>
          <cell r="E87" t="str">
            <v>Pirantel tab. 125 mg</v>
          </cell>
        </row>
        <row r="88">
          <cell r="D88" t="str">
            <v>PKD080</v>
          </cell>
          <cell r="E88" t="str">
            <v>Piridoksin HCl tab. 10 mg</v>
          </cell>
        </row>
        <row r="89">
          <cell r="D89" t="str">
            <v>PKD081</v>
          </cell>
          <cell r="E89" t="str">
            <v>Polikresulen 360 mg / ml</v>
          </cell>
        </row>
        <row r="90">
          <cell r="D90" t="str">
            <v>PKD082</v>
          </cell>
          <cell r="E90" t="str">
            <v>Prednison tab. 5 mg</v>
          </cell>
        </row>
        <row r="91">
          <cell r="D91" t="str">
            <v>PKD083</v>
          </cell>
          <cell r="E91" t="str">
            <v>Propanolol tab. 10 mg</v>
          </cell>
        </row>
        <row r="92">
          <cell r="D92" t="str">
            <v>PKD084</v>
          </cell>
          <cell r="E92" t="str">
            <v>Propiltiourasil tablet 100 mg</v>
          </cell>
        </row>
        <row r="93">
          <cell r="D93" t="str">
            <v>PKD085</v>
          </cell>
          <cell r="E93" t="str">
            <v>Ringer Laktat lar. infus steril</v>
          </cell>
        </row>
        <row r="94">
          <cell r="D94" t="str">
            <v>PKD086</v>
          </cell>
          <cell r="E94" t="str">
            <v>Salbutamol tab. 2 mg</v>
          </cell>
        </row>
        <row r="95">
          <cell r="D95" t="str">
            <v>PKD087</v>
          </cell>
          <cell r="E95" t="str">
            <v>Salep 2-4</v>
          </cell>
        </row>
        <row r="96">
          <cell r="D96" t="str">
            <v>PKD088</v>
          </cell>
          <cell r="E96" t="str">
            <v>Salisil bedak 2%</v>
          </cell>
        </row>
        <row r="97">
          <cell r="D97" t="str">
            <v>PKD089</v>
          </cell>
          <cell r="E97" t="str">
            <v>Serum anti ntetanus ( ATS ) 1500IU/ampul/Biosat</v>
          </cell>
        </row>
        <row r="98">
          <cell r="D98" t="str">
            <v>PKD090</v>
          </cell>
          <cell r="E98" t="str">
            <v xml:space="preserve">Sianokobalamin inj. </v>
          </cell>
        </row>
        <row r="99">
          <cell r="D99" t="str">
            <v>PKD091</v>
          </cell>
          <cell r="E99" t="str">
            <v>Sulfasetamid Nat. tts mata 15 %</v>
          </cell>
        </row>
        <row r="100">
          <cell r="D100" t="str">
            <v>PKD092</v>
          </cell>
          <cell r="E100" t="str">
            <v>Tetrasiklin HCL kaps. 500 mg</v>
          </cell>
        </row>
        <row r="101">
          <cell r="D101" t="str">
            <v>PKD093</v>
          </cell>
          <cell r="E101" t="str">
            <v>Tiamin HCL. Injeksi 100 mg</v>
          </cell>
        </row>
        <row r="102">
          <cell r="D102" t="str">
            <v>PKD094</v>
          </cell>
          <cell r="E102" t="str">
            <v>Tiamin HCL. tab. 50 mg.</v>
          </cell>
        </row>
        <row r="103">
          <cell r="D103" t="str">
            <v>PKD095</v>
          </cell>
          <cell r="E103" t="str">
            <v>Triheksifenidil HCL tab. 2 mg</v>
          </cell>
        </row>
        <row r="104">
          <cell r="D104" t="str">
            <v>PKD096</v>
          </cell>
          <cell r="E104" t="str">
            <v>Vitamin B kompleks tablet</v>
          </cell>
        </row>
        <row r="105">
          <cell r="D105" t="str">
            <v>PKD097</v>
          </cell>
          <cell r="E105" t="str">
            <v>Yodium Povidon 10 % 30 ml</v>
          </cell>
        </row>
        <row r="106">
          <cell r="D106" t="str">
            <v>PKD098</v>
          </cell>
          <cell r="E106" t="str">
            <v>Yodium Povidon 10 % 300 ml</v>
          </cell>
        </row>
        <row r="107">
          <cell r="D107" t="str">
            <v>PKD099</v>
          </cell>
          <cell r="E107" t="str">
            <v>Yodium Povidon 10 % 60 ml</v>
          </cell>
        </row>
        <row r="108">
          <cell r="D108" t="str">
            <v>PKD100</v>
          </cell>
          <cell r="E108" t="str">
            <v>Garam Oralit</v>
          </cell>
        </row>
        <row r="109">
          <cell r="D109" t="str">
            <v>PKD101</v>
          </cell>
          <cell r="E109" t="str">
            <v>Retinol 100.000 iu</v>
          </cell>
        </row>
        <row r="110">
          <cell r="D110" t="str">
            <v>PKD102</v>
          </cell>
          <cell r="E110" t="str">
            <v>Retinol 200.000 iu</v>
          </cell>
        </row>
        <row r="111">
          <cell r="D111" t="str">
            <v>PKD103</v>
          </cell>
          <cell r="E111" t="str">
            <v>Tablet Tambah Darah</v>
          </cell>
        </row>
        <row r="113">
          <cell r="E113" t="str">
            <v>OBAT PENUNJANG</v>
          </cell>
        </row>
        <row r="114">
          <cell r="D114" t="str">
            <v>KODE</v>
          </cell>
          <cell r="E114" t="str">
            <v>NAMA OBAT</v>
          </cell>
        </row>
        <row r="116">
          <cell r="D116" t="str">
            <v>PNJ001</v>
          </cell>
          <cell r="E116" t="str">
            <v>Acarbose 50mg</v>
          </cell>
        </row>
        <row r="117">
          <cell r="D117" t="str">
            <v>PNJ002</v>
          </cell>
          <cell r="E117" t="str">
            <v>Acetylcysteine 200 mg</v>
          </cell>
        </row>
        <row r="118">
          <cell r="D118" t="str">
            <v>PNJ003</v>
          </cell>
          <cell r="E118" t="str">
            <v>Acyclovir krim</v>
          </cell>
        </row>
        <row r="119">
          <cell r="D119" t="str">
            <v>PNJ004</v>
          </cell>
          <cell r="E119" t="str">
            <v>Acyclovir tab.400 mg</v>
          </cell>
        </row>
        <row r="120">
          <cell r="D120" t="str">
            <v>PNJ005</v>
          </cell>
          <cell r="E120" t="str">
            <v>Alprazolam tab 0,5 mg</v>
          </cell>
        </row>
        <row r="121">
          <cell r="D121" t="str">
            <v>PNJ006</v>
          </cell>
          <cell r="E121" t="str">
            <v>Ambroxol sirup</v>
          </cell>
        </row>
        <row r="122">
          <cell r="D122" t="str">
            <v>PNJ007</v>
          </cell>
          <cell r="E122" t="str">
            <v xml:space="preserve">Ambroxol tablet </v>
          </cell>
        </row>
        <row r="123">
          <cell r="D123" t="str">
            <v>PNJ008</v>
          </cell>
          <cell r="E123" t="str">
            <v>Amlodipin 10 mg</v>
          </cell>
        </row>
        <row r="124">
          <cell r="D124" t="str">
            <v>PNJ009</v>
          </cell>
          <cell r="E124" t="str">
            <v>Amlodipin 5 mg</v>
          </cell>
        </row>
        <row r="125">
          <cell r="D125" t="str">
            <v>PNJ010</v>
          </cell>
          <cell r="E125" t="str">
            <v>Amoksisilin 500mg   + As. klavulanat 125 mg</v>
          </cell>
        </row>
        <row r="126">
          <cell r="D126" t="str">
            <v>PNJ011</v>
          </cell>
          <cell r="E126" t="str">
            <v>Amoksisilin injeksi</v>
          </cell>
        </row>
        <row r="127">
          <cell r="D127" t="str">
            <v>PNJ012</v>
          </cell>
          <cell r="E127" t="str">
            <v>Antasida DOEN Suspensi</v>
          </cell>
        </row>
        <row r="128">
          <cell r="D128" t="str">
            <v>PNJ013</v>
          </cell>
          <cell r="E128" t="str">
            <v>Asam Folat tablet 1mg</v>
          </cell>
        </row>
        <row r="129">
          <cell r="D129" t="str">
            <v>PNJ014</v>
          </cell>
          <cell r="E129" t="str">
            <v>Asam Mefenamat 500 mg tab.</v>
          </cell>
        </row>
        <row r="130">
          <cell r="D130" t="str">
            <v>PNJ015</v>
          </cell>
          <cell r="E130" t="str">
            <v>Asetosal tablet 80 mg/ miniaspi</v>
          </cell>
        </row>
        <row r="131">
          <cell r="D131" t="str">
            <v>PNJ016</v>
          </cell>
          <cell r="E131" t="str">
            <v>Attapulgite/New Antides /selediar/ molagit</v>
          </cell>
        </row>
        <row r="132">
          <cell r="D132" t="str">
            <v>PNJ017</v>
          </cell>
          <cell r="E132" t="str">
            <v>Azytromicin</v>
          </cell>
        </row>
        <row r="133">
          <cell r="D133" t="str">
            <v>PNJ018</v>
          </cell>
          <cell r="E133" t="str">
            <v>Baby's Cough</v>
          </cell>
        </row>
        <row r="134">
          <cell r="D134" t="str">
            <v>PNJ019</v>
          </cell>
          <cell r="E134" t="str">
            <v>Becefort sirup</v>
          </cell>
        </row>
        <row r="135">
          <cell r="D135" t="str">
            <v>PNJ020</v>
          </cell>
          <cell r="E135" t="str">
            <v>Benzatin Benzil Penisilin 2.4 juta IU</v>
          </cell>
        </row>
        <row r="136">
          <cell r="D136" t="str">
            <v>PNJ021</v>
          </cell>
          <cell r="E136" t="str">
            <v>Betahistin Mesilat tablet 6 mg</v>
          </cell>
        </row>
        <row r="137">
          <cell r="D137" t="str">
            <v>PNJ022</v>
          </cell>
          <cell r="E137" t="str">
            <v>Biolysin</v>
          </cell>
        </row>
        <row r="138">
          <cell r="D138" t="str">
            <v>PNJ023</v>
          </cell>
          <cell r="E138" t="str">
            <v>Bioneuron/ nutralix/zecaneuron</v>
          </cell>
        </row>
        <row r="139">
          <cell r="D139" t="str">
            <v>PNJ024</v>
          </cell>
          <cell r="E139" t="str">
            <v>Bioplacenton jell</v>
          </cell>
        </row>
        <row r="140">
          <cell r="D140" t="str">
            <v>PNJ025</v>
          </cell>
          <cell r="E140" t="str">
            <v>Bisacodyl supp 10 mg/stolax/dulcolax</v>
          </cell>
        </row>
        <row r="141">
          <cell r="D141" t="str">
            <v>PNJ026</v>
          </cell>
          <cell r="E141" t="str">
            <v>Bisacodyl supp 5 mg/dulcolax</v>
          </cell>
        </row>
        <row r="142">
          <cell r="D142" t="str">
            <v>PNJ027</v>
          </cell>
          <cell r="E142" t="str">
            <v>Bisacodyl tablet</v>
          </cell>
        </row>
        <row r="143">
          <cell r="D143" t="str">
            <v>PNJ028</v>
          </cell>
          <cell r="E143" t="str">
            <v>Bisoprolol tablet 5 mg</v>
          </cell>
        </row>
        <row r="144">
          <cell r="D144" t="str">
            <v>PNJ029</v>
          </cell>
          <cell r="E144" t="str">
            <v>Bufacomb</v>
          </cell>
        </row>
        <row r="145">
          <cell r="D145" t="str">
            <v>PNJ030</v>
          </cell>
          <cell r="E145" t="str">
            <v>Perak Sulfadiazine</v>
          </cell>
        </row>
        <row r="146">
          <cell r="D146" t="str">
            <v>PNJ031</v>
          </cell>
          <cell r="E146" t="str">
            <v>Captopril 25 mg tab.</v>
          </cell>
        </row>
        <row r="147">
          <cell r="D147" t="str">
            <v>PNJ032</v>
          </cell>
          <cell r="E147" t="str">
            <v>Caviplex</v>
          </cell>
        </row>
        <row r="148">
          <cell r="D148" t="str">
            <v>PNJ033</v>
          </cell>
          <cell r="E148" t="str">
            <v>Cefadroxil 500 mg</v>
          </cell>
        </row>
        <row r="149">
          <cell r="D149" t="str">
            <v>PNJ034</v>
          </cell>
          <cell r="E149" t="str">
            <v>Cefotaksim injeksi 1000 m mg</v>
          </cell>
        </row>
        <row r="153">
          <cell r="D153" t="str">
            <v>KODE</v>
          </cell>
          <cell r="E153" t="str">
            <v>NAMA OBAT</v>
          </cell>
        </row>
        <row r="155">
          <cell r="D155" t="str">
            <v>PNJ035</v>
          </cell>
          <cell r="E155" t="str">
            <v>Cetirizine 5 mg/5ml syrp</v>
          </cell>
        </row>
        <row r="156">
          <cell r="D156" t="str">
            <v>PNJ036</v>
          </cell>
          <cell r="E156" t="str">
            <v>Cetirizine kapsul</v>
          </cell>
        </row>
        <row r="157">
          <cell r="D157" t="str">
            <v>PNJ037</v>
          </cell>
          <cell r="E157" t="str">
            <v>Cimetidin 200 mg</v>
          </cell>
        </row>
        <row r="158">
          <cell r="D158" t="str">
            <v>PNJ038</v>
          </cell>
          <cell r="E158" t="str">
            <v>Ciprofloxacin 500 mg tab.</v>
          </cell>
        </row>
        <row r="159">
          <cell r="D159" t="str">
            <v>PNJ039</v>
          </cell>
          <cell r="E159" t="str">
            <v>Clindamisin kaps 300 mg</v>
          </cell>
        </row>
        <row r="160">
          <cell r="D160" t="str">
            <v>PNJ040</v>
          </cell>
          <cell r="E160" t="str">
            <v>Clobazam tablet 10mg</v>
          </cell>
        </row>
        <row r="161">
          <cell r="D161" t="str">
            <v>PNJ041</v>
          </cell>
          <cell r="E161" t="str">
            <v>Clopidogrel bisulfate</v>
          </cell>
        </row>
        <row r="162">
          <cell r="D162" t="str">
            <v>PNJ042</v>
          </cell>
          <cell r="E162" t="str">
            <v>Combivent</v>
          </cell>
        </row>
        <row r="163">
          <cell r="D163" t="str">
            <v>PNJ043</v>
          </cell>
          <cell r="E163" t="str">
            <v>Coredril syrup</v>
          </cell>
        </row>
        <row r="164">
          <cell r="D164" t="str">
            <v>PNJ044</v>
          </cell>
          <cell r="E164" t="str">
            <v>Dasabion</v>
          </cell>
        </row>
        <row r="165">
          <cell r="D165" t="str">
            <v>PNJ045</v>
          </cell>
          <cell r="E165" t="str">
            <v>Dexanta</v>
          </cell>
        </row>
        <row r="166">
          <cell r="D166" t="str">
            <v>PNJ046</v>
          </cell>
          <cell r="E166" t="str">
            <v>Dextral tablet</v>
          </cell>
        </row>
        <row r="167">
          <cell r="D167" t="str">
            <v>PNJ047</v>
          </cell>
          <cell r="E167" t="str">
            <v>Dextrofen syrup</v>
          </cell>
        </row>
        <row r="168">
          <cell r="D168" t="str">
            <v>PNJ048</v>
          </cell>
          <cell r="E168" t="str">
            <v>Dimenhydrinat  tab 50mg</v>
          </cell>
        </row>
        <row r="169">
          <cell r="D169" t="str">
            <v>PNJ049</v>
          </cell>
          <cell r="E169" t="str">
            <v>Domperidon tablet 10 mg</v>
          </cell>
        </row>
        <row r="170">
          <cell r="D170" t="str">
            <v>PNJ050</v>
          </cell>
          <cell r="E170" t="str">
            <v>Doxiciklin</v>
          </cell>
        </row>
        <row r="171">
          <cell r="D171" t="str">
            <v>PNJ051</v>
          </cell>
          <cell r="E171" t="str">
            <v>Erytomicin tablet 200 mg</v>
          </cell>
        </row>
        <row r="172">
          <cell r="D172" t="str">
            <v>PNJ052</v>
          </cell>
          <cell r="E172" t="str">
            <v>Erytromicin 500 mg kaps.</v>
          </cell>
        </row>
        <row r="173">
          <cell r="D173" t="str">
            <v>PNJ053</v>
          </cell>
          <cell r="E173" t="str">
            <v>Erytromicin sirup</v>
          </cell>
        </row>
        <row r="174">
          <cell r="D174" t="str">
            <v>PNJ054</v>
          </cell>
          <cell r="E174" t="str">
            <v>Fluconazol</v>
          </cell>
        </row>
        <row r="175">
          <cell r="D175" t="str">
            <v>PNJ055</v>
          </cell>
          <cell r="E175" t="str">
            <v>Furosemid Inj</v>
          </cell>
        </row>
        <row r="176">
          <cell r="D176" t="str">
            <v>PNJ056</v>
          </cell>
          <cell r="E176" t="str">
            <v>Gemfibrosil 300 mg</v>
          </cell>
        </row>
        <row r="177">
          <cell r="D177" t="str">
            <v>PNJ057</v>
          </cell>
          <cell r="E177" t="str">
            <v>Gentamisin salep kulit 0,1%</v>
          </cell>
        </row>
        <row r="178">
          <cell r="D178" t="str">
            <v>PNJ058</v>
          </cell>
          <cell r="E178" t="str">
            <v>Glimepiride tab 2 mg</v>
          </cell>
        </row>
        <row r="179">
          <cell r="D179" t="str">
            <v>PNJ059</v>
          </cell>
          <cell r="E179" t="str">
            <v>Gliquidon tab 30 mg</v>
          </cell>
        </row>
        <row r="180">
          <cell r="D180" t="str">
            <v>PNJ060</v>
          </cell>
          <cell r="E180" t="str">
            <v>Guanistrep syrup</v>
          </cell>
        </row>
        <row r="181">
          <cell r="D181" t="str">
            <v>PNJ061</v>
          </cell>
          <cell r="E181" t="str">
            <v>Haloperidol tab 5 mg</v>
          </cell>
        </row>
        <row r="182">
          <cell r="D182" t="str">
            <v>PNJ062</v>
          </cell>
          <cell r="E182" t="str">
            <v>Oxymetazolin Drop ( Iliadin drop )</v>
          </cell>
        </row>
        <row r="183">
          <cell r="D183" t="str">
            <v>PNJ063</v>
          </cell>
          <cell r="E183" t="str">
            <v>Oxymetazolin Spray ( Iliadin spray )</v>
          </cell>
        </row>
        <row r="184">
          <cell r="D184" t="str">
            <v>PNJ064</v>
          </cell>
          <cell r="E184" t="str">
            <v>Kalium Diklofenak 50 mg</v>
          </cell>
        </row>
        <row r="185">
          <cell r="D185" t="str">
            <v>PNJ065</v>
          </cell>
          <cell r="E185" t="str">
            <v>Ketoconazol krim 2%</v>
          </cell>
        </row>
        <row r="186">
          <cell r="D186" t="str">
            <v>PNJ066</v>
          </cell>
          <cell r="E186" t="str">
            <v>Ketoconazol scalp sol / zoloral</v>
          </cell>
        </row>
        <row r="187">
          <cell r="D187" t="str">
            <v>PNJ067</v>
          </cell>
          <cell r="E187" t="str">
            <v>Ketokonazol tab.</v>
          </cell>
        </row>
        <row r="188">
          <cell r="D188" t="str">
            <v>PNJ068</v>
          </cell>
          <cell r="E188" t="str">
            <v>Kloramfenikol suspensi</v>
          </cell>
        </row>
        <row r="189">
          <cell r="D189" t="str">
            <v>PNJ069</v>
          </cell>
          <cell r="E189" t="str">
            <v>Kloramfenikol tetes mata</v>
          </cell>
        </row>
        <row r="194">
          <cell r="D194" t="str">
            <v>KODE</v>
          </cell>
          <cell r="E194" t="str">
            <v>NAMA OBAT</v>
          </cell>
        </row>
        <row r="196">
          <cell r="D196" t="str">
            <v>PNJ070</v>
          </cell>
          <cell r="E196" t="str">
            <v>Lisinopril tab 10 mg ( NOPRIL)</v>
          </cell>
        </row>
        <row r="197">
          <cell r="D197" t="str">
            <v>PNJ071</v>
          </cell>
          <cell r="E197" t="str">
            <v>Lodecon Forte</v>
          </cell>
        </row>
        <row r="198">
          <cell r="D198" t="str">
            <v>PNJ072</v>
          </cell>
          <cell r="E198" t="str">
            <v xml:space="preserve">Loperamid </v>
          </cell>
        </row>
        <row r="199">
          <cell r="D199" t="str">
            <v>PNJ073</v>
          </cell>
          <cell r="E199" t="str">
            <v>Loratadin tab.</v>
          </cell>
        </row>
        <row r="200">
          <cell r="D200" t="str">
            <v>PNJ074</v>
          </cell>
          <cell r="E200" t="str">
            <v>Meloksikam 7,5 mg</v>
          </cell>
        </row>
        <row r="201">
          <cell r="D201" t="str">
            <v>PNJ075</v>
          </cell>
          <cell r="E201" t="str">
            <v>Metformin 500 mg</v>
          </cell>
        </row>
        <row r="202">
          <cell r="D202" t="str">
            <v>PNJ076</v>
          </cell>
          <cell r="E202" t="str">
            <v>Metil Prednisolon tab 4 mg</v>
          </cell>
        </row>
        <row r="203">
          <cell r="D203" t="str">
            <v>PNJ077</v>
          </cell>
          <cell r="E203" t="str">
            <v>Metoklopramid injeksi</v>
          </cell>
        </row>
        <row r="204">
          <cell r="D204" t="str">
            <v>PNJ078</v>
          </cell>
          <cell r="E204" t="str">
            <v>Metoklopramid tablet10 mg</v>
          </cell>
        </row>
        <row r="205">
          <cell r="D205" t="str">
            <v>PNJ079</v>
          </cell>
          <cell r="E205" t="str">
            <v>Miconazole cream 2%</v>
          </cell>
        </row>
        <row r="206">
          <cell r="D206" t="str">
            <v>PNJ080</v>
          </cell>
          <cell r="E206" t="str">
            <v>Molexdryl syrup</v>
          </cell>
        </row>
        <row r="207">
          <cell r="D207" t="str">
            <v>PNJ081</v>
          </cell>
          <cell r="E207" t="str">
            <v>Natrium Diklofenak 50 mg tab.</v>
          </cell>
        </row>
        <row r="208">
          <cell r="D208" t="str">
            <v>PNJ082</v>
          </cell>
          <cell r="E208" t="str">
            <v>Kaolin + Pectin Suspensi ( Neo kaominal suspensi )</v>
          </cell>
        </row>
        <row r="209">
          <cell r="D209" t="str">
            <v>PNJ083</v>
          </cell>
          <cell r="E209" t="str">
            <v>New Chlorkol syrup</v>
          </cell>
        </row>
        <row r="210">
          <cell r="D210" t="str">
            <v>PNJ084</v>
          </cell>
          <cell r="E210" t="str">
            <v>Nifedipin tab. 10mg</v>
          </cell>
        </row>
        <row r="211">
          <cell r="D211" t="str">
            <v>PNJ085</v>
          </cell>
          <cell r="E211" t="str">
            <v>Nodrof Flu Expectoran tablet</v>
          </cell>
        </row>
        <row r="212">
          <cell r="D212" t="str">
            <v>PNJ086</v>
          </cell>
          <cell r="E212" t="str">
            <v>Paracetamol + Pseudoefedrin + Tripolidine Tablet (NOZA)</v>
          </cell>
        </row>
        <row r="213">
          <cell r="D213" t="str">
            <v>PNJ087</v>
          </cell>
          <cell r="E213" t="str">
            <v>Nystatin Suspensi (Nymiko)</v>
          </cell>
        </row>
        <row r="214">
          <cell r="D214" t="str">
            <v>PNJ088</v>
          </cell>
          <cell r="E214" t="str">
            <v>Omeprazole injeksi</v>
          </cell>
        </row>
        <row r="215">
          <cell r="D215" t="str">
            <v>PNJ089</v>
          </cell>
          <cell r="E215" t="str">
            <v>Omeprazole kapsul 20 mg</v>
          </cell>
        </row>
        <row r="216">
          <cell r="D216" t="str">
            <v>PNJ090</v>
          </cell>
          <cell r="E216" t="str">
            <v>Parasetamol drop</v>
          </cell>
        </row>
        <row r="217">
          <cell r="D217" t="str">
            <v>PNJ091</v>
          </cell>
          <cell r="E217" t="str">
            <v>Multivitamin Tablet ( Pehavral )</v>
          </cell>
        </row>
        <row r="218">
          <cell r="D218" t="str">
            <v>PNJ092</v>
          </cell>
          <cell r="E218" t="str">
            <v>Phenacold Expectoran sirup</v>
          </cell>
        </row>
        <row r="219">
          <cell r="D219" t="str">
            <v>PNJ093</v>
          </cell>
          <cell r="E219" t="str">
            <v>Piroksikam tab 10 mg</v>
          </cell>
        </row>
        <row r="220">
          <cell r="D220" t="str">
            <v>PNJ094</v>
          </cell>
          <cell r="E220" t="str">
            <v>Pulmicort</v>
          </cell>
        </row>
        <row r="221">
          <cell r="D221" t="str">
            <v>PNJ095</v>
          </cell>
          <cell r="E221" t="str">
            <v>Ranitidin injeksi</v>
          </cell>
        </row>
        <row r="222">
          <cell r="D222" t="str">
            <v>PNJ096</v>
          </cell>
          <cell r="E222" t="str">
            <v>Ranitidin tab 150 mg</v>
          </cell>
        </row>
        <row r="223">
          <cell r="D223" t="str">
            <v>PNJ097</v>
          </cell>
          <cell r="E223" t="str">
            <v>Risperidon tab 2mg</v>
          </cell>
        </row>
        <row r="224">
          <cell r="D224" t="str">
            <v>PNJ098</v>
          </cell>
          <cell r="E224" t="str">
            <v>Scabicid krim</v>
          </cell>
        </row>
        <row r="225">
          <cell r="D225" t="str">
            <v>PNJ099</v>
          </cell>
          <cell r="E225" t="str">
            <v>Scabimid cream</v>
          </cell>
        </row>
        <row r="226">
          <cell r="D226" t="str">
            <v>PNJ100</v>
          </cell>
          <cell r="E226" t="str">
            <v>Hyoscin + Paracetamol Tablet ( Scopma plus tablet )</v>
          </cell>
        </row>
        <row r="227">
          <cell r="D227" t="str">
            <v>PNJ101</v>
          </cell>
          <cell r="E227" t="str">
            <v>Sianokobalamin tab 50 mcg</v>
          </cell>
        </row>
        <row r="228">
          <cell r="D228" t="str">
            <v>PNJ102</v>
          </cell>
          <cell r="E228" t="str">
            <v>Simvastatin 10 mg</v>
          </cell>
        </row>
        <row r="229">
          <cell r="D229" t="str">
            <v>PNJ103</v>
          </cell>
          <cell r="E229" t="str">
            <v>Spasminal</v>
          </cell>
        </row>
        <row r="230">
          <cell r="D230" t="str">
            <v>PNJ104</v>
          </cell>
          <cell r="E230" t="str">
            <v>Spironolacton tab 100 mg</v>
          </cell>
        </row>
        <row r="235">
          <cell r="D235" t="str">
            <v>KODE</v>
          </cell>
          <cell r="E235" t="str">
            <v>NAMA OBAT</v>
          </cell>
        </row>
        <row r="237">
          <cell r="D237" t="str">
            <v>PNJ105</v>
          </cell>
          <cell r="E237" t="str">
            <v>Spironolacton tab 25 mg</v>
          </cell>
        </row>
        <row r="238">
          <cell r="D238" t="str">
            <v>PNJ106</v>
          </cell>
          <cell r="E238" t="str">
            <v>Stesolid rectal</v>
          </cell>
        </row>
        <row r="239">
          <cell r="D239" t="str">
            <v>PNJ107</v>
          </cell>
          <cell r="E239" t="str">
            <v>Thiamfenikol 500 mg/Thiamex/Phenobiotik</v>
          </cell>
        </row>
        <row r="240">
          <cell r="D240" t="str">
            <v>PNJ108</v>
          </cell>
          <cell r="E240" t="str">
            <v xml:space="preserve">Tramadol kapsul </v>
          </cell>
        </row>
        <row r="241">
          <cell r="D241" t="str">
            <v>PNJ109</v>
          </cell>
          <cell r="E241" t="str">
            <v>Trifluoperazin</v>
          </cell>
        </row>
        <row r="242">
          <cell r="D242" t="str">
            <v>PNJ110</v>
          </cell>
          <cell r="E242" t="str">
            <v>Salbutamol Nebules (Ventolin)</v>
          </cell>
        </row>
        <row r="243">
          <cell r="D243" t="str">
            <v>PNJ111</v>
          </cell>
          <cell r="E243" t="str">
            <v>Glucosamine + Chondroitin Tablet ( Vosteon )</v>
          </cell>
        </row>
        <row r="244">
          <cell r="D244" t="str">
            <v>PNJ112</v>
          </cell>
          <cell r="E244" t="str">
            <v>Tripolidin + Pseudoefedrin Tablet (Zentra)/ Quantidex / Nichofed</v>
          </cell>
        </row>
        <row r="245">
          <cell r="D245" t="str">
            <v>PNJ113</v>
          </cell>
          <cell r="E245" t="str">
            <v>Kloramfenikol salep kulit 2%</v>
          </cell>
        </row>
        <row r="246">
          <cell r="D246" t="str">
            <v>PNJ114</v>
          </cell>
          <cell r="E246" t="str">
            <v>Alvit Sirup</v>
          </cell>
        </row>
        <row r="247">
          <cell r="D247" t="str">
            <v>PNJ115</v>
          </cell>
          <cell r="E247" t="str">
            <v>Budesonid</v>
          </cell>
        </row>
        <row r="248">
          <cell r="D248" t="str">
            <v>PNJ116</v>
          </cell>
          <cell r="E248" t="str">
            <v>Magasida/Novamag</v>
          </cell>
        </row>
        <row r="249">
          <cell r="D249" t="str">
            <v>PNJ117</v>
          </cell>
          <cell r="E249" t="str">
            <v>Dopamine HCL inj. 200mg/5ml</v>
          </cell>
        </row>
        <row r="250">
          <cell r="D250" t="str">
            <v>PNJ118</v>
          </cell>
          <cell r="E250" t="str">
            <v>Ketoprofen supp 100mg</v>
          </cell>
        </row>
        <row r="251">
          <cell r="D251" t="str">
            <v>PNJ119</v>
          </cell>
          <cell r="E251" t="str">
            <v>Asam Traneksamat 500mg</v>
          </cell>
        </row>
        <row r="252">
          <cell r="D252" t="str">
            <v>PNJ120</v>
          </cell>
          <cell r="E252" t="str">
            <v>Hyoscine butil bromide inj ( scopmin inj )</v>
          </cell>
        </row>
        <row r="253">
          <cell r="D253" t="str">
            <v>PNJ121</v>
          </cell>
          <cell r="E253" t="str">
            <v>Hyoscine butil bromide (Scopma tablet 10mg)</v>
          </cell>
        </row>
        <row r="254">
          <cell r="D254" t="str">
            <v>PNJ122</v>
          </cell>
          <cell r="E254" t="str">
            <v>Paracetamol Supp</v>
          </cell>
        </row>
        <row r="255">
          <cell r="D255" t="str">
            <v>PNJ123</v>
          </cell>
          <cell r="E255" t="str">
            <v>Ibuprofen susp 100mg/5ml</v>
          </cell>
        </row>
        <row r="256">
          <cell r="D256" t="str">
            <v>PNJ124</v>
          </cell>
          <cell r="E256" t="str">
            <v>Amoksisilin syr forte</v>
          </cell>
        </row>
        <row r="257">
          <cell r="D257" t="str">
            <v>PNJ125</v>
          </cell>
          <cell r="E257" t="str">
            <v>Metronidazol tab. 500 mg</v>
          </cell>
        </row>
        <row r="258">
          <cell r="D258" t="str">
            <v>PNJ126</v>
          </cell>
          <cell r="E258" t="str">
            <v>Sangobion Kids</v>
          </cell>
        </row>
        <row r="259">
          <cell r="D259" t="str">
            <v>PNJ127</v>
          </cell>
          <cell r="E259" t="str">
            <v>OBH Itra</v>
          </cell>
        </row>
        <row r="260">
          <cell r="D260" t="str">
            <v>PNJ128</v>
          </cell>
          <cell r="E260" t="str">
            <v>Betafort sirup</v>
          </cell>
        </row>
        <row r="261">
          <cell r="D261" t="str">
            <v>PNJ129</v>
          </cell>
          <cell r="E261" t="str">
            <v>Diphteria Antitoxin ( ADS 10.000)</v>
          </cell>
        </row>
        <row r="262">
          <cell r="D262" t="str">
            <v>PNJ130</v>
          </cell>
          <cell r="E262" t="str">
            <v>TETAGAM P Human tetanus imunoglobulin 250 IU</v>
          </cell>
        </row>
        <row r="263">
          <cell r="D263" t="str">
            <v>PNJ131</v>
          </cell>
          <cell r="E263" t="str">
            <v>LACTOBACILUS</v>
          </cell>
        </row>
        <row r="264">
          <cell r="D264" t="str">
            <v>PNJ132</v>
          </cell>
          <cell r="E264" t="str">
            <v>Simvastatin 20mg</v>
          </cell>
        </row>
        <row r="265">
          <cell r="D265" t="str">
            <v>PNJ133</v>
          </cell>
          <cell r="E265" t="str">
            <v>Salbutamol sirup</v>
          </cell>
        </row>
        <row r="266">
          <cell r="D266" t="str">
            <v>PNJ134</v>
          </cell>
          <cell r="E266" t="str">
            <v>Gentamicin Tetes Mata</v>
          </cell>
        </row>
        <row r="267">
          <cell r="D267" t="str">
            <v>PNJ135</v>
          </cell>
          <cell r="E267" t="str">
            <v>Alopurinol 300mg</v>
          </cell>
        </row>
        <row r="268">
          <cell r="D268" t="str">
            <v>PNJ136</v>
          </cell>
          <cell r="E268" t="str">
            <v>Domperidon syr</v>
          </cell>
        </row>
        <row r="269">
          <cell r="D269" t="str">
            <v>PNJ137</v>
          </cell>
          <cell r="E269" t="str">
            <v>Acarbose 100mg</v>
          </cell>
        </row>
        <row r="270">
          <cell r="D270" t="str">
            <v>PNJ138</v>
          </cell>
          <cell r="E270" t="str">
            <v>Febrinex Syr</v>
          </cell>
        </row>
        <row r="271">
          <cell r="D271" t="str">
            <v>PNJ139</v>
          </cell>
          <cell r="E271" t="str">
            <v xml:space="preserve">Bromheksin </v>
          </cell>
        </row>
        <row r="272">
          <cell r="D272" t="str">
            <v>PNJ140</v>
          </cell>
          <cell r="E272" t="str">
            <v>Welmove</v>
          </cell>
        </row>
        <row r="273">
          <cell r="D273" t="str">
            <v>PNJ141</v>
          </cell>
          <cell r="E273" t="str">
            <v>Serum Anti Bisa Ular Polivalen ( BIOSAVE )</v>
          </cell>
        </row>
        <row r="274">
          <cell r="D274" t="str">
            <v>PNJ142</v>
          </cell>
          <cell r="E274" t="str">
            <v>Metformin tab 850mg</v>
          </cell>
        </row>
        <row r="275">
          <cell r="D275" t="str">
            <v>PNJ143</v>
          </cell>
          <cell r="E275" t="str">
            <v>Glimepirid 1mg</v>
          </cell>
        </row>
        <row r="276">
          <cell r="D276" t="str">
            <v>PNJ144</v>
          </cell>
          <cell r="E276" t="str">
            <v>Ferriz Sirup</v>
          </cell>
        </row>
        <row r="277">
          <cell r="D277" t="str">
            <v>PNJ145</v>
          </cell>
          <cell r="E277" t="str">
            <v>Molakrim</v>
          </cell>
        </row>
        <row r="278">
          <cell r="D278" t="str">
            <v>PNJ146</v>
          </cell>
          <cell r="E278" t="str">
            <v>Terbutalin tablet</v>
          </cell>
        </row>
        <row r="279">
          <cell r="D279" t="str">
            <v>PNJ147</v>
          </cell>
          <cell r="E279" t="str">
            <v>Terbutalin sirup</v>
          </cell>
        </row>
        <row r="280">
          <cell r="D280" t="str">
            <v>PNJ148</v>
          </cell>
          <cell r="E280" t="str">
            <v>Bronkris Tablet</v>
          </cell>
        </row>
        <row r="281">
          <cell r="D281" t="str">
            <v>PNJ149</v>
          </cell>
          <cell r="E281" t="str">
            <v>Eflin Tablet</v>
          </cell>
        </row>
        <row r="282">
          <cell r="D282" t="str">
            <v>PNJ150</v>
          </cell>
          <cell r="E282" t="str">
            <v>Kenalog</v>
          </cell>
        </row>
        <row r="283">
          <cell r="D283" t="str">
            <v>PNJ151</v>
          </cell>
          <cell r="E283" t="str">
            <v>Nerofa Tablet</v>
          </cell>
        </row>
        <row r="284">
          <cell r="D284" t="str">
            <v>PNJ152</v>
          </cell>
          <cell r="E284" t="str">
            <v>Sanadryl EXP</v>
          </cell>
        </row>
        <row r="285">
          <cell r="D285" t="str">
            <v>PNJ153</v>
          </cell>
          <cell r="E285" t="str">
            <v>Spashi Plus Tablet</v>
          </cell>
        </row>
        <row r="286">
          <cell r="D286" t="str">
            <v>PNJ154</v>
          </cell>
          <cell r="E286" t="str">
            <v>Becefort Tablet</v>
          </cell>
        </row>
        <row r="287">
          <cell r="D287" t="str">
            <v>PNJ155</v>
          </cell>
          <cell r="E287" t="str">
            <v>Osteforte</v>
          </cell>
        </row>
        <row r="288">
          <cell r="D288" t="str">
            <v>PNJ156</v>
          </cell>
          <cell r="E288" t="str">
            <v>Termorex Plus</v>
          </cell>
        </row>
        <row r="289">
          <cell r="D289" t="str">
            <v>PNJ157</v>
          </cell>
          <cell r="E289" t="str">
            <v>Siladex Antitusiv</v>
          </cell>
        </row>
        <row r="290">
          <cell r="D290" t="str">
            <v>PNJ158</v>
          </cell>
          <cell r="E290" t="str">
            <v>Grantusif</v>
          </cell>
        </row>
        <row r="291">
          <cell r="D291" t="str">
            <v>PNJ159</v>
          </cell>
          <cell r="E291" t="str">
            <v>Neocenta Krim</v>
          </cell>
        </row>
        <row r="293">
          <cell r="E293" t="str">
            <v>BMHP</v>
          </cell>
        </row>
        <row r="294">
          <cell r="D294" t="str">
            <v>KODE</v>
          </cell>
          <cell r="E294" t="str">
            <v>NAMA OBAT</v>
          </cell>
        </row>
        <row r="296">
          <cell r="D296" t="str">
            <v>BMHP001</v>
          </cell>
          <cell r="E296" t="str">
            <v>Alat suntik sekali pakai 1 ml</v>
          </cell>
        </row>
        <row r="297">
          <cell r="D297" t="str">
            <v>BMHP002</v>
          </cell>
          <cell r="E297" t="str">
            <v>Alat suntik sekali pakai 3 ml</v>
          </cell>
        </row>
        <row r="298">
          <cell r="D298" t="str">
            <v>BMHP003</v>
          </cell>
          <cell r="E298" t="str">
            <v>Alat suntik sekali pakai 5  ml</v>
          </cell>
        </row>
        <row r="299">
          <cell r="D299" t="str">
            <v>BMHP004</v>
          </cell>
          <cell r="E299" t="str">
            <v>Alkohol swabs</v>
          </cell>
        </row>
        <row r="300">
          <cell r="D300" t="str">
            <v>BMHP005</v>
          </cell>
          <cell r="E300" t="str">
            <v>Catgut cromic 2/0</v>
          </cell>
        </row>
        <row r="301">
          <cell r="D301" t="str">
            <v>BMHP006</v>
          </cell>
          <cell r="E301" t="str">
            <v>Catgut cromic 3/0</v>
          </cell>
        </row>
        <row r="302">
          <cell r="D302" t="str">
            <v>BMHP007</v>
          </cell>
          <cell r="E302" t="str">
            <v>Catgut no. 2/0 - 3/0</v>
          </cell>
        </row>
        <row r="303">
          <cell r="D303" t="str">
            <v>BMHP008</v>
          </cell>
          <cell r="E303" t="str">
            <v>Catgut Plain 2/0</v>
          </cell>
        </row>
        <row r="304">
          <cell r="D304" t="str">
            <v>BMHP009</v>
          </cell>
          <cell r="E304" t="str">
            <v>Catgut Plain 3/0</v>
          </cell>
        </row>
        <row r="305">
          <cell r="D305" t="str">
            <v>BMHP010</v>
          </cell>
          <cell r="E305" t="str">
            <v>I.V Catheter 18</v>
          </cell>
        </row>
        <row r="306">
          <cell r="D306" t="str">
            <v>BMHP011</v>
          </cell>
          <cell r="E306" t="str">
            <v>I.V Catheter 20</v>
          </cell>
        </row>
        <row r="307">
          <cell r="D307" t="str">
            <v>BMHP012</v>
          </cell>
          <cell r="E307" t="str">
            <v>I.V Catheter 22</v>
          </cell>
        </row>
        <row r="308">
          <cell r="D308" t="str">
            <v>BMHP013</v>
          </cell>
          <cell r="E308" t="str">
            <v>I.V Catheter 24</v>
          </cell>
        </row>
        <row r="309">
          <cell r="D309" t="str">
            <v>BMHP014</v>
          </cell>
          <cell r="E309" t="str">
            <v>Infuset anak</v>
          </cell>
        </row>
        <row r="310">
          <cell r="D310" t="str">
            <v>BMHP015</v>
          </cell>
          <cell r="E310" t="str">
            <v>Infuset dewasa</v>
          </cell>
        </row>
        <row r="311">
          <cell r="D311" t="str">
            <v>BMHP016</v>
          </cell>
          <cell r="E311" t="str">
            <v>Kapas Pembalut  250 gr.</v>
          </cell>
        </row>
        <row r="312">
          <cell r="D312" t="str">
            <v>BMHP017</v>
          </cell>
          <cell r="E312" t="str">
            <v>Kasa 2 m x 80 cm</v>
          </cell>
        </row>
        <row r="313">
          <cell r="D313" t="str">
            <v>BMHP018</v>
          </cell>
          <cell r="E313" t="str">
            <v>Kasa 4 m x 15 cm</v>
          </cell>
        </row>
        <row r="314">
          <cell r="D314" t="str">
            <v>BMHP019</v>
          </cell>
          <cell r="E314" t="str">
            <v>Kasa 4 x 10 m</v>
          </cell>
        </row>
        <row r="315">
          <cell r="D315" t="str">
            <v>BMHP020</v>
          </cell>
          <cell r="E315" t="str">
            <v>Kasa 4 x 5 cm</v>
          </cell>
        </row>
        <row r="316">
          <cell r="D316" t="str">
            <v>BMHP021</v>
          </cell>
          <cell r="E316" t="str">
            <v>Kasa Kompres 40 / 40 steril</v>
          </cell>
        </row>
        <row r="317">
          <cell r="D317" t="str">
            <v>BMHP022</v>
          </cell>
          <cell r="E317" t="str">
            <v>Masker</v>
          </cell>
        </row>
        <row r="318">
          <cell r="D318" t="str">
            <v>BMHP023</v>
          </cell>
          <cell r="E318" t="str">
            <v>Plester 2,5CM X 4,5M</v>
          </cell>
        </row>
        <row r="319">
          <cell r="D319" t="str">
            <v>BMHP024</v>
          </cell>
          <cell r="E319" t="str">
            <v>Sarung tangan non steril S</v>
          </cell>
        </row>
        <row r="320">
          <cell r="D320" t="str">
            <v>BMHP025</v>
          </cell>
          <cell r="E320" t="str">
            <v>Sarung tangan non steril M</v>
          </cell>
        </row>
        <row r="321">
          <cell r="D321" t="str">
            <v>BMHP026</v>
          </cell>
          <cell r="E321" t="str">
            <v>Sarung tangan non steril L</v>
          </cell>
        </row>
        <row r="322">
          <cell r="D322" t="str">
            <v>BMHP027</v>
          </cell>
          <cell r="E322" t="str">
            <v>Sarung tangan steril 6</v>
          </cell>
        </row>
        <row r="323">
          <cell r="D323" t="str">
            <v>BMHP028</v>
          </cell>
          <cell r="E323" t="str">
            <v>Sarung tangan steril 6.5</v>
          </cell>
        </row>
        <row r="324">
          <cell r="D324" t="str">
            <v>BMHP029</v>
          </cell>
          <cell r="E324" t="str">
            <v>Sarung tangan steril 7</v>
          </cell>
        </row>
        <row r="325">
          <cell r="D325" t="str">
            <v>BMHP030</v>
          </cell>
          <cell r="E325" t="str">
            <v>Sarung tangan steril 7,5</v>
          </cell>
        </row>
        <row r="326">
          <cell r="D326" t="str">
            <v>BMHP031</v>
          </cell>
          <cell r="E326" t="str">
            <v xml:space="preserve">Underpad </v>
          </cell>
        </row>
        <row r="327">
          <cell r="D327" t="str">
            <v>BMHP032</v>
          </cell>
          <cell r="E327" t="str">
            <v>Etanol 70% 100 ml</v>
          </cell>
        </row>
        <row r="328">
          <cell r="D328" t="str">
            <v>BMHP033</v>
          </cell>
          <cell r="E328" t="str">
            <v>Lisol ( Kresol tersabun 50 % )</v>
          </cell>
        </row>
        <row r="329">
          <cell r="D329" t="str">
            <v>BMHP034</v>
          </cell>
          <cell r="E329" t="str">
            <v>Cutimed Sorbact 7 x 9 cm</v>
          </cell>
        </row>
        <row r="330">
          <cell r="D330" t="str">
            <v>BMHP035</v>
          </cell>
          <cell r="E330" t="str">
            <v>Cutimed Siltec 10 x 10 cm</v>
          </cell>
        </row>
        <row r="331">
          <cell r="D331" t="str">
            <v>BMHP036</v>
          </cell>
          <cell r="E331" t="str">
            <v>Cutimed Siltec 10 x 20 cm</v>
          </cell>
        </row>
        <row r="332">
          <cell r="D332" t="str">
            <v>BMHP037</v>
          </cell>
          <cell r="E332" t="str">
            <v>Cuticell Clasic 10 x 10 cm</v>
          </cell>
        </row>
        <row r="333">
          <cell r="D333" t="str">
            <v>BMHP038</v>
          </cell>
          <cell r="E333" t="str">
            <v>Cuticell Clasic 10 x 40 cm</v>
          </cell>
        </row>
        <row r="334">
          <cell r="D334" t="str">
            <v>BMHP039</v>
          </cell>
          <cell r="E334" t="str">
            <v>Fixomul Stretch 5 x 5 cm</v>
          </cell>
        </row>
        <row r="335">
          <cell r="D335" t="str">
            <v>BMHP040</v>
          </cell>
          <cell r="E335" t="str">
            <v>Fixomul Stretch 10 x 5 cm</v>
          </cell>
        </row>
        <row r="336">
          <cell r="D336" t="str">
            <v>BMHP041</v>
          </cell>
          <cell r="E336" t="str">
            <v>Fixomul Stretch 15 x 5 cm</v>
          </cell>
        </row>
        <row r="337">
          <cell r="D337" t="str">
            <v>BMHP042</v>
          </cell>
          <cell r="E337" t="str">
            <v>Aquacel Extra</v>
          </cell>
        </row>
        <row r="338">
          <cell r="D338" t="str">
            <v>BMHP043</v>
          </cell>
          <cell r="E338" t="str">
            <v>Aquacel Extra AG</v>
          </cell>
        </row>
        <row r="339">
          <cell r="D339" t="str">
            <v>BMHP044</v>
          </cell>
          <cell r="E339" t="str">
            <v>DuoDerm Extra Thin</v>
          </cell>
        </row>
        <row r="340">
          <cell r="D340" t="str">
            <v>BMHP045</v>
          </cell>
          <cell r="E340" t="str">
            <v>DuoDerm CGF</v>
          </cell>
        </row>
        <row r="341">
          <cell r="D341" t="str">
            <v>BMHP046</v>
          </cell>
          <cell r="E341" t="str">
            <v>Kaltostat 10cm x 20cm</v>
          </cell>
        </row>
        <row r="342">
          <cell r="D342" t="str">
            <v>BMHP047</v>
          </cell>
          <cell r="E342" t="str">
            <v>Sarung Tangan Ginekolog 6,5</v>
          </cell>
        </row>
        <row r="343">
          <cell r="D343" t="str">
            <v>BMHP048</v>
          </cell>
          <cell r="E343" t="str">
            <v>Sarung Tangan Ginekolog 7</v>
          </cell>
        </row>
        <row r="344">
          <cell r="D344" t="str">
            <v>BMHP049</v>
          </cell>
          <cell r="E344" t="str">
            <v>Masker N95</v>
          </cell>
        </row>
        <row r="345">
          <cell r="D345" t="str">
            <v>BMHP050</v>
          </cell>
          <cell r="E345" t="str">
            <v>Duoderm Hydroactive Gel</v>
          </cell>
        </row>
        <row r="346">
          <cell r="D346" t="str">
            <v>BMHP051</v>
          </cell>
          <cell r="E346" t="str">
            <v>Speculum vagina L</v>
          </cell>
        </row>
        <row r="347">
          <cell r="D347" t="str">
            <v>BMHP052</v>
          </cell>
          <cell r="E347" t="str">
            <v>Speculum vagina M</v>
          </cell>
        </row>
        <row r="348">
          <cell r="D348" t="str">
            <v>BMHP053</v>
          </cell>
          <cell r="E348" t="str">
            <v>Speculum vagina S</v>
          </cell>
        </row>
        <row r="349">
          <cell r="D349" t="str">
            <v>BMHP054</v>
          </cell>
          <cell r="E349" t="str">
            <v>Blood Lancet ( APBD II )</v>
          </cell>
        </row>
        <row r="350">
          <cell r="D350" t="str">
            <v>BMHP055</v>
          </cell>
          <cell r="E350" t="str">
            <v>Handrub @5L</v>
          </cell>
        </row>
        <row r="351">
          <cell r="D351" t="str">
            <v>BMHP056</v>
          </cell>
          <cell r="E351" t="str">
            <v>Catrid ( APBD II )</v>
          </cell>
        </row>
        <row r="352">
          <cell r="D352" t="str">
            <v>BMHP057</v>
          </cell>
          <cell r="E352" t="str">
            <v>SD HIV ( APBD II )</v>
          </cell>
        </row>
        <row r="353">
          <cell r="D353" t="str">
            <v>BMHP058</v>
          </cell>
          <cell r="E353" t="str">
            <v>SD SIPILIS ( APBD II )</v>
          </cell>
        </row>
        <row r="354">
          <cell r="D354" t="str">
            <v>BMHP059</v>
          </cell>
          <cell r="E354" t="str">
            <v>Masker KN95 ( APBD II )</v>
          </cell>
        </row>
        <row r="355">
          <cell r="D355" t="str">
            <v>BMHP060</v>
          </cell>
          <cell r="E355" t="str">
            <v>Alkohol 20L</v>
          </cell>
        </row>
        <row r="356">
          <cell r="D356" t="str">
            <v>BMHP061</v>
          </cell>
          <cell r="E356" t="str">
            <v>Trepochek Hiv/Shypilis Duo ( APBD II )</v>
          </cell>
        </row>
        <row r="357">
          <cell r="D357" t="str">
            <v>BMHP062</v>
          </cell>
          <cell r="E357" t="str">
            <v>RPR Shypilis ( APBD II )</v>
          </cell>
        </row>
        <row r="358">
          <cell r="D358" t="str">
            <v>BMHP063</v>
          </cell>
          <cell r="E358" t="str">
            <v>Virocheck HIV 1/2 ( APBD II )</v>
          </cell>
        </row>
        <row r="359">
          <cell r="D359" t="str">
            <v>BMHP064</v>
          </cell>
          <cell r="E359" t="str">
            <v>HIV 1/2 Ab 3-Line ( APBD II )</v>
          </cell>
        </row>
        <row r="360">
          <cell r="D360" t="str">
            <v>BMHP065</v>
          </cell>
          <cell r="E360" t="str">
            <v>Kasa pembalut 40 / 40 Non Steril</v>
          </cell>
        </row>
        <row r="361">
          <cell r="D361" t="str">
            <v>BMHP066</v>
          </cell>
          <cell r="E361" t="str">
            <v>Osmocol</v>
          </cell>
        </row>
        <row r="362">
          <cell r="D362" t="str">
            <v>BMHP067</v>
          </cell>
          <cell r="E362" t="str">
            <v>Benechek Glucosa Stik</v>
          </cell>
        </row>
        <row r="363">
          <cell r="D363" t="str">
            <v>BMHP068</v>
          </cell>
          <cell r="E363" t="str">
            <v>Benechek Cholesterol Stik</v>
          </cell>
        </row>
        <row r="364">
          <cell r="D364" t="str">
            <v>BMHP069</v>
          </cell>
          <cell r="E364" t="str">
            <v>Autocheck Glucosa Stik</v>
          </cell>
        </row>
        <row r="365">
          <cell r="D365" t="str">
            <v>BMHP070</v>
          </cell>
          <cell r="E365" t="str">
            <v>Autocheck Cholesterol Stik</v>
          </cell>
        </row>
        <row r="366">
          <cell r="D366" t="str">
            <v>BMHP071</v>
          </cell>
          <cell r="E366" t="str">
            <v>Autocheck Uric Acid</v>
          </cell>
        </row>
        <row r="367">
          <cell r="D367" t="str">
            <v>BMHP072</v>
          </cell>
          <cell r="E367" t="str">
            <v>Silkpro No 2</v>
          </cell>
        </row>
        <row r="368">
          <cell r="D368" t="str">
            <v>BMHP073</v>
          </cell>
          <cell r="E368" t="str">
            <v>Silkpro No 3</v>
          </cell>
        </row>
        <row r="369">
          <cell r="D369" t="str">
            <v>BMHP074</v>
          </cell>
          <cell r="E369" t="str">
            <v>Silkpro No 4</v>
          </cell>
        </row>
        <row r="370">
          <cell r="D370" t="str">
            <v>BMHP075</v>
          </cell>
          <cell r="E370" t="str">
            <v>Coton Swab</v>
          </cell>
        </row>
        <row r="371">
          <cell r="D371" t="str">
            <v>BMHP076</v>
          </cell>
          <cell r="E371" t="str">
            <v>Lubrican Gel</v>
          </cell>
        </row>
        <row r="372">
          <cell r="D372" t="str">
            <v>BMHP077</v>
          </cell>
          <cell r="E372" t="str">
            <v>Sputum Pot ( APBD II )</v>
          </cell>
        </row>
        <row r="375">
          <cell r="E375" t="str">
            <v>PROGRAM</v>
          </cell>
        </row>
        <row r="376">
          <cell r="D376" t="str">
            <v>KODE</v>
          </cell>
          <cell r="E376" t="str">
            <v>NAMA OBAT</v>
          </cell>
        </row>
        <row r="378">
          <cell r="D378" t="str">
            <v>PRG001</v>
          </cell>
          <cell r="E378" t="str">
            <v>Alat suntik sekali pakai 0,05 ml</v>
          </cell>
        </row>
        <row r="379">
          <cell r="D379" t="str">
            <v>PRG002</v>
          </cell>
          <cell r="E379" t="str">
            <v>Alat suntik sekali pakai 0,5ml</v>
          </cell>
        </row>
        <row r="380">
          <cell r="D380" t="str">
            <v>PRG003</v>
          </cell>
          <cell r="E380" t="str">
            <v>Safety box</v>
          </cell>
        </row>
        <row r="381">
          <cell r="D381" t="str">
            <v>PRG004</v>
          </cell>
          <cell r="E381" t="str">
            <v>Procain Benzil Penisilin 3.000.000 IU</v>
          </cell>
        </row>
        <row r="382">
          <cell r="D382" t="str">
            <v>PRG005</v>
          </cell>
          <cell r="E382" t="str">
            <v>Gentamisin inj 40mg</v>
          </cell>
        </row>
        <row r="383">
          <cell r="D383" t="str">
            <v>PRG006</v>
          </cell>
          <cell r="E383" t="str">
            <v>Alat suntik sekali pakai 5ml</v>
          </cell>
        </row>
        <row r="384">
          <cell r="D384" t="str">
            <v>PRG007</v>
          </cell>
          <cell r="E384" t="str">
            <v>Metronidazol tab. 250 mg ( PROGRAM )</v>
          </cell>
        </row>
        <row r="385">
          <cell r="D385" t="str">
            <v>PRG008</v>
          </cell>
          <cell r="E385" t="str">
            <v>Chikungunya IgM/IgG</v>
          </cell>
        </row>
        <row r="386">
          <cell r="E386" t="str">
            <v> </v>
          </cell>
        </row>
        <row r="395">
          <cell r="E395" t="str">
            <v>PROGRAM HIV</v>
          </cell>
        </row>
        <row r="396">
          <cell r="D396" t="str">
            <v>KODE</v>
          </cell>
          <cell r="E396" t="str">
            <v>NAMA OBAT</v>
          </cell>
        </row>
        <row r="398">
          <cell r="D398" t="str">
            <v>HIV001</v>
          </cell>
          <cell r="E398" t="str">
            <v>Abicavir 300 mg</v>
          </cell>
        </row>
        <row r="399">
          <cell r="D399" t="str">
            <v>HIV002</v>
          </cell>
          <cell r="E399" t="str">
            <v>Efavirenz 600 mg</v>
          </cell>
        </row>
        <row r="400">
          <cell r="D400" t="str">
            <v>HIV003</v>
          </cell>
          <cell r="E400" t="str">
            <v>Lamivudin tablet 150 mg</v>
          </cell>
        </row>
        <row r="401">
          <cell r="D401" t="str">
            <v>HIV004</v>
          </cell>
          <cell r="E401" t="str">
            <v>Lopinavir/Ritonavir 200/50 mg</v>
          </cell>
        </row>
        <row r="402">
          <cell r="D402" t="str">
            <v>HIV005</v>
          </cell>
          <cell r="E402" t="str">
            <v>Nevirapin 200 mg</v>
          </cell>
        </row>
        <row r="403">
          <cell r="D403" t="str">
            <v>HIV006</v>
          </cell>
          <cell r="E403" t="str">
            <v>Tenofovir tablet 300 mg</v>
          </cell>
        </row>
        <row r="404">
          <cell r="D404" t="str">
            <v>HIV007</v>
          </cell>
          <cell r="E404" t="str">
            <v>Tenofovir 300 mg + Emcitritabine</v>
          </cell>
        </row>
        <row r="405">
          <cell r="D405" t="str">
            <v>HIV008</v>
          </cell>
          <cell r="E405" t="str">
            <v>Tenofovir 300 mg + Lamivudin 300 mg + Efavirenz 600 mg (Triple FDC ) Dewasa</v>
          </cell>
        </row>
        <row r="406">
          <cell r="D406" t="str">
            <v>HIV009</v>
          </cell>
          <cell r="E406" t="str">
            <v>Zidofudin 300 mg + Lamivudin 150 mg</v>
          </cell>
        </row>
        <row r="407">
          <cell r="D407" t="str">
            <v>HIV010</v>
          </cell>
          <cell r="E407" t="str">
            <v>Zidofudin 100 mg</v>
          </cell>
        </row>
        <row r="408">
          <cell r="D408" t="str">
            <v>HIV011</v>
          </cell>
          <cell r="E408" t="str">
            <v>Efavirenz 200 mg</v>
          </cell>
        </row>
        <row r="409">
          <cell r="D409" t="str">
            <v>HIV012</v>
          </cell>
          <cell r="E409" t="str">
            <v>Zidofudin 60 mg + Lamivudin 30 mg + Nevirapin 50 mg ( Triple FDC anak )</v>
          </cell>
        </row>
        <row r="410">
          <cell r="D410" t="str">
            <v>HIV013</v>
          </cell>
          <cell r="E410" t="str">
            <v>Isoniazid tab 300mg</v>
          </cell>
        </row>
        <row r="411">
          <cell r="D411" t="str">
            <v>HIV014</v>
          </cell>
          <cell r="E411" t="str">
            <v>FDC HIV Fase awal</v>
          </cell>
        </row>
        <row r="412">
          <cell r="D412" t="str">
            <v>HIV015</v>
          </cell>
          <cell r="E412" t="str">
            <v>FDC HIV Lanjutan</v>
          </cell>
        </row>
        <row r="413">
          <cell r="D413" t="str">
            <v>HIV016</v>
          </cell>
          <cell r="E413" t="str">
            <v>Dolutegravir 50 mg</v>
          </cell>
        </row>
        <row r="414">
          <cell r="D414" t="str">
            <v>HIV017</v>
          </cell>
          <cell r="E414" t="str">
            <v>Dolutegravir 50 mg + Lamivudine 300 mg + Tenofovir 300 mg</v>
          </cell>
        </row>
        <row r="415">
          <cell r="D415" t="str">
            <v>HIV018</v>
          </cell>
          <cell r="E415" t="str">
            <v>Cotrimoxazole 960mg ( PROGRAM )</v>
          </cell>
        </row>
        <row r="416">
          <cell r="D416" t="str">
            <v>HIV019</v>
          </cell>
          <cell r="E416" t="str">
            <v>Isoniazid 300mg + Rifapentin 300mg (3HP)</v>
          </cell>
        </row>
        <row r="417">
          <cell r="D417" t="str">
            <v>HIV020</v>
          </cell>
          <cell r="E417" t="str">
            <v>Piridoksin 25mg ( PROGRAM )</v>
          </cell>
        </row>
        <row r="418">
          <cell r="D418" t="str">
            <v>HIV021</v>
          </cell>
          <cell r="E418" t="str">
            <v>Benzatin Benzil Penisilin 2.4 juta IU</v>
          </cell>
        </row>
        <row r="419">
          <cell r="D419" t="str">
            <v>HIV022</v>
          </cell>
          <cell r="E419" t="str">
            <v>Trepochek Shypilis</v>
          </cell>
        </row>
        <row r="420">
          <cell r="D420" t="str">
            <v>HIV023</v>
          </cell>
          <cell r="E420" t="str">
            <v>Trepochek Shypilis / Hiv Combo</v>
          </cell>
        </row>
        <row r="421">
          <cell r="D421" t="str">
            <v>HIV024</v>
          </cell>
          <cell r="E421" t="str">
            <v>Fluconazol 150mg</v>
          </cell>
        </row>
        <row r="422">
          <cell r="D422" t="str">
            <v>HIV025</v>
          </cell>
          <cell r="E422" t="str">
            <v>Kombipak : Azitromicyn + Cefixim</v>
          </cell>
        </row>
        <row r="423">
          <cell r="D423" t="str">
            <v>HIV026</v>
          </cell>
          <cell r="E423" t="str">
            <v>Virocheck Hiv 1/2</v>
          </cell>
        </row>
        <row r="424">
          <cell r="D424" t="str">
            <v>HIV027</v>
          </cell>
          <cell r="E424" t="str">
            <v>RPR Shypilis ( PROGRAM )</v>
          </cell>
        </row>
        <row r="425">
          <cell r="D425" t="str">
            <v>HIV028</v>
          </cell>
          <cell r="E425" t="str">
            <v>Xpert HIV-1 Viral Load</v>
          </cell>
        </row>
        <row r="426">
          <cell r="D426" t="str">
            <v>HIV029</v>
          </cell>
          <cell r="E426" t="str">
            <v>CD 4 MOBILE</v>
          </cell>
        </row>
        <row r="427">
          <cell r="D427" t="str">
            <v>HIV030</v>
          </cell>
          <cell r="E427" t="str">
            <v>CD 4 CONTROL</v>
          </cell>
        </row>
        <row r="428">
          <cell r="E428" t="str">
            <v> </v>
          </cell>
        </row>
        <row r="429">
          <cell r="E429" t="str">
            <v> </v>
          </cell>
        </row>
        <row r="430">
          <cell r="E430" t="str">
            <v> </v>
          </cell>
        </row>
        <row r="432">
          <cell r="E432" t="str">
            <v>PROGRAM TB</v>
          </cell>
        </row>
        <row r="433">
          <cell r="D433" t="str">
            <v>TB001</v>
          </cell>
          <cell r="E433" t="str">
            <v>Obat Anti Tuberkulosis / FDC 1</v>
          </cell>
        </row>
        <row r="434">
          <cell r="D434" t="str">
            <v>TB002</v>
          </cell>
          <cell r="E434" t="str">
            <v>Obat Anti Tuberkulosis / FDC 2</v>
          </cell>
        </row>
        <row r="435">
          <cell r="D435" t="str">
            <v>TB003</v>
          </cell>
          <cell r="E435" t="str">
            <v>Obat Anti Tuberkulosis / FDC anak</v>
          </cell>
        </row>
        <row r="436">
          <cell r="D436" t="str">
            <v>TB004</v>
          </cell>
          <cell r="E436" t="str">
            <v>Obat Anti Tuberkulosis Kombipak 1</v>
          </cell>
        </row>
        <row r="437">
          <cell r="D437" t="str">
            <v>TB005</v>
          </cell>
          <cell r="E437" t="str">
            <v>Pot Dahak</v>
          </cell>
        </row>
        <row r="438">
          <cell r="D438" t="str">
            <v>TB006</v>
          </cell>
          <cell r="E438" t="str">
            <v>Isoniazid 300mg + Rifapentin 300mg (3HP)</v>
          </cell>
        </row>
        <row r="439">
          <cell r="D439" t="str">
            <v>TB007</v>
          </cell>
          <cell r="E439" t="str">
            <v>Reagen Ziehl Nelson</v>
          </cell>
        </row>
        <row r="440">
          <cell r="D440" t="str">
            <v>TB008</v>
          </cell>
          <cell r="E440" t="str">
            <v>Catrid</v>
          </cell>
        </row>
        <row r="441">
          <cell r="D441" t="str">
            <v>TB009</v>
          </cell>
          <cell r="E441" t="str">
            <v>STOP TB KIT ( Dosis Harian )</v>
          </cell>
        </row>
        <row r="442">
          <cell r="D442" t="str">
            <v>TB010</v>
          </cell>
          <cell r="E442" t="str">
            <v>Masker N95 Dreamcan</v>
          </cell>
        </row>
        <row r="443">
          <cell r="D443" t="str">
            <v>TB011</v>
          </cell>
          <cell r="E443" t="str">
            <v>Masker N95 Aeropro</v>
          </cell>
        </row>
        <row r="444">
          <cell r="D444" t="str">
            <v>TB012</v>
          </cell>
          <cell r="E444" t="str">
            <v>Masker Bedah</v>
          </cell>
        </row>
        <row r="445">
          <cell r="D445" t="str">
            <v>TB013</v>
          </cell>
          <cell r="E445" t="str">
            <v>Tuberculin</v>
          </cell>
        </row>
        <row r="446">
          <cell r="D446" t="str">
            <v>TB014</v>
          </cell>
          <cell r="E446" t="str">
            <v>Kaca Mata Google</v>
          </cell>
        </row>
        <row r="447">
          <cell r="D447" t="str">
            <v>TB015</v>
          </cell>
          <cell r="E447" t="str">
            <v>Kaca Slide</v>
          </cell>
        </row>
        <row r="448">
          <cell r="D448" t="str">
            <v>TB016</v>
          </cell>
          <cell r="E448" t="str">
            <v>Isoniazid 300mg</v>
          </cell>
        </row>
        <row r="449">
          <cell r="D449" t="str">
            <v>TB017</v>
          </cell>
          <cell r="E449" t="str">
            <v>Rifampetin 150mg</v>
          </cell>
        </row>
        <row r="450">
          <cell r="D450" t="str">
            <v>TB018</v>
          </cell>
          <cell r="E450" t="str">
            <v>Isoniazid tab 100mg</v>
          </cell>
        </row>
        <row r="452">
          <cell r="E452" t="str">
            <v>PROGRAM JIWA</v>
          </cell>
        </row>
        <row r="453">
          <cell r="D453" t="str">
            <v>JIWA001</v>
          </cell>
          <cell r="E453" t="str">
            <v>Diazepam 5 mg ( PROGRAM )</v>
          </cell>
        </row>
        <row r="454">
          <cell r="D454" t="str">
            <v>JIWA002</v>
          </cell>
          <cell r="E454" t="str">
            <v>Amitriptilin HCL tab.  25 mg ( PROGRAM )</v>
          </cell>
        </row>
        <row r="455">
          <cell r="D455" t="str">
            <v>JIWA003</v>
          </cell>
          <cell r="E455" t="str">
            <v>Haloperidol 1,5 mg tab. ( PROGRAM )</v>
          </cell>
        </row>
        <row r="456">
          <cell r="D456" t="str">
            <v>JIWA004</v>
          </cell>
          <cell r="E456" t="str">
            <v>Haloperidol 5 mg ( PROGRAM )</v>
          </cell>
        </row>
        <row r="457">
          <cell r="D457" t="str">
            <v>JIWA005</v>
          </cell>
          <cell r="E457" t="str">
            <v>Klorpromazine 100 mg ( PROGRAM )</v>
          </cell>
        </row>
        <row r="458">
          <cell r="D458" t="str">
            <v>JIWA006</v>
          </cell>
          <cell r="E458" t="str">
            <v>Triheksifenidil HCL tab. 2 mg ( PROGRAM )</v>
          </cell>
        </row>
        <row r="459">
          <cell r="D459" t="str">
            <v>JIWA007</v>
          </cell>
          <cell r="E459" t="str">
            <v>Haloperidol injeksi 5 mg/ml ( PROGRAM )</v>
          </cell>
        </row>
        <row r="460">
          <cell r="D460" t="str">
            <v>JIWA008</v>
          </cell>
          <cell r="E460" t="str">
            <v>Haloperidol injeksi 50 mg/ml ( PROGRAM )</v>
          </cell>
        </row>
        <row r="461">
          <cell r="D461" t="str">
            <v>JIWA009</v>
          </cell>
          <cell r="E461" t="str">
            <v>Risperidon tab 2mg ( PROGRAM )</v>
          </cell>
        </row>
        <row r="462">
          <cell r="D462" t="str">
            <v>JIWA010</v>
          </cell>
          <cell r="E462" t="str">
            <v>Trifluoperazin 5mg ( PROGRAM )</v>
          </cell>
        </row>
        <row r="463">
          <cell r="D463" t="str">
            <v>JIWA011</v>
          </cell>
          <cell r="E463" t="str">
            <v>Haloperidol 0,5 mg tab. ( PROGRAM )</v>
          </cell>
        </row>
        <row r="464">
          <cell r="D464" t="str">
            <v>JIWA012</v>
          </cell>
          <cell r="E464" t="str">
            <v>Clobazam tablet 10mg ( PROGRAM )</v>
          </cell>
        </row>
        <row r="465">
          <cell r="D465" t="str">
            <v>JIWA013</v>
          </cell>
          <cell r="E465" t="str">
            <v>Clozapin tablet ( PROGRAM )</v>
          </cell>
        </row>
        <row r="466">
          <cell r="D466" t="str">
            <v>JIWA014</v>
          </cell>
          <cell r="E466" t="str">
            <v>Diazepam inj. 5 mg/ml - 2 ml ( PROGRAM )</v>
          </cell>
        </row>
        <row r="467">
          <cell r="D467" t="str">
            <v>JIWA015</v>
          </cell>
          <cell r="E467" t="str">
            <v>Karbamazepin 200 mg. Tab ( PROGRAM )</v>
          </cell>
        </row>
        <row r="473">
          <cell r="E473" t="str">
            <v>PROGRAM KESEHATAN IBU DAN ANAK</v>
          </cell>
        </row>
        <row r="474">
          <cell r="D474" t="str">
            <v>KIA001</v>
          </cell>
          <cell r="E474" t="str">
            <v>Oksitosin 10 IU/ml - 1ml</v>
          </cell>
        </row>
        <row r="475">
          <cell r="D475" t="str">
            <v>KIA002</v>
          </cell>
          <cell r="E475" t="str">
            <v>Metilergometrin Maleat injeksi</v>
          </cell>
        </row>
        <row r="476">
          <cell r="D476" t="str">
            <v>KIA003</v>
          </cell>
          <cell r="E476" t="str">
            <v>MgSO4 20% (PROGRAM)</v>
          </cell>
        </row>
        <row r="477">
          <cell r="D477" t="str">
            <v>KIA004</v>
          </cell>
          <cell r="E477" t="str">
            <v>MgSO4 40% (PROGRAM)</v>
          </cell>
        </row>
        <row r="478">
          <cell r="D478" t="str">
            <v>KIA005</v>
          </cell>
          <cell r="E478" t="str">
            <v>Calcii glukonas injeksi</v>
          </cell>
        </row>
        <row r="479">
          <cell r="D479" t="str">
            <v>KIA006</v>
          </cell>
          <cell r="E479" t="str">
            <v>Fitomenadion (Vit. K1) Injeksi 2 mg/mL</v>
          </cell>
        </row>
        <row r="480">
          <cell r="D480" t="str">
            <v>KIA007</v>
          </cell>
          <cell r="E480" t="str">
            <v>Oksitetrasiklin HCl Salep mata 1%</v>
          </cell>
        </row>
        <row r="481">
          <cell r="D481" t="str">
            <v>KIA008</v>
          </cell>
          <cell r="E481" t="str">
            <v>Ampisilin Serbuk Injeksi 1000 mg/vial</v>
          </cell>
        </row>
        <row r="482">
          <cell r="D482" t="str">
            <v>KIA009</v>
          </cell>
          <cell r="E482" t="str">
            <v>Gentamisin Injeksi 40 mg/ml</v>
          </cell>
        </row>
        <row r="483">
          <cell r="D483" t="str">
            <v>KIA010</v>
          </cell>
          <cell r="E483" t="str">
            <v xml:space="preserve">Fenobarbital Injeksi 50 mg/mL </v>
          </cell>
        </row>
        <row r="484">
          <cell r="D484" t="str">
            <v>KIA011</v>
          </cell>
          <cell r="E484" t="str">
            <v xml:space="preserve">Diazepam Injeksi 5 mg/mL </v>
          </cell>
        </row>
        <row r="485">
          <cell r="D485" t="str">
            <v>KIA012</v>
          </cell>
          <cell r="E485" t="str">
            <v>Levo Tiroksin 50 mcg</v>
          </cell>
        </row>
        <row r="488">
          <cell r="E488" t="str">
            <v>PROGRAM GIZI</v>
          </cell>
        </row>
        <row r="489">
          <cell r="D489" t="str">
            <v>GIZI001</v>
          </cell>
          <cell r="E489" t="str">
            <v>Retinol 100.000 iu ( PROGRAM )</v>
          </cell>
        </row>
        <row r="490">
          <cell r="D490" t="str">
            <v>GIZI002</v>
          </cell>
          <cell r="E490" t="str">
            <v>Retinol 200.000 iu ( PROGRAM )</v>
          </cell>
        </row>
        <row r="491">
          <cell r="D491" t="str">
            <v>GIZI003</v>
          </cell>
          <cell r="E491" t="str">
            <v>Tablet Tambah Darah komb ( PROGRAM )</v>
          </cell>
        </row>
        <row r="492">
          <cell r="D492" t="str">
            <v>GIZI004</v>
          </cell>
          <cell r="E492" t="str">
            <v>Mineral Mix</v>
          </cell>
        </row>
        <row r="495">
          <cell r="E495" t="str">
            <v>PROGRAM DIARE</v>
          </cell>
        </row>
        <row r="496">
          <cell r="D496" t="str">
            <v>DIARE001</v>
          </cell>
          <cell r="E496" t="str">
            <v>Garam Oralit</v>
          </cell>
        </row>
        <row r="497">
          <cell r="D497" t="str">
            <v>DIARE002</v>
          </cell>
          <cell r="E497" t="str">
            <v>Zink Tablet 20mg</v>
          </cell>
        </row>
        <row r="500">
          <cell r="E500" t="str">
            <v>PROGRAM FILLARIASIS DAN KECACINGAN</v>
          </cell>
        </row>
        <row r="501">
          <cell r="D501" t="str">
            <v>FILL001</v>
          </cell>
          <cell r="E501" t="str">
            <v>Albendazol tablet 400mg</v>
          </cell>
        </row>
        <row r="502">
          <cell r="D502" t="str">
            <v>FILL002</v>
          </cell>
          <cell r="E502" t="str">
            <v>Albendazol susp 200mg/5ml</v>
          </cell>
        </row>
        <row r="505">
          <cell r="E505" t="str">
            <v>PROGRAM MALARIA</v>
          </cell>
        </row>
        <row r="506">
          <cell r="D506" t="str">
            <v>MLR001</v>
          </cell>
          <cell r="E506" t="str">
            <v>Artesunat Injeksi</v>
          </cell>
        </row>
        <row r="507">
          <cell r="D507" t="str">
            <v>MLR002</v>
          </cell>
          <cell r="E507" t="str">
            <v>Primaquin 15mg</v>
          </cell>
        </row>
        <row r="508">
          <cell r="D508" t="str">
            <v>MLR003</v>
          </cell>
          <cell r="E508" t="str">
            <v>DHP ( Dihidro Artemisin + Piperaquin )</v>
          </cell>
        </row>
        <row r="509">
          <cell r="D509" t="str">
            <v>MLR005</v>
          </cell>
          <cell r="E509" t="str">
            <v>Malaria Ag.pLDH/HRP2</v>
          </cell>
        </row>
        <row r="510">
          <cell r="D510" t="str">
            <v>MLR006</v>
          </cell>
          <cell r="E510" t="str">
            <v>Virotec Dengue Combo</v>
          </cell>
        </row>
        <row r="514">
          <cell r="E514" t="str">
            <v>PROGRAM KUSTA</v>
          </cell>
        </row>
        <row r="515">
          <cell r="D515" t="str">
            <v>KUSTA001</v>
          </cell>
          <cell r="E515" t="str">
            <v>MDT COMBI MB Dewasa</v>
          </cell>
        </row>
        <row r="516">
          <cell r="D516" t="str">
            <v>KUSTA002</v>
          </cell>
          <cell r="E516" t="str">
            <v>MDT COMBI MB Anak</v>
          </cell>
        </row>
        <row r="517">
          <cell r="D517" t="str">
            <v>KUSTA003</v>
          </cell>
          <cell r="E517" t="str">
            <v>MDT COMBI PB Dewasa</v>
          </cell>
        </row>
        <row r="518">
          <cell r="D518" t="str">
            <v>KUSTA004</v>
          </cell>
          <cell r="E518" t="str">
            <v>MDT COMBI PB Anak</v>
          </cell>
        </row>
        <row r="521">
          <cell r="E521" t="str">
            <v>PROGRAM HEPATITIS</v>
          </cell>
        </row>
        <row r="522">
          <cell r="D522" t="str">
            <v>HEP001</v>
          </cell>
          <cell r="E522" t="str">
            <v>HBIG</v>
          </cell>
        </row>
        <row r="523">
          <cell r="D523" t="str">
            <v>HEP002</v>
          </cell>
          <cell r="E523" t="str">
            <v>Startes HCV</v>
          </cell>
        </row>
        <row r="524">
          <cell r="D524" t="str">
            <v>HEP003</v>
          </cell>
          <cell r="E524" t="str">
            <v>HSAG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E0F560-6F95-43F9-AAC7-8EAB605A4D8A}" name="TBLMASUK6356781024567891112134562345789101112132345678910111223" displayName="TBLMASUK6356781024567891112134562345789101112132345678910111223" ref="A7:I47" totalsRowShown="0" headerRowDxfId="22" dataDxfId="21" totalsRowDxfId="20" headerRowBorderDxfId="18" tableBorderDxfId="19" totalsRowBorderDxfId="17">
  <autoFilter ref="A7:I47" xr:uid="{5BE0F560-6F95-43F9-AAC7-8EAB605A4D8A}"/>
  <tableColumns count="9">
    <tableColumn id="1" xr3:uid="{7362065F-2C0A-4061-A800-CC7BB2ADF91B}" name="TANGGAL" dataDxfId="15" totalsRowDxfId="16"/>
    <tableColumn id="7" xr3:uid="{124F8A01-3879-4A24-AD60-FB0D284C2766}" name="NO" dataDxfId="13" totalsRowDxfId="14"/>
    <tableColumn id="11" xr3:uid="{AC937B20-22B5-4983-B8F7-AE754E85736D}" name="JUMLAH ITEM OBAT" dataDxfId="11" totalsRowDxfId="12"/>
    <tableColumn id="10" xr3:uid="{F80D6D47-7A9D-4748-9825-570739172D1F}" name="INJEKSI" dataDxfId="9" totalsRowDxfId="10"/>
    <tableColumn id="2" xr3:uid="{BB48CC25-7E11-4D35-94A2-2C0C210E82CC}" name="KODE BARANG" dataDxfId="7" totalsRowDxfId="8"/>
    <tableColumn id="3" xr3:uid="{BA42A927-25C2-4B39-9A63-EC7A22E49DA1}" name="NAMA BARANG" dataDxfId="6">
      <calculatedColumnFormula>VLOOKUP(TBLMASUK6356781024567891112134562345789101112132345678910111223[[#This Row],[KODE BARANG]],'[1]TABEL ACUAN'!D:E,2,0)</calculatedColumnFormula>
    </tableColumn>
    <tableColumn id="4" xr3:uid="{D265404C-44BC-46D5-845E-3211E872F38C}" name="DOSIS OBAT" dataDxfId="4" totalsRowDxfId="5"/>
    <tableColumn id="5" xr3:uid="{A665C213-276E-4DB5-A8BC-914F9AB6DD90}" name="LAMA PEMAKAIAN" dataDxfId="2" totalsRowDxfId="3"/>
    <tableColumn id="6" xr3:uid="{98419F8D-E350-4145-A1E3-1A031F9180FF}" name="SESUAI PEDOMAN" dataDxfId="0" totalsRowDxfId="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0F5B-7A14-46BA-AED9-DD029D50620A}">
  <dimension ref="A1:I113"/>
  <sheetViews>
    <sheetView tabSelected="1" workbookViewId="0">
      <selection sqref="A1:I1"/>
    </sheetView>
  </sheetViews>
  <sheetFormatPr defaultColWidth="9.1796875" defaultRowHeight="15.5" x14ac:dyDescent="0.35"/>
  <cols>
    <col min="1" max="1" width="11.453125" style="4" customWidth="1"/>
    <col min="2" max="2" width="5.1796875" style="4" customWidth="1"/>
    <col min="3" max="3" width="10.7265625" style="4" customWidth="1"/>
    <col min="4" max="4" width="10.453125" style="4" customWidth="1"/>
    <col min="5" max="5" width="11" style="2" customWidth="1"/>
    <col min="6" max="6" width="38.26953125" style="2" customWidth="1"/>
    <col min="7" max="7" width="10.54296875" style="2" customWidth="1"/>
    <col min="8" max="8" width="8.54296875" style="4" customWidth="1"/>
    <col min="9" max="9" width="9.7265625" style="2" customWidth="1"/>
    <col min="10" max="10" width="8" style="2" customWidth="1"/>
    <col min="11" max="11" width="6.54296875" style="2" customWidth="1"/>
    <col min="12" max="16384" width="9.1796875" style="2"/>
  </cols>
  <sheetData>
    <row r="1" spans="1:9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5" customHeight="1" x14ac:dyDescent="0.35">
      <c r="A2" s="3"/>
      <c r="B2" s="3"/>
      <c r="C2" s="3"/>
      <c r="D2" s="3"/>
      <c r="E2" s="3"/>
      <c r="F2" s="3"/>
      <c r="G2" s="3"/>
      <c r="H2" s="3"/>
      <c r="I2" s="4"/>
    </row>
    <row r="3" spans="1:9" ht="25" customHeight="1" x14ac:dyDescent="0.35">
      <c r="A3" s="5" t="s">
        <v>1</v>
      </c>
      <c r="B3" s="3" t="s">
        <v>2</v>
      </c>
      <c r="C3" s="6" t="s">
        <v>3</v>
      </c>
      <c r="D3" s="2"/>
      <c r="F3" s="3"/>
      <c r="G3" s="5" t="s">
        <v>4</v>
      </c>
      <c r="H3" s="4" t="s">
        <v>2</v>
      </c>
      <c r="I3" s="6" t="s">
        <v>5</v>
      </c>
    </row>
    <row r="4" spans="1:9" ht="25" customHeight="1" x14ac:dyDescent="0.35">
      <c r="A4" s="5" t="s">
        <v>6</v>
      </c>
      <c r="B4" s="3" t="s">
        <v>2</v>
      </c>
      <c r="C4" s="5" t="s">
        <v>7</v>
      </c>
      <c r="D4" s="2"/>
      <c r="F4" s="3"/>
      <c r="G4" s="5" t="s">
        <v>8</v>
      </c>
      <c r="H4" s="4" t="s">
        <v>2</v>
      </c>
      <c r="I4" s="7">
        <v>2024</v>
      </c>
    </row>
    <row r="5" spans="1:9" ht="25" customHeight="1" x14ac:dyDescent="0.35">
      <c r="A5" s="5" t="s">
        <v>9</v>
      </c>
      <c r="B5" s="4" t="s">
        <v>2</v>
      </c>
      <c r="C5" s="2" t="s">
        <v>10</v>
      </c>
      <c r="D5" s="2"/>
      <c r="I5" s="4"/>
    </row>
    <row r="6" spans="1:9" ht="25" customHeight="1" x14ac:dyDescent="0.35">
      <c r="A6" s="7"/>
      <c r="B6" s="7"/>
      <c r="C6" s="7"/>
      <c r="D6" s="7"/>
      <c r="H6" s="2"/>
      <c r="I6" s="4"/>
    </row>
    <row r="7" spans="1:9" ht="49.5" customHeight="1" x14ac:dyDescent="0.35">
      <c r="A7" s="8" t="s">
        <v>11</v>
      </c>
      <c r="B7" s="8" t="s">
        <v>12</v>
      </c>
      <c r="C7" s="9" t="s">
        <v>13</v>
      </c>
      <c r="D7" s="9" t="s">
        <v>14</v>
      </c>
      <c r="E7" s="9" t="s">
        <v>15</v>
      </c>
      <c r="F7" s="10" t="s">
        <v>16</v>
      </c>
      <c r="G7" s="11" t="s">
        <v>17</v>
      </c>
      <c r="H7" s="11" t="s">
        <v>18</v>
      </c>
      <c r="I7" s="11" t="s">
        <v>19</v>
      </c>
    </row>
    <row r="8" spans="1:9" ht="30" customHeight="1" x14ac:dyDescent="0.35">
      <c r="A8" s="12" t="s">
        <v>20</v>
      </c>
      <c r="B8" s="13">
        <v>1</v>
      </c>
      <c r="C8" s="13">
        <v>2</v>
      </c>
      <c r="D8" s="13" t="s">
        <v>21</v>
      </c>
      <c r="E8" s="14" t="s">
        <v>22</v>
      </c>
      <c r="F8" s="15" t="str">
        <f>VLOOKUP(TBLMASUK6356781024567891112134562345789101112132345678910111223[[#This Row],[KODE BARANG]],'[1]TABEL ACUAN'!D:E,2,0)</f>
        <v>Natrium Diklofenak 50 mg tab.</v>
      </c>
      <c r="G8" s="16" t="s">
        <v>23</v>
      </c>
      <c r="H8" s="16">
        <v>5</v>
      </c>
      <c r="I8" s="16" t="s">
        <v>24</v>
      </c>
    </row>
    <row r="9" spans="1:9" ht="30" customHeight="1" x14ac:dyDescent="0.35">
      <c r="A9" s="12"/>
      <c r="B9" s="14"/>
      <c r="C9" s="14"/>
      <c r="D9" s="14"/>
      <c r="E9" s="14" t="s">
        <v>25</v>
      </c>
      <c r="F9" s="15" t="str">
        <f>VLOOKUP(TBLMASUK6356781024567891112134562345789101112132345678910111223[[#This Row],[KODE BARANG]],'[1]TABEL ACUAN'!D:E,2,0)</f>
        <v>Bioneuron/ nutralix/zecaneuron</v>
      </c>
      <c r="G9" s="16" t="s">
        <v>26</v>
      </c>
      <c r="H9" s="16">
        <v>10</v>
      </c>
      <c r="I9" s="16" t="s">
        <v>24</v>
      </c>
    </row>
    <row r="10" spans="1:9" ht="30" customHeight="1" x14ac:dyDescent="0.35">
      <c r="A10" s="12" t="s">
        <v>27</v>
      </c>
      <c r="B10" s="13">
        <v>2</v>
      </c>
      <c r="C10" s="13">
        <v>2</v>
      </c>
      <c r="D10" s="13" t="s">
        <v>21</v>
      </c>
      <c r="E10" s="14" t="s">
        <v>28</v>
      </c>
      <c r="F10" s="15" t="str">
        <f>VLOOKUP(TBLMASUK6356781024567891112134562345789101112132345678910111223[[#This Row],[KODE BARANG]],'[1]TABEL ACUAN'!D:E,2,0)</f>
        <v>Ibuprofen tab. 400 mg</v>
      </c>
      <c r="G10" s="16" t="s">
        <v>26</v>
      </c>
      <c r="H10" s="16">
        <v>10</v>
      </c>
      <c r="I10" s="16" t="s">
        <v>24</v>
      </c>
    </row>
    <row r="11" spans="1:9" ht="30" customHeight="1" x14ac:dyDescent="0.35">
      <c r="A11" s="12" t="s">
        <v>29</v>
      </c>
      <c r="B11" s="14">
        <v>3</v>
      </c>
      <c r="C11" s="14">
        <v>2</v>
      </c>
      <c r="D11" s="14" t="s">
        <v>21</v>
      </c>
      <c r="E11" s="14" t="s">
        <v>28</v>
      </c>
      <c r="F11" s="15" t="str">
        <f>VLOOKUP(TBLMASUK6356781024567891112134562345789101112132345678910111223[[#This Row],[KODE BARANG]],'[1]TABEL ACUAN'!D:E,2,0)</f>
        <v>Ibuprofen tab. 400 mg</v>
      </c>
      <c r="G11" s="16" t="s">
        <v>30</v>
      </c>
      <c r="H11" s="16">
        <v>10</v>
      </c>
      <c r="I11" s="16" t="s">
        <v>24</v>
      </c>
    </row>
    <row r="12" spans="1:9" ht="30" customHeight="1" x14ac:dyDescent="0.35">
      <c r="A12" s="12"/>
      <c r="B12" s="13"/>
      <c r="C12" s="13"/>
      <c r="D12" s="13"/>
      <c r="E12" s="17" t="s">
        <v>31</v>
      </c>
      <c r="F12" s="15" t="str">
        <f>VLOOKUP(TBLMASUK6356781024567891112134562345789101112132345678910111223[[#This Row],[KODE BARANG]],'[1]TABEL ACUAN'!D:E,2,0)</f>
        <v>Multivitamin Tablet ( Pehavral )</v>
      </c>
      <c r="G12" s="16" t="s">
        <v>26</v>
      </c>
      <c r="H12" s="16">
        <v>5</v>
      </c>
      <c r="I12" s="16" t="s">
        <v>24</v>
      </c>
    </row>
    <row r="13" spans="1:9" ht="30" customHeight="1" x14ac:dyDescent="0.35">
      <c r="A13" s="12" t="s">
        <v>32</v>
      </c>
      <c r="B13" s="13">
        <v>4</v>
      </c>
      <c r="C13" s="13">
        <v>2</v>
      </c>
      <c r="D13" s="13" t="s">
        <v>21</v>
      </c>
      <c r="E13" s="14" t="s">
        <v>22</v>
      </c>
      <c r="F13" s="15" t="str">
        <f>VLOOKUP(TBLMASUK6356781024567891112134562345789101112132345678910111223[[#This Row],[KODE BARANG]],'[1]TABEL ACUAN'!D:E,2,0)</f>
        <v>Natrium Diklofenak 50 mg tab.</v>
      </c>
      <c r="G13" s="14" t="s">
        <v>23</v>
      </c>
      <c r="H13" s="16">
        <v>5</v>
      </c>
      <c r="I13" s="16" t="s">
        <v>24</v>
      </c>
    </row>
    <row r="14" spans="1:9" ht="30" customHeight="1" x14ac:dyDescent="0.35">
      <c r="A14" s="12"/>
      <c r="B14" s="13"/>
      <c r="C14" s="13"/>
      <c r="D14" s="13"/>
      <c r="E14" s="14" t="s">
        <v>33</v>
      </c>
      <c r="F14" s="15" t="str">
        <f>VLOOKUP(TBLMASUK6356781024567891112134562345789101112132345678910111223[[#This Row],[KODE BARANG]],'[1]TABEL ACUAN'!D:E,2,0)</f>
        <v>Vitamin B kompleks tablet</v>
      </c>
      <c r="G14" s="16" t="s">
        <v>26</v>
      </c>
      <c r="H14" s="16">
        <v>30</v>
      </c>
      <c r="I14" s="16" t="s">
        <v>24</v>
      </c>
    </row>
    <row r="15" spans="1:9" ht="30" customHeight="1" x14ac:dyDescent="0.35">
      <c r="A15" s="12">
        <v>45324</v>
      </c>
      <c r="B15" s="14">
        <v>5</v>
      </c>
      <c r="C15" s="14">
        <v>2</v>
      </c>
      <c r="D15" s="14" t="s">
        <v>21</v>
      </c>
      <c r="E15" s="14" t="s">
        <v>22</v>
      </c>
      <c r="F15" s="15" t="str">
        <f>VLOOKUP(TBLMASUK6356781024567891112134562345789101112132345678910111223[[#This Row],[KODE BARANG]],'[1]TABEL ACUAN'!D:E,2,0)</f>
        <v>Natrium Diklofenak 50 mg tab.</v>
      </c>
      <c r="G15" s="16" t="s">
        <v>23</v>
      </c>
      <c r="H15" s="16">
        <v>5</v>
      </c>
      <c r="I15" s="16" t="s">
        <v>24</v>
      </c>
    </row>
    <row r="16" spans="1:9" ht="30" customHeight="1" x14ac:dyDescent="0.35">
      <c r="A16" s="12"/>
      <c r="B16" s="13"/>
      <c r="C16" s="13"/>
      <c r="D16" s="13"/>
      <c r="E16" s="14" t="s">
        <v>34</v>
      </c>
      <c r="F16" s="15" t="str">
        <f>VLOOKUP(TBLMASUK6356781024567891112134562345789101112132345678910111223[[#This Row],[KODE BARANG]],'[1]TABEL ACUAN'!D:E,2,0)</f>
        <v>Metil Prednisolon tab 4 mg</v>
      </c>
      <c r="G16" s="16" t="s">
        <v>23</v>
      </c>
      <c r="H16" s="16">
        <v>5</v>
      </c>
      <c r="I16" s="16" t="s">
        <v>24</v>
      </c>
    </row>
    <row r="17" spans="1:9" ht="30" customHeight="1" x14ac:dyDescent="0.35">
      <c r="A17" s="18">
        <v>45353</v>
      </c>
      <c r="B17" s="19">
        <v>5</v>
      </c>
      <c r="C17" s="19">
        <v>3</v>
      </c>
      <c r="D17" s="19" t="s">
        <v>21</v>
      </c>
      <c r="E17" s="20" t="s">
        <v>35</v>
      </c>
      <c r="F17" s="21" t="str">
        <f>VLOOKUP(TBLMASUK6356781024567891112134562345789101112132345678910111223[[#This Row],[KODE BARANG]],'[1]TABEL ACUAN'!D:E,2,0)</f>
        <v>Asam Mefenamat 500 mg tab.</v>
      </c>
      <c r="G17" s="22" t="s">
        <v>36</v>
      </c>
      <c r="H17" s="22">
        <v>3</v>
      </c>
      <c r="I17" s="22" t="s">
        <v>24</v>
      </c>
    </row>
    <row r="18" spans="1:9" ht="30" customHeight="1" x14ac:dyDescent="0.35">
      <c r="A18" s="23"/>
      <c r="B18" s="24"/>
      <c r="C18" s="24"/>
      <c r="D18" s="24"/>
      <c r="E18" s="14" t="s">
        <v>37</v>
      </c>
      <c r="F18" s="21" t="s">
        <v>38</v>
      </c>
      <c r="G18" s="14" t="s">
        <v>36</v>
      </c>
      <c r="H18" s="14">
        <v>3</v>
      </c>
      <c r="I18" s="14" t="s">
        <v>24</v>
      </c>
    </row>
    <row r="19" spans="1:9" ht="30" customHeight="1" x14ac:dyDescent="0.35">
      <c r="A19" s="23"/>
      <c r="B19" s="24"/>
      <c r="C19" s="24"/>
      <c r="D19" s="24"/>
      <c r="E19" s="14" t="s">
        <v>33</v>
      </c>
      <c r="F19" s="21" t="str">
        <f>VLOOKUP(TBLMASUK6356781024567891112134562345789101112132345678910111223[[#This Row],[KODE BARANG]],'[1]TABEL ACUAN'!D:E,2,0)</f>
        <v>Vitamin B kompleks tablet</v>
      </c>
      <c r="G19" s="14" t="s">
        <v>36</v>
      </c>
      <c r="H19" s="14">
        <v>3</v>
      </c>
      <c r="I19" s="14" t="s">
        <v>24</v>
      </c>
    </row>
    <row r="20" spans="1:9" ht="30" customHeight="1" x14ac:dyDescent="0.35">
      <c r="A20" s="23">
        <v>45414</v>
      </c>
      <c r="B20" s="24">
        <v>6</v>
      </c>
      <c r="C20" s="24">
        <v>1</v>
      </c>
      <c r="D20" s="24" t="s">
        <v>21</v>
      </c>
      <c r="E20" s="14" t="s">
        <v>22</v>
      </c>
      <c r="F20" s="21" t="str">
        <f>VLOOKUP(TBLMASUK6356781024567891112134562345789101112132345678910111223[[#This Row],[KODE BARANG]],'[1]TABEL ACUAN'!D:E,2,0)</f>
        <v>Natrium Diklofenak 50 mg tab.</v>
      </c>
      <c r="G20" s="14" t="s">
        <v>23</v>
      </c>
      <c r="H20" s="14">
        <v>5</v>
      </c>
      <c r="I20" s="14" t="s">
        <v>24</v>
      </c>
    </row>
    <row r="21" spans="1:9" ht="30" customHeight="1" x14ac:dyDescent="0.35">
      <c r="A21" s="23">
        <v>45445</v>
      </c>
      <c r="B21" s="24">
        <v>7</v>
      </c>
      <c r="C21" s="24">
        <v>2</v>
      </c>
      <c r="D21" s="24" t="s">
        <v>21</v>
      </c>
      <c r="E21" s="20" t="s">
        <v>35</v>
      </c>
      <c r="F21" s="21" t="str">
        <f>VLOOKUP(TBLMASUK6356781024567891112134562345789101112132345678910111223[[#This Row],[KODE BARANG]],'[1]TABEL ACUAN'!D:E,2,0)</f>
        <v>Asam Mefenamat 500 mg tab.</v>
      </c>
      <c r="G21" s="14" t="s">
        <v>30</v>
      </c>
      <c r="H21" s="14">
        <v>3</v>
      </c>
      <c r="I21" s="14" t="s">
        <v>24</v>
      </c>
    </row>
    <row r="22" spans="1:9" ht="30" customHeight="1" x14ac:dyDescent="0.35">
      <c r="A22" s="23"/>
      <c r="B22" s="24"/>
      <c r="C22" s="24"/>
      <c r="D22" s="24"/>
      <c r="E22" s="14" t="s">
        <v>25</v>
      </c>
      <c r="F22" s="21" t="str">
        <f>VLOOKUP(TBLMASUK6356781024567891112134562345789101112132345678910111223[[#This Row],[KODE BARANG]],'[1]TABEL ACUAN'!D:E,2,0)</f>
        <v>Bioneuron/ nutralix/zecaneuron</v>
      </c>
      <c r="G22" s="14" t="s">
        <v>26</v>
      </c>
      <c r="H22" s="14">
        <v>5</v>
      </c>
      <c r="I22" s="14" t="s">
        <v>24</v>
      </c>
    </row>
    <row r="23" spans="1:9" ht="30" customHeight="1" x14ac:dyDescent="0.35">
      <c r="A23" s="23">
        <v>45475</v>
      </c>
      <c r="B23" s="24">
        <v>8</v>
      </c>
      <c r="C23" s="24">
        <v>2</v>
      </c>
      <c r="D23" s="24" t="s">
        <v>21</v>
      </c>
      <c r="E23" s="20" t="s">
        <v>35</v>
      </c>
      <c r="F23" s="21" t="str">
        <f>VLOOKUP(TBLMASUK6356781024567891112134562345789101112132345678910111223[[#This Row],[KODE BARANG]],'[1]TABEL ACUAN'!D:E,2,0)</f>
        <v>Asam Mefenamat 500 mg tab.</v>
      </c>
      <c r="G23" s="22" t="s">
        <v>36</v>
      </c>
      <c r="H23" s="22">
        <v>3</v>
      </c>
      <c r="I23" s="22" t="s">
        <v>24</v>
      </c>
    </row>
    <row r="24" spans="1:9" ht="30" customHeight="1" x14ac:dyDescent="0.35">
      <c r="A24" s="12"/>
      <c r="B24" s="16"/>
      <c r="C24" s="16"/>
      <c r="D24" s="16"/>
      <c r="E24" s="14" t="s">
        <v>37</v>
      </c>
      <c r="F24" s="21" t="s">
        <v>38</v>
      </c>
      <c r="G24" s="14" t="s">
        <v>36</v>
      </c>
      <c r="H24" s="14">
        <v>3</v>
      </c>
      <c r="I24" s="14" t="s">
        <v>24</v>
      </c>
    </row>
    <row r="25" spans="1:9" ht="30" customHeight="1" x14ac:dyDescent="0.35">
      <c r="A25" s="23">
        <v>45628</v>
      </c>
      <c r="B25" s="24">
        <v>9</v>
      </c>
      <c r="C25" s="24">
        <v>2</v>
      </c>
      <c r="D25" s="24" t="s">
        <v>21</v>
      </c>
      <c r="E25" s="14" t="s">
        <v>22</v>
      </c>
      <c r="F25" s="21" t="str">
        <f>VLOOKUP(TBLMASUK6356781024567891112134562345789101112132345678910111223[[#This Row],[KODE BARANG]],'[1]TABEL ACUAN'!D:E,2,0)</f>
        <v>Natrium Diklofenak 50 mg tab.</v>
      </c>
      <c r="G25" s="14" t="s">
        <v>23</v>
      </c>
      <c r="H25" s="16">
        <v>5</v>
      </c>
      <c r="I25" s="16" t="s">
        <v>24</v>
      </c>
    </row>
    <row r="26" spans="1:9" ht="30" customHeight="1" x14ac:dyDescent="0.35">
      <c r="A26" s="23"/>
      <c r="B26" s="24"/>
      <c r="C26" s="24"/>
      <c r="D26" s="24"/>
      <c r="E26" s="14" t="s">
        <v>33</v>
      </c>
      <c r="F26" s="21" t="str">
        <f>VLOOKUP(TBLMASUK6356781024567891112134562345789101112132345678910111223[[#This Row],[KODE BARANG]],'[1]TABEL ACUAN'!D:E,2,0)</f>
        <v>Vitamin B kompleks tablet</v>
      </c>
      <c r="G26" s="16" t="s">
        <v>26</v>
      </c>
      <c r="H26" s="16">
        <v>30</v>
      </c>
      <c r="I26" s="16" t="s">
        <v>24</v>
      </c>
    </row>
    <row r="27" spans="1:9" ht="30" customHeight="1" x14ac:dyDescent="0.35">
      <c r="A27" s="23" t="s">
        <v>39</v>
      </c>
      <c r="B27" s="24">
        <v>10</v>
      </c>
      <c r="C27" s="24">
        <v>2</v>
      </c>
      <c r="D27" s="24" t="s">
        <v>21</v>
      </c>
      <c r="E27" s="20" t="s">
        <v>35</v>
      </c>
      <c r="F27" s="21" t="str">
        <f>VLOOKUP(TBLMASUK6356781024567891112134562345789101112132345678910111223[[#This Row],[KODE BARANG]],'[1]TABEL ACUAN'!D:E,2,0)</f>
        <v>Asam Mefenamat 500 mg tab.</v>
      </c>
      <c r="G27" s="14" t="s">
        <v>30</v>
      </c>
      <c r="H27" s="14">
        <v>3</v>
      </c>
      <c r="I27" s="14" t="s">
        <v>24</v>
      </c>
    </row>
    <row r="28" spans="1:9" ht="30" customHeight="1" x14ac:dyDescent="0.35">
      <c r="A28" s="23"/>
      <c r="B28" s="24"/>
      <c r="C28" s="24"/>
      <c r="D28" s="24"/>
      <c r="E28" s="14" t="s">
        <v>25</v>
      </c>
      <c r="F28" s="21" t="str">
        <f>VLOOKUP(TBLMASUK6356781024567891112134562345789101112132345678910111223[[#This Row],[KODE BARANG]],'[1]TABEL ACUAN'!D:E,2,0)</f>
        <v>Bioneuron/ nutralix/zecaneuron</v>
      </c>
      <c r="G28" s="14" t="s">
        <v>26</v>
      </c>
      <c r="H28" s="14">
        <v>5</v>
      </c>
      <c r="I28" s="14" t="s">
        <v>24</v>
      </c>
    </row>
    <row r="29" spans="1:9" ht="30" customHeight="1" x14ac:dyDescent="0.35">
      <c r="A29" s="23" t="s">
        <v>40</v>
      </c>
      <c r="B29" s="24">
        <v>11</v>
      </c>
      <c r="C29" s="24">
        <v>1</v>
      </c>
      <c r="D29" s="24" t="s">
        <v>21</v>
      </c>
      <c r="E29" s="25" t="s">
        <v>41</v>
      </c>
      <c r="F29" s="21" t="str">
        <f>VLOOKUP(TBLMASUK6356781024567891112134562345789101112132345678910111223[[#This Row],[KODE BARANG]],'[1]TABEL ACUAN'!D:E,2,0)</f>
        <v>Parasetamol tab. 500 mg</v>
      </c>
      <c r="G29" s="14" t="s">
        <v>30</v>
      </c>
      <c r="H29" s="14">
        <v>3</v>
      </c>
      <c r="I29" s="14" t="s">
        <v>24</v>
      </c>
    </row>
    <row r="30" spans="1:9" ht="30" customHeight="1" x14ac:dyDescent="0.35">
      <c r="A30" s="23" t="s">
        <v>42</v>
      </c>
      <c r="B30" s="24">
        <v>12</v>
      </c>
      <c r="C30" s="24">
        <v>2</v>
      </c>
      <c r="D30" s="24" t="s">
        <v>21</v>
      </c>
      <c r="E30" s="25" t="s">
        <v>41</v>
      </c>
      <c r="F30" s="21" t="str">
        <f>VLOOKUP(TBLMASUK6356781024567891112134562345789101112132345678910111223[[#This Row],[KODE BARANG]],'[1]TABEL ACUAN'!D:E,2,0)</f>
        <v>Parasetamol tab. 500 mg</v>
      </c>
      <c r="G30" s="14" t="s">
        <v>30</v>
      </c>
      <c r="H30" s="14">
        <v>3</v>
      </c>
      <c r="I30" s="14" t="s">
        <v>24</v>
      </c>
    </row>
    <row r="31" spans="1:9" ht="30" customHeight="1" x14ac:dyDescent="0.35">
      <c r="A31" s="23"/>
      <c r="B31" s="24"/>
      <c r="C31" s="24"/>
      <c r="D31" s="24"/>
      <c r="E31" s="14" t="s">
        <v>33</v>
      </c>
      <c r="F31" s="21" t="str">
        <f>VLOOKUP(TBLMASUK6356781024567891112134562345789101112132345678910111223[[#This Row],[KODE BARANG]],'[1]TABEL ACUAN'!D:E,2,0)</f>
        <v>Vitamin B kompleks tablet</v>
      </c>
      <c r="G31" s="14" t="s">
        <v>26</v>
      </c>
      <c r="H31" s="14">
        <v>30</v>
      </c>
      <c r="I31" s="14" t="s">
        <v>24</v>
      </c>
    </row>
    <row r="32" spans="1:9" ht="30" customHeight="1" x14ac:dyDescent="0.35">
      <c r="A32" s="26" t="s">
        <v>43</v>
      </c>
      <c r="B32" s="24">
        <v>13</v>
      </c>
      <c r="C32" s="24">
        <v>2</v>
      </c>
      <c r="D32" s="24" t="s">
        <v>21</v>
      </c>
      <c r="E32" s="25" t="s">
        <v>41</v>
      </c>
      <c r="F32" s="21" t="str">
        <f>VLOOKUP(TBLMASUK6356781024567891112134562345789101112132345678910111223[[#This Row],[KODE BARANG]],'[1]TABEL ACUAN'!D:E,2,0)</f>
        <v>Parasetamol tab. 500 mg</v>
      </c>
      <c r="G32" s="14" t="s">
        <v>30</v>
      </c>
      <c r="H32" s="14">
        <v>3</v>
      </c>
      <c r="I32" s="14" t="s">
        <v>24</v>
      </c>
    </row>
    <row r="33" spans="1:9" ht="30" customHeight="1" x14ac:dyDescent="0.35">
      <c r="A33" s="23"/>
      <c r="B33" s="24"/>
      <c r="C33" s="24"/>
      <c r="D33" s="24"/>
      <c r="E33" s="14" t="s">
        <v>25</v>
      </c>
      <c r="F33" s="15" t="str">
        <f>VLOOKUP(TBLMASUK6356781024567891112134562345789101112132345678910111223[[#This Row],[KODE BARANG]],'[1]TABEL ACUAN'!D:E,2,0)</f>
        <v>Bioneuron/ nutralix/zecaneuron</v>
      </c>
      <c r="G33" s="14" t="s">
        <v>26</v>
      </c>
      <c r="H33" s="14">
        <v>10</v>
      </c>
      <c r="I33" s="14" t="s">
        <v>24</v>
      </c>
    </row>
    <row r="34" spans="1:9" ht="30" customHeight="1" x14ac:dyDescent="0.35">
      <c r="A34" s="26" t="s">
        <v>44</v>
      </c>
      <c r="B34" s="24">
        <v>14</v>
      </c>
      <c r="C34" s="24">
        <v>1</v>
      </c>
      <c r="D34" s="24" t="s">
        <v>21</v>
      </c>
      <c r="E34" s="20" t="s">
        <v>45</v>
      </c>
      <c r="F34" s="15" t="str">
        <f>VLOOKUP(TBLMASUK6356781024567891112134562345789101112132345678910111223[[#This Row],[KODE BARANG]],'[1]TABEL ACUAN'!D:E,2,0)</f>
        <v>Meloksikam 7,5 mg</v>
      </c>
      <c r="G34" s="14" t="s">
        <v>46</v>
      </c>
      <c r="H34" s="14">
        <v>5</v>
      </c>
      <c r="I34" s="14" t="s">
        <v>24</v>
      </c>
    </row>
    <row r="35" spans="1:9" ht="30" customHeight="1" x14ac:dyDescent="0.35">
      <c r="A35" s="26" t="s">
        <v>47</v>
      </c>
      <c r="B35" s="24">
        <v>15</v>
      </c>
      <c r="C35" s="24">
        <v>2</v>
      </c>
      <c r="D35" s="24" t="s">
        <v>21</v>
      </c>
      <c r="E35" s="14" t="s">
        <v>22</v>
      </c>
      <c r="F35" s="15" t="str">
        <f>VLOOKUP(TBLMASUK6356781024567891112134562345789101112132345678910111223[[#This Row],[KODE BARANG]],'[1]TABEL ACUAN'!D:E,2,0)</f>
        <v>Natrium Diklofenak 50 mg tab.</v>
      </c>
      <c r="G35" s="14" t="s">
        <v>23</v>
      </c>
      <c r="H35" s="14">
        <v>5</v>
      </c>
      <c r="I35" s="14" t="s">
        <v>24</v>
      </c>
    </row>
    <row r="36" spans="1:9" ht="30" customHeight="1" x14ac:dyDescent="0.35">
      <c r="A36" s="27"/>
      <c r="B36" s="28"/>
      <c r="C36" s="28"/>
      <c r="D36" s="28"/>
      <c r="E36" s="14" t="s">
        <v>25</v>
      </c>
      <c r="F36" s="29" t="str">
        <f>VLOOKUP(TBLMASUK6356781024567891112134562345789101112132345678910111223[[#This Row],[KODE BARANG]],'[1]TABEL ACUAN'!D:E,2,0)</f>
        <v>Bioneuron/ nutralix/zecaneuron</v>
      </c>
      <c r="G36" s="25" t="s">
        <v>26</v>
      </c>
      <c r="H36" s="25">
        <v>10</v>
      </c>
      <c r="I36" s="25" t="s">
        <v>24</v>
      </c>
    </row>
    <row r="37" spans="1:9" ht="30" customHeight="1" x14ac:dyDescent="0.35">
      <c r="A37" s="27" t="s">
        <v>48</v>
      </c>
      <c r="B37" s="28">
        <v>16</v>
      </c>
      <c r="C37" s="28">
        <v>2</v>
      </c>
      <c r="D37" s="28" t="s">
        <v>21</v>
      </c>
      <c r="E37" s="14" t="s">
        <v>22</v>
      </c>
      <c r="F37" s="29" t="str">
        <f>VLOOKUP(TBLMASUK6356781024567891112134562345789101112132345678910111223[[#This Row],[KODE BARANG]],'[1]TABEL ACUAN'!D:E,2,0)</f>
        <v>Natrium Diklofenak 50 mg tab.</v>
      </c>
      <c r="G37" s="14" t="s">
        <v>23</v>
      </c>
      <c r="H37" s="14">
        <v>5</v>
      </c>
      <c r="I37" s="14" t="s">
        <v>24</v>
      </c>
    </row>
    <row r="38" spans="1:9" ht="30" customHeight="1" x14ac:dyDescent="0.35">
      <c r="A38" s="27"/>
      <c r="B38" s="28"/>
      <c r="C38" s="28"/>
      <c r="D38" s="28"/>
      <c r="E38" s="14" t="s">
        <v>33</v>
      </c>
      <c r="F38" s="29" t="str">
        <f>VLOOKUP(TBLMASUK6356781024567891112134562345789101112132345678910111223[[#This Row],[KODE BARANG]],'[1]TABEL ACUAN'!D:E,2,0)</f>
        <v>Vitamin B kompleks tablet</v>
      </c>
      <c r="G38" s="14" t="s">
        <v>26</v>
      </c>
      <c r="H38" s="14">
        <v>30</v>
      </c>
      <c r="I38" s="14" t="s">
        <v>24</v>
      </c>
    </row>
    <row r="39" spans="1:9" ht="30" customHeight="1" x14ac:dyDescent="0.35">
      <c r="A39" s="27"/>
      <c r="B39" s="28"/>
      <c r="C39" s="28"/>
      <c r="D39" s="28"/>
      <c r="E39" s="14"/>
      <c r="F39" s="29" t="e">
        <f>VLOOKUP(TBLMASUK6356781024567891112134562345789101112132345678910111223[[#This Row],[KODE BARANG]],'[1]TABEL ACUAN'!D:E,2,0)</f>
        <v>#N/A</v>
      </c>
      <c r="G39" s="25"/>
      <c r="H39" s="25"/>
      <c r="I39" s="25"/>
    </row>
    <row r="40" spans="1:9" ht="30" customHeight="1" x14ac:dyDescent="0.35">
      <c r="A40" s="27"/>
      <c r="B40" s="28"/>
      <c r="C40" s="28"/>
      <c r="D40" s="28"/>
      <c r="E40" s="14"/>
      <c r="F40" s="29" t="e">
        <f>VLOOKUP(TBLMASUK6356781024567891112134562345789101112132345678910111223[[#This Row],[KODE BARANG]],'[1]TABEL ACUAN'!D:E,2,0)</f>
        <v>#N/A</v>
      </c>
      <c r="G40" s="25"/>
      <c r="H40" s="25"/>
      <c r="I40" s="25"/>
    </row>
    <row r="41" spans="1:9" ht="30" customHeight="1" x14ac:dyDescent="0.35">
      <c r="A41" s="27"/>
      <c r="B41" s="28"/>
      <c r="C41" s="28"/>
      <c r="D41" s="28"/>
      <c r="E41" s="25"/>
      <c r="F41" s="29" t="e">
        <f>VLOOKUP(TBLMASUK6356781024567891112134562345789101112132345678910111223[[#This Row],[KODE BARANG]],'[1]TABEL ACUAN'!D:E,2,0)</f>
        <v>#N/A</v>
      </c>
      <c r="G41" s="25"/>
      <c r="H41" s="25"/>
      <c r="I41" s="25"/>
    </row>
    <row r="42" spans="1:9" ht="30" customHeight="1" x14ac:dyDescent="0.35">
      <c r="A42" s="27"/>
      <c r="B42" s="28"/>
      <c r="C42" s="28"/>
      <c r="D42" s="28"/>
      <c r="E42" s="14"/>
      <c r="F42" s="29" t="e">
        <f>VLOOKUP(TBLMASUK6356781024567891112134562345789101112132345678910111223[[#This Row],[KODE BARANG]],'[1]TABEL ACUAN'!D:E,2,0)</f>
        <v>#N/A</v>
      </c>
      <c r="G42" s="25"/>
      <c r="H42" s="25"/>
      <c r="I42" s="25"/>
    </row>
    <row r="43" spans="1:9" ht="30" customHeight="1" x14ac:dyDescent="0.35">
      <c r="A43" s="27"/>
      <c r="B43" s="28"/>
      <c r="C43" s="28"/>
      <c r="D43" s="28"/>
      <c r="E43" s="14"/>
      <c r="F43" s="29" t="e">
        <f>VLOOKUP(TBLMASUK6356781024567891112134562345789101112132345678910111223[[#This Row],[KODE BARANG]],'[1]TABEL ACUAN'!D:E,2,0)</f>
        <v>#N/A</v>
      </c>
      <c r="G43" s="25"/>
      <c r="H43" s="25"/>
      <c r="I43" s="25"/>
    </row>
    <row r="44" spans="1:9" ht="30" customHeight="1" x14ac:dyDescent="0.35">
      <c r="A44" s="27"/>
      <c r="B44" s="28"/>
      <c r="C44" s="28"/>
      <c r="D44" s="28"/>
      <c r="E44" s="14"/>
      <c r="F44" s="29" t="e">
        <f>VLOOKUP(TBLMASUK6356781024567891112134562345789101112132345678910111223[[#This Row],[KODE BARANG]],'[1]TABEL ACUAN'!D:E,2,0)</f>
        <v>#N/A</v>
      </c>
      <c r="G44" s="25"/>
      <c r="H44" s="25"/>
      <c r="I44" s="25"/>
    </row>
    <row r="45" spans="1:9" ht="30" customHeight="1" x14ac:dyDescent="0.35">
      <c r="A45" s="27"/>
      <c r="B45" s="28"/>
      <c r="C45" s="28"/>
      <c r="D45" s="28"/>
      <c r="E45" s="25"/>
      <c r="F45" s="29" t="e">
        <f>VLOOKUP(TBLMASUK6356781024567891112134562345789101112132345678910111223[[#This Row],[KODE BARANG]],'[1]TABEL ACUAN'!D:E,2,0)</f>
        <v>#N/A</v>
      </c>
      <c r="G45" s="25"/>
      <c r="H45" s="25"/>
      <c r="I45" s="25"/>
    </row>
    <row r="46" spans="1:9" ht="30" customHeight="1" x14ac:dyDescent="0.35">
      <c r="A46" s="26"/>
      <c r="B46" s="24"/>
      <c r="C46" s="24"/>
      <c r="D46" s="24"/>
      <c r="E46" s="14"/>
      <c r="F46" s="15" t="e">
        <f>VLOOKUP(TBLMASUK6356781024567891112134562345789101112132345678910111223[[#This Row],[KODE BARANG]],'[1]TABEL ACUAN'!D:E,2,0)</f>
        <v>#N/A</v>
      </c>
      <c r="G46" s="14"/>
      <c r="H46" s="14"/>
      <c r="I46" s="14"/>
    </row>
    <row r="47" spans="1:9" ht="30" customHeight="1" x14ac:dyDescent="0.35">
      <c r="A47" s="26"/>
      <c r="B47" s="24"/>
      <c r="C47" s="24"/>
      <c r="D47" s="24"/>
      <c r="E47" s="14"/>
      <c r="F47" s="15" t="e">
        <f>VLOOKUP(TBLMASUK6356781024567891112134562345789101112132345678910111223[[#This Row],[KODE BARANG]],'[1]TABEL ACUAN'!D:E,2,0)</f>
        <v>#N/A</v>
      </c>
      <c r="G47" s="14"/>
      <c r="H47" s="14"/>
      <c r="I47" s="14"/>
    </row>
    <row r="48" spans="1:9" ht="30" customHeight="1" x14ac:dyDescent="0.35">
      <c r="A48" s="7" t="s">
        <v>49</v>
      </c>
      <c r="C48" s="2"/>
      <c r="D48" s="2"/>
      <c r="G48" s="4"/>
      <c r="H48" s="7" t="s">
        <v>50</v>
      </c>
      <c r="I48" s="4"/>
    </row>
    <row r="49" spans="1:9" ht="30" customHeight="1" x14ac:dyDescent="0.35">
      <c r="A49" s="30" t="s">
        <v>51</v>
      </c>
      <c r="B49" s="30"/>
      <c r="C49" s="4">
        <v>21</v>
      </c>
      <c r="D49" s="2"/>
      <c r="G49" s="4"/>
      <c r="H49" s="7"/>
      <c r="I49" s="4"/>
    </row>
    <row r="50" spans="1:9" ht="30" customHeight="1" x14ac:dyDescent="0.35">
      <c r="A50" s="30" t="s">
        <v>14</v>
      </c>
      <c r="B50" s="30"/>
      <c r="C50" s="4">
        <v>0</v>
      </c>
      <c r="D50" s="2"/>
      <c r="G50" s="4"/>
      <c r="H50" s="7"/>
      <c r="I50" s="4"/>
    </row>
    <row r="51" spans="1:9" ht="30" customHeight="1" x14ac:dyDescent="0.35">
      <c r="A51" s="30" t="s">
        <v>52</v>
      </c>
      <c r="B51" s="30"/>
      <c r="C51" s="4">
        <f>SUM(TBLMASUK6356781024567891112134562345789101112132345678910111223[JUMLAH ITEM OBAT])</f>
        <v>32</v>
      </c>
      <c r="D51" s="2"/>
      <c r="G51" s="4"/>
      <c r="H51" s="7"/>
      <c r="I51" s="4"/>
    </row>
    <row r="52" spans="1:9" ht="30" customHeight="1" x14ac:dyDescent="0.35">
      <c r="A52" s="30" t="s">
        <v>53</v>
      </c>
      <c r="B52" s="30"/>
      <c r="C52" s="4">
        <f>C50/C49*100</f>
        <v>0</v>
      </c>
      <c r="D52" s="2"/>
      <c r="G52" s="4"/>
      <c r="H52" s="31" t="s">
        <v>54</v>
      </c>
      <c r="I52" s="4"/>
    </row>
    <row r="53" spans="1:9" ht="30" customHeight="1" x14ac:dyDescent="0.35">
      <c r="A53" s="32" t="s">
        <v>55</v>
      </c>
      <c r="B53" s="32"/>
      <c r="C53" s="33">
        <f>C51/C49</f>
        <v>1.5238095238095237</v>
      </c>
      <c r="D53" s="2"/>
      <c r="G53" s="4"/>
      <c r="H53" s="7" t="s">
        <v>56</v>
      </c>
      <c r="I53" s="4"/>
    </row>
    <row r="54" spans="1:9" ht="30" customHeight="1" x14ac:dyDescent="0.35">
      <c r="C54" s="2"/>
      <c r="D54" s="2"/>
      <c r="F54" s="6"/>
      <c r="G54" s="4"/>
    </row>
    <row r="55" spans="1:9" ht="30" customHeight="1" x14ac:dyDescent="0.35">
      <c r="G55" s="4"/>
    </row>
    <row r="56" spans="1:9" ht="30" customHeight="1" x14ac:dyDescent="0.35">
      <c r="G56" s="4"/>
    </row>
    <row r="57" spans="1:9" ht="30" customHeight="1" x14ac:dyDescent="0.35">
      <c r="G57" s="4"/>
    </row>
    <row r="58" spans="1:9" ht="30" customHeight="1" x14ac:dyDescent="0.35">
      <c r="G58" s="4"/>
    </row>
    <row r="59" spans="1:9" ht="30" customHeight="1" x14ac:dyDescent="0.35"/>
    <row r="60" spans="1:9" ht="30" customHeight="1" x14ac:dyDescent="0.35"/>
    <row r="61" spans="1:9" ht="30" customHeight="1" x14ac:dyDescent="0.35"/>
    <row r="62" spans="1:9" ht="30" customHeight="1" x14ac:dyDescent="0.35"/>
    <row r="63" spans="1:9" ht="30" customHeight="1" x14ac:dyDescent="0.35"/>
    <row r="64" spans="1:9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1:I1"/>
    <mergeCell ref="A49:B49"/>
    <mergeCell ref="A50:B50"/>
    <mergeCell ref="A51:B51"/>
    <mergeCell ref="A52:B52"/>
    <mergeCell ref="A53:B5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2025-01-09T06:24:05Z</dcterms:created>
  <dcterms:modified xsi:type="dcterms:W3CDTF">2025-01-09T06:25:14Z</dcterms:modified>
</cp:coreProperties>
</file>