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\hepatitis\"/>
    </mc:Choice>
  </mc:AlternateContent>
  <xr:revisionPtr revIDLastSave="0" documentId="8_{772C2896-D6AC-4850-9F6D-9F670E82B06C}" xr6:coauthVersionLast="47" xr6:coauthVersionMax="47" xr10:uidLastSave="{00000000-0000-0000-0000-000000000000}"/>
  <bookViews>
    <workbookView xWindow="-120" yWindow="-120" windowWidth="20730" windowHeight="11310" xr2:uid="{5CC32B9F-87B0-4027-BEF0-A47B00934340}"/>
  </bookViews>
  <sheets>
    <sheet name="Desember" sheetId="1" r:id="rId1"/>
  </sheets>
  <externalReferences>
    <externalReference r:id="rId2"/>
  </externalReferences>
  <definedNames>
    <definedName name="desa">'[1]data faskes19'!$B$10:$B$36</definedName>
    <definedName name="desa19">'[1]data faskes19'!$B$10:$B$36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8" i="1" l="1"/>
  <c r="X20" i="1" s="1"/>
  <c r="D18" i="1"/>
  <c r="D20" i="1" s="1"/>
  <c r="X16" i="1"/>
  <c r="D16" i="1"/>
  <c r="B16" i="1"/>
  <c r="X15" i="1"/>
  <c r="D15" i="1"/>
  <c r="B15" i="1"/>
  <c r="X14" i="1"/>
  <c r="D14" i="1"/>
  <c r="B14" i="1"/>
  <c r="X13" i="1"/>
  <c r="D13" i="1"/>
  <c r="B13" i="1"/>
  <c r="L5" i="1"/>
  <c r="D5" i="1"/>
  <c r="L4" i="1"/>
  <c r="D4" i="1"/>
  <c r="L3" i="1"/>
  <c r="D3" i="1"/>
  <c r="AM19" i="1" l="1"/>
  <c r="AD19" i="1"/>
  <c r="Z19" i="1"/>
  <c r="Q19" i="1"/>
  <c r="M19" i="1"/>
  <c r="AM17" i="1"/>
  <c r="AD17" i="1"/>
  <c r="Z17" i="1"/>
  <c r="Q17" i="1"/>
  <c r="AH19" i="1"/>
  <c r="AH17" i="1"/>
  <c r="AB17" i="1"/>
  <c r="M17" i="1"/>
  <c r="AK19" i="1"/>
  <c r="AL19" i="1" s="1"/>
  <c r="AB19" i="1"/>
  <c r="O19" i="1"/>
  <c r="P19" i="1" s="1"/>
  <c r="F19" i="1"/>
  <c r="AG17" i="1"/>
  <c r="AI17" i="1" s="1"/>
  <c r="AJ17" i="1" s="1"/>
  <c r="E19" i="1"/>
  <c r="AK17" i="1"/>
  <c r="AL17" i="1" s="1"/>
  <c r="O17" i="1"/>
  <c r="P17" i="1" s="1"/>
  <c r="F17" i="1"/>
  <c r="E17" i="1"/>
  <c r="AK16" i="1"/>
  <c r="AL16" i="1" s="1"/>
  <c r="AG16" i="1"/>
  <c r="AB16" i="1"/>
  <c r="AK15" i="1"/>
  <c r="AL15" i="1" s="1"/>
  <c r="AG15" i="1"/>
  <c r="AB15" i="1"/>
  <c r="AK14" i="1"/>
  <c r="AL14" i="1" s="1"/>
  <c r="AG14" i="1"/>
  <c r="AB14" i="1"/>
  <c r="AG19" i="1"/>
  <c r="W17" i="1"/>
  <c r="Y17" i="1" s="1"/>
  <c r="W16" i="1"/>
  <c r="Y16" i="1" s="1"/>
  <c r="O16" i="1"/>
  <c r="F16" i="1"/>
  <c r="W15" i="1"/>
  <c r="Y15" i="1" s="1"/>
  <c r="O15" i="1"/>
  <c r="F15" i="1"/>
  <c r="W14" i="1"/>
  <c r="Y14" i="1" s="1"/>
  <c r="O14" i="1"/>
  <c r="F14" i="1"/>
  <c r="W13" i="1"/>
  <c r="O13" i="1"/>
  <c r="W19" i="1"/>
  <c r="Y19" i="1" s="1"/>
  <c r="AH15" i="1"/>
  <c r="E15" i="1"/>
  <c r="M14" i="1"/>
  <c r="AM13" i="1"/>
  <c r="AH13" i="1"/>
  <c r="AB13" i="1"/>
  <c r="M13" i="1"/>
  <c r="AH16" i="1"/>
  <c r="E16" i="1"/>
  <c r="AH14" i="1"/>
  <c r="AK13" i="1"/>
  <c r="AD13" i="1"/>
  <c r="F13" i="1"/>
  <c r="AM16" i="1"/>
  <c r="AD16" i="1"/>
  <c r="M16" i="1"/>
  <c r="Z15" i="1"/>
  <c r="AA15" i="1" s="1"/>
  <c r="Q15" i="1"/>
  <c r="AM14" i="1"/>
  <c r="AD14" i="1"/>
  <c r="AE14" i="1" s="1"/>
  <c r="E13" i="1"/>
  <c r="Q16" i="1"/>
  <c r="AM15" i="1"/>
  <c r="AN15" i="1" s="1"/>
  <c r="Z13" i="1"/>
  <c r="AD15" i="1"/>
  <c r="Q14" i="1"/>
  <c r="Z16" i="1"/>
  <c r="Q13" i="1"/>
  <c r="Z14" i="1"/>
  <c r="AA14" i="1" s="1"/>
  <c r="M15" i="1"/>
  <c r="AG13" i="1"/>
  <c r="E14" i="1"/>
  <c r="AN14" i="1" l="1"/>
  <c r="AE16" i="1"/>
  <c r="AI19" i="1"/>
  <c r="AJ19" i="1" s="1"/>
  <c r="F18" i="1"/>
  <c r="F20" i="1" s="1"/>
  <c r="N15" i="1"/>
  <c r="AH18" i="1"/>
  <c r="AH20" i="1" s="1"/>
  <c r="P16" i="1"/>
  <c r="AI14" i="1"/>
  <c r="AJ14" i="1" s="1"/>
  <c r="N17" i="1"/>
  <c r="R17" i="1"/>
  <c r="N19" i="1"/>
  <c r="AE15" i="1"/>
  <c r="R16" i="1"/>
  <c r="R15" i="1"/>
  <c r="AN16" i="1"/>
  <c r="AC19" i="1"/>
  <c r="AC17" i="1"/>
  <c r="AG18" i="1"/>
  <c r="AI13" i="1"/>
  <c r="AJ13" i="1" s="1"/>
  <c r="AD18" i="1"/>
  <c r="AE13" i="1"/>
  <c r="AM18" i="1"/>
  <c r="AN13" i="1"/>
  <c r="P15" i="1"/>
  <c r="AC16" i="1"/>
  <c r="AA17" i="1"/>
  <c r="R19" i="1"/>
  <c r="Q18" i="1"/>
  <c r="R13" i="1"/>
  <c r="Z18" i="1"/>
  <c r="AA13" i="1"/>
  <c r="E18" i="1"/>
  <c r="G13" i="1"/>
  <c r="I13" i="1" s="1"/>
  <c r="AK18" i="1"/>
  <c r="AL13" i="1"/>
  <c r="M18" i="1"/>
  <c r="N13" i="1"/>
  <c r="N14" i="1"/>
  <c r="P14" i="1"/>
  <c r="AC15" i="1"/>
  <c r="AI16" i="1"/>
  <c r="AJ16" i="1" s="1"/>
  <c r="G19" i="1"/>
  <c r="I19" i="1" s="1"/>
  <c r="AE17" i="1"/>
  <c r="AA19" i="1"/>
  <c r="AA16" i="1"/>
  <c r="R14" i="1"/>
  <c r="N16" i="1"/>
  <c r="AB18" i="1"/>
  <c r="AC13" i="1"/>
  <c r="G15" i="1"/>
  <c r="I15" i="1" s="1"/>
  <c r="O18" i="1"/>
  <c r="P13" i="1"/>
  <c r="AC14" i="1"/>
  <c r="AI15" i="1"/>
  <c r="AJ15" i="1" s="1"/>
  <c r="G17" i="1"/>
  <c r="I17" i="1" s="1"/>
  <c r="AN17" i="1"/>
  <c r="AE19" i="1"/>
  <c r="G14" i="1"/>
  <c r="I14" i="1" s="1"/>
  <c r="G16" i="1"/>
  <c r="I16" i="1" s="1"/>
  <c r="W18" i="1"/>
  <c r="Y13" i="1"/>
  <c r="AN19" i="1"/>
  <c r="AC18" i="1" l="1"/>
  <c r="AB20" i="1"/>
  <c r="AK20" i="1"/>
  <c r="AL20" i="1" s="1"/>
  <c r="AL18" i="1"/>
  <c r="E20" i="1"/>
  <c r="G18" i="1"/>
  <c r="I18" i="1" s="1"/>
  <c r="Q20" i="1"/>
  <c r="R20" i="1" s="1"/>
  <c r="R18" i="1"/>
  <c r="AE18" i="1"/>
  <c r="AD20" i="1"/>
  <c r="W20" i="1"/>
  <c r="Y20" i="1" s="1"/>
  <c r="Y18" i="1"/>
  <c r="J16" i="1"/>
  <c r="H16" i="1"/>
  <c r="L16" i="1" s="1"/>
  <c r="J14" i="1"/>
  <c r="H14" i="1"/>
  <c r="L14" i="1" s="1"/>
  <c r="N18" i="1"/>
  <c r="M20" i="1"/>
  <c r="N20" i="1" s="1"/>
  <c r="H17" i="1"/>
  <c r="L17" i="1" s="1"/>
  <c r="J17" i="1"/>
  <c r="J15" i="1"/>
  <c r="H15" i="1"/>
  <c r="L15" i="1" s="1"/>
  <c r="H19" i="1"/>
  <c r="L19" i="1" s="1"/>
  <c r="J19" i="1"/>
  <c r="H13" i="1"/>
  <c r="L13" i="1" s="1"/>
  <c r="J13" i="1"/>
  <c r="AN18" i="1"/>
  <c r="AM20" i="1"/>
  <c r="O20" i="1"/>
  <c r="P20" i="1" s="1"/>
  <c r="P18" i="1"/>
  <c r="AA18" i="1"/>
  <c r="Z20" i="1"/>
  <c r="AI18" i="1"/>
  <c r="AJ18" i="1" s="1"/>
  <c r="AG20" i="1"/>
  <c r="AI20" i="1" s="1"/>
  <c r="AJ20" i="1" s="1"/>
  <c r="AA20" i="1" l="1"/>
  <c r="AE20" i="1"/>
  <c r="AC20" i="1"/>
  <c r="AN20" i="1"/>
  <c r="J18" i="1"/>
  <c r="H18" i="1"/>
  <c r="L18" i="1" s="1"/>
  <c r="G20" i="1"/>
  <c r="I20" i="1" s="1"/>
  <c r="J20" i="1" l="1"/>
  <c r="H20" i="1"/>
  <c r="L20" i="1" s="1"/>
</calcChain>
</file>

<file path=xl/sharedStrings.xml><?xml version="1.0" encoding="utf-8"?>
<sst xmlns="http://schemas.openxmlformats.org/spreadsheetml/2006/main" count="60" uniqueCount="50">
  <si>
    <t>PUSKESMAS</t>
  </si>
  <si>
    <t>:</t>
  </si>
  <si>
    <t>KABUPATEN</t>
  </si>
  <si>
    <t>KODE PUSKESMAS</t>
  </si>
  <si>
    <t>PROVINSI</t>
  </si>
  <si>
    <t>KECAMATAN</t>
  </si>
  <si>
    <t>TAHUN</t>
  </si>
  <si>
    <t>BULAN</t>
  </si>
  <si>
    <t>DESEMBER</t>
  </si>
  <si>
    <t>NO</t>
  </si>
  <si>
    <t>ESTIMASI JUMLAH BUMIL</t>
  </si>
  <si>
    <t>% BUMIL REAKTIF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</si>
  <si>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BAYI LAHIR (</t>
    </r>
    <r>
      <rPr>
        <b/>
        <sz val="11"/>
        <color theme="1"/>
        <rFont val="Calibri"/>
      </rPr>
      <t>HIDUP)</t>
    </r>
    <r>
      <rPr>
        <sz val="11"/>
        <color theme="1"/>
        <rFont val="Calibri"/>
      </rPr>
      <t xml:space="preserve"> BULAN INI</t>
    </r>
  </si>
  <si>
    <t>KET</t>
  </si>
  <si>
    <t>R</t>
  </si>
  <si>
    <t>NR</t>
  </si>
  <si>
    <t>TOTAL</t>
  </si>
  <si>
    <t>Luar Wilayah</t>
  </si>
  <si>
    <t>NAMA DESA/  KELURAHAN</t>
  </si>
  <si>
    <t>JUMLAH BUMIL DIPERIKSA HIV</t>
  </si>
  <si>
    <t>% BUMIL DIPERIKSA</t>
  </si>
  <si>
    <t>∑ bumil mengetahui status HIV</t>
  </si>
  <si>
    <t>% bumil mengetahui Status HIV</t>
  </si>
  <si>
    <t>∑bumil masuk PDP</t>
  </si>
  <si>
    <t>% Bumil masuk PDP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</si>
  <si>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Bumil HIV mendapat/mulai Arv</t>
    </r>
  </si>
  <si>
    <t>% Bumil HIV mendapat/mulai ARV</t>
  </si>
  <si>
    <t>∑ Pasangan ibu hamil Mengetahui status HIVTahun</t>
  </si>
  <si>
    <t>% Pasangan ibu hamil Mengetahui status HIV</t>
  </si>
  <si>
    <t>∑ Bumil HIV Dirujuk balik ke KIA/KTH</t>
  </si>
  <si>
    <t>% Bumil HIV Dirujuk balik ke KIA/KTH</t>
  </si>
  <si>
    <t>∑ Bumil HIV bersalin di fasyankes</t>
  </si>
  <si>
    <t>% Bumil HIV bersalin di fasyankes</t>
  </si>
  <si>
    <t>∑bayi lahir dari ibu HIV</t>
  </si>
  <si>
    <t>% bayi lahir dari ibu HIV  (9)</t>
  </si>
  <si>
    <t>∑ bayi lahir dari ibu HIV mendapat ARV profilaksis</t>
  </si>
  <si>
    <t>% bayi lahir dari ibu HIV mendapat ARV profilaksis</t>
  </si>
  <si>
    <t>∑ bayi lahir dari ibu HIV diperiksa EID&lt;2 bulan</t>
  </si>
  <si>
    <t>% bayi lahir dari ibu HIV diperiksa EID&lt;2 bulan</t>
  </si>
  <si>
    <t>∑ bayi lahir dari ibu HIV yang konfirm HIV + pada usia 12 bln</t>
  </si>
  <si>
    <t>%  bayi lahir dari ibu HIV yang konfirm HIV pada usia 12 bln</t>
  </si>
  <si>
    <r>
      <rPr>
        <sz val="11"/>
        <color theme="1"/>
        <rFont val="Calibri"/>
      </rPr>
      <t>∑</t>
    </r>
    <r>
      <rPr>
        <sz val="11"/>
        <color theme="1"/>
        <rFont val="Calibri"/>
      </rPr>
      <t xml:space="preserve"> BALITA BULAN INI</t>
    </r>
  </si>
  <si>
    <t>∑ balita yang dideteksi HIV (serologis)</t>
  </si>
  <si>
    <t>% balita yang dideteksi HIV (serologis)</t>
  </si>
  <si>
    <t>∑ balita  HIV masuk PDP</t>
  </si>
  <si>
    <t>% balita  HIV masuk PDP</t>
  </si>
  <si>
    <t>∑ balita  HIV mendapat pengobatan ARV</t>
  </si>
  <si>
    <t>% balita  HIV mendapat pengobatan ARV</t>
  </si>
  <si>
    <t>Wilayah Kerja</t>
  </si>
  <si>
    <t xml:space="preserve">DATA PPIA HIV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</si>
</sst>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(* #,##0_);_(* \(#,##0\);_(* &quot;-&quot;_);_(@_)"/>
  </numFmts>
  <fonts count="12">
    <font>
      <sz val="11"/>
      <color theme="1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sz val="9"/>
      <color theme="1"/>
      <name val="Calibri"/>
    </font>
    <font>
      <sz val="9"/>
      <color theme="0"/>
      <name val="Calibri"/>
    </font>
    <font>
      <sz val="8"/>
      <color theme="1"/>
      <name val="Calibri"/>
    </font>
    <font>
      <sz val="8"/>
      <color theme="0"/>
      <name val="Calibri"/>
    </font>
    <font>
      <b/>
      <sz val="11"/>
      <color theme="1"/>
      <name val="Calibri"/>
    </font>
    <font>
      <sz val="11"/>
      <name val="Calibri"/>
    </font>
    <font>
      <sz val="11"/>
      <color rgb="FFFF0000"/>
      <name val="Calibri"/>
    </font>
    <font>
      <b/>
      <sz val="11"/>
      <color rgb="FFFF0000"/>
      <name val="Calibri"/>
    </font>
    <font>
      <b/>
      <sz val="16"/>
      <color rgb="FFC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8D08D"/>
        <bgColor rgb="FFA8D08D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8D8D8"/>
      </patternFill>
    </fill>
    <fill>
      <patternFill patternType="solid">
        <fgColor theme="4" tint="0.59999389629810485"/>
        <bgColor theme="0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/>
      <diagonal/>
    </border>
    <border>
      <left style="double">
        <color rgb="FF000000"/>
      </left>
      <right/>
      <top/>
      <bottom/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/>
    <xf numFmtId="49" fontId="2" fillId="0" borderId="0" xfId="0" applyNumberFormat="1" applyFont="1"/>
    <xf numFmtId="14" fontId="2" fillId="0" borderId="0" xfId="0" applyNumberFormat="1" applyFont="1"/>
    <xf numFmtId="0" fontId="5" fillId="0" borderId="0" xfId="0" applyFont="1"/>
    <xf numFmtId="14" fontId="5" fillId="0" borderId="0" xfId="0" applyNumberFormat="1" applyFont="1"/>
    <xf numFmtId="14" fontId="6" fillId="0" borderId="0" xfId="0" applyNumberFormat="1" applyFont="1"/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2" fontId="7" fillId="2" borderId="7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2" fontId="7" fillId="3" borderId="19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2" fontId="7" fillId="3" borderId="20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3" fontId="7" fillId="4" borderId="4" xfId="0" applyNumberFormat="1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/>
    </xf>
    <xf numFmtId="2" fontId="7" fillId="4" borderId="19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/>
    </xf>
    <xf numFmtId="2" fontId="7" fillId="4" borderId="20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" fontId="7" fillId="4" borderId="19" xfId="0" applyNumberFormat="1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19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Alignment="1">
      <alignment horizontal="right" vertical="center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2" fillId="0" borderId="19" xfId="0" applyNumberFormat="1" applyFont="1" applyBorder="1" applyAlignment="1">
      <alignment horizontal="left" vertical="center"/>
    </xf>
    <xf numFmtId="4" fontId="7" fillId="2" borderId="7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2" fontId="7" fillId="2" borderId="21" xfId="0" applyNumberFormat="1" applyFont="1" applyFill="1" applyBorder="1" applyAlignment="1">
      <alignment horizontal="center" vertical="center"/>
    </xf>
    <xf numFmtId="3" fontId="7" fillId="5" borderId="19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2" fontId="7" fillId="2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4" fontId="2" fillId="3" borderId="8" xfId="0" applyNumberFormat="1" applyFont="1" applyFill="1" applyBorder="1" applyAlignment="1">
      <alignment horizontal="center" vertical="center"/>
    </xf>
    <xf numFmtId="2" fontId="7" fillId="3" borderId="21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horizontal="center" vertical="center"/>
    </xf>
    <xf numFmtId="3" fontId="7" fillId="3" borderId="2" xfId="0" applyNumberFormat="1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4" fontId="7" fillId="4" borderId="7" xfId="0" applyNumberFormat="1" applyFont="1" applyFill="1" applyBorder="1" applyAlignment="1">
      <alignment horizontal="center" vertical="center"/>
    </xf>
    <xf numFmtId="4" fontId="7" fillId="4" borderId="8" xfId="0" applyNumberFormat="1" applyFont="1" applyFill="1" applyBorder="1" applyAlignment="1">
      <alignment horizontal="center" vertical="center"/>
    </xf>
    <xf numFmtId="2" fontId="7" fillId="4" borderId="21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3" fontId="7" fillId="4" borderId="19" xfId="0" applyNumberFormat="1" applyFont="1" applyFill="1" applyBorder="1" applyAlignment="1">
      <alignment horizontal="center" vertical="center"/>
    </xf>
    <xf numFmtId="3" fontId="7" fillId="4" borderId="2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6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 vertical="center"/>
    </xf>
    <xf numFmtId="3" fontId="7" fillId="0" borderId="19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165" fontId="7" fillId="4" borderId="7" xfId="0" applyNumberFormat="1" applyFont="1" applyFill="1" applyBorder="1" applyAlignment="1">
      <alignment horizontal="center" vertical="center"/>
    </xf>
    <xf numFmtId="37" fontId="7" fillId="4" borderId="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/>
    <xf numFmtId="0" fontId="8" fillId="6" borderId="4" xfId="0" applyFont="1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8" fillId="6" borderId="9" xfId="0" applyFont="1" applyFill="1" applyBorder="1"/>
    <xf numFmtId="0" fontId="2" fillId="6" borderId="10" xfId="0" applyFont="1" applyFill="1" applyBorder="1" applyAlignment="1">
      <alignment horizontal="center" vertical="center"/>
    </xf>
    <xf numFmtId="0" fontId="8" fillId="6" borderId="11" xfId="0" applyFont="1" applyFill="1" applyBorder="1"/>
    <xf numFmtId="0" fontId="8" fillId="6" borderId="12" xfId="0" applyFont="1" applyFill="1" applyBorder="1"/>
    <xf numFmtId="0" fontId="8" fillId="6" borderId="13" xfId="0" applyFont="1" applyFill="1" applyBorder="1"/>
    <xf numFmtId="0" fontId="8" fillId="6" borderId="14" xfId="0" applyFont="1" applyFill="1" applyBorder="1"/>
    <xf numFmtId="0" fontId="8" fillId="6" borderId="10" xfId="0" applyFont="1" applyFill="1" applyBorder="1"/>
    <xf numFmtId="0" fontId="8" fillId="6" borderId="22" xfId="0" applyFont="1" applyFill="1" applyBorder="1"/>
    <xf numFmtId="0" fontId="0" fillId="6" borderId="0" xfId="0" applyFill="1"/>
    <xf numFmtId="0" fontId="8" fillId="6" borderId="17" xfId="0" applyFont="1" applyFill="1" applyBorder="1"/>
    <xf numFmtId="0" fontId="2" fillId="6" borderId="12" xfId="0" applyFont="1" applyFill="1" applyBorder="1" applyAlignment="1">
      <alignment horizontal="center" vertical="center"/>
    </xf>
    <xf numFmtId="0" fontId="8" fillId="6" borderId="18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poran%20hepatiti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me"/>
      <sheetName val="data faskes19"/>
      <sheetName val="Form 3E"/>
      <sheetName val="REK-hepB"/>
      <sheetName val="REK-HIV"/>
      <sheetName val="REK-SIFF"/>
      <sheetName val="Januari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ahunan"/>
      <sheetName val="N-1"/>
      <sheetName val="grafik"/>
      <sheetName val="data grafik"/>
      <sheetName val="3E2 "/>
      <sheetName val="3E3_HepB"/>
    </sheetNames>
    <sheetDataSet>
      <sheetData sheetId="0"/>
      <sheetData sheetId="1">
        <row r="2">
          <cell r="D2">
            <v>2023</v>
          </cell>
        </row>
        <row r="3">
          <cell r="D3" t="str">
            <v>ARJOWINANGUN</v>
          </cell>
          <cell r="I3" t="str">
            <v>KOTA MALANG</v>
          </cell>
        </row>
        <row r="4">
          <cell r="D4" t="str">
            <v>P3573010203</v>
          </cell>
          <cell r="I4" t="str">
            <v xml:space="preserve">JAWA TIMUR </v>
          </cell>
        </row>
        <row r="5">
          <cell r="D5" t="str">
            <v>KEDUNGKANDANG</v>
          </cell>
        </row>
        <row r="10">
          <cell r="B10" t="str">
            <v>ARJOWINANGUN - 3573031011</v>
          </cell>
          <cell r="E10">
            <v>183</v>
          </cell>
        </row>
        <row r="11">
          <cell r="B11" t="str">
            <v>BUMIAYU - 3573031003</v>
          </cell>
          <cell r="E11">
            <v>275</v>
          </cell>
        </row>
        <row r="12">
          <cell r="B12" t="str">
            <v>MERGOSONO - 3573031002</v>
          </cell>
          <cell r="E12">
            <v>268</v>
          </cell>
        </row>
        <row r="13">
          <cell r="B13" t="str">
            <v>TLOGOWARU - 3573031012</v>
          </cell>
          <cell r="E13">
            <v>94</v>
          </cell>
        </row>
        <row r="36">
          <cell r="B36" t="str">
            <v>Luar Wilayah</v>
          </cell>
        </row>
        <row r="37">
          <cell r="E37">
            <v>820</v>
          </cell>
          <cell r="R37">
            <v>0</v>
          </cell>
        </row>
      </sheetData>
      <sheetData sheetId="2">
        <row r="15">
          <cell r="C15">
            <v>44221</v>
          </cell>
          <cell r="H15" t="str">
            <v>MERGOSONO - 3573031002</v>
          </cell>
          <cell r="M15" t="str">
            <v>NR</v>
          </cell>
          <cell r="X15">
            <v>1</v>
          </cell>
          <cell r="Z15">
            <v>44336</v>
          </cell>
        </row>
        <row r="16">
          <cell r="C16">
            <v>44299</v>
          </cell>
          <cell r="H16" t="str">
            <v>ARJOWINANGUN - 3573031011</v>
          </cell>
          <cell r="M16" t="str">
            <v>NR</v>
          </cell>
          <cell r="X16">
            <v>1</v>
          </cell>
          <cell r="Z16">
            <v>44350</v>
          </cell>
        </row>
        <row r="17">
          <cell r="C17">
            <v>44365</v>
          </cell>
          <cell r="H17" t="str">
            <v>TLOGOWARU - 3573031012</v>
          </cell>
          <cell r="M17" t="str">
            <v>NR</v>
          </cell>
          <cell r="X17">
            <v>1</v>
          </cell>
          <cell r="Z17">
            <v>44426</v>
          </cell>
          <cell r="AA17" t="str">
            <v>IUFD</v>
          </cell>
        </row>
        <row r="18">
          <cell r="C18">
            <v>44371</v>
          </cell>
          <cell r="H18" t="str">
            <v>ARJOWINANGUN - 3573031011</v>
          </cell>
          <cell r="M18" t="str">
            <v>NR</v>
          </cell>
          <cell r="X18">
            <v>1</v>
          </cell>
          <cell r="Z18">
            <v>44468</v>
          </cell>
        </row>
        <row r="19">
          <cell r="C19">
            <v>44454</v>
          </cell>
          <cell r="H19" t="str">
            <v>MERGOSONO - 3573031002</v>
          </cell>
          <cell r="M19" t="str">
            <v>NR</v>
          </cell>
          <cell r="X19">
            <v>1</v>
          </cell>
          <cell r="Z19">
            <v>44585</v>
          </cell>
        </row>
        <row r="20">
          <cell r="C20">
            <v>44460</v>
          </cell>
          <cell r="H20" t="str">
            <v>TLOGOWARU - 3573031012</v>
          </cell>
          <cell r="M20" t="str">
            <v>NR</v>
          </cell>
          <cell r="X20">
            <v>1</v>
          </cell>
          <cell r="Z20">
            <v>44594</v>
          </cell>
        </row>
        <row r="21">
          <cell r="C21">
            <v>44476</v>
          </cell>
          <cell r="H21" t="str">
            <v>BUMIAYU - 3573031003</v>
          </cell>
          <cell r="M21" t="str">
            <v>NR</v>
          </cell>
          <cell r="X21">
            <v>1</v>
          </cell>
          <cell r="Z21">
            <v>44624</v>
          </cell>
        </row>
        <row r="22">
          <cell r="C22">
            <v>44491</v>
          </cell>
          <cell r="H22" t="str">
            <v>ARJOWINANGUN - 3573031011</v>
          </cell>
          <cell r="M22" t="str">
            <v>NR</v>
          </cell>
          <cell r="X22">
            <v>1</v>
          </cell>
          <cell r="Z22">
            <v>44581</v>
          </cell>
        </row>
        <row r="23">
          <cell r="C23">
            <v>44504</v>
          </cell>
          <cell r="H23" t="str">
            <v>BUMIAYU - 3573031003</v>
          </cell>
          <cell r="M23" t="str">
            <v>NR</v>
          </cell>
          <cell r="X23">
            <v>1</v>
          </cell>
          <cell r="Z23">
            <v>44665</v>
          </cell>
        </row>
        <row r="24">
          <cell r="C24">
            <v>44517</v>
          </cell>
          <cell r="H24" t="str">
            <v>ARJOWINANGUN - 3573031011</v>
          </cell>
          <cell r="M24" t="str">
            <v>NR</v>
          </cell>
          <cell r="X24">
            <v>1</v>
          </cell>
          <cell r="Z24">
            <v>44546</v>
          </cell>
        </row>
        <row r="25">
          <cell r="C25">
            <v>44523</v>
          </cell>
          <cell r="H25" t="str">
            <v>TLOGOWARU - 3573031012</v>
          </cell>
          <cell r="M25" t="str">
            <v>NR</v>
          </cell>
          <cell r="X25">
            <v>1</v>
          </cell>
          <cell r="Z25">
            <v>44617</v>
          </cell>
        </row>
        <row r="26">
          <cell r="C26">
            <v>44523</v>
          </cell>
          <cell r="H26" t="str">
            <v>TLOGOWARU - 3573031012</v>
          </cell>
          <cell r="M26" t="str">
            <v>NR</v>
          </cell>
          <cell r="X26">
            <v>1</v>
          </cell>
          <cell r="Z26">
            <v>44710</v>
          </cell>
        </row>
        <row r="27">
          <cell r="C27">
            <v>44523</v>
          </cell>
          <cell r="H27" t="str">
            <v>MERGOSONO - 3573031002</v>
          </cell>
          <cell r="M27" t="str">
            <v>NR</v>
          </cell>
        </row>
        <row r="28">
          <cell r="C28">
            <v>44564</v>
          </cell>
          <cell r="H28" t="str">
            <v>BUMIAYU - 3573031003</v>
          </cell>
          <cell r="M28" t="str">
            <v>NR</v>
          </cell>
          <cell r="X28">
            <v>1</v>
          </cell>
          <cell r="Z28">
            <v>44721</v>
          </cell>
        </row>
        <row r="29">
          <cell r="C29">
            <v>44644</v>
          </cell>
          <cell r="H29" t="str">
            <v>BUMIAYU - 3573031003</v>
          </cell>
          <cell r="M29" t="str">
            <v>NR</v>
          </cell>
        </row>
        <row r="30">
          <cell r="C30">
            <v>44655</v>
          </cell>
          <cell r="H30" t="str">
            <v>BUMIAYU - 3573031003</v>
          </cell>
          <cell r="M30" t="str">
            <v>NR</v>
          </cell>
          <cell r="X30">
            <v>1</v>
          </cell>
          <cell r="Z30">
            <v>44820</v>
          </cell>
        </row>
        <row r="31">
          <cell r="C31">
            <v>44655</v>
          </cell>
          <cell r="H31" t="str">
            <v>BUMIAYU - 3573031003</v>
          </cell>
          <cell r="M31" t="str">
            <v>NR</v>
          </cell>
          <cell r="X31">
            <v>1</v>
          </cell>
          <cell r="Z31">
            <v>44795</v>
          </cell>
        </row>
        <row r="32">
          <cell r="C32">
            <v>44665</v>
          </cell>
          <cell r="H32" t="str">
            <v>ARJOWINANGUN - 3573031011</v>
          </cell>
          <cell r="M32" t="str">
            <v>NR</v>
          </cell>
          <cell r="X32">
            <v>1</v>
          </cell>
          <cell r="Z32">
            <v>44823</v>
          </cell>
        </row>
        <row r="33">
          <cell r="C33">
            <v>44725</v>
          </cell>
          <cell r="H33" t="str">
            <v>BUMIAYU - 3573031003</v>
          </cell>
          <cell r="M33" t="str">
            <v>NR</v>
          </cell>
        </row>
        <row r="34">
          <cell r="C34">
            <v>44771</v>
          </cell>
          <cell r="H34" t="str">
            <v>TLOGOWARU - 3573031012</v>
          </cell>
          <cell r="M34" t="str">
            <v>NR</v>
          </cell>
          <cell r="X34">
            <v>1</v>
          </cell>
          <cell r="Z34">
            <v>44771</v>
          </cell>
        </row>
        <row r="35">
          <cell r="C35">
            <v>44810</v>
          </cell>
          <cell r="H35" t="str">
            <v>ARJOWINANGUN - 3573031011</v>
          </cell>
          <cell r="M35" t="str">
            <v>NR</v>
          </cell>
          <cell r="X35">
            <v>1</v>
          </cell>
          <cell r="Z35">
            <v>44933</v>
          </cell>
        </row>
        <row r="36">
          <cell r="C36">
            <v>44846</v>
          </cell>
          <cell r="H36" t="str">
            <v>ARJOWINANGUN - 3573031011</v>
          </cell>
          <cell r="M36" t="str">
            <v>NR</v>
          </cell>
        </row>
        <row r="37">
          <cell r="C37">
            <v>44835</v>
          </cell>
          <cell r="H37" t="str">
            <v>MERGOSONO - 3573031002</v>
          </cell>
          <cell r="M37" t="str">
            <v>NR</v>
          </cell>
        </row>
        <row r="38">
          <cell r="C38">
            <v>44835</v>
          </cell>
          <cell r="H38" t="str">
            <v>ARJOWINANGUN - 3573031011</v>
          </cell>
          <cell r="M38" t="str">
            <v>NR</v>
          </cell>
          <cell r="X38">
            <v>2</v>
          </cell>
          <cell r="Z38">
            <v>44912</v>
          </cell>
        </row>
        <row r="39">
          <cell r="C39">
            <v>44858</v>
          </cell>
          <cell r="H39" t="str">
            <v>MERGOSONO - 3573031002</v>
          </cell>
          <cell r="M39" t="str">
            <v>NR</v>
          </cell>
          <cell r="X39">
            <v>1</v>
          </cell>
          <cell r="Z39">
            <v>44852</v>
          </cell>
        </row>
        <row r="40">
          <cell r="C40">
            <v>44853</v>
          </cell>
          <cell r="H40" t="str">
            <v>TLOGOWARU - 3573031012</v>
          </cell>
          <cell r="M40" t="str">
            <v>NR</v>
          </cell>
          <cell r="X40">
            <v>1</v>
          </cell>
          <cell r="Z40">
            <v>45044</v>
          </cell>
        </row>
        <row r="41">
          <cell r="C41">
            <v>44908</v>
          </cell>
          <cell r="H41" t="str">
            <v>BUMIAYU - 3573031003</v>
          </cell>
          <cell r="M41" t="str">
            <v>NR</v>
          </cell>
          <cell r="X41">
            <v>1</v>
          </cell>
          <cell r="Z41">
            <v>45117</v>
          </cell>
        </row>
        <row r="42">
          <cell r="C42">
            <v>44903</v>
          </cell>
          <cell r="H42" t="str">
            <v>TLOGOWARU - 3573031012</v>
          </cell>
          <cell r="M42" t="str">
            <v>NR</v>
          </cell>
          <cell r="X42">
            <v>1</v>
          </cell>
          <cell r="Z42">
            <v>45102</v>
          </cell>
        </row>
        <row r="43">
          <cell r="C43">
            <v>44776</v>
          </cell>
          <cell r="H43" t="str">
            <v>TLOGOWARU - 3573031012</v>
          </cell>
          <cell r="M43" t="str">
            <v>R</v>
          </cell>
          <cell r="P43">
            <v>44802</v>
          </cell>
          <cell r="Q43">
            <v>44802</v>
          </cell>
          <cell r="V43" t="str">
            <v>Y</v>
          </cell>
          <cell r="X43">
            <v>1</v>
          </cell>
          <cell r="Z43">
            <v>44818</v>
          </cell>
          <cell r="AA43">
            <v>44818</v>
          </cell>
        </row>
        <row r="44">
          <cell r="C44">
            <v>44939</v>
          </cell>
          <cell r="H44" t="str">
            <v>MERGOSONO - 3573031002</v>
          </cell>
          <cell r="M44" t="str">
            <v>NR</v>
          </cell>
        </row>
        <row r="45">
          <cell r="C45">
            <v>44933</v>
          </cell>
          <cell r="H45" t="str">
            <v>TLOGOWARU - 3573031012</v>
          </cell>
          <cell r="M45" t="str">
            <v>NR</v>
          </cell>
        </row>
        <row r="46">
          <cell r="C46">
            <v>44933</v>
          </cell>
          <cell r="H46" t="str">
            <v>ARJOWINANGUN - 3573031011</v>
          </cell>
          <cell r="M46" t="str">
            <v>NR</v>
          </cell>
        </row>
        <row r="47">
          <cell r="C47">
            <v>44933</v>
          </cell>
          <cell r="H47" t="str">
            <v>BUMIAYU - 3573031003</v>
          </cell>
          <cell r="M47" t="str">
            <v>NR</v>
          </cell>
        </row>
        <row r="48">
          <cell r="C48">
            <v>44929</v>
          </cell>
          <cell r="H48" t="str">
            <v>ARJOWINANGUN - 3573031011</v>
          </cell>
          <cell r="M48" t="str">
            <v>NR</v>
          </cell>
        </row>
        <row r="49">
          <cell r="C49">
            <v>44945</v>
          </cell>
          <cell r="H49" t="str">
            <v>BUMIAYU - 3573031003</v>
          </cell>
          <cell r="M49" t="str">
            <v>NR</v>
          </cell>
        </row>
        <row r="50">
          <cell r="C50">
            <v>44935</v>
          </cell>
          <cell r="H50" t="str">
            <v>BUMIAYU - 3573031003</v>
          </cell>
          <cell r="M50" t="str">
            <v>NR</v>
          </cell>
        </row>
        <row r="51">
          <cell r="C51">
            <v>44936</v>
          </cell>
          <cell r="H51" t="str">
            <v>Luar Wilayah</v>
          </cell>
          <cell r="M51" t="str">
            <v>NR</v>
          </cell>
        </row>
        <row r="52">
          <cell r="C52">
            <v>44937</v>
          </cell>
          <cell r="H52" t="str">
            <v>ARJOWINANGUN - 3573031011</v>
          </cell>
          <cell r="M52" t="str">
            <v>NR</v>
          </cell>
        </row>
        <row r="53">
          <cell r="C53">
            <v>44937</v>
          </cell>
          <cell r="H53" t="str">
            <v>TLOGOWARU - 3573031012</v>
          </cell>
          <cell r="M53" t="str">
            <v>NR</v>
          </cell>
        </row>
        <row r="54">
          <cell r="C54">
            <v>44937</v>
          </cell>
          <cell r="H54" t="str">
            <v>ARJOWINANGUN - 3573031011</v>
          </cell>
          <cell r="M54" t="str">
            <v>NR</v>
          </cell>
        </row>
        <row r="55">
          <cell r="C55">
            <v>44950</v>
          </cell>
          <cell r="H55" t="str">
            <v>MERGOSONO - 3573031002</v>
          </cell>
          <cell r="M55" t="str">
            <v>NR</v>
          </cell>
        </row>
        <row r="56">
          <cell r="C56">
            <v>44952</v>
          </cell>
          <cell r="H56" t="str">
            <v>TLOGOWARU - 3573031012</v>
          </cell>
          <cell r="M56" t="str">
            <v>NR</v>
          </cell>
        </row>
        <row r="57">
          <cell r="C57">
            <v>44938</v>
          </cell>
          <cell r="H57" t="str">
            <v>BUMIAYU - 3573031003</v>
          </cell>
          <cell r="M57" t="str">
            <v>NR</v>
          </cell>
          <cell r="X57">
            <v>1</v>
          </cell>
          <cell r="Z57">
            <v>45111</v>
          </cell>
        </row>
        <row r="58">
          <cell r="C58">
            <v>44945</v>
          </cell>
          <cell r="H58" t="str">
            <v>MERGOSONO - 3573031002</v>
          </cell>
          <cell r="M58" t="str">
            <v>NR</v>
          </cell>
        </row>
        <row r="59">
          <cell r="C59">
            <v>44944</v>
          </cell>
          <cell r="H59" t="str">
            <v>MERGOSONO - 3573031002</v>
          </cell>
          <cell r="M59" t="str">
            <v>NR</v>
          </cell>
        </row>
        <row r="60">
          <cell r="C60">
            <v>44944</v>
          </cell>
          <cell r="H60" t="str">
            <v>MERGOSONO - 3573031002</v>
          </cell>
          <cell r="M60" t="str">
            <v>NR</v>
          </cell>
        </row>
        <row r="61">
          <cell r="C61">
            <v>44944</v>
          </cell>
          <cell r="H61" t="str">
            <v>ARJOWINANGUN - 3573031011</v>
          </cell>
          <cell r="M61" t="str">
            <v>NR</v>
          </cell>
        </row>
        <row r="62">
          <cell r="C62">
            <v>44943</v>
          </cell>
          <cell r="H62" t="str">
            <v>ARJOWINANGUN - 3573031011</v>
          </cell>
          <cell r="M62" t="str">
            <v>NR</v>
          </cell>
        </row>
        <row r="63">
          <cell r="C63">
            <v>44943</v>
          </cell>
          <cell r="H63" t="str">
            <v>BUMIAYU - 3573031003</v>
          </cell>
          <cell r="M63" t="str">
            <v>NR</v>
          </cell>
        </row>
        <row r="64">
          <cell r="C64">
            <v>44943</v>
          </cell>
          <cell r="H64" t="str">
            <v>BUMIAYU - 3573031003</v>
          </cell>
          <cell r="M64" t="str">
            <v>NR</v>
          </cell>
        </row>
        <row r="65">
          <cell r="C65">
            <v>44930</v>
          </cell>
          <cell r="H65" t="str">
            <v>BUMIAYU - 3573031003</v>
          </cell>
          <cell r="M65" t="str">
            <v>NR</v>
          </cell>
        </row>
        <row r="66">
          <cell r="C66">
            <v>44928</v>
          </cell>
          <cell r="H66" t="str">
            <v>BUMIAYU - 3573031003</v>
          </cell>
          <cell r="M66" t="str">
            <v>NR</v>
          </cell>
        </row>
        <row r="67">
          <cell r="C67">
            <v>44928</v>
          </cell>
          <cell r="H67" t="str">
            <v>Luar Wilayah</v>
          </cell>
          <cell r="M67" t="str">
            <v>NR</v>
          </cell>
        </row>
        <row r="68">
          <cell r="C68">
            <v>44928</v>
          </cell>
          <cell r="H68" t="str">
            <v>BUMIAYU - 3573031003</v>
          </cell>
          <cell r="M68" t="str">
            <v>NR</v>
          </cell>
        </row>
        <row r="69">
          <cell r="C69">
            <v>44928</v>
          </cell>
          <cell r="H69" t="str">
            <v>MERGOSONO - 3573031002</v>
          </cell>
          <cell r="M69" t="str">
            <v>NR</v>
          </cell>
        </row>
        <row r="70">
          <cell r="C70">
            <v>44929</v>
          </cell>
          <cell r="H70" t="str">
            <v>TLOGOWARU - 3573031012</v>
          </cell>
          <cell r="M70" t="str">
            <v>NR</v>
          </cell>
        </row>
        <row r="71">
          <cell r="C71">
            <v>44929</v>
          </cell>
          <cell r="H71" t="str">
            <v>ARJOWINANGUN - 3573031011</v>
          </cell>
          <cell r="M71" t="str">
            <v>NR</v>
          </cell>
        </row>
        <row r="72">
          <cell r="C72">
            <v>44942</v>
          </cell>
          <cell r="H72" t="str">
            <v>ARJOWINANGUN - 3573031011</v>
          </cell>
          <cell r="M72" t="str">
            <v>NR</v>
          </cell>
        </row>
        <row r="73">
          <cell r="C73">
            <v>44942</v>
          </cell>
          <cell r="H73" t="str">
            <v>BUMIAYU - 3573031003</v>
          </cell>
          <cell r="M73" t="str">
            <v>NR</v>
          </cell>
        </row>
        <row r="74">
          <cell r="C74">
            <v>44942</v>
          </cell>
          <cell r="H74" t="str">
            <v>ARJOWINANGUN - 3573031011</v>
          </cell>
          <cell r="M74" t="str">
            <v>NR</v>
          </cell>
        </row>
        <row r="75">
          <cell r="C75">
            <v>44951</v>
          </cell>
          <cell r="H75" t="str">
            <v>BUMIAYU - 3573031003</v>
          </cell>
          <cell r="M75" t="str">
            <v>NR</v>
          </cell>
        </row>
        <row r="76">
          <cell r="C76">
            <v>44947</v>
          </cell>
          <cell r="H76" t="str">
            <v>Luar Wilayah</v>
          </cell>
          <cell r="M76" t="str">
            <v>NR</v>
          </cell>
        </row>
        <row r="77">
          <cell r="C77">
            <v>44947</v>
          </cell>
          <cell r="H77" t="str">
            <v>ARJOWINANGUN - 3573031011</v>
          </cell>
          <cell r="M77" t="str">
            <v>NR</v>
          </cell>
        </row>
        <row r="78">
          <cell r="C78">
            <v>44950</v>
          </cell>
          <cell r="H78" t="str">
            <v>TLOGOWARU - 3573031012</v>
          </cell>
          <cell r="M78" t="str">
            <v>NR</v>
          </cell>
        </row>
        <row r="79">
          <cell r="C79">
            <v>44950</v>
          </cell>
          <cell r="H79" t="str">
            <v>MERGOSONO - 3573031002</v>
          </cell>
          <cell r="M79" t="str">
            <v>NR</v>
          </cell>
        </row>
        <row r="80">
          <cell r="C80">
            <v>44950</v>
          </cell>
          <cell r="H80" t="str">
            <v>ARJOWINANGUN - 3573031011</v>
          </cell>
          <cell r="M80" t="str">
            <v>NR</v>
          </cell>
        </row>
        <row r="81">
          <cell r="C81">
            <v>44951</v>
          </cell>
          <cell r="H81" t="str">
            <v>BUMIAYU - 3573031003</v>
          </cell>
          <cell r="M81" t="str">
            <v>NR</v>
          </cell>
        </row>
        <row r="82">
          <cell r="C82">
            <v>44951</v>
          </cell>
          <cell r="H82" t="str">
            <v>ARJOWINANGUN - 3573031011</v>
          </cell>
          <cell r="M82" t="str">
            <v>NR</v>
          </cell>
        </row>
        <row r="83">
          <cell r="C83">
            <v>44951</v>
          </cell>
          <cell r="H83" t="str">
            <v>TLOGOWARU - 3573031012</v>
          </cell>
          <cell r="M83" t="str">
            <v>NR</v>
          </cell>
        </row>
        <row r="84">
          <cell r="C84">
            <v>44956</v>
          </cell>
          <cell r="H84" t="str">
            <v>BUMIAYU - 3573031003</v>
          </cell>
          <cell r="M84" t="str">
            <v>NR</v>
          </cell>
        </row>
        <row r="85">
          <cell r="C85">
            <v>44957</v>
          </cell>
          <cell r="H85" t="str">
            <v>ARJOWINANGUN - 3573031011</v>
          </cell>
          <cell r="M85" t="str">
            <v>NR</v>
          </cell>
        </row>
        <row r="86">
          <cell r="C86">
            <v>44957</v>
          </cell>
          <cell r="H86" t="str">
            <v>ARJOWINANGUN - 3573031011</v>
          </cell>
          <cell r="M86" t="str">
            <v>NR</v>
          </cell>
        </row>
        <row r="87">
          <cell r="C87">
            <v>44957</v>
          </cell>
          <cell r="H87" t="str">
            <v>ARJOWINANGUN - 3573031011</v>
          </cell>
          <cell r="M87" t="str">
            <v>NR</v>
          </cell>
        </row>
        <row r="88">
          <cell r="C88">
            <v>44957</v>
          </cell>
          <cell r="H88" t="str">
            <v>ARJOWINANGUN - 3573031011</v>
          </cell>
          <cell r="M88" t="str">
            <v>NR</v>
          </cell>
        </row>
        <row r="89">
          <cell r="C89">
            <v>44957</v>
          </cell>
          <cell r="H89" t="str">
            <v>BUMIAYU - 3573031003</v>
          </cell>
          <cell r="M89" t="str">
            <v>NR</v>
          </cell>
        </row>
        <row r="90">
          <cell r="C90">
            <v>44952</v>
          </cell>
          <cell r="H90" t="str">
            <v>ARJOWINANGUN - 3573031011</v>
          </cell>
          <cell r="M90" t="str">
            <v>NR</v>
          </cell>
        </row>
        <row r="91">
          <cell r="C91">
            <v>44952</v>
          </cell>
          <cell r="H91" t="str">
            <v>MERGOSONO - 3573031002</v>
          </cell>
          <cell r="M91" t="str">
            <v>NR</v>
          </cell>
        </row>
        <row r="92">
          <cell r="C92">
            <v>44953</v>
          </cell>
          <cell r="H92" t="str">
            <v>BUMIAYU - 3573031003</v>
          </cell>
          <cell r="M92" t="str">
            <v>NR</v>
          </cell>
        </row>
        <row r="93">
          <cell r="C93">
            <v>44933</v>
          </cell>
          <cell r="H93" t="str">
            <v>BUMIAYU - 3573031003</v>
          </cell>
          <cell r="M93" t="str">
            <v>NR</v>
          </cell>
        </row>
        <row r="94">
          <cell r="C94">
            <v>44930</v>
          </cell>
          <cell r="H94" t="str">
            <v>TLOGOWARU - 3573031012</v>
          </cell>
          <cell r="M94" t="str">
            <v>NR</v>
          </cell>
        </row>
        <row r="95">
          <cell r="C95">
            <v>44938</v>
          </cell>
          <cell r="H95" t="str">
            <v>Luar Wilayah</v>
          </cell>
          <cell r="M95" t="str">
            <v>NR</v>
          </cell>
        </row>
        <row r="96">
          <cell r="C96">
            <v>44929</v>
          </cell>
          <cell r="H96" t="str">
            <v>ARJOWINANGUN - 3573031011</v>
          </cell>
          <cell r="M96" t="str">
            <v>NR</v>
          </cell>
        </row>
        <row r="97">
          <cell r="C97">
            <v>44929</v>
          </cell>
          <cell r="H97" t="str">
            <v>TLOGOWARU - 3573031012</v>
          </cell>
          <cell r="M97" t="str">
            <v>NR</v>
          </cell>
        </row>
        <row r="98">
          <cell r="C98">
            <v>44959</v>
          </cell>
          <cell r="H98" t="str">
            <v>BUMIAYU - 3573031003</v>
          </cell>
          <cell r="M98" t="str">
            <v>NR</v>
          </cell>
        </row>
        <row r="99">
          <cell r="C99">
            <v>44959</v>
          </cell>
          <cell r="H99" t="str">
            <v>TLOGOWARU - 3573031012</v>
          </cell>
          <cell r="M99" t="str">
            <v>NR</v>
          </cell>
        </row>
        <row r="100">
          <cell r="C100">
            <v>44959</v>
          </cell>
          <cell r="H100" t="str">
            <v>ARJOWINANGUN - 3573031011</v>
          </cell>
          <cell r="M100" t="str">
            <v>NR</v>
          </cell>
        </row>
        <row r="101">
          <cell r="C101">
            <v>44960</v>
          </cell>
          <cell r="H101" t="str">
            <v>BUMIAYU - 3573031003</v>
          </cell>
          <cell r="M101" t="str">
            <v>NR</v>
          </cell>
        </row>
        <row r="102">
          <cell r="C102">
            <v>44963</v>
          </cell>
          <cell r="H102" t="str">
            <v>Luar Wilayah</v>
          </cell>
          <cell r="M102" t="str">
            <v>NR</v>
          </cell>
        </row>
        <row r="103">
          <cell r="C103">
            <v>44963</v>
          </cell>
          <cell r="H103" t="str">
            <v>ARJOWINANGUN - 3573031011</v>
          </cell>
          <cell r="M103" t="str">
            <v>NR</v>
          </cell>
        </row>
        <row r="104">
          <cell r="C104">
            <v>44963</v>
          </cell>
          <cell r="H104" t="str">
            <v>BUMIAYU - 3573031003</v>
          </cell>
          <cell r="M104" t="str">
            <v>NR</v>
          </cell>
        </row>
        <row r="105">
          <cell r="C105">
            <v>44963</v>
          </cell>
          <cell r="H105" t="str">
            <v>ARJOWINANGUN - 3573031011</v>
          </cell>
          <cell r="M105" t="str">
            <v>NR</v>
          </cell>
        </row>
        <row r="106">
          <cell r="C106">
            <v>44964</v>
          </cell>
          <cell r="H106" t="str">
            <v>ARJOWINANGUN - 3573031011</v>
          </cell>
          <cell r="M106" t="str">
            <v>NR</v>
          </cell>
        </row>
        <row r="107">
          <cell r="C107">
            <v>44964</v>
          </cell>
          <cell r="H107" t="str">
            <v>BUMIAYU - 3573031003</v>
          </cell>
          <cell r="M107" t="str">
            <v>NR</v>
          </cell>
        </row>
        <row r="108">
          <cell r="C108">
            <v>44964</v>
          </cell>
          <cell r="H108" t="str">
            <v>ARJOWINANGUN - 3573031011</v>
          </cell>
          <cell r="M108" t="str">
            <v>NR</v>
          </cell>
        </row>
        <row r="109">
          <cell r="C109">
            <v>44964</v>
          </cell>
          <cell r="H109" t="str">
            <v>TLOGOWARU - 3573031012</v>
          </cell>
          <cell r="M109" t="str">
            <v>NR</v>
          </cell>
        </row>
        <row r="110">
          <cell r="C110">
            <v>44964</v>
          </cell>
          <cell r="H110" t="str">
            <v>MERGOSONO - 3573031002</v>
          </cell>
          <cell r="M110" t="str">
            <v>NR</v>
          </cell>
        </row>
        <row r="111">
          <cell r="C111">
            <v>44964</v>
          </cell>
          <cell r="H111" t="str">
            <v>Luar Wilayah</v>
          </cell>
          <cell r="M111" t="str">
            <v>NR</v>
          </cell>
        </row>
        <row r="112">
          <cell r="C112">
            <v>44964</v>
          </cell>
          <cell r="H112" t="str">
            <v>MERGOSONO - 3573031002</v>
          </cell>
          <cell r="M112" t="str">
            <v>NR</v>
          </cell>
        </row>
        <row r="113">
          <cell r="C113">
            <v>44965</v>
          </cell>
          <cell r="H113" t="str">
            <v>BUMIAYU - 3573031003</v>
          </cell>
          <cell r="M113" t="str">
            <v>NR</v>
          </cell>
        </row>
        <row r="114">
          <cell r="C114">
            <v>44965</v>
          </cell>
          <cell r="H114" t="str">
            <v>ARJOWINANGUN - 3573031011</v>
          </cell>
          <cell r="M114" t="str">
            <v>NR</v>
          </cell>
        </row>
        <row r="115">
          <cell r="C115">
            <v>44966</v>
          </cell>
          <cell r="H115" t="str">
            <v>ARJOWINANGUN - 3573031011</v>
          </cell>
          <cell r="M115" t="str">
            <v>NR</v>
          </cell>
        </row>
        <row r="116">
          <cell r="C116">
            <v>44966</v>
          </cell>
          <cell r="H116" t="str">
            <v>ARJOWINANGUN - 3573031011</v>
          </cell>
          <cell r="M116" t="str">
            <v>NR</v>
          </cell>
        </row>
        <row r="117">
          <cell r="C117">
            <v>44966</v>
          </cell>
          <cell r="H117" t="str">
            <v>BUMIAYU - 3573031003</v>
          </cell>
          <cell r="M117" t="str">
            <v>NR</v>
          </cell>
        </row>
        <row r="118">
          <cell r="C118">
            <v>44968</v>
          </cell>
          <cell r="H118" t="str">
            <v>ARJOWINANGUN - 3573031011</v>
          </cell>
          <cell r="M118" t="str">
            <v>NR</v>
          </cell>
        </row>
        <row r="119">
          <cell r="C119">
            <v>44970</v>
          </cell>
          <cell r="H119" t="str">
            <v>BUMIAYU - 3573031003</v>
          </cell>
          <cell r="M119" t="str">
            <v>NR</v>
          </cell>
        </row>
        <row r="120">
          <cell r="C120">
            <v>44970</v>
          </cell>
          <cell r="H120" t="str">
            <v>ARJOWINANGUN - 3573031011</v>
          </cell>
          <cell r="M120" t="str">
            <v>NR</v>
          </cell>
        </row>
        <row r="121">
          <cell r="C121">
            <v>44970</v>
          </cell>
          <cell r="H121" t="str">
            <v>TLOGOWARU - 3573031012</v>
          </cell>
          <cell r="M121" t="str">
            <v>NR</v>
          </cell>
        </row>
        <row r="122">
          <cell r="C122">
            <v>44970</v>
          </cell>
          <cell r="H122" t="str">
            <v>Luar Wilayah</v>
          </cell>
          <cell r="M122" t="str">
            <v>NR</v>
          </cell>
        </row>
        <row r="123">
          <cell r="C123">
            <v>44970</v>
          </cell>
          <cell r="H123" t="str">
            <v>BUMIAYU - 3573031003</v>
          </cell>
          <cell r="M123" t="str">
            <v>NR</v>
          </cell>
        </row>
        <row r="124">
          <cell r="C124">
            <v>44960</v>
          </cell>
          <cell r="H124" t="str">
            <v>BUMIAYU - 3573031003</v>
          </cell>
          <cell r="M124" t="str">
            <v>NR</v>
          </cell>
        </row>
        <row r="125">
          <cell r="C125">
            <v>44971</v>
          </cell>
          <cell r="H125" t="str">
            <v>BUMIAYU - 3573031003</v>
          </cell>
          <cell r="M125" t="str">
            <v>NR</v>
          </cell>
        </row>
        <row r="126">
          <cell r="C126">
            <v>44971</v>
          </cell>
          <cell r="H126" t="str">
            <v>BUMIAYU - 3573031003</v>
          </cell>
          <cell r="M126" t="str">
            <v>NR</v>
          </cell>
        </row>
        <row r="127">
          <cell r="C127">
            <v>44971</v>
          </cell>
          <cell r="H127" t="str">
            <v>BUMIAYU - 3573031003</v>
          </cell>
          <cell r="M127" t="str">
            <v>NR</v>
          </cell>
        </row>
        <row r="128">
          <cell r="C128">
            <v>44971</v>
          </cell>
          <cell r="H128" t="str">
            <v>MERGOSONO - 3573031002</v>
          </cell>
          <cell r="M128" t="str">
            <v>NR</v>
          </cell>
        </row>
        <row r="129">
          <cell r="C129">
            <v>44972</v>
          </cell>
          <cell r="H129" t="str">
            <v>MERGOSONO - 3573031002</v>
          </cell>
          <cell r="M129" t="str">
            <v>NR</v>
          </cell>
        </row>
        <row r="130">
          <cell r="C130">
            <v>44972</v>
          </cell>
          <cell r="H130" t="str">
            <v>ARJOWINANGUN - 3573031011</v>
          </cell>
          <cell r="M130" t="str">
            <v>NR</v>
          </cell>
        </row>
        <row r="131">
          <cell r="C131">
            <v>44977</v>
          </cell>
          <cell r="H131" t="str">
            <v>TLOGOWARU - 3573031012</v>
          </cell>
          <cell r="M131" t="str">
            <v>NR</v>
          </cell>
        </row>
        <row r="132">
          <cell r="C132">
            <v>44977</v>
          </cell>
          <cell r="H132" t="str">
            <v>ARJOWINANGUN - 3573031011</v>
          </cell>
          <cell r="M132" t="str">
            <v>NR</v>
          </cell>
        </row>
        <row r="133">
          <cell r="C133">
            <v>44977</v>
          </cell>
          <cell r="H133" t="str">
            <v>BUMIAYU - 3573031003</v>
          </cell>
          <cell r="M133" t="str">
            <v>NR</v>
          </cell>
        </row>
        <row r="134">
          <cell r="C134">
            <v>44978</v>
          </cell>
          <cell r="H134" t="str">
            <v>MERGOSONO - 3573031002</v>
          </cell>
          <cell r="M134" t="str">
            <v>NR</v>
          </cell>
        </row>
        <row r="135">
          <cell r="C135">
            <v>44978</v>
          </cell>
          <cell r="H135" t="str">
            <v>MERGOSONO - 3573031002</v>
          </cell>
          <cell r="M135" t="str">
            <v>NR</v>
          </cell>
        </row>
        <row r="136">
          <cell r="C136">
            <v>44978</v>
          </cell>
          <cell r="H136" t="str">
            <v>TLOGOWARU - 3573031012</v>
          </cell>
          <cell r="M136" t="str">
            <v>NR</v>
          </cell>
        </row>
        <row r="137">
          <cell r="C137">
            <v>44978</v>
          </cell>
          <cell r="H137" t="str">
            <v>MERGOSONO - 3573031002</v>
          </cell>
          <cell r="M137" t="str">
            <v>NR</v>
          </cell>
        </row>
        <row r="138">
          <cell r="C138">
            <v>44979</v>
          </cell>
          <cell r="H138" t="str">
            <v>ARJOWINANGUN - 3573031011</v>
          </cell>
          <cell r="M138" t="str">
            <v>NR</v>
          </cell>
        </row>
        <row r="139">
          <cell r="C139">
            <v>44981</v>
          </cell>
          <cell r="H139" t="str">
            <v>MERGOSONO - 3573031002</v>
          </cell>
          <cell r="M139" t="str">
            <v>NR</v>
          </cell>
        </row>
        <row r="140">
          <cell r="C140">
            <v>44981</v>
          </cell>
          <cell r="H140" t="str">
            <v>ARJOWINANGUN - 3573031011</v>
          </cell>
          <cell r="M140" t="str">
            <v>NR</v>
          </cell>
        </row>
        <row r="141">
          <cell r="C141">
            <v>44981</v>
          </cell>
          <cell r="H141" t="str">
            <v>TLOGOWARU - 3573031012</v>
          </cell>
          <cell r="M141" t="str">
            <v>NR</v>
          </cell>
        </row>
        <row r="142">
          <cell r="C142">
            <v>44982</v>
          </cell>
          <cell r="H142" t="str">
            <v>MERGOSONO - 3573031002</v>
          </cell>
          <cell r="M142" t="str">
            <v>NR</v>
          </cell>
        </row>
        <row r="143">
          <cell r="C143">
            <v>44984</v>
          </cell>
          <cell r="H143" t="str">
            <v>ARJOWINANGUN - 3573031011</v>
          </cell>
          <cell r="M143" t="str">
            <v>NR</v>
          </cell>
        </row>
        <row r="144">
          <cell r="C144">
            <v>44984</v>
          </cell>
          <cell r="H144" t="str">
            <v>MERGOSONO - 3573031002</v>
          </cell>
          <cell r="M144" t="str">
            <v>NR</v>
          </cell>
        </row>
        <row r="145">
          <cell r="C145">
            <v>44984</v>
          </cell>
          <cell r="H145" t="str">
            <v>ARJOWINANGUN - 3573031011</v>
          </cell>
          <cell r="M145" t="str">
            <v>NR</v>
          </cell>
        </row>
        <row r="146">
          <cell r="C146">
            <v>44984</v>
          </cell>
          <cell r="H146" t="str">
            <v>BUMIAYU - 3573031003</v>
          </cell>
          <cell r="M146" t="str">
            <v>NR</v>
          </cell>
        </row>
        <row r="147">
          <cell r="C147">
            <v>44984</v>
          </cell>
          <cell r="H147" t="str">
            <v>MERGOSONO - 3573031002</v>
          </cell>
          <cell r="M147" t="str">
            <v>NR</v>
          </cell>
        </row>
        <row r="148">
          <cell r="C148">
            <v>44984</v>
          </cell>
          <cell r="H148" t="str">
            <v>ARJOWINANGUN - 3573031011</v>
          </cell>
          <cell r="M148" t="str">
            <v>NR</v>
          </cell>
        </row>
        <row r="149">
          <cell r="C149">
            <v>44985</v>
          </cell>
          <cell r="H149" t="str">
            <v>BUMIAYU - 3573031003</v>
          </cell>
          <cell r="M149" t="str">
            <v>NR</v>
          </cell>
        </row>
        <row r="1179">
          <cell r="C1179">
            <v>44986</v>
          </cell>
          <cell r="H1179" t="str">
            <v>BUMIAYU - 3573031003</v>
          </cell>
          <cell r="M1179" t="str">
            <v>NR</v>
          </cell>
        </row>
        <row r="1180">
          <cell r="C1180">
            <v>44986</v>
          </cell>
          <cell r="H1180" t="str">
            <v>BUMIAYU - 3573031003</v>
          </cell>
          <cell r="M1180" t="str">
            <v>NR</v>
          </cell>
        </row>
        <row r="1181">
          <cell r="C1181">
            <v>44986</v>
          </cell>
          <cell r="H1181" t="str">
            <v>ARJOWINANGUN - 3573031011</v>
          </cell>
          <cell r="M1181" t="str">
            <v>NR</v>
          </cell>
        </row>
        <row r="1182">
          <cell r="C1182">
            <v>44986</v>
          </cell>
          <cell r="H1182" t="str">
            <v>ARJOWINANGUN - 3573031011</v>
          </cell>
          <cell r="M1182" t="str">
            <v>NR</v>
          </cell>
        </row>
        <row r="1183">
          <cell r="C1183">
            <v>44987</v>
          </cell>
          <cell r="H1183" t="str">
            <v>BUMIAYU - 3573031003</v>
          </cell>
          <cell r="M1183" t="str">
            <v>NR</v>
          </cell>
        </row>
        <row r="1184">
          <cell r="C1184">
            <v>44987</v>
          </cell>
          <cell r="H1184" t="str">
            <v>BUMIAYU - 3573031003</v>
          </cell>
          <cell r="M1184" t="str">
            <v>NR</v>
          </cell>
        </row>
        <row r="1185">
          <cell r="C1185">
            <v>44987</v>
          </cell>
          <cell r="H1185" t="str">
            <v>BUMIAYU - 3573031003</v>
          </cell>
          <cell r="M1185" t="str">
            <v>NR</v>
          </cell>
        </row>
        <row r="1186">
          <cell r="C1186">
            <v>44987</v>
          </cell>
          <cell r="H1186" t="str">
            <v>ARJOWINANGUN - 3573031011</v>
          </cell>
          <cell r="M1186" t="str">
            <v>NR</v>
          </cell>
        </row>
        <row r="1187">
          <cell r="C1187">
            <v>44987</v>
          </cell>
          <cell r="H1187" t="str">
            <v>BUMIAYU - 3573031003</v>
          </cell>
          <cell r="M1187" t="str">
            <v>NR</v>
          </cell>
        </row>
        <row r="1188">
          <cell r="C1188">
            <v>44988</v>
          </cell>
          <cell r="H1188" t="str">
            <v>Luar Wilayah</v>
          </cell>
          <cell r="M1188" t="str">
            <v>NR</v>
          </cell>
        </row>
        <row r="1189">
          <cell r="C1189">
            <v>44989</v>
          </cell>
          <cell r="H1189" t="str">
            <v>ARJOWINANGUN - 3573031011</v>
          </cell>
          <cell r="M1189" t="str">
            <v>NR</v>
          </cell>
        </row>
        <row r="1190">
          <cell r="C1190">
            <v>44989</v>
          </cell>
          <cell r="H1190" t="str">
            <v>ARJOWINANGUN - 3573031011</v>
          </cell>
          <cell r="M1190" t="str">
            <v>NR</v>
          </cell>
        </row>
        <row r="1191">
          <cell r="C1191">
            <v>44989</v>
          </cell>
          <cell r="H1191" t="str">
            <v>ARJOWINANGUN - 3573031011</v>
          </cell>
          <cell r="M1191" t="str">
            <v>NR</v>
          </cell>
        </row>
        <row r="1192">
          <cell r="C1192">
            <v>44988</v>
          </cell>
          <cell r="H1192" t="str">
            <v>ARJOWINANGUN - 3573031011</v>
          </cell>
          <cell r="M1192" t="str">
            <v>NR</v>
          </cell>
        </row>
        <row r="1193">
          <cell r="C1193">
            <v>44991</v>
          </cell>
          <cell r="H1193" t="str">
            <v>BUMIAYU - 3573031003</v>
          </cell>
          <cell r="M1193" t="str">
            <v>NR</v>
          </cell>
        </row>
        <row r="1194">
          <cell r="C1194">
            <v>44991</v>
          </cell>
          <cell r="H1194" t="str">
            <v>BUMIAYU - 3573031003</v>
          </cell>
          <cell r="M1194" t="str">
            <v>NR</v>
          </cell>
        </row>
        <row r="1195">
          <cell r="C1195">
            <v>44992</v>
          </cell>
          <cell r="H1195" t="str">
            <v>Luar Wilayah</v>
          </cell>
          <cell r="M1195" t="str">
            <v>NR</v>
          </cell>
        </row>
        <row r="1196">
          <cell r="C1196">
            <v>44992</v>
          </cell>
          <cell r="H1196" t="str">
            <v>BUMIAYU - 3573031003</v>
          </cell>
          <cell r="M1196" t="str">
            <v>NR</v>
          </cell>
          <cell r="X1196">
            <v>1</v>
          </cell>
          <cell r="Z1196">
            <v>45008</v>
          </cell>
        </row>
        <row r="1197">
          <cell r="C1197">
            <v>44993</v>
          </cell>
          <cell r="H1197" t="str">
            <v>ARJOWINANGUN - 3573031011</v>
          </cell>
          <cell r="M1197" t="str">
            <v>NR</v>
          </cell>
        </row>
        <row r="1198">
          <cell r="C1198">
            <v>44993</v>
          </cell>
          <cell r="H1198" t="str">
            <v>BUMIAYU - 3573031003</v>
          </cell>
          <cell r="M1198" t="str">
            <v>NR</v>
          </cell>
        </row>
        <row r="1199">
          <cell r="C1199">
            <v>44993</v>
          </cell>
          <cell r="H1199" t="str">
            <v>BUMIAYU - 3573031003</v>
          </cell>
          <cell r="M1199" t="str">
            <v>NR</v>
          </cell>
        </row>
        <row r="1200">
          <cell r="C1200">
            <v>44993</v>
          </cell>
          <cell r="H1200" t="str">
            <v>BUMIAYU - 3573031003</v>
          </cell>
          <cell r="M1200" t="str">
            <v>NR</v>
          </cell>
        </row>
        <row r="1201">
          <cell r="C1201">
            <v>44993</v>
          </cell>
          <cell r="H1201" t="str">
            <v>ARJOWINANGUN - 3573031011</v>
          </cell>
          <cell r="M1201" t="str">
            <v>NR</v>
          </cell>
        </row>
        <row r="1202">
          <cell r="C1202">
            <v>44993</v>
          </cell>
          <cell r="H1202" t="str">
            <v>BUMIAYU - 3573031003</v>
          </cell>
          <cell r="M1202" t="str">
            <v>NR</v>
          </cell>
        </row>
        <row r="1203">
          <cell r="C1203">
            <v>44994</v>
          </cell>
          <cell r="H1203" t="str">
            <v>MERGOSONO - 3573031002</v>
          </cell>
          <cell r="M1203" t="str">
            <v>NR</v>
          </cell>
        </row>
        <row r="1204">
          <cell r="C1204">
            <v>44994</v>
          </cell>
          <cell r="H1204" t="str">
            <v>MERGOSONO - 3573031002</v>
          </cell>
          <cell r="M1204" t="str">
            <v>NR</v>
          </cell>
        </row>
        <row r="1205">
          <cell r="C1205">
            <v>44996</v>
          </cell>
          <cell r="H1205" t="str">
            <v>ARJOWINANGUN - 3573031011</v>
          </cell>
          <cell r="M1205" t="str">
            <v>NR</v>
          </cell>
        </row>
        <row r="1206">
          <cell r="C1206">
            <v>44998</v>
          </cell>
          <cell r="H1206" t="str">
            <v>BUMIAYU - 3573031003</v>
          </cell>
          <cell r="M1206" t="str">
            <v>NR</v>
          </cell>
        </row>
        <row r="1207">
          <cell r="C1207">
            <v>44998</v>
          </cell>
          <cell r="H1207" t="str">
            <v>Luar Wilayah</v>
          </cell>
          <cell r="M1207" t="str">
            <v>NR</v>
          </cell>
        </row>
        <row r="1208">
          <cell r="C1208">
            <v>44999</v>
          </cell>
          <cell r="H1208" t="str">
            <v>ARJOWINANGUN - 3573031011</v>
          </cell>
          <cell r="M1208" t="str">
            <v>NR</v>
          </cell>
        </row>
        <row r="1209">
          <cell r="C1209">
            <v>44999</v>
          </cell>
          <cell r="H1209" t="str">
            <v>ARJOWINANGUN - 3573031011</v>
          </cell>
          <cell r="M1209" t="str">
            <v>NR</v>
          </cell>
        </row>
        <row r="1210">
          <cell r="C1210">
            <v>44999</v>
          </cell>
          <cell r="H1210" t="str">
            <v>Luar Wilayah</v>
          </cell>
          <cell r="M1210" t="str">
            <v>NR</v>
          </cell>
        </row>
        <row r="1211">
          <cell r="C1211">
            <v>44999</v>
          </cell>
          <cell r="H1211" t="str">
            <v>ARJOWINANGUN - 3573031011</v>
          </cell>
          <cell r="M1211" t="str">
            <v>NR</v>
          </cell>
        </row>
        <row r="1212">
          <cell r="C1212">
            <v>45000</v>
          </cell>
          <cell r="H1212" t="str">
            <v>BUMIAYU - 3573031003</v>
          </cell>
          <cell r="M1212" t="str">
            <v>NR</v>
          </cell>
        </row>
        <row r="1213">
          <cell r="C1213">
            <v>45000</v>
          </cell>
          <cell r="H1213" t="str">
            <v>BUMIAYU - 3573031003</v>
          </cell>
          <cell r="M1213" t="str">
            <v>NR</v>
          </cell>
        </row>
        <row r="1214">
          <cell r="C1214">
            <v>45000</v>
          </cell>
          <cell r="H1214" t="str">
            <v>MERGOSONO - 3573031002</v>
          </cell>
          <cell r="M1214" t="str">
            <v>NR</v>
          </cell>
        </row>
        <row r="1215">
          <cell r="C1215">
            <v>45001</v>
          </cell>
          <cell r="H1215" t="str">
            <v>BUMIAYU - 3573031003</v>
          </cell>
          <cell r="M1215" t="str">
            <v>NR</v>
          </cell>
        </row>
        <row r="1216">
          <cell r="C1216">
            <v>45001</v>
          </cell>
          <cell r="H1216" t="str">
            <v>TLOGOWARU - 3573031012</v>
          </cell>
          <cell r="M1216" t="str">
            <v>NR</v>
          </cell>
        </row>
        <row r="1217">
          <cell r="C1217">
            <v>45001</v>
          </cell>
          <cell r="H1217" t="str">
            <v>ARJOWINANGUN - 3573031011</v>
          </cell>
          <cell r="M1217" t="str">
            <v>NR</v>
          </cell>
        </row>
        <row r="1218">
          <cell r="C1218">
            <v>45003</v>
          </cell>
          <cell r="H1218" t="str">
            <v>ARJOWINANGUN - 3573031011</v>
          </cell>
          <cell r="M1218" t="str">
            <v>NR</v>
          </cell>
        </row>
        <row r="1219">
          <cell r="C1219">
            <v>45003</v>
          </cell>
          <cell r="H1219" t="str">
            <v>ARJOWINANGUN - 3573031011</v>
          </cell>
          <cell r="M1219" t="str">
            <v>NR</v>
          </cell>
        </row>
        <row r="1220">
          <cell r="C1220">
            <v>45005</v>
          </cell>
          <cell r="H1220" t="str">
            <v>ARJOWINANGUN - 3573031011</v>
          </cell>
          <cell r="M1220" t="str">
            <v>NR</v>
          </cell>
        </row>
        <row r="1221">
          <cell r="C1221">
            <v>45005</v>
          </cell>
          <cell r="H1221" t="str">
            <v>Luar Wilayah</v>
          </cell>
          <cell r="M1221" t="str">
            <v>NR</v>
          </cell>
          <cell r="X1221">
            <v>1</v>
          </cell>
          <cell r="Z1221">
            <v>45156</v>
          </cell>
        </row>
        <row r="1222">
          <cell r="C1222">
            <v>45005</v>
          </cell>
          <cell r="H1222" t="str">
            <v>BUMIAYU - 3573031003</v>
          </cell>
          <cell r="M1222" t="str">
            <v>NR</v>
          </cell>
        </row>
        <row r="1223">
          <cell r="C1223">
            <v>45005</v>
          </cell>
          <cell r="H1223" t="str">
            <v>BUMIAYU - 3573031003</v>
          </cell>
          <cell r="M1223" t="str">
            <v>NR</v>
          </cell>
        </row>
        <row r="1224">
          <cell r="C1224">
            <v>45005</v>
          </cell>
          <cell r="H1224" t="str">
            <v>TLOGOWARU - 3573031012</v>
          </cell>
          <cell r="M1224" t="str">
            <v>NR</v>
          </cell>
        </row>
        <row r="1225">
          <cell r="C1225">
            <v>45005</v>
          </cell>
          <cell r="H1225" t="str">
            <v>Luar Wilayah</v>
          </cell>
          <cell r="M1225" t="str">
            <v>NR</v>
          </cell>
        </row>
        <row r="1226">
          <cell r="C1226">
            <v>45006</v>
          </cell>
          <cell r="H1226" t="str">
            <v>BUMIAYU - 3573031003</v>
          </cell>
          <cell r="M1226" t="str">
            <v>NR</v>
          </cell>
        </row>
        <row r="1227">
          <cell r="C1227">
            <v>45006</v>
          </cell>
          <cell r="H1227" t="str">
            <v>MERGOSONO - 3573031002</v>
          </cell>
          <cell r="M1227" t="str">
            <v>NR</v>
          </cell>
        </row>
        <row r="1228">
          <cell r="C1228">
            <v>45006</v>
          </cell>
          <cell r="H1228" t="str">
            <v>Luar Wilayah</v>
          </cell>
          <cell r="M1228" t="str">
            <v>NR</v>
          </cell>
          <cell r="X1228">
            <v>1</v>
          </cell>
          <cell r="Z1228">
            <v>45131</v>
          </cell>
        </row>
        <row r="1229">
          <cell r="C1229">
            <v>45006</v>
          </cell>
          <cell r="H1229" t="str">
            <v>Luar Wilayah</v>
          </cell>
          <cell r="M1229" t="str">
            <v>NR</v>
          </cell>
        </row>
        <row r="1230">
          <cell r="C1230">
            <v>45009</v>
          </cell>
          <cell r="H1230" t="str">
            <v>BUMIAYU - 3573031003</v>
          </cell>
          <cell r="M1230" t="str">
            <v>NR</v>
          </cell>
        </row>
        <row r="1231">
          <cell r="C1231">
            <v>45010</v>
          </cell>
          <cell r="H1231" t="str">
            <v>ARJOWINANGUN - 3573031011</v>
          </cell>
          <cell r="M1231" t="str">
            <v>NR</v>
          </cell>
        </row>
        <row r="1232">
          <cell r="C1232">
            <v>45010</v>
          </cell>
          <cell r="H1232" t="str">
            <v>BUMIAYU - 3573031003</v>
          </cell>
          <cell r="M1232" t="str">
            <v>NR</v>
          </cell>
        </row>
        <row r="1233">
          <cell r="C1233">
            <v>45010</v>
          </cell>
          <cell r="H1233" t="str">
            <v>ARJOWINANGUN - 3573031011</v>
          </cell>
          <cell r="M1233" t="str">
            <v>NR</v>
          </cell>
        </row>
        <row r="1234">
          <cell r="C1234">
            <v>45012</v>
          </cell>
          <cell r="H1234" t="str">
            <v>BUMIAYU - 3573031003</v>
          </cell>
          <cell r="M1234" t="str">
            <v>NR</v>
          </cell>
        </row>
        <row r="1235">
          <cell r="C1235">
            <v>45012</v>
          </cell>
          <cell r="H1235" t="str">
            <v>BUMIAYU - 3573031003</v>
          </cell>
          <cell r="M1235" t="str">
            <v>NR</v>
          </cell>
        </row>
        <row r="1236">
          <cell r="C1236">
            <v>45013</v>
          </cell>
          <cell r="H1236" t="str">
            <v>BUMIAYU - 3573031003</v>
          </cell>
          <cell r="M1236" t="str">
            <v>NR</v>
          </cell>
        </row>
        <row r="1237">
          <cell r="C1237">
            <v>45013</v>
          </cell>
          <cell r="H1237" t="str">
            <v>ARJOWINANGUN - 3573031011</v>
          </cell>
          <cell r="M1237" t="str">
            <v>NR</v>
          </cell>
        </row>
        <row r="1238">
          <cell r="C1238">
            <v>45013</v>
          </cell>
          <cell r="H1238" t="str">
            <v>ARJOWINANGUN - 3573031011</v>
          </cell>
          <cell r="M1238" t="str">
            <v>NR</v>
          </cell>
        </row>
        <row r="1239">
          <cell r="C1239">
            <v>45013</v>
          </cell>
          <cell r="H1239" t="str">
            <v>ARJOWINANGUN - 3573031011</v>
          </cell>
          <cell r="M1239" t="str">
            <v>NR</v>
          </cell>
        </row>
        <row r="1240">
          <cell r="C1240">
            <v>45013</v>
          </cell>
          <cell r="H1240" t="str">
            <v>MERGOSONO - 3573031002</v>
          </cell>
          <cell r="M1240" t="str">
            <v>NR</v>
          </cell>
        </row>
        <row r="1241">
          <cell r="C1241">
            <v>45014</v>
          </cell>
          <cell r="H1241" t="str">
            <v>ARJOWINANGUN - 3573031011</v>
          </cell>
          <cell r="M1241" t="str">
            <v>NR</v>
          </cell>
        </row>
        <row r="1242">
          <cell r="C1242">
            <v>45014</v>
          </cell>
          <cell r="H1242" t="str">
            <v>MERGOSONO - 3573031002</v>
          </cell>
          <cell r="M1242" t="str">
            <v>NR</v>
          </cell>
        </row>
        <row r="1243">
          <cell r="C1243">
            <v>45014</v>
          </cell>
          <cell r="H1243" t="str">
            <v>BUMIAYU - 3573031003</v>
          </cell>
          <cell r="M1243" t="str">
            <v>NR</v>
          </cell>
        </row>
        <row r="1244">
          <cell r="C1244">
            <v>45014</v>
          </cell>
          <cell r="H1244" t="str">
            <v>ARJOWINANGUN - 3573031011</v>
          </cell>
          <cell r="M1244" t="str">
            <v>NR</v>
          </cell>
        </row>
        <row r="1245">
          <cell r="C1245">
            <v>45015</v>
          </cell>
          <cell r="H1245" t="str">
            <v>ARJOWINANGUN - 3573031011</v>
          </cell>
          <cell r="M1245" t="str">
            <v>NR</v>
          </cell>
        </row>
        <row r="1246">
          <cell r="C1246">
            <v>45015</v>
          </cell>
          <cell r="H1246" t="str">
            <v>ARJOWINANGUN - 3573031011</v>
          </cell>
          <cell r="M1246" t="str">
            <v>NR</v>
          </cell>
        </row>
        <row r="1247">
          <cell r="C1247">
            <v>45016</v>
          </cell>
          <cell r="H1247" t="str">
            <v>ARJOWINANGUN - 3573031011</v>
          </cell>
          <cell r="M1247" t="str">
            <v>NR</v>
          </cell>
        </row>
        <row r="1248">
          <cell r="C1248">
            <v>45016</v>
          </cell>
          <cell r="H1248" t="str">
            <v>MERGOSONO - 3573031002</v>
          </cell>
          <cell r="M1248" t="str">
            <v>NR</v>
          </cell>
        </row>
        <row r="1249">
          <cell r="C1249">
            <v>45017</v>
          </cell>
          <cell r="H1249" t="str">
            <v>Luar Wilayah</v>
          </cell>
          <cell r="M1249" t="str">
            <v>NR</v>
          </cell>
        </row>
        <row r="1250">
          <cell r="C1250">
            <v>45017</v>
          </cell>
          <cell r="H1250" t="str">
            <v>ARJOWINANGUN - 3573031011</v>
          </cell>
          <cell r="M1250" t="str">
            <v>NR</v>
          </cell>
        </row>
        <row r="1251">
          <cell r="C1251">
            <v>45017</v>
          </cell>
          <cell r="H1251" t="str">
            <v>TLOGOWARU - 3573031012</v>
          </cell>
          <cell r="M1251" t="str">
            <v>NR</v>
          </cell>
        </row>
        <row r="1252">
          <cell r="C1252">
            <v>45021</v>
          </cell>
          <cell r="H1252" t="str">
            <v>TLOGOWARU - 3573031012</v>
          </cell>
          <cell r="M1252" t="str">
            <v>NR</v>
          </cell>
        </row>
        <row r="1253">
          <cell r="C1253">
            <v>45021</v>
          </cell>
          <cell r="H1253" t="str">
            <v>ARJOWINANGUN - 3573031011</v>
          </cell>
          <cell r="M1253" t="str">
            <v>NR</v>
          </cell>
        </row>
        <row r="1254">
          <cell r="C1254">
            <v>45021</v>
          </cell>
          <cell r="H1254" t="str">
            <v>TLOGOWARU - 3573031012</v>
          </cell>
          <cell r="M1254" t="str">
            <v>NR</v>
          </cell>
        </row>
        <row r="1255">
          <cell r="C1255">
            <v>45022</v>
          </cell>
          <cell r="H1255" t="str">
            <v>TLOGOWARU - 3573031012</v>
          </cell>
          <cell r="M1255" t="str">
            <v>NR</v>
          </cell>
        </row>
        <row r="1256">
          <cell r="C1256">
            <v>45022</v>
          </cell>
          <cell r="H1256" t="str">
            <v>TLOGOWARU - 3573031012</v>
          </cell>
          <cell r="M1256" t="str">
            <v>NR</v>
          </cell>
        </row>
        <row r="1257">
          <cell r="C1257">
            <v>45024</v>
          </cell>
          <cell r="H1257" t="str">
            <v>ARJOWINANGUN - 3573031011</v>
          </cell>
          <cell r="M1257" t="str">
            <v>NR</v>
          </cell>
        </row>
        <row r="1258">
          <cell r="C1258">
            <v>45026</v>
          </cell>
          <cell r="H1258" t="str">
            <v>BUMIAYU - 3573031003</v>
          </cell>
          <cell r="M1258" t="str">
            <v>NR</v>
          </cell>
        </row>
        <row r="1259">
          <cell r="C1259">
            <v>45026</v>
          </cell>
          <cell r="H1259" t="str">
            <v>ARJOWINANGUN - 3573031011</v>
          </cell>
          <cell r="M1259" t="str">
            <v>NR</v>
          </cell>
        </row>
        <row r="1260">
          <cell r="C1260">
            <v>45026</v>
          </cell>
          <cell r="H1260" t="str">
            <v>ARJOWINANGUN - 3573031011</v>
          </cell>
          <cell r="M1260" t="str">
            <v>NR</v>
          </cell>
        </row>
        <row r="1261">
          <cell r="C1261">
            <v>45026</v>
          </cell>
          <cell r="H1261" t="str">
            <v>BUMIAYU - 3573031003</v>
          </cell>
          <cell r="M1261" t="str">
            <v>NR</v>
          </cell>
        </row>
        <row r="1262">
          <cell r="C1262">
            <v>45026</v>
          </cell>
          <cell r="H1262" t="str">
            <v>TLOGOWARU - 3573031012</v>
          </cell>
          <cell r="M1262" t="str">
            <v>NR</v>
          </cell>
        </row>
        <row r="1263">
          <cell r="C1263">
            <v>45026</v>
          </cell>
          <cell r="H1263" t="str">
            <v>MERGOSONO - 3573031002</v>
          </cell>
          <cell r="M1263" t="str">
            <v>NR</v>
          </cell>
        </row>
        <row r="1264">
          <cell r="C1264">
            <v>45027</v>
          </cell>
          <cell r="H1264" t="str">
            <v>Luar Wilayah</v>
          </cell>
          <cell r="M1264" t="str">
            <v>NR</v>
          </cell>
        </row>
        <row r="1265">
          <cell r="C1265">
            <v>45027</v>
          </cell>
          <cell r="H1265" t="str">
            <v>ARJOWINANGUN - 3573031011</v>
          </cell>
          <cell r="M1265" t="str">
            <v>NR</v>
          </cell>
        </row>
        <row r="1266">
          <cell r="C1266">
            <v>45027</v>
          </cell>
          <cell r="H1266" t="str">
            <v>TLOGOWARU - 3573031012</v>
          </cell>
          <cell r="M1266" t="str">
            <v>NR</v>
          </cell>
        </row>
        <row r="1267">
          <cell r="C1267">
            <v>45028</v>
          </cell>
          <cell r="H1267" t="str">
            <v>ARJOWINANGUN - 3573031011</v>
          </cell>
          <cell r="M1267" t="str">
            <v>NR</v>
          </cell>
        </row>
        <row r="1268">
          <cell r="C1268">
            <v>45028</v>
          </cell>
          <cell r="H1268" t="str">
            <v>ARJOWINANGUN - 3573031011</v>
          </cell>
          <cell r="M1268" t="str">
            <v>NR</v>
          </cell>
        </row>
        <row r="1269">
          <cell r="C1269">
            <v>45028</v>
          </cell>
          <cell r="H1269" t="str">
            <v>BUMIAYU - 3573031003</v>
          </cell>
          <cell r="M1269" t="str">
            <v>NR</v>
          </cell>
        </row>
        <row r="1270">
          <cell r="C1270">
            <v>45028</v>
          </cell>
          <cell r="H1270" t="str">
            <v>ARJOWINANGUN - 3573031011</v>
          </cell>
          <cell r="M1270" t="str">
            <v>NR</v>
          </cell>
        </row>
        <row r="1271">
          <cell r="C1271">
            <v>45028</v>
          </cell>
          <cell r="H1271" t="str">
            <v>MERGOSONO - 3573031002</v>
          </cell>
          <cell r="M1271" t="str">
            <v>NR</v>
          </cell>
        </row>
        <row r="1272">
          <cell r="C1272">
            <v>45030</v>
          </cell>
          <cell r="H1272" t="str">
            <v>ARJOWINANGUN - 3573031011</v>
          </cell>
          <cell r="M1272" t="str">
            <v>NR</v>
          </cell>
        </row>
        <row r="1273">
          <cell r="C1273">
            <v>45030</v>
          </cell>
          <cell r="H1273" t="str">
            <v>BUMIAYU - 3573031003</v>
          </cell>
          <cell r="M1273" t="str">
            <v>NR</v>
          </cell>
        </row>
        <row r="1274">
          <cell r="C1274">
            <v>45031</v>
          </cell>
          <cell r="H1274" t="str">
            <v>Luar Wilayah</v>
          </cell>
          <cell r="M1274" t="str">
            <v>NR</v>
          </cell>
        </row>
        <row r="1275">
          <cell r="C1275">
            <v>45031</v>
          </cell>
          <cell r="H1275" t="str">
            <v>BUMIAYU - 3573031003</v>
          </cell>
          <cell r="M1275" t="str">
            <v>NR</v>
          </cell>
        </row>
        <row r="1276">
          <cell r="C1276">
            <v>45033</v>
          </cell>
          <cell r="H1276" t="str">
            <v>BUMIAYU - 3573031003</v>
          </cell>
          <cell r="M1276" t="str">
            <v>NR</v>
          </cell>
        </row>
        <row r="1277">
          <cell r="C1277">
            <v>45033</v>
          </cell>
          <cell r="H1277" t="str">
            <v>ARJOWINANGUN - 3573031011</v>
          </cell>
          <cell r="M1277" t="str">
            <v>NR</v>
          </cell>
        </row>
        <row r="1278">
          <cell r="C1278">
            <v>45033</v>
          </cell>
          <cell r="H1278" t="str">
            <v>TLOGOWARU - 3573031012</v>
          </cell>
          <cell r="M1278" t="str">
            <v>NR</v>
          </cell>
        </row>
        <row r="1279">
          <cell r="C1279">
            <v>45034</v>
          </cell>
          <cell r="H1279" t="str">
            <v>MERGOSONO - 3573031002</v>
          </cell>
          <cell r="M1279" t="str">
            <v>NR</v>
          </cell>
        </row>
        <row r="1280">
          <cell r="C1280">
            <v>45034</v>
          </cell>
          <cell r="H1280" t="str">
            <v>MERGOSONO - 3573031002</v>
          </cell>
          <cell r="M1280" t="str">
            <v>NR</v>
          </cell>
        </row>
        <row r="1281">
          <cell r="C1281">
            <v>45034</v>
          </cell>
          <cell r="H1281" t="str">
            <v>ARJOWINANGUN - 3573031011</v>
          </cell>
          <cell r="M1281" t="str">
            <v>NR</v>
          </cell>
        </row>
        <row r="1282">
          <cell r="C1282">
            <v>45034</v>
          </cell>
          <cell r="H1282" t="str">
            <v>Luar Wilayah</v>
          </cell>
          <cell r="M1282" t="str">
            <v>NR</v>
          </cell>
        </row>
        <row r="1283">
          <cell r="C1283">
            <v>45034</v>
          </cell>
          <cell r="H1283" t="str">
            <v>TLOGOWARU - 3573031012</v>
          </cell>
          <cell r="M1283" t="str">
            <v>NR</v>
          </cell>
        </row>
        <row r="1284">
          <cell r="C1284">
            <v>45034</v>
          </cell>
          <cell r="H1284" t="str">
            <v>ARJOWINANGUN - 3573031011</v>
          </cell>
          <cell r="M1284" t="str">
            <v>NR</v>
          </cell>
        </row>
        <row r="1285">
          <cell r="C1285">
            <v>45042</v>
          </cell>
          <cell r="H1285" t="str">
            <v>BUMIAYU - 3573031003</v>
          </cell>
          <cell r="M1285" t="str">
            <v>NR</v>
          </cell>
        </row>
        <row r="1286">
          <cell r="C1286">
            <v>45043</v>
          </cell>
          <cell r="H1286" t="str">
            <v>ARJOWINANGUN - 3573031011</v>
          </cell>
          <cell r="M1286" t="str">
            <v>NR</v>
          </cell>
        </row>
        <row r="1287">
          <cell r="C1287">
            <v>45043</v>
          </cell>
          <cell r="H1287" t="str">
            <v>BUMIAYU - 3573031003</v>
          </cell>
          <cell r="M1287" t="str">
            <v>NR</v>
          </cell>
        </row>
        <row r="1288">
          <cell r="C1288">
            <v>45043</v>
          </cell>
          <cell r="H1288" t="str">
            <v>ARJOWINANGUN - 3573031011</v>
          </cell>
          <cell r="M1288" t="str">
            <v>NR</v>
          </cell>
        </row>
        <row r="1289">
          <cell r="C1289">
            <v>45044</v>
          </cell>
          <cell r="H1289" t="str">
            <v>TLOGOWARU - 3573031012</v>
          </cell>
          <cell r="M1289" t="str">
            <v>NR</v>
          </cell>
        </row>
        <row r="1290">
          <cell r="C1290">
            <v>45044</v>
          </cell>
          <cell r="H1290" t="str">
            <v>TLOGOWARU - 3573031012</v>
          </cell>
          <cell r="M1290" t="str">
            <v>NR</v>
          </cell>
        </row>
        <row r="1291">
          <cell r="C1291">
            <v>45044</v>
          </cell>
          <cell r="H1291" t="str">
            <v>ARJOWINANGUN - 3573031011</v>
          </cell>
          <cell r="M1291" t="str">
            <v>NR</v>
          </cell>
        </row>
        <row r="1292">
          <cell r="C1292">
            <v>45044</v>
          </cell>
          <cell r="H1292" t="str">
            <v>BUMIAYU - 3573031003</v>
          </cell>
          <cell r="M1292" t="str">
            <v>NR</v>
          </cell>
        </row>
        <row r="1293">
          <cell r="C1293">
            <v>45045</v>
          </cell>
          <cell r="H1293" t="str">
            <v>BUMIAYU - 3573031003</v>
          </cell>
          <cell r="M1293" t="str">
            <v>NR</v>
          </cell>
        </row>
        <row r="1294">
          <cell r="C1294">
            <v>45045</v>
          </cell>
          <cell r="H1294" t="str">
            <v>MERGOSONO - 3573031002</v>
          </cell>
          <cell r="M1294" t="str">
            <v>NR</v>
          </cell>
        </row>
        <row r="1295">
          <cell r="C1295">
            <v>45048</v>
          </cell>
          <cell r="H1295" t="str">
            <v>MERGOSONO - 3573031002</v>
          </cell>
          <cell r="M1295" t="str">
            <v>NR</v>
          </cell>
        </row>
        <row r="1296">
          <cell r="C1296">
            <v>45048</v>
          </cell>
          <cell r="H1296" t="str">
            <v>MERGOSONO - 3573031002</v>
          </cell>
          <cell r="M1296" t="str">
            <v>NR</v>
          </cell>
        </row>
        <row r="1297">
          <cell r="C1297">
            <v>45048</v>
          </cell>
          <cell r="H1297" t="str">
            <v>ARJOWINANGUN - 3573031011</v>
          </cell>
          <cell r="M1297" t="str">
            <v>NR</v>
          </cell>
        </row>
        <row r="1298">
          <cell r="C1298">
            <v>45048</v>
          </cell>
          <cell r="H1298" t="str">
            <v>BUMIAYU - 3573031003</v>
          </cell>
          <cell r="M1298" t="str">
            <v>NR</v>
          </cell>
        </row>
        <row r="1299">
          <cell r="C1299">
            <v>45048</v>
          </cell>
          <cell r="H1299" t="str">
            <v>BUMIAYU - 3573031003</v>
          </cell>
          <cell r="M1299" t="str">
            <v>NR</v>
          </cell>
        </row>
        <row r="1300">
          <cell r="C1300">
            <v>45049</v>
          </cell>
          <cell r="H1300" t="str">
            <v>MERGOSONO - 3573031002</v>
          </cell>
          <cell r="M1300" t="str">
            <v>NR</v>
          </cell>
        </row>
        <row r="1301">
          <cell r="C1301">
            <v>45049</v>
          </cell>
          <cell r="H1301" t="str">
            <v>BUMIAYU - 3573031003</v>
          </cell>
          <cell r="M1301" t="str">
            <v>NR</v>
          </cell>
        </row>
        <row r="1302">
          <cell r="C1302">
            <v>45049</v>
          </cell>
          <cell r="H1302" t="str">
            <v>ARJOWINANGUN - 3573031011</v>
          </cell>
          <cell r="M1302" t="str">
            <v>NR</v>
          </cell>
        </row>
        <row r="1303">
          <cell r="C1303">
            <v>45049</v>
          </cell>
          <cell r="H1303" t="str">
            <v>ARJOWINANGUN - 3573031011</v>
          </cell>
          <cell r="M1303" t="str">
            <v>NR</v>
          </cell>
        </row>
        <row r="1304">
          <cell r="C1304">
            <v>45049</v>
          </cell>
          <cell r="H1304" t="str">
            <v>BUMIAYU - 3573031003</v>
          </cell>
          <cell r="M1304" t="str">
            <v>NR</v>
          </cell>
        </row>
        <row r="1305">
          <cell r="C1305">
            <v>45050</v>
          </cell>
          <cell r="H1305" t="str">
            <v>MERGOSONO - 3573031002</v>
          </cell>
          <cell r="M1305" t="str">
            <v>NR</v>
          </cell>
        </row>
        <row r="1306">
          <cell r="C1306">
            <v>45050</v>
          </cell>
          <cell r="H1306" t="str">
            <v>TLOGOWARU - 3573031012</v>
          </cell>
          <cell r="M1306" t="str">
            <v>NR</v>
          </cell>
        </row>
        <row r="1307">
          <cell r="C1307">
            <v>45051</v>
          </cell>
          <cell r="H1307" t="str">
            <v>BUMIAYU - 3573031003</v>
          </cell>
          <cell r="M1307" t="str">
            <v>NR</v>
          </cell>
        </row>
        <row r="1308">
          <cell r="C1308">
            <v>45052</v>
          </cell>
          <cell r="H1308" t="str">
            <v>MERGOSONO - 3573031002</v>
          </cell>
          <cell r="M1308" t="str">
            <v>NR</v>
          </cell>
        </row>
        <row r="1309">
          <cell r="C1309">
            <v>45052</v>
          </cell>
          <cell r="H1309" t="str">
            <v>ARJOWINANGUN - 3573031011</v>
          </cell>
          <cell r="M1309" t="str">
            <v>NR</v>
          </cell>
        </row>
        <row r="1310">
          <cell r="C1310">
            <v>45054</v>
          </cell>
          <cell r="H1310" t="str">
            <v>MERGOSONO - 3573031002</v>
          </cell>
          <cell r="M1310" t="str">
            <v>NR</v>
          </cell>
        </row>
        <row r="1311">
          <cell r="C1311">
            <v>45058</v>
          </cell>
          <cell r="H1311" t="str">
            <v>BUMIAYU - 3573031003</v>
          </cell>
          <cell r="M1311" t="str">
            <v>NR</v>
          </cell>
        </row>
        <row r="1312">
          <cell r="C1312">
            <v>45054</v>
          </cell>
          <cell r="H1312" t="str">
            <v>BUMIAYU - 3573031003</v>
          </cell>
          <cell r="M1312" t="str">
            <v>NR</v>
          </cell>
        </row>
        <row r="1313">
          <cell r="C1313">
            <v>45054</v>
          </cell>
          <cell r="H1313" t="str">
            <v>MERGOSONO - 3573031002</v>
          </cell>
          <cell r="M1313" t="str">
            <v>NR</v>
          </cell>
        </row>
        <row r="1314">
          <cell r="C1314">
            <v>45057</v>
          </cell>
          <cell r="H1314" t="str">
            <v>TLOGOWARU - 3573031012</v>
          </cell>
          <cell r="M1314" t="str">
            <v>NR</v>
          </cell>
        </row>
        <row r="1315">
          <cell r="C1315">
            <v>45057</v>
          </cell>
          <cell r="H1315" t="str">
            <v>ARJOWINANGUN - 3573031011</v>
          </cell>
          <cell r="M1315" t="str">
            <v>NR</v>
          </cell>
        </row>
        <row r="1316">
          <cell r="C1316">
            <v>45057</v>
          </cell>
          <cell r="H1316" t="str">
            <v>BUMIAYU - 3573031003</v>
          </cell>
          <cell r="M1316" t="str">
            <v>NR</v>
          </cell>
        </row>
        <row r="1317">
          <cell r="C1317">
            <v>45056</v>
          </cell>
          <cell r="H1317" t="str">
            <v>ARJOWINANGUN - 3573031011</v>
          </cell>
          <cell r="M1317" t="str">
            <v>NR</v>
          </cell>
        </row>
        <row r="1318">
          <cell r="C1318">
            <v>45056</v>
          </cell>
          <cell r="H1318" t="str">
            <v>ARJOWINANGUN - 3573031011</v>
          </cell>
          <cell r="M1318" t="str">
            <v>NR</v>
          </cell>
        </row>
        <row r="1319">
          <cell r="C1319">
            <v>45056</v>
          </cell>
          <cell r="H1319" t="str">
            <v>Luar Wilayah</v>
          </cell>
          <cell r="M1319" t="str">
            <v>NR</v>
          </cell>
        </row>
        <row r="1320">
          <cell r="C1320">
            <v>45056</v>
          </cell>
          <cell r="H1320" t="str">
            <v>MERGOSONO - 3573031002</v>
          </cell>
          <cell r="M1320" t="str">
            <v>NR</v>
          </cell>
        </row>
        <row r="1321">
          <cell r="C1321">
            <v>45055</v>
          </cell>
          <cell r="H1321" t="str">
            <v>TLOGOWARU - 3573031012</v>
          </cell>
          <cell r="M1321" t="str">
            <v>NR</v>
          </cell>
        </row>
        <row r="1322">
          <cell r="C1322">
            <v>45059</v>
          </cell>
          <cell r="H1322" t="str">
            <v>BUMIAYU - 3573031003</v>
          </cell>
          <cell r="M1322" t="str">
            <v>NR</v>
          </cell>
        </row>
        <row r="1323">
          <cell r="C1323">
            <v>45061</v>
          </cell>
          <cell r="H1323" t="str">
            <v>BUMIAYU - 3573031003</v>
          </cell>
          <cell r="M1323" t="str">
            <v>NR</v>
          </cell>
        </row>
        <row r="1324">
          <cell r="C1324">
            <v>45061</v>
          </cell>
          <cell r="H1324" t="str">
            <v>ARJOWINANGUN - 3573031011</v>
          </cell>
          <cell r="M1324" t="str">
            <v>NR</v>
          </cell>
        </row>
        <row r="1325">
          <cell r="C1325">
            <v>45061</v>
          </cell>
          <cell r="H1325" t="str">
            <v>MERGOSONO - 3573031002</v>
          </cell>
          <cell r="M1325" t="str">
            <v>NR</v>
          </cell>
        </row>
        <row r="1326">
          <cell r="C1326">
            <v>45062</v>
          </cell>
          <cell r="H1326" t="str">
            <v>BUMIAYU - 3573031003</v>
          </cell>
          <cell r="M1326" t="str">
            <v>NR</v>
          </cell>
        </row>
        <row r="1327">
          <cell r="C1327">
            <v>45063</v>
          </cell>
          <cell r="H1327" t="str">
            <v>ARJOWINANGUN - 3573031011</v>
          </cell>
          <cell r="M1327" t="str">
            <v>NR</v>
          </cell>
        </row>
        <row r="1328">
          <cell r="C1328">
            <v>45063</v>
          </cell>
          <cell r="H1328" t="str">
            <v>ARJOWINANGUN - 3573031011</v>
          </cell>
          <cell r="M1328" t="str">
            <v>NR</v>
          </cell>
        </row>
        <row r="1329">
          <cell r="C1329">
            <v>45065</v>
          </cell>
          <cell r="H1329" t="str">
            <v>MERGOSONO - 3573031002</v>
          </cell>
          <cell r="M1329" t="str">
            <v>NR</v>
          </cell>
        </row>
        <row r="1330">
          <cell r="C1330">
            <v>45065</v>
          </cell>
          <cell r="H1330" t="str">
            <v>ARJOWINANGUN - 3573031011</v>
          </cell>
          <cell r="M1330" t="str">
            <v>NR</v>
          </cell>
        </row>
        <row r="1331">
          <cell r="C1331">
            <v>45066</v>
          </cell>
          <cell r="H1331" t="str">
            <v>TLOGOWARU - 3573031012</v>
          </cell>
          <cell r="M1331" t="str">
            <v>NR</v>
          </cell>
        </row>
        <row r="1332">
          <cell r="C1332">
            <v>45066</v>
          </cell>
          <cell r="H1332" t="str">
            <v>MERGOSONO - 3573031002</v>
          </cell>
          <cell r="M1332" t="str">
            <v>NR</v>
          </cell>
        </row>
        <row r="1333">
          <cell r="C1333">
            <v>45066</v>
          </cell>
          <cell r="H1333" t="str">
            <v>MERGOSONO - 3573031002</v>
          </cell>
          <cell r="M1333" t="str">
            <v>NR</v>
          </cell>
        </row>
        <row r="1334">
          <cell r="C1334">
            <v>45069</v>
          </cell>
          <cell r="H1334" t="str">
            <v>ARJOWINANGUN - 3573031011</v>
          </cell>
          <cell r="M1334" t="str">
            <v>NR</v>
          </cell>
        </row>
        <row r="1335">
          <cell r="C1335">
            <v>45069</v>
          </cell>
          <cell r="H1335" t="str">
            <v>BUMIAYU - 3573031003</v>
          </cell>
          <cell r="M1335" t="str">
            <v>NR</v>
          </cell>
        </row>
        <row r="1336">
          <cell r="C1336">
            <v>45069</v>
          </cell>
          <cell r="H1336" t="str">
            <v>Luar Wilayah</v>
          </cell>
          <cell r="M1336" t="str">
            <v>NR</v>
          </cell>
        </row>
        <row r="1337">
          <cell r="C1337">
            <v>45068</v>
          </cell>
          <cell r="H1337" t="str">
            <v>ARJOWINANGUN - 3573031011</v>
          </cell>
          <cell r="M1337" t="str">
            <v>NR</v>
          </cell>
        </row>
        <row r="1338">
          <cell r="C1338">
            <v>45068</v>
          </cell>
          <cell r="H1338" t="str">
            <v>TLOGOWARU - 3573031012</v>
          </cell>
          <cell r="M1338" t="str">
            <v>NR</v>
          </cell>
        </row>
        <row r="1339">
          <cell r="C1339">
            <v>45068</v>
          </cell>
          <cell r="H1339" t="str">
            <v>ARJOWINANGUN - 3573031011</v>
          </cell>
          <cell r="M1339" t="str">
            <v>NR</v>
          </cell>
        </row>
        <row r="1340">
          <cell r="C1340">
            <v>45068</v>
          </cell>
          <cell r="H1340" t="str">
            <v>BUMIAYU - 3573031003</v>
          </cell>
          <cell r="M1340" t="str">
            <v>NR</v>
          </cell>
        </row>
        <row r="1341">
          <cell r="C1341">
            <v>45068</v>
          </cell>
          <cell r="H1341" t="str">
            <v>BUMIAYU - 3573031003</v>
          </cell>
          <cell r="M1341" t="str">
            <v>NR</v>
          </cell>
        </row>
        <row r="1342">
          <cell r="C1342">
            <v>45070</v>
          </cell>
          <cell r="H1342" t="str">
            <v>ARJOWINANGUN - 3573031011</v>
          </cell>
          <cell r="M1342" t="str">
            <v>NR</v>
          </cell>
        </row>
        <row r="1343">
          <cell r="C1343">
            <v>45070</v>
          </cell>
          <cell r="H1343" t="str">
            <v>TLOGOWARU - 3573031012</v>
          </cell>
          <cell r="M1343" t="str">
            <v>NR</v>
          </cell>
        </row>
        <row r="1344">
          <cell r="C1344">
            <v>45071</v>
          </cell>
          <cell r="H1344" t="str">
            <v>MERGOSONO - 3573031002</v>
          </cell>
          <cell r="M1344" t="str">
            <v>NR</v>
          </cell>
        </row>
        <row r="1345">
          <cell r="C1345">
            <v>45071</v>
          </cell>
          <cell r="H1345" t="str">
            <v>BUMIAYU - 3573031003</v>
          </cell>
          <cell r="M1345" t="str">
            <v>NR</v>
          </cell>
        </row>
        <row r="1346">
          <cell r="C1346">
            <v>45075</v>
          </cell>
          <cell r="H1346" t="str">
            <v>ARJOWINANGUN - 3573031011</v>
          </cell>
          <cell r="M1346" t="str">
            <v>NR</v>
          </cell>
        </row>
        <row r="1347">
          <cell r="C1347">
            <v>45075</v>
          </cell>
          <cell r="H1347" t="str">
            <v>TLOGOWARU - 3573031012</v>
          </cell>
          <cell r="M1347" t="str">
            <v>NR</v>
          </cell>
        </row>
        <row r="1348">
          <cell r="C1348">
            <v>45076</v>
          </cell>
          <cell r="H1348" t="str">
            <v>MERGOSONO - 3573031002</v>
          </cell>
          <cell r="M1348" t="str">
            <v>NR</v>
          </cell>
        </row>
        <row r="1349">
          <cell r="C1349">
            <v>45076</v>
          </cell>
          <cell r="H1349" t="str">
            <v>ARJOWINANGUN - 3573031011</v>
          </cell>
          <cell r="M1349" t="str">
            <v>NR</v>
          </cell>
        </row>
        <row r="1350">
          <cell r="C1350">
            <v>45077</v>
          </cell>
          <cell r="H1350" t="str">
            <v>ARJOWINANGUN - 3573031011</v>
          </cell>
          <cell r="M1350" t="str">
            <v>NR</v>
          </cell>
        </row>
        <row r="1351">
          <cell r="C1351">
            <v>45077</v>
          </cell>
          <cell r="H1351" t="str">
            <v>BUMIAYU - 3573031003</v>
          </cell>
          <cell r="M1351" t="str">
            <v>NR</v>
          </cell>
        </row>
        <row r="1352">
          <cell r="C1352">
            <v>45077</v>
          </cell>
          <cell r="H1352" t="str">
            <v>ARJOWINANGUN - 3573031011</v>
          </cell>
          <cell r="M1352" t="str">
            <v>NR</v>
          </cell>
        </row>
        <row r="1353">
          <cell r="C1353">
            <v>45077</v>
          </cell>
          <cell r="H1353" t="str">
            <v>TLOGOWARU - 3573031012</v>
          </cell>
          <cell r="M1353" t="str">
            <v>NR</v>
          </cell>
        </row>
        <row r="1354">
          <cell r="C1354">
            <v>45080</v>
          </cell>
          <cell r="H1354" t="str">
            <v>BUMIAYU - 3573031003</v>
          </cell>
          <cell r="M1354" t="str">
            <v>NR</v>
          </cell>
        </row>
        <row r="1355">
          <cell r="C1355">
            <v>45080</v>
          </cell>
          <cell r="H1355" t="str">
            <v>BUMIAYU - 3573031003</v>
          </cell>
          <cell r="M1355" t="str">
            <v>NR</v>
          </cell>
        </row>
        <row r="1356">
          <cell r="C1356">
            <v>45082</v>
          </cell>
          <cell r="H1356" t="str">
            <v>MERGOSONO - 3573031002</v>
          </cell>
          <cell r="M1356" t="str">
            <v>NR</v>
          </cell>
        </row>
        <row r="1357">
          <cell r="C1357">
            <v>45082</v>
          </cell>
          <cell r="H1357" t="str">
            <v>ARJOWINANGUN - 3573031011</v>
          </cell>
          <cell r="M1357" t="str">
            <v>NR</v>
          </cell>
        </row>
        <row r="1358">
          <cell r="C1358">
            <v>45083</v>
          </cell>
          <cell r="H1358" t="str">
            <v>BUMIAYU - 3573031003</v>
          </cell>
          <cell r="M1358" t="str">
            <v>NR</v>
          </cell>
        </row>
        <row r="1359">
          <cell r="C1359">
            <v>45083</v>
          </cell>
          <cell r="H1359" t="str">
            <v>BUMIAYU - 3573031003</v>
          </cell>
          <cell r="M1359" t="str">
            <v>NR</v>
          </cell>
        </row>
        <row r="1360">
          <cell r="C1360">
            <v>45083</v>
          </cell>
          <cell r="H1360" t="str">
            <v>TLOGOWARU - 3573031012</v>
          </cell>
          <cell r="M1360" t="str">
            <v>NR</v>
          </cell>
        </row>
        <row r="1361">
          <cell r="C1361">
            <v>45084</v>
          </cell>
          <cell r="H1361" t="str">
            <v>Luar Wilayah</v>
          </cell>
          <cell r="M1361" t="str">
            <v>NR</v>
          </cell>
        </row>
        <row r="1362">
          <cell r="C1362">
            <v>45085</v>
          </cell>
          <cell r="H1362" t="str">
            <v>BUMIAYU - 3573031003</v>
          </cell>
          <cell r="M1362" t="str">
            <v>R</v>
          </cell>
        </row>
        <row r="1363">
          <cell r="C1363">
            <v>45085</v>
          </cell>
          <cell r="H1363" t="str">
            <v>BUMIAYU - 3573031003</v>
          </cell>
          <cell r="M1363" t="str">
            <v>NR</v>
          </cell>
        </row>
        <row r="1364">
          <cell r="C1364">
            <v>45085</v>
          </cell>
          <cell r="H1364" t="str">
            <v>BUMIAYU - 3573031003</v>
          </cell>
          <cell r="M1364" t="str">
            <v>NR</v>
          </cell>
        </row>
        <row r="1365">
          <cell r="C1365">
            <v>45085</v>
          </cell>
          <cell r="H1365" t="str">
            <v>BUMIAYU - 3573031003</v>
          </cell>
          <cell r="M1365" t="str">
            <v>NR</v>
          </cell>
        </row>
        <row r="1366">
          <cell r="C1366">
            <v>45089</v>
          </cell>
          <cell r="H1366" t="str">
            <v>BUMIAYU - 3573031003</v>
          </cell>
          <cell r="M1366" t="str">
            <v>NR</v>
          </cell>
        </row>
        <row r="1367">
          <cell r="C1367">
            <v>45089</v>
          </cell>
          <cell r="H1367" t="str">
            <v>BUMIAYU - 3573031003</v>
          </cell>
          <cell r="M1367" t="str">
            <v>NR</v>
          </cell>
        </row>
        <row r="1368">
          <cell r="C1368">
            <v>45089</v>
          </cell>
          <cell r="H1368" t="str">
            <v>ARJOWINANGUN - 3573031011</v>
          </cell>
          <cell r="M1368" t="str">
            <v>NR</v>
          </cell>
        </row>
        <row r="1369">
          <cell r="C1369">
            <v>45090</v>
          </cell>
          <cell r="H1369" t="str">
            <v>TLOGOWARU - 3573031012</v>
          </cell>
          <cell r="M1369" t="str">
            <v>NR</v>
          </cell>
        </row>
        <row r="1370">
          <cell r="C1370">
            <v>45090</v>
          </cell>
          <cell r="H1370" t="str">
            <v>BUMIAYU - 3573031003</v>
          </cell>
          <cell r="M1370" t="str">
            <v>NR</v>
          </cell>
        </row>
        <row r="1371">
          <cell r="C1371">
            <v>45090</v>
          </cell>
          <cell r="H1371" t="str">
            <v>ARJOWINANGUN - 3573031011</v>
          </cell>
          <cell r="M1371" t="str">
            <v>NR</v>
          </cell>
        </row>
        <row r="1372">
          <cell r="C1372">
            <v>45091</v>
          </cell>
          <cell r="H1372" t="str">
            <v>Luar Wilayah</v>
          </cell>
          <cell r="M1372" t="str">
            <v>NR</v>
          </cell>
        </row>
        <row r="1373">
          <cell r="C1373">
            <v>45091</v>
          </cell>
          <cell r="H1373" t="str">
            <v>ARJOWINANGUN - 3573031011</v>
          </cell>
          <cell r="M1373" t="str">
            <v>NR</v>
          </cell>
        </row>
        <row r="1374">
          <cell r="C1374">
            <v>45091</v>
          </cell>
          <cell r="H1374" t="str">
            <v>MERGOSONO - 3573031002</v>
          </cell>
          <cell r="M1374" t="str">
            <v>NR</v>
          </cell>
        </row>
        <row r="1375">
          <cell r="C1375">
            <v>45091</v>
          </cell>
          <cell r="H1375" t="str">
            <v>ARJOWINANGUN - 3573031011</v>
          </cell>
          <cell r="M1375" t="str">
            <v>NR</v>
          </cell>
        </row>
        <row r="1376">
          <cell r="C1376">
            <v>45091</v>
          </cell>
          <cell r="H1376" t="str">
            <v>Luar Wilayah</v>
          </cell>
          <cell r="M1376" t="str">
            <v>NR</v>
          </cell>
        </row>
        <row r="1377">
          <cell r="C1377">
            <v>45092</v>
          </cell>
          <cell r="H1377" t="str">
            <v>BUMIAYU - 3573031003</v>
          </cell>
          <cell r="M1377" t="str">
            <v>NR</v>
          </cell>
        </row>
        <row r="1378">
          <cell r="C1378">
            <v>45092</v>
          </cell>
          <cell r="H1378" t="str">
            <v>BUMIAYU - 3573031003</v>
          </cell>
          <cell r="M1378" t="str">
            <v>NR</v>
          </cell>
        </row>
        <row r="1379">
          <cell r="C1379">
            <v>45094</v>
          </cell>
          <cell r="H1379" t="str">
            <v>TLOGOWARU - 3573031012</v>
          </cell>
          <cell r="M1379" t="str">
            <v>NR</v>
          </cell>
        </row>
        <row r="1380">
          <cell r="C1380">
            <v>45096</v>
          </cell>
          <cell r="H1380" t="str">
            <v>ARJOWINANGUN - 3573031011</v>
          </cell>
          <cell r="M1380" t="str">
            <v>NR</v>
          </cell>
        </row>
        <row r="1381">
          <cell r="C1381">
            <v>45096</v>
          </cell>
          <cell r="H1381" t="str">
            <v>ARJOWINANGUN - 3573031011</v>
          </cell>
          <cell r="M1381" t="str">
            <v>NR</v>
          </cell>
        </row>
        <row r="1382">
          <cell r="C1382">
            <v>45096</v>
          </cell>
          <cell r="H1382" t="str">
            <v>BUMIAYU - 3573031003</v>
          </cell>
          <cell r="M1382" t="str">
            <v>NR</v>
          </cell>
        </row>
        <row r="1383">
          <cell r="C1383">
            <v>45096</v>
          </cell>
          <cell r="H1383" t="str">
            <v>MERGOSONO - 3573031002</v>
          </cell>
          <cell r="M1383" t="str">
            <v>NR</v>
          </cell>
        </row>
        <row r="1384">
          <cell r="C1384">
            <v>45096</v>
          </cell>
          <cell r="H1384" t="str">
            <v>TLOGOWARU - 3573031012</v>
          </cell>
          <cell r="M1384" t="str">
            <v>NR</v>
          </cell>
        </row>
        <row r="1385">
          <cell r="C1385">
            <v>45097</v>
          </cell>
          <cell r="H1385" t="str">
            <v>TLOGOWARU - 3573031012</v>
          </cell>
          <cell r="M1385" t="str">
            <v>NR</v>
          </cell>
        </row>
        <row r="1386">
          <cell r="C1386">
            <v>45098</v>
          </cell>
          <cell r="H1386" t="str">
            <v>MERGOSONO - 3573031002</v>
          </cell>
          <cell r="M1386" t="str">
            <v>NR</v>
          </cell>
        </row>
        <row r="1387">
          <cell r="C1387">
            <v>45097</v>
          </cell>
          <cell r="H1387" t="str">
            <v>BUMIAYU - 3573031003</v>
          </cell>
          <cell r="M1387" t="str">
            <v>NR</v>
          </cell>
        </row>
        <row r="1388">
          <cell r="C1388">
            <v>45099</v>
          </cell>
          <cell r="H1388" t="str">
            <v>ARJOWINANGUN - 3573031011</v>
          </cell>
          <cell r="M1388" t="str">
            <v>NR</v>
          </cell>
        </row>
        <row r="1389">
          <cell r="C1389">
            <v>45099</v>
          </cell>
          <cell r="H1389" t="str">
            <v>TLOGOWARU - 3573031012</v>
          </cell>
          <cell r="M1389" t="str">
            <v>NR</v>
          </cell>
        </row>
        <row r="1390">
          <cell r="C1390">
            <v>45103</v>
          </cell>
          <cell r="H1390" t="str">
            <v>BUMIAYU - 3573031003</v>
          </cell>
          <cell r="M1390" t="str">
            <v>NR</v>
          </cell>
        </row>
        <row r="1391">
          <cell r="C1391">
            <v>45103</v>
          </cell>
          <cell r="H1391" t="str">
            <v>ARJOWINANGUN - 3573031011</v>
          </cell>
          <cell r="M1391" t="str">
            <v>NR</v>
          </cell>
        </row>
        <row r="1392">
          <cell r="C1392">
            <v>45103</v>
          </cell>
          <cell r="H1392" t="str">
            <v>ARJOWINANGUN - 3573031011</v>
          </cell>
          <cell r="M1392" t="str">
            <v>NR</v>
          </cell>
        </row>
        <row r="1393">
          <cell r="C1393">
            <v>45103</v>
          </cell>
          <cell r="H1393" t="str">
            <v>MERGOSONO - 3573031002</v>
          </cell>
          <cell r="M1393" t="str">
            <v>NR</v>
          </cell>
        </row>
        <row r="1394">
          <cell r="C1394">
            <v>45104</v>
          </cell>
          <cell r="H1394" t="str">
            <v>TLOGOWARU - 3573031012</v>
          </cell>
          <cell r="M1394" t="str">
            <v>NR</v>
          </cell>
        </row>
        <row r="1395">
          <cell r="C1395">
            <v>45104</v>
          </cell>
          <cell r="H1395" t="str">
            <v>BUMIAYU - 3573031003</v>
          </cell>
          <cell r="M1395" t="str">
            <v>NR</v>
          </cell>
        </row>
        <row r="1396">
          <cell r="C1396">
            <v>45110</v>
          </cell>
          <cell r="H1396" t="str">
            <v>ARJOWINANGUN - 3573031011</v>
          </cell>
          <cell r="M1396" t="str">
            <v>NR</v>
          </cell>
        </row>
        <row r="1397">
          <cell r="C1397">
            <v>45110</v>
          </cell>
          <cell r="H1397" t="str">
            <v>ARJOWINANGUN - 3573031011</v>
          </cell>
          <cell r="M1397" t="str">
            <v>NR</v>
          </cell>
        </row>
        <row r="1398">
          <cell r="C1398">
            <v>45111</v>
          </cell>
          <cell r="H1398" t="str">
            <v>MERGOSONO - 3573031002</v>
          </cell>
          <cell r="M1398" t="str">
            <v>NR</v>
          </cell>
        </row>
        <row r="1399">
          <cell r="C1399">
            <v>45111</v>
          </cell>
          <cell r="H1399" t="str">
            <v>MERGOSONO - 3573031002</v>
          </cell>
          <cell r="M1399" t="str">
            <v>NR</v>
          </cell>
          <cell r="X1399">
            <v>1</v>
          </cell>
          <cell r="Z1399">
            <v>45259</v>
          </cell>
        </row>
        <row r="1400">
          <cell r="C1400">
            <v>45111</v>
          </cell>
          <cell r="H1400" t="str">
            <v>ARJOWINANGUN - 3573031011</v>
          </cell>
          <cell r="M1400" t="str">
            <v>NR</v>
          </cell>
        </row>
        <row r="1401">
          <cell r="C1401">
            <v>45111</v>
          </cell>
          <cell r="H1401" t="str">
            <v>Luar Wilayah</v>
          </cell>
          <cell r="M1401" t="str">
            <v>NR</v>
          </cell>
        </row>
        <row r="1402">
          <cell r="C1402">
            <v>45111</v>
          </cell>
          <cell r="H1402" t="str">
            <v>BUMIAYU - 3573031003</v>
          </cell>
          <cell r="M1402" t="str">
            <v>NR</v>
          </cell>
        </row>
        <row r="1403">
          <cell r="C1403">
            <v>45112</v>
          </cell>
          <cell r="H1403" t="str">
            <v>BUMIAYU - 3573031003</v>
          </cell>
          <cell r="M1403" t="str">
            <v>NR</v>
          </cell>
        </row>
        <row r="1404">
          <cell r="C1404">
            <v>45113</v>
          </cell>
          <cell r="H1404" t="str">
            <v>ARJOWINANGUN - 3573031011</v>
          </cell>
          <cell r="M1404" t="str">
            <v>NR</v>
          </cell>
        </row>
        <row r="1405">
          <cell r="C1405">
            <v>45113</v>
          </cell>
          <cell r="H1405" t="str">
            <v>TLOGOWARU - 3573031012</v>
          </cell>
          <cell r="M1405" t="str">
            <v>NR</v>
          </cell>
        </row>
        <row r="1406">
          <cell r="C1406">
            <v>45111</v>
          </cell>
          <cell r="H1406" t="str">
            <v>Luar Wilayah</v>
          </cell>
          <cell r="M1406" t="str">
            <v>NR</v>
          </cell>
        </row>
        <row r="1407">
          <cell r="C1407">
            <v>45111</v>
          </cell>
          <cell r="H1407" t="str">
            <v>ARJOWINANGUN - 3573031011</v>
          </cell>
          <cell r="M1407" t="str">
            <v>NR</v>
          </cell>
        </row>
        <row r="1408">
          <cell r="C1408">
            <v>45113</v>
          </cell>
          <cell r="H1408" t="str">
            <v>BUMIAYU - 3573031003</v>
          </cell>
          <cell r="M1408" t="str">
            <v>NR</v>
          </cell>
        </row>
        <row r="1409">
          <cell r="C1409">
            <v>45114</v>
          </cell>
          <cell r="H1409" t="str">
            <v>BUMIAYU - 3573031003</v>
          </cell>
          <cell r="M1409" t="str">
            <v>NR</v>
          </cell>
        </row>
        <row r="1410">
          <cell r="C1410">
            <v>45115</v>
          </cell>
          <cell r="H1410" t="str">
            <v>BUMIAYU - 3573031003</v>
          </cell>
          <cell r="M1410" t="str">
            <v>NR</v>
          </cell>
        </row>
        <row r="1411">
          <cell r="C1411">
            <v>45115</v>
          </cell>
          <cell r="H1411" t="str">
            <v>BUMIAYU - 3573031003</v>
          </cell>
          <cell r="M1411" t="str">
            <v>NR</v>
          </cell>
        </row>
        <row r="1412">
          <cell r="C1412">
            <v>45115</v>
          </cell>
          <cell r="H1412" t="str">
            <v>ARJOWINANGUN - 3573031011</v>
          </cell>
          <cell r="M1412" t="str">
            <v>NR</v>
          </cell>
        </row>
        <row r="1413">
          <cell r="C1413">
            <v>45117</v>
          </cell>
          <cell r="H1413" t="str">
            <v>ARJOWINANGUN - 3573031011</v>
          </cell>
          <cell r="M1413" t="str">
            <v>NR</v>
          </cell>
        </row>
        <row r="1414">
          <cell r="C1414">
            <v>45117</v>
          </cell>
          <cell r="H1414" t="str">
            <v>BUMIAYU - 3573031003</v>
          </cell>
          <cell r="M1414" t="str">
            <v>NR</v>
          </cell>
        </row>
        <row r="1415">
          <cell r="C1415">
            <v>45117</v>
          </cell>
          <cell r="H1415" t="str">
            <v>TLOGOWARU - 3573031012</v>
          </cell>
          <cell r="M1415" t="str">
            <v>NR</v>
          </cell>
        </row>
        <row r="1416">
          <cell r="C1416">
            <v>45117</v>
          </cell>
          <cell r="H1416" t="str">
            <v>BUMIAYU - 3573031003</v>
          </cell>
          <cell r="M1416" t="str">
            <v>NR</v>
          </cell>
        </row>
        <row r="1417">
          <cell r="C1417">
            <v>45117</v>
          </cell>
          <cell r="H1417" t="str">
            <v>ARJOWINANGUN - 3573031011</v>
          </cell>
          <cell r="M1417" t="str">
            <v>NR</v>
          </cell>
        </row>
        <row r="1418">
          <cell r="C1418">
            <v>45117</v>
          </cell>
          <cell r="H1418" t="str">
            <v>TLOGOWARU - 3573031012</v>
          </cell>
          <cell r="M1418" t="str">
            <v>NR</v>
          </cell>
        </row>
        <row r="1419">
          <cell r="C1419">
            <v>45118</v>
          </cell>
          <cell r="H1419" t="str">
            <v>ARJOWINANGUN - 3573031011</v>
          </cell>
          <cell r="M1419" t="str">
            <v>NR</v>
          </cell>
        </row>
        <row r="1420">
          <cell r="C1420">
            <v>45118</v>
          </cell>
          <cell r="H1420" t="str">
            <v>BUMIAYU - 3573031003</v>
          </cell>
          <cell r="M1420" t="str">
            <v>NR</v>
          </cell>
        </row>
        <row r="1421">
          <cell r="C1421">
            <v>45118</v>
          </cell>
          <cell r="H1421" t="str">
            <v>BUMIAYU - 3573031003</v>
          </cell>
          <cell r="M1421" t="str">
            <v>NR</v>
          </cell>
        </row>
        <row r="1422">
          <cell r="C1422">
            <v>45118</v>
          </cell>
          <cell r="H1422" t="str">
            <v>BUMIAYU - 3573031003</v>
          </cell>
          <cell r="M1422" t="str">
            <v>NR</v>
          </cell>
        </row>
        <row r="1423">
          <cell r="C1423">
            <v>45119</v>
          </cell>
          <cell r="H1423" t="str">
            <v>BUMIAYU - 3573031003</v>
          </cell>
          <cell r="M1423" t="str">
            <v>NR</v>
          </cell>
        </row>
        <row r="1424">
          <cell r="C1424">
            <v>45119</v>
          </cell>
          <cell r="H1424" t="str">
            <v>MERGOSONO - 3573031002</v>
          </cell>
          <cell r="M1424" t="str">
            <v>NR</v>
          </cell>
        </row>
        <row r="1425">
          <cell r="C1425">
            <v>45120</v>
          </cell>
          <cell r="H1425" t="str">
            <v>TLOGOWARU - 3573031012</v>
          </cell>
          <cell r="M1425" t="str">
            <v>NR</v>
          </cell>
        </row>
        <row r="1426">
          <cell r="C1426">
            <v>45120</v>
          </cell>
          <cell r="H1426" t="str">
            <v>BUMIAYU - 3573031003</v>
          </cell>
          <cell r="M1426" t="str">
            <v>NR</v>
          </cell>
        </row>
        <row r="1427">
          <cell r="C1427">
            <v>45121</v>
          </cell>
          <cell r="H1427" t="str">
            <v>BUMIAYU - 3573031003</v>
          </cell>
          <cell r="M1427" t="str">
            <v>NR</v>
          </cell>
        </row>
        <row r="1428">
          <cell r="C1428">
            <v>45124</v>
          </cell>
          <cell r="H1428" t="str">
            <v>BUMIAYU - 3573031003</v>
          </cell>
          <cell r="M1428" t="str">
            <v>NR</v>
          </cell>
        </row>
        <row r="1429">
          <cell r="C1429">
            <v>45124</v>
          </cell>
          <cell r="H1429" t="str">
            <v>BUMIAYU - 3573031003</v>
          </cell>
          <cell r="M1429" t="str">
            <v>NR</v>
          </cell>
        </row>
        <row r="1430">
          <cell r="C1430">
            <v>45124</v>
          </cell>
          <cell r="H1430" t="str">
            <v>ARJOWINANGUN - 3573031011</v>
          </cell>
          <cell r="M1430" t="str">
            <v>NR</v>
          </cell>
        </row>
        <row r="1431">
          <cell r="C1431">
            <v>45127</v>
          </cell>
          <cell r="H1431" t="str">
            <v>ARJOWINANGUN - 3573031011</v>
          </cell>
          <cell r="M1431" t="str">
            <v>NR</v>
          </cell>
        </row>
        <row r="1432">
          <cell r="C1432">
            <v>45127</v>
          </cell>
          <cell r="H1432" t="str">
            <v>ARJOWINANGUN - 3573031011</v>
          </cell>
          <cell r="M1432" t="str">
            <v>NR</v>
          </cell>
        </row>
        <row r="1433">
          <cell r="C1433">
            <v>45127</v>
          </cell>
          <cell r="H1433" t="str">
            <v>BUMIAYU - 3573031003</v>
          </cell>
          <cell r="M1433" t="str">
            <v>NR</v>
          </cell>
        </row>
        <row r="1434">
          <cell r="C1434">
            <v>45127</v>
          </cell>
          <cell r="H1434" t="str">
            <v>ARJOWINANGUN - 3573031011</v>
          </cell>
          <cell r="M1434" t="str">
            <v>NR</v>
          </cell>
        </row>
        <row r="1435">
          <cell r="C1435">
            <v>45127</v>
          </cell>
          <cell r="H1435" t="str">
            <v>BUMIAYU - 3573031003</v>
          </cell>
          <cell r="M1435" t="str">
            <v>NR</v>
          </cell>
        </row>
        <row r="1436">
          <cell r="C1436">
            <v>45127</v>
          </cell>
          <cell r="H1436" t="str">
            <v>BUMIAYU - 3573031003</v>
          </cell>
          <cell r="M1436" t="str">
            <v>NR</v>
          </cell>
        </row>
        <row r="1437">
          <cell r="C1437">
            <v>45129</v>
          </cell>
          <cell r="H1437" t="str">
            <v>ARJOWINANGUN - 3573031011</v>
          </cell>
          <cell r="M1437" t="str">
            <v>NR</v>
          </cell>
        </row>
        <row r="1438">
          <cell r="C1438">
            <v>45129</v>
          </cell>
          <cell r="H1438" t="str">
            <v>BUMIAYU - 3573031003</v>
          </cell>
          <cell r="M1438" t="str">
            <v>NR</v>
          </cell>
        </row>
        <row r="1439">
          <cell r="C1439">
            <v>45129</v>
          </cell>
          <cell r="H1439" t="str">
            <v>ARJOWINANGUN - 3573031011</v>
          </cell>
          <cell r="M1439" t="str">
            <v>NR</v>
          </cell>
        </row>
        <row r="1440">
          <cell r="C1440">
            <v>45131</v>
          </cell>
          <cell r="H1440" t="str">
            <v>ARJOWINANGUN - 3573031011</v>
          </cell>
          <cell r="M1440" t="str">
            <v>NR</v>
          </cell>
        </row>
        <row r="1441">
          <cell r="C1441">
            <v>45131</v>
          </cell>
          <cell r="H1441" t="str">
            <v>MERGOSONO - 3573031002</v>
          </cell>
          <cell r="M1441" t="str">
            <v>NR</v>
          </cell>
        </row>
        <row r="1442">
          <cell r="C1442">
            <v>45131</v>
          </cell>
          <cell r="H1442" t="str">
            <v>TLOGOWARU - 3573031012</v>
          </cell>
          <cell r="M1442" t="str">
            <v>NR</v>
          </cell>
        </row>
        <row r="1443">
          <cell r="C1443">
            <v>45131</v>
          </cell>
          <cell r="H1443" t="str">
            <v>BUMIAYU - 3573031003</v>
          </cell>
          <cell r="M1443" t="str">
            <v>NR</v>
          </cell>
        </row>
        <row r="1444">
          <cell r="C1444">
            <v>45131</v>
          </cell>
          <cell r="H1444" t="str">
            <v>Luar Wilayah</v>
          </cell>
          <cell r="M1444" t="str">
            <v>NR</v>
          </cell>
        </row>
        <row r="1445">
          <cell r="C1445">
            <v>45132</v>
          </cell>
          <cell r="H1445" t="str">
            <v>ARJOWINANGUN - 3573031011</v>
          </cell>
          <cell r="M1445" t="str">
            <v>NR</v>
          </cell>
        </row>
        <row r="1446">
          <cell r="C1446">
            <v>45132</v>
          </cell>
          <cell r="H1446" t="str">
            <v>BUMIAYU - 3573031003</v>
          </cell>
          <cell r="M1446" t="str">
            <v>NR</v>
          </cell>
        </row>
        <row r="1447">
          <cell r="C1447">
            <v>45133</v>
          </cell>
          <cell r="H1447" t="str">
            <v>BUMIAYU - 3573031003</v>
          </cell>
          <cell r="M1447" t="str">
            <v>NR</v>
          </cell>
        </row>
        <row r="1448">
          <cell r="C1448">
            <v>45134</v>
          </cell>
          <cell r="H1448" t="str">
            <v>BUMIAYU - 3573031003</v>
          </cell>
          <cell r="M1448" t="str">
            <v>NR</v>
          </cell>
        </row>
        <row r="1449">
          <cell r="C1449">
            <v>45134</v>
          </cell>
          <cell r="H1449" t="str">
            <v>BUMIAYU - 3573031003</v>
          </cell>
          <cell r="M1449" t="str">
            <v>NR</v>
          </cell>
        </row>
        <row r="1450">
          <cell r="C1450">
            <v>45135</v>
          </cell>
          <cell r="H1450" t="str">
            <v>BUMIAYU - 3573031003</v>
          </cell>
          <cell r="M1450" t="str">
            <v>NR</v>
          </cell>
        </row>
        <row r="1451">
          <cell r="C1451">
            <v>45135</v>
          </cell>
          <cell r="H1451" t="str">
            <v>ARJOWINANGUN - 3573031011</v>
          </cell>
          <cell r="M1451" t="str">
            <v>NR</v>
          </cell>
        </row>
        <row r="1452">
          <cell r="C1452">
            <v>45135</v>
          </cell>
          <cell r="H1452" t="str">
            <v>BUMIAYU - 3573031003</v>
          </cell>
          <cell r="M1452" t="str">
            <v>NR</v>
          </cell>
        </row>
        <row r="1453">
          <cell r="C1453">
            <v>45136</v>
          </cell>
          <cell r="H1453" t="str">
            <v>ARJOWINANGUN - 3573031011</v>
          </cell>
          <cell r="M1453" t="str">
            <v>NR</v>
          </cell>
        </row>
        <row r="1454">
          <cell r="C1454">
            <v>45138</v>
          </cell>
          <cell r="H1454" t="str">
            <v>BUMIAYU - 3573031003</v>
          </cell>
          <cell r="M1454" t="str">
            <v>NR</v>
          </cell>
        </row>
        <row r="1455">
          <cell r="C1455">
            <v>45138</v>
          </cell>
          <cell r="H1455" t="str">
            <v>BUMIAYU - 3573031003</v>
          </cell>
          <cell r="M1455" t="str">
            <v>NR</v>
          </cell>
        </row>
        <row r="1456">
          <cell r="C1456">
            <v>45138</v>
          </cell>
          <cell r="H1456" t="str">
            <v>MERGOSONO - 3573031002</v>
          </cell>
          <cell r="M1456" t="str">
            <v>NR</v>
          </cell>
        </row>
        <row r="1457">
          <cell r="C1457">
            <v>45138</v>
          </cell>
          <cell r="H1457" t="str">
            <v>ARJOWINANGUN - 3573031011</v>
          </cell>
          <cell r="M1457" t="str">
            <v>NR</v>
          </cell>
        </row>
        <row r="1458">
          <cell r="C1458">
            <v>45136</v>
          </cell>
          <cell r="H1458" t="str">
            <v>MERGOSONO - 3573031002</v>
          </cell>
          <cell r="M1458" t="str">
            <v>NR</v>
          </cell>
        </row>
        <row r="1459">
          <cell r="C1459">
            <v>45139</v>
          </cell>
          <cell r="H1459" t="str">
            <v>ARJOWINANGUN - 3573031011</v>
          </cell>
          <cell r="M1459" t="str">
            <v>NR</v>
          </cell>
        </row>
        <row r="1460">
          <cell r="C1460">
            <v>45140</v>
          </cell>
          <cell r="H1460" t="str">
            <v>MERGOSONO - 3573031002</v>
          </cell>
          <cell r="M1460" t="str">
            <v>NR</v>
          </cell>
        </row>
        <row r="1461">
          <cell r="C1461">
            <v>45140</v>
          </cell>
          <cell r="H1461" t="str">
            <v>BUMIAYU - 3573031003</v>
          </cell>
          <cell r="M1461" t="str">
            <v>NR</v>
          </cell>
        </row>
        <row r="1462">
          <cell r="C1462">
            <v>45140</v>
          </cell>
          <cell r="H1462" t="str">
            <v>ARJOWINANGUN - 3573031011</v>
          </cell>
          <cell r="M1462" t="str">
            <v>NR</v>
          </cell>
        </row>
        <row r="1463">
          <cell r="C1463">
            <v>45141</v>
          </cell>
          <cell r="H1463" t="str">
            <v>ARJOWINANGUN - 3573031011</v>
          </cell>
          <cell r="M1463" t="str">
            <v>NR</v>
          </cell>
        </row>
        <row r="1464">
          <cell r="C1464">
            <v>45141</v>
          </cell>
          <cell r="H1464" t="str">
            <v>ARJOWINANGUN - 3573031011</v>
          </cell>
          <cell r="M1464" t="str">
            <v>NR</v>
          </cell>
        </row>
        <row r="1465">
          <cell r="C1465">
            <v>45143</v>
          </cell>
          <cell r="H1465" t="str">
            <v>ARJOWINANGUN - 3573031011</v>
          </cell>
          <cell r="M1465" t="str">
            <v>NR</v>
          </cell>
        </row>
        <row r="1466">
          <cell r="C1466">
            <v>45143</v>
          </cell>
          <cell r="H1466" t="str">
            <v>MERGOSONO - 3573031002</v>
          </cell>
          <cell r="M1466" t="str">
            <v>NR</v>
          </cell>
        </row>
        <row r="1467">
          <cell r="C1467">
            <v>45143</v>
          </cell>
          <cell r="H1467" t="str">
            <v>ARJOWINANGUN - 3573031011</v>
          </cell>
          <cell r="M1467" t="str">
            <v>NR</v>
          </cell>
        </row>
        <row r="1468">
          <cell r="C1468">
            <v>45143</v>
          </cell>
          <cell r="H1468" t="str">
            <v>ARJOWINANGUN - 3573031011</v>
          </cell>
          <cell r="M1468" t="str">
            <v>NR</v>
          </cell>
        </row>
        <row r="1469">
          <cell r="C1469">
            <v>45145</v>
          </cell>
          <cell r="H1469" t="str">
            <v>ARJOWINANGUN - 3573031011</v>
          </cell>
          <cell r="M1469" t="str">
            <v>NR</v>
          </cell>
        </row>
        <row r="1470">
          <cell r="C1470">
            <v>45145</v>
          </cell>
          <cell r="H1470" t="str">
            <v>ARJOWINANGUN - 3573031011</v>
          </cell>
          <cell r="M1470" t="str">
            <v>NR</v>
          </cell>
        </row>
        <row r="1471">
          <cell r="C1471">
            <v>45145</v>
          </cell>
          <cell r="H1471" t="str">
            <v>ARJOWINANGUN - 3573031011</v>
          </cell>
          <cell r="M1471" t="str">
            <v>NR</v>
          </cell>
        </row>
        <row r="1472">
          <cell r="C1472">
            <v>45145</v>
          </cell>
          <cell r="H1472" t="str">
            <v>ARJOWINANGUN - 3573031011</v>
          </cell>
          <cell r="M1472" t="str">
            <v>NR</v>
          </cell>
        </row>
        <row r="1473">
          <cell r="C1473">
            <v>45146</v>
          </cell>
          <cell r="H1473" t="str">
            <v>ARJOWINANGUN - 3573031011</v>
          </cell>
          <cell r="M1473" t="str">
            <v>NR</v>
          </cell>
        </row>
        <row r="1474">
          <cell r="C1474">
            <v>45147</v>
          </cell>
          <cell r="H1474" t="str">
            <v>ARJOWINANGUN - 3573031011</v>
          </cell>
          <cell r="M1474" t="str">
            <v>NR</v>
          </cell>
        </row>
        <row r="1475">
          <cell r="C1475">
            <v>45147</v>
          </cell>
          <cell r="H1475" t="str">
            <v>ARJOWINANGUN - 3573031011</v>
          </cell>
          <cell r="M1475" t="str">
            <v>NR</v>
          </cell>
        </row>
        <row r="1476">
          <cell r="C1476">
            <v>45148</v>
          </cell>
          <cell r="H1476" t="str">
            <v>MERGOSONO - 3573031002</v>
          </cell>
          <cell r="M1476" t="str">
            <v>NR</v>
          </cell>
        </row>
        <row r="1477">
          <cell r="C1477">
            <v>45148</v>
          </cell>
          <cell r="H1477" t="str">
            <v>BUMIAYU - 3573031003</v>
          </cell>
          <cell r="M1477" t="str">
            <v>NR</v>
          </cell>
        </row>
        <row r="1478">
          <cell r="C1478">
            <v>45148</v>
          </cell>
          <cell r="H1478" t="str">
            <v>BUMIAYU - 3573031003</v>
          </cell>
          <cell r="M1478" t="str">
            <v>NR</v>
          </cell>
        </row>
        <row r="1479">
          <cell r="C1479">
            <v>45148</v>
          </cell>
          <cell r="H1479" t="str">
            <v>BUMIAYU - 3573031003</v>
          </cell>
          <cell r="M1479" t="str">
            <v>NR</v>
          </cell>
        </row>
        <row r="1480">
          <cell r="C1480">
            <v>45150</v>
          </cell>
          <cell r="H1480" t="str">
            <v>ARJOWINANGUN - 3573031011</v>
          </cell>
          <cell r="M1480" t="str">
            <v>NR</v>
          </cell>
        </row>
        <row r="1481">
          <cell r="C1481">
            <v>45150</v>
          </cell>
          <cell r="H1481" t="str">
            <v>ARJOWINANGUN - 3573031011</v>
          </cell>
          <cell r="M1481" t="str">
            <v>NR</v>
          </cell>
        </row>
        <row r="1482">
          <cell r="C1482">
            <v>45152</v>
          </cell>
          <cell r="H1482" t="str">
            <v>BUMIAYU - 3573031003</v>
          </cell>
          <cell r="M1482" t="str">
            <v>NR</v>
          </cell>
        </row>
        <row r="1483">
          <cell r="C1483">
            <v>45152</v>
          </cell>
          <cell r="H1483" t="str">
            <v>TLOGOWARU - 3573031012</v>
          </cell>
          <cell r="M1483" t="str">
            <v>NR</v>
          </cell>
        </row>
        <row r="1484">
          <cell r="C1484">
            <v>45152</v>
          </cell>
          <cell r="H1484" t="str">
            <v>ARJOWINANGUN - 3573031011</v>
          </cell>
          <cell r="M1484" t="str">
            <v>NR</v>
          </cell>
        </row>
        <row r="1485">
          <cell r="C1485">
            <v>45153</v>
          </cell>
          <cell r="H1485" t="str">
            <v>MERGOSONO - 3573031002</v>
          </cell>
          <cell r="M1485" t="str">
            <v>NR</v>
          </cell>
        </row>
        <row r="1486">
          <cell r="C1486">
            <v>45157</v>
          </cell>
          <cell r="H1486" t="str">
            <v>MERGOSONO - 3573031002</v>
          </cell>
          <cell r="M1486" t="str">
            <v>NR</v>
          </cell>
        </row>
        <row r="1487">
          <cell r="C1487">
            <v>45159</v>
          </cell>
          <cell r="H1487" t="str">
            <v>BUMIAYU - 3573031003</v>
          </cell>
          <cell r="M1487" t="str">
            <v>NR</v>
          </cell>
          <cell r="X1487">
            <v>1</v>
          </cell>
          <cell r="Z1487">
            <v>45160</v>
          </cell>
        </row>
        <row r="1488">
          <cell r="C1488">
            <v>45159</v>
          </cell>
          <cell r="H1488" t="str">
            <v>TLOGOWARU - 3573031012</v>
          </cell>
          <cell r="M1488" t="str">
            <v>NR</v>
          </cell>
        </row>
        <row r="1489">
          <cell r="C1489">
            <v>45160</v>
          </cell>
          <cell r="H1489" t="str">
            <v>MERGOSONO - 3573031002</v>
          </cell>
          <cell r="M1489" t="str">
            <v>NR</v>
          </cell>
        </row>
        <row r="1490">
          <cell r="C1490">
            <v>45160</v>
          </cell>
          <cell r="H1490" t="str">
            <v>TLOGOWARU - 3573031012</v>
          </cell>
          <cell r="M1490" t="str">
            <v>NR</v>
          </cell>
        </row>
        <row r="1491">
          <cell r="C1491">
            <v>45162</v>
          </cell>
          <cell r="H1491" t="str">
            <v>BUMIAYU - 3573031003</v>
          </cell>
          <cell r="M1491" t="str">
            <v>NR</v>
          </cell>
        </row>
        <row r="1492">
          <cell r="C1492">
            <v>45162</v>
          </cell>
          <cell r="H1492" t="str">
            <v>MERGOSONO - 3573031002</v>
          </cell>
          <cell r="M1492" t="str">
            <v>NR</v>
          </cell>
        </row>
        <row r="1493">
          <cell r="C1493">
            <v>45162</v>
          </cell>
          <cell r="H1493" t="str">
            <v>ARJOWINANGUN - 3573031011</v>
          </cell>
          <cell r="M1493" t="str">
            <v>NR</v>
          </cell>
        </row>
        <row r="1494">
          <cell r="C1494">
            <v>45163</v>
          </cell>
          <cell r="H1494" t="str">
            <v>Luar Wilayah</v>
          </cell>
          <cell r="M1494" t="str">
            <v>NR</v>
          </cell>
        </row>
        <row r="1495">
          <cell r="C1495">
            <v>45164</v>
          </cell>
          <cell r="H1495" t="str">
            <v>ARJOWINANGUN - 3573031011</v>
          </cell>
          <cell r="M1495" t="str">
            <v>NR</v>
          </cell>
        </row>
        <row r="1496">
          <cell r="C1496">
            <v>45164</v>
          </cell>
          <cell r="H1496" t="str">
            <v>Luar Wilayah</v>
          </cell>
          <cell r="M1496" t="str">
            <v>NR</v>
          </cell>
        </row>
        <row r="1497">
          <cell r="C1497">
            <v>45166</v>
          </cell>
          <cell r="H1497" t="str">
            <v>MERGOSONO - 3573031002</v>
          </cell>
          <cell r="M1497" t="str">
            <v>NR</v>
          </cell>
        </row>
        <row r="1498">
          <cell r="C1498">
            <v>45166</v>
          </cell>
          <cell r="H1498" t="str">
            <v>BUMIAYU - 3573031003</v>
          </cell>
          <cell r="M1498" t="str">
            <v>NR</v>
          </cell>
        </row>
        <row r="1499">
          <cell r="C1499">
            <v>45167</v>
          </cell>
          <cell r="H1499" t="str">
            <v>MERGOSONO - 3573031002</v>
          </cell>
          <cell r="M1499" t="str">
            <v>NR</v>
          </cell>
        </row>
        <row r="1500">
          <cell r="C1500">
            <v>45167</v>
          </cell>
          <cell r="H1500" t="str">
            <v>ARJOWINANGUN - 3573031011</v>
          </cell>
          <cell r="M1500" t="str">
            <v>NR</v>
          </cell>
        </row>
        <row r="1501">
          <cell r="C1501">
            <v>45167</v>
          </cell>
          <cell r="H1501" t="str">
            <v>MERGOSONO - 3573031002</v>
          </cell>
          <cell r="M1501" t="str">
            <v>NR</v>
          </cell>
        </row>
        <row r="1502">
          <cell r="C1502">
            <v>45167</v>
          </cell>
          <cell r="H1502" t="str">
            <v>MERGOSONO - 3573031002</v>
          </cell>
          <cell r="M1502" t="str">
            <v>NR</v>
          </cell>
        </row>
        <row r="1503">
          <cell r="C1503">
            <v>45168</v>
          </cell>
          <cell r="H1503" t="str">
            <v>ARJOWINANGUN - 3573031011</v>
          </cell>
          <cell r="M1503" t="str">
            <v>NR</v>
          </cell>
        </row>
        <row r="1504">
          <cell r="C1504">
            <v>45168</v>
          </cell>
          <cell r="H1504" t="str">
            <v>ARJOWINANGUN - 3573031011</v>
          </cell>
          <cell r="M1504" t="str">
            <v>NR</v>
          </cell>
        </row>
        <row r="1505">
          <cell r="C1505">
            <v>45168</v>
          </cell>
          <cell r="H1505" t="str">
            <v>BUMIAYU - 3573031003</v>
          </cell>
          <cell r="M1505" t="str">
            <v>NR</v>
          </cell>
        </row>
        <row r="1506">
          <cell r="C1506">
            <v>45169</v>
          </cell>
          <cell r="H1506" t="str">
            <v>Luar Wilayah</v>
          </cell>
          <cell r="M1506" t="str">
            <v>NR</v>
          </cell>
        </row>
        <row r="1507">
          <cell r="C1507">
            <v>45177</v>
          </cell>
          <cell r="H1507" t="str">
            <v>BUMIAYU - 3573031003</v>
          </cell>
          <cell r="M1507" t="str">
            <v>NR</v>
          </cell>
        </row>
        <row r="1508">
          <cell r="C1508">
            <v>45180</v>
          </cell>
          <cell r="H1508" t="str">
            <v>Luar Wilayah</v>
          </cell>
          <cell r="M1508" t="str">
            <v>NR</v>
          </cell>
        </row>
        <row r="1509">
          <cell r="C1509">
            <v>45180</v>
          </cell>
          <cell r="H1509" t="str">
            <v>ARJOWINANGUN - 3573031011</v>
          </cell>
          <cell r="M1509" t="str">
            <v>NR</v>
          </cell>
        </row>
        <row r="1510">
          <cell r="C1510">
            <v>45180</v>
          </cell>
          <cell r="H1510" t="str">
            <v>ARJOWINANGUN - 3573031011</v>
          </cell>
          <cell r="M1510" t="str">
            <v>NR</v>
          </cell>
        </row>
        <row r="1511">
          <cell r="C1511">
            <v>45180</v>
          </cell>
          <cell r="H1511" t="str">
            <v>ARJOWINANGUN - 3573031011</v>
          </cell>
          <cell r="M1511" t="str">
            <v>NR</v>
          </cell>
        </row>
        <row r="1512">
          <cell r="C1512">
            <v>45180</v>
          </cell>
          <cell r="H1512" t="str">
            <v>Luar Wilayah</v>
          </cell>
          <cell r="M1512" t="str">
            <v>NR</v>
          </cell>
        </row>
        <row r="1513">
          <cell r="C1513">
            <v>45180</v>
          </cell>
          <cell r="H1513" t="str">
            <v>TLOGOWARU - 3573031012</v>
          </cell>
          <cell r="M1513" t="str">
            <v>NR</v>
          </cell>
        </row>
        <row r="1514">
          <cell r="C1514">
            <v>45180</v>
          </cell>
          <cell r="H1514" t="str">
            <v>ARJOWINANGUN - 3573031011</v>
          </cell>
          <cell r="M1514" t="str">
            <v>NR</v>
          </cell>
        </row>
        <row r="1515">
          <cell r="C1515">
            <v>45173</v>
          </cell>
          <cell r="H1515" t="str">
            <v>BUMIAYU - 3573031003</v>
          </cell>
          <cell r="M1515" t="str">
            <v>NR</v>
          </cell>
        </row>
        <row r="1516">
          <cell r="C1516">
            <v>45173</v>
          </cell>
          <cell r="H1516" t="str">
            <v>BUMIAYU - 3573031003</v>
          </cell>
          <cell r="M1516" t="str">
            <v>NR</v>
          </cell>
        </row>
        <row r="1517">
          <cell r="C1517">
            <v>45173</v>
          </cell>
          <cell r="H1517" t="str">
            <v>MERGOSONO - 3573031002</v>
          </cell>
          <cell r="M1517" t="str">
            <v>NR</v>
          </cell>
        </row>
        <row r="1518">
          <cell r="C1518">
            <v>45171</v>
          </cell>
          <cell r="H1518" t="str">
            <v>BUMIAYU - 3573031003</v>
          </cell>
          <cell r="M1518" t="str">
            <v>NR</v>
          </cell>
        </row>
        <row r="1519">
          <cell r="C1519">
            <v>45171</v>
          </cell>
          <cell r="H1519" t="str">
            <v>BUMIAYU - 3573031003</v>
          </cell>
          <cell r="M1519" t="str">
            <v>NR</v>
          </cell>
        </row>
        <row r="1520">
          <cell r="C1520">
            <v>45174</v>
          </cell>
          <cell r="H1520" t="str">
            <v>BUMIAYU - 3573031003</v>
          </cell>
          <cell r="M1520" t="str">
            <v>NR</v>
          </cell>
        </row>
        <row r="1521">
          <cell r="C1521">
            <v>45174</v>
          </cell>
          <cell r="H1521" t="str">
            <v>BUMIAYU - 3573031003</v>
          </cell>
          <cell r="M1521" t="str">
            <v>NR</v>
          </cell>
        </row>
        <row r="1522">
          <cell r="C1522">
            <v>45174</v>
          </cell>
          <cell r="H1522" t="str">
            <v>Luar Wilayah</v>
          </cell>
          <cell r="M1522" t="str">
            <v>NR</v>
          </cell>
        </row>
        <row r="1523">
          <cell r="C1523">
            <v>45174</v>
          </cell>
          <cell r="H1523" t="str">
            <v>BUMIAYU - 3573031003</v>
          </cell>
          <cell r="M1523" t="str">
            <v>NR</v>
          </cell>
        </row>
        <row r="1524">
          <cell r="C1524">
            <v>45174</v>
          </cell>
          <cell r="H1524" t="str">
            <v>BUMIAYU - 3573031003</v>
          </cell>
          <cell r="M1524" t="str">
            <v>NR</v>
          </cell>
        </row>
        <row r="1525">
          <cell r="C1525">
            <v>45174</v>
          </cell>
          <cell r="H1525" t="str">
            <v>TLOGOWARU - 3573031012</v>
          </cell>
          <cell r="M1525" t="str">
            <v>NR</v>
          </cell>
        </row>
        <row r="1526">
          <cell r="C1526">
            <v>45174</v>
          </cell>
          <cell r="H1526" t="str">
            <v>BUMIAYU - 3573031003</v>
          </cell>
          <cell r="M1526" t="str">
            <v>NR</v>
          </cell>
        </row>
        <row r="1527">
          <cell r="C1527">
            <v>45181</v>
          </cell>
          <cell r="H1527" t="str">
            <v>ARJOWINANGUN - 3573031011</v>
          </cell>
          <cell r="M1527" t="str">
            <v>NR</v>
          </cell>
        </row>
        <row r="1528">
          <cell r="C1528">
            <v>45182</v>
          </cell>
          <cell r="H1528" t="str">
            <v>TLOGOWARU - 3573031012</v>
          </cell>
          <cell r="M1528" t="str">
            <v>NR</v>
          </cell>
          <cell r="X1528">
            <v>1</v>
          </cell>
          <cell r="Z1528">
            <v>45233</v>
          </cell>
        </row>
        <row r="1529">
          <cell r="C1529">
            <v>45182</v>
          </cell>
          <cell r="H1529" t="str">
            <v>ARJOWINANGUN - 3573031011</v>
          </cell>
          <cell r="M1529" t="str">
            <v>NR</v>
          </cell>
        </row>
        <row r="1530">
          <cell r="C1530">
            <v>45182</v>
          </cell>
          <cell r="H1530" t="str">
            <v>ARJOWINANGUN - 3573031011</v>
          </cell>
          <cell r="M1530" t="str">
            <v>NR</v>
          </cell>
        </row>
        <row r="1531">
          <cell r="C1531">
            <v>45183</v>
          </cell>
          <cell r="H1531" t="str">
            <v>BUMIAYU - 3573031003</v>
          </cell>
          <cell r="M1531" t="str">
            <v>NR</v>
          </cell>
        </row>
        <row r="1532">
          <cell r="C1532">
            <v>45183</v>
          </cell>
          <cell r="H1532" t="str">
            <v>BUMIAYU - 3573031003</v>
          </cell>
          <cell r="M1532" t="str">
            <v>NR</v>
          </cell>
        </row>
        <row r="1533">
          <cell r="C1533">
            <v>45183</v>
          </cell>
          <cell r="H1533" t="str">
            <v>ARJOWINANGUN - 3573031011</v>
          </cell>
          <cell r="M1533" t="str">
            <v>NR</v>
          </cell>
        </row>
        <row r="1534">
          <cell r="C1534">
            <v>45183</v>
          </cell>
          <cell r="H1534" t="str">
            <v>BUMIAYU - 3573031003</v>
          </cell>
          <cell r="M1534" t="str">
            <v>NR</v>
          </cell>
        </row>
        <row r="1535">
          <cell r="C1535">
            <v>45183</v>
          </cell>
          <cell r="H1535" t="str">
            <v>ARJOWINANGUN - 3573031011</v>
          </cell>
          <cell r="M1535" t="str">
            <v>NR</v>
          </cell>
        </row>
        <row r="1536">
          <cell r="C1536">
            <v>45187</v>
          </cell>
          <cell r="H1536" t="str">
            <v>BUMIAYU - 3573031003</v>
          </cell>
          <cell r="M1536" t="str">
            <v>NR</v>
          </cell>
        </row>
        <row r="1537">
          <cell r="C1537">
            <v>45187</v>
          </cell>
          <cell r="H1537" t="str">
            <v>BUMIAYU - 3573031003</v>
          </cell>
          <cell r="M1537" t="str">
            <v>NR</v>
          </cell>
        </row>
        <row r="1538">
          <cell r="C1538">
            <v>45187</v>
          </cell>
          <cell r="H1538" t="str">
            <v>BUMIAYU - 3573031003</v>
          </cell>
          <cell r="M1538" t="str">
            <v>NR</v>
          </cell>
        </row>
        <row r="1539">
          <cell r="C1539">
            <v>45185</v>
          </cell>
          <cell r="H1539" t="str">
            <v>ARJOWINANGUN - 3573031011</v>
          </cell>
          <cell r="M1539" t="str">
            <v>NR</v>
          </cell>
        </row>
        <row r="1540">
          <cell r="C1540">
            <v>45185</v>
          </cell>
          <cell r="H1540" t="str">
            <v>ARJOWINANGUN - 3573031011</v>
          </cell>
          <cell r="M1540" t="str">
            <v>NR</v>
          </cell>
        </row>
        <row r="1541">
          <cell r="C1541">
            <v>45185</v>
          </cell>
          <cell r="H1541" t="str">
            <v>BUMIAYU - 3573031003</v>
          </cell>
          <cell r="M1541" t="str">
            <v>NR</v>
          </cell>
        </row>
        <row r="1542">
          <cell r="C1542">
            <v>45185</v>
          </cell>
          <cell r="H1542" t="str">
            <v>BUMIAYU - 3573031003</v>
          </cell>
          <cell r="M1542" t="str">
            <v>NR</v>
          </cell>
        </row>
        <row r="1543">
          <cell r="C1543">
            <v>45188</v>
          </cell>
          <cell r="H1543" t="str">
            <v>TLOGOWARU - 3573031012</v>
          </cell>
          <cell r="M1543" t="str">
            <v>NR</v>
          </cell>
        </row>
        <row r="1544">
          <cell r="C1544">
            <v>45188</v>
          </cell>
          <cell r="H1544" t="str">
            <v>TLOGOWARU - 3573031012</v>
          </cell>
          <cell r="M1544" t="str">
            <v>NR</v>
          </cell>
        </row>
        <row r="1545">
          <cell r="C1545">
            <v>45188</v>
          </cell>
          <cell r="H1545" t="str">
            <v>BUMIAYU - 3573031003</v>
          </cell>
          <cell r="M1545" t="str">
            <v>NR</v>
          </cell>
        </row>
        <row r="1546">
          <cell r="C1546">
            <v>45188</v>
          </cell>
          <cell r="H1546" t="str">
            <v>BUMIAYU - 3573031003</v>
          </cell>
          <cell r="M1546" t="str">
            <v>NR</v>
          </cell>
        </row>
        <row r="1547">
          <cell r="C1547">
            <v>45189</v>
          </cell>
          <cell r="H1547" t="str">
            <v>BUMIAYU - 3573031003</v>
          </cell>
          <cell r="M1547" t="str">
            <v>NR</v>
          </cell>
        </row>
        <row r="1548">
          <cell r="C1548">
            <v>45189</v>
          </cell>
          <cell r="H1548" t="str">
            <v>ARJOWINANGUN - 3573031011</v>
          </cell>
          <cell r="M1548" t="str">
            <v>NR</v>
          </cell>
        </row>
        <row r="1549">
          <cell r="C1549">
            <v>45190</v>
          </cell>
          <cell r="H1549" t="str">
            <v>BUMIAYU - 3573031003</v>
          </cell>
          <cell r="M1549" t="str">
            <v>NR</v>
          </cell>
        </row>
        <row r="1550">
          <cell r="C1550">
            <v>45191</v>
          </cell>
          <cell r="H1550" t="str">
            <v>ARJOWINANGUN - 3573031011</v>
          </cell>
          <cell r="M1550" t="str">
            <v>NR</v>
          </cell>
        </row>
        <row r="1551">
          <cell r="C1551">
            <v>45191</v>
          </cell>
          <cell r="H1551" t="str">
            <v>BUMIAYU - 3573031003</v>
          </cell>
          <cell r="M1551" t="str">
            <v>NR</v>
          </cell>
        </row>
        <row r="1552">
          <cell r="C1552">
            <v>45192</v>
          </cell>
          <cell r="H1552" t="str">
            <v>ARJOWINANGUN - 3573031011</v>
          </cell>
          <cell r="M1552" t="str">
            <v>NR</v>
          </cell>
        </row>
        <row r="1553">
          <cell r="C1553">
            <v>45192</v>
          </cell>
          <cell r="H1553" t="str">
            <v>BUMIAYU - 3573031003</v>
          </cell>
          <cell r="M1553" t="str">
            <v>NR</v>
          </cell>
        </row>
        <row r="1554">
          <cell r="C1554">
            <v>45192</v>
          </cell>
          <cell r="H1554" t="str">
            <v>BUMIAYU - 3573031003</v>
          </cell>
          <cell r="M1554" t="str">
            <v>NR</v>
          </cell>
        </row>
        <row r="1555">
          <cell r="C1555">
            <v>45192</v>
          </cell>
          <cell r="H1555" t="str">
            <v>Luar Wilayah</v>
          </cell>
          <cell r="M1555" t="str">
            <v>NR</v>
          </cell>
        </row>
        <row r="1556">
          <cell r="C1556">
            <v>45192</v>
          </cell>
          <cell r="H1556" t="str">
            <v>ARJOWINANGUN - 3573031011</v>
          </cell>
          <cell r="M1556" t="str">
            <v>NR</v>
          </cell>
        </row>
        <row r="1557">
          <cell r="C1557">
            <v>45194</v>
          </cell>
          <cell r="H1557" t="str">
            <v>ARJOWINANGUN - 3573031011</v>
          </cell>
          <cell r="M1557" t="str">
            <v>NR</v>
          </cell>
        </row>
        <row r="1558">
          <cell r="C1558">
            <v>45194</v>
          </cell>
          <cell r="H1558" t="str">
            <v>ARJOWINANGUN - 3573031011</v>
          </cell>
          <cell r="M1558" t="str">
            <v>NR</v>
          </cell>
        </row>
        <row r="1559">
          <cell r="C1559">
            <v>45194</v>
          </cell>
          <cell r="H1559" t="str">
            <v>ARJOWINANGUN - 3573031011</v>
          </cell>
          <cell r="M1559" t="str">
            <v>NR</v>
          </cell>
        </row>
        <row r="1560">
          <cell r="C1560">
            <v>45195</v>
          </cell>
          <cell r="H1560" t="str">
            <v>ARJOWINANGUN - 3573031011</v>
          </cell>
          <cell r="M1560" t="str">
            <v>NR</v>
          </cell>
        </row>
        <row r="1561">
          <cell r="C1561">
            <v>45195</v>
          </cell>
          <cell r="H1561" t="str">
            <v>MERGOSONO - 3573031002</v>
          </cell>
          <cell r="M1561" t="str">
            <v>NR</v>
          </cell>
        </row>
        <row r="1562">
          <cell r="C1562">
            <v>45195</v>
          </cell>
          <cell r="H1562" t="str">
            <v>BUMIAYU - 3573031003</v>
          </cell>
          <cell r="M1562" t="str">
            <v>NR</v>
          </cell>
        </row>
        <row r="1563">
          <cell r="C1563">
            <v>45195</v>
          </cell>
          <cell r="H1563" t="str">
            <v>ARJOWINANGUN - 3573031011</v>
          </cell>
          <cell r="M1563" t="str">
            <v>NR</v>
          </cell>
        </row>
        <row r="1564">
          <cell r="C1564">
            <v>45196</v>
          </cell>
          <cell r="H1564" t="str">
            <v>ARJOWINANGUN - 3573031011</v>
          </cell>
          <cell r="M1564" t="str">
            <v>NR</v>
          </cell>
        </row>
        <row r="1565">
          <cell r="C1565">
            <v>45198</v>
          </cell>
          <cell r="H1565" t="str">
            <v>ARJOWINANGUN - 3573031011</v>
          </cell>
          <cell r="M1565" t="str">
            <v>NR</v>
          </cell>
        </row>
        <row r="1566">
          <cell r="C1566">
            <v>45198</v>
          </cell>
          <cell r="H1566" t="str">
            <v>Luar Wilayah</v>
          </cell>
          <cell r="M1566" t="str">
            <v>NR</v>
          </cell>
        </row>
        <row r="1567">
          <cell r="C1567">
            <v>45198</v>
          </cell>
          <cell r="H1567" t="str">
            <v>BUMIAYU - 3573031003</v>
          </cell>
          <cell r="M1567" t="str">
            <v>NR</v>
          </cell>
        </row>
        <row r="1568">
          <cell r="C1568">
            <v>45199</v>
          </cell>
          <cell r="H1568" t="str">
            <v>TLOGOWARU - 3573031012</v>
          </cell>
          <cell r="M1568" t="str">
            <v>NR</v>
          </cell>
        </row>
        <row r="1569">
          <cell r="C1569">
            <v>45202</v>
          </cell>
          <cell r="H1569" t="str">
            <v>BUMIAYU - 3573031003</v>
          </cell>
          <cell r="M1569" t="str">
            <v>NR</v>
          </cell>
        </row>
        <row r="1570">
          <cell r="C1570">
            <v>45202</v>
          </cell>
          <cell r="H1570" t="str">
            <v>BUMIAYU - 3573031003</v>
          </cell>
          <cell r="M1570" t="str">
            <v>NR</v>
          </cell>
        </row>
        <row r="1571">
          <cell r="C1571">
            <v>45202</v>
          </cell>
          <cell r="H1571" t="str">
            <v>BUMIAYU - 3573031003</v>
          </cell>
          <cell r="M1571" t="str">
            <v>NR</v>
          </cell>
        </row>
        <row r="1572">
          <cell r="C1572">
            <v>45202</v>
          </cell>
          <cell r="H1572" t="str">
            <v>BUMIAYU - 3573031003</v>
          </cell>
          <cell r="M1572" t="str">
            <v>NR</v>
          </cell>
        </row>
        <row r="1573">
          <cell r="C1573">
            <v>45203</v>
          </cell>
          <cell r="H1573" t="str">
            <v>ARJOWINANGUN - 3573031011</v>
          </cell>
          <cell r="M1573" t="str">
            <v>NR</v>
          </cell>
        </row>
        <row r="1574">
          <cell r="C1574">
            <v>45203</v>
          </cell>
          <cell r="H1574" t="str">
            <v>BUMIAYU - 3573031003</v>
          </cell>
          <cell r="M1574" t="str">
            <v>NR</v>
          </cell>
        </row>
        <row r="1575">
          <cell r="C1575">
            <v>45208</v>
          </cell>
          <cell r="H1575" t="str">
            <v>MERGOSONO - 3573031002</v>
          </cell>
          <cell r="M1575" t="str">
            <v>NR</v>
          </cell>
        </row>
        <row r="1576">
          <cell r="C1576">
            <v>45208</v>
          </cell>
          <cell r="H1576" t="str">
            <v>BUMIAYU - 3573031003</v>
          </cell>
          <cell r="M1576" t="str">
            <v>NR</v>
          </cell>
        </row>
        <row r="1577">
          <cell r="C1577">
            <v>45208</v>
          </cell>
          <cell r="H1577" t="str">
            <v>Luar Wilayah</v>
          </cell>
          <cell r="M1577" t="str">
            <v>NR</v>
          </cell>
        </row>
        <row r="1578">
          <cell r="C1578">
            <v>45208</v>
          </cell>
          <cell r="H1578" t="str">
            <v>ARJOWINANGUN - 3573031011</v>
          </cell>
          <cell r="M1578" t="str">
            <v>NR</v>
          </cell>
        </row>
        <row r="1579">
          <cell r="C1579">
            <v>45209</v>
          </cell>
          <cell r="H1579" t="str">
            <v>TLOGOWARU - 3573031012</v>
          </cell>
          <cell r="M1579" t="str">
            <v>NR</v>
          </cell>
        </row>
        <row r="1580">
          <cell r="C1580">
            <v>45209</v>
          </cell>
          <cell r="H1580" t="str">
            <v>BUMIAYU - 3573031003</v>
          </cell>
          <cell r="M1580" t="str">
            <v>NR</v>
          </cell>
        </row>
        <row r="1581">
          <cell r="C1581">
            <v>45210</v>
          </cell>
          <cell r="H1581" t="str">
            <v>ARJOWINANGUN - 3573031011</v>
          </cell>
          <cell r="M1581" t="str">
            <v>NR</v>
          </cell>
        </row>
        <row r="1582">
          <cell r="C1582">
            <v>45210</v>
          </cell>
          <cell r="H1582" t="str">
            <v>Luar Wilayah</v>
          </cell>
          <cell r="M1582" t="str">
            <v>NR</v>
          </cell>
        </row>
        <row r="1583">
          <cell r="C1583">
            <v>45210</v>
          </cell>
          <cell r="H1583" t="str">
            <v>BUMIAYU - 3573031003</v>
          </cell>
          <cell r="M1583" t="str">
            <v>NR</v>
          </cell>
        </row>
        <row r="1584">
          <cell r="C1584">
            <v>45210</v>
          </cell>
          <cell r="H1584" t="str">
            <v>MERGOSONO - 3573031002</v>
          </cell>
          <cell r="M1584" t="str">
            <v>NR</v>
          </cell>
        </row>
        <row r="1585">
          <cell r="C1585">
            <v>45210</v>
          </cell>
          <cell r="H1585" t="str">
            <v>ARJOWINANGUN - 3573031011</v>
          </cell>
          <cell r="M1585" t="str">
            <v>NR</v>
          </cell>
        </row>
        <row r="1586">
          <cell r="C1586">
            <v>45211</v>
          </cell>
          <cell r="H1586" t="str">
            <v>MERGOSONO - 3573031002</v>
          </cell>
          <cell r="M1586" t="str">
            <v>NR</v>
          </cell>
        </row>
        <row r="1587">
          <cell r="C1587">
            <v>45211</v>
          </cell>
          <cell r="H1587" t="str">
            <v>BUMIAYU - 3573031003</v>
          </cell>
          <cell r="M1587" t="str">
            <v>NR</v>
          </cell>
        </row>
        <row r="1588">
          <cell r="C1588">
            <v>45211</v>
          </cell>
          <cell r="H1588" t="str">
            <v>MERGOSONO - 3573031002</v>
          </cell>
          <cell r="M1588" t="str">
            <v>NR</v>
          </cell>
        </row>
        <row r="1589">
          <cell r="C1589">
            <v>45213</v>
          </cell>
          <cell r="H1589" t="str">
            <v>BUMIAYU - 3573031003</v>
          </cell>
          <cell r="M1589" t="str">
            <v>NR</v>
          </cell>
        </row>
        <row r="1590">
          <cell r="C1590">
            <v>45213</v>
          </cell>
          <cell r="H1590" t="str">
            <v>ARJOWINANGUN - 3573031011</v>
          </cell>
          <cell r="M1590" t="str">
            <v>NR</v>
          </cell>
        </row>
        <row r="1591">
          <cell r="C1591">
            <v>45215</v>
          </cell>
          <cell r="H1591" t="str">
            <v>BUMIAYU - 3573031003</v>
          </cell>
          <cell r="M1591" t="str">
            <v>NR</v>
          </cell>
        </row>
        <row r="1592">
          <cell r="C1592">
            <v>45215</v>
          </cell>
          <cell r="H1592" t="str">
            <v>BUMIAYU - 3573031003</v>
          </cell>
          <cell r="M1592" t="str">
            <v>NR</v>
          </cell>
        </row>
        <row r="1593">
          <cell r="C1593">
            <v>45215</v>
          </cell>
          <cell r="H1593" t="str">
            <v>BUMIAYU - 3573031003</v>
          </cell>
          <cell r="M1593" t="str">
            <v>NR</v>
          </cell>
        </row>
        <row r="1594">
          <cell r="C1594">
            <v>45215</v>
          </cell>
          <cell r="H1594" t="str">
            <v>ARJOWINANGUN - 3573031011</v>
          </cell>
          <cell r="M1594" t="str">
            <v>NR</v>
          </cell>
        </row>
        <row r="1595">
          <cell r="C1595">
            <v>45215</v>
          </cell>
          <cell r="H1595" t="str">
            <v>BUMIAYU - 3573031003</v>
          </cell>
          <cell r="M1595" t="str">
            <v>NR</v>
          </cell>
        </row>
        <row r="1596">
          <cell r="C1596">
            <v>45215</v>
          </cell>
          <cell r="H1596" t="str">
            <v>BUMIAYU - 3573031003</v>
          </cell>
          <cell r="M1596" t="str">
            <v>NR</v>
          </cell>
        </row>
        <row r="1597">
          <cell r="C1597">
            <v>45215</v>
          </cell>
          <cell r="H1597" t="str">
            <v>MERGOSONO - 3573031002</v>
          </cell>
          <cell r="M1597" t="str">
            <v>NR</v>
          </cell>
        </row>
        <row r="1598">
          <cell r="C1598">
            <v>45215</v>
          </cell>
          <cell r="H1598" t="str">
            <v>BUMIAYU - 3573031003</v>
          </cell>
          <cell r="M1598" t="str">
            <v>NR</v>
          </cell>
        </row>
        <row r="1599">
          <cell r="C1599">
            <v>45216</v>
          </cell>
          <cell r="H1599" t="str">
            <v>BUMIAYU - 3573031003</v>
          </cell>
          <cell r="M1599" t="str">
            <v>NR</v>
          </cell>
        </row>
        <row r="1600">
          <cell r="C1600">
            <v>45217</v>
          </cell>
          <cell r="H1600" t="str">
            <v>ARJOWINANGUN - 3573031011</v>
          </cell>
          <cell r="M1600" t="str">
            <v>NR</v>
          </cell>
        </row>
        <row r="1601">
          <cell r="C1601">
            <v>45217</v>
          </cell>
          <cell r="H1601" t="str">
            <v>Luar Wilayah</v>
          </cell>
          <cell r="M1601" t="str">
            <v>NR</v>
          </cell>
        </row>
        <row r="1602">
          <cell r="C1602">
            <v>45217</v>
          </cell>
          <cell r="H1602" t="str">
            <v>BUMIAYU - 3573031003</v>
          </cell>
          <cell r="M1602" t="str">
            <v>NR</v>
          </cell>
        </row>
        <row r="1603">
          <cell r="C1603">
            <v>45218</v>
          </cell>
          <cell r="H1603" t="str">
            <v>Luar Wilayah</v>
          </cell>
          <cell r="M1603" t="str">
            <v>NR</v>
          </cell>
        </row>
        <row r="1604">
          <cell r="C1604">
            <v>45218</v>
          </cell>
          <cell r="H1604" t="str">
            <v>TLOGOWARU - 3573031012</v>
          </cell>
          <cell r="M1604" t="str">
            <v>NR</v>
          </cell>
        </row>
        <row r="1605">
          <cell r="C1605">
            <v>45218</v>
          </cell>
          <cell r="H1605" t="str">
            <v>BUMIAYU - 3573031003</v>
          </cell>
          <cell r="M1605" t="str">
            <v>NR</v>
          </cell>
        </row>
        <row r="1606">
          <cell r="C1606">
            <v>45218</v>
          </cell>
          <cell r="H1606" t="str">
            <v>MERGOSONO - 3573031002</v>
          </cell>
          <cell r="M1606" t="str">
            <v>NR</v>
          </cell>
        </row>
        <row r="1607">
          <cell r="C1607">
            <v>45219</v>
          </cell>
          <cell r="H1607" t="str">
            <v>MERGOSONO - 3573031002</v>
          </cell>
          <cell r="M1607" t="str">
            <v>NR</v>
          </cell>
        </row>
        <row r="1608">
          <cell r="C1608">
            <v>45220</v>
          </cell>
          <cell r="H1608" t="str">
            <v>ARJOWINANGUN - 3573031011</v>
          </cell>
          <cell r="M1608" t="str">
            <v>NR</v>
          </cell>
        </row>
        <row r="1609">
          <cell r="C1609">
            <v>45222</v>
          </cell>
          <cell r="H1609" t="str">
            <v>BUMIAYU - 3573031003</v>
          </cell>
          <cell r="M1609" t="str">
            <v>NR</v>
          </cell>
        </row>
        <row r="1610">
          <cell r="C1610">
            <v>45222</v>
          </cell>
          <cell r="H1610" t="str">
            <v>BUMIAYU - 3573031003</v>
          </cell>
          <cell r="M1610" t="str">
            <v>NR</v>
          </cell>
        </row>
        <row r="1611">
          <cell r="C1611">
            <v>45223</v>
          </cell>
          <cell r="H1611" t="str">
            <v>MERGOSONO - 3573031002</v>
          </cell>
          <cell r="M1611" t="str">
            <v>NR</v>
          </cell>
        </row>
        <row r="1612">
          <cell r="C1612">
            <v>45223</v>
          </cell>
          <cell r="H1612" t="str">
            <v>BUMIAYU - 3573031003</v>
          </cell>
          <cell r="M1612" t="str">
            <v>NR</v>
          </cell>
        </row>
        <row r="1613">
          <cell r="C1613">
            <v>45223</v>
          </cell>
          <cell r="H1613" t="str">
            <v>TLOGOWARU - 3573031012</v>
          </cell>
          <cell r="M1613" t="str">
            <v>NR</v>
          </cell>
        </row>
        <row r="1614">
          <cell r="C1614">
            <v>45223</v>
          </cell>
          <cell r="H1614" t="str">
            <v>TLOGOWARU - 3573031012</v>
          </cell>
          <cell r="M1614" t="str">
            <v>NR</v>
          </cell>
        </row>
        <row r="1615">
          <cell r="C1615">
            <v>45225</v>
          </cell>
          <cell r="H1615" t="str">
            <v>MERGOSONO - 3573031002</v>
          </cell>
          <cell r="M1615" t="str">
            <v>NR</v>
          </cell>
        </row>
        <row r="1616">
          <cell r="C1616">
            <v>45224</v>
          </cell>
          <cell r="H1616" t="str">
            <v>ARJOWINANGUN - 3573031011</v>
          </cell>
          <cell r="M1616" t="str">
            <v>NR</v>
          </cell>
        </row>
        <row r="1617">
          <cell r="C1617">
            <v>45224</v>
          </cell>
          <cell r="H1617" t="str">
            <v>ARJOWINANGUN - 3573031011</v>
          </cell>
          <cell r="M1617" t="str">
            <v>NR</v>
          </cell>
        </row>
        <row r="1618">
          <cell r="C1618">
            <v>45227</v>
          </cell>
          <cell r="H1618" t="str">
            <v>ARJOWINANGUN - 3573031011</v>
          </cell>
          <cell r="M1618" t="str">
            <v>NR</v>
          </cell>
        </row>
        <row r="1619">
          <cell r="C1619">
            <v>45227</v>
          </cell>
          <cell r="H1619" t="str">
            <v>ARJOWINANGUN - 3573031011</v>
          </cell>
          <cell r="M1619" t="str">
            <v>NR</v>
          </cell>
        </row>
        <row r="1620">
          <cell r="C1620">
            <v>45229</v>
          </cell>
          <cell r="H1620" t="str">
            <v>BUMIAYU - 3573031003</v>
          </cell>
          <cell r="M1620" t="str">
            <v>NR</v>
          </cell>
        </row>
        <row r="1621">
          <cell r="C1621">
            <v>45229</v>
          </cell>
          <cell r="H1621" t="str">
            <v>ARJOWINANGUN - 3573031011</v>
          </cell>
          <cell r="M1621" t="str">
            <v>NR</v>
          </cell>
        </row>
        <row r="1622">
          <cell r="C1622">
            <v>45229</v>
          </cell>
          <cell r="H1622" t="str">
            <v>BUMIAYU - 3573031003</v>
          </cell>
          <cell r="M1622" t="str">
            <v>NR</v>
          </cell>
        </row>
        <row r="1623">
          <cell r="C1623">
            <v>45230</v>
          </cell>
          <cell r="H1623" t="str">
            <v>ARJOWINANGUN - 3573031011</v>
          </cell>
          <cell r="M1623" t="str">
            <v>NR</v>
          </cell>
        </row>
        <row r="1624">
          <cell r="C1624">
            <v>45230</v>
          </cell>
          <cell r="H1624" t="str">
            <v>BUMIAYU - 3573031003</v>
          </cell>
          <cell r="M1624" t="str">
            <v>NR</v>
          </cell>
        </row>
        <row r="1625">
          <cell r="C1625">
            <v>45230</v>
          </cell>
          <cell r="H1625" t="str">
            <v>BUMIAYU - 3573031003</v>
          </cell>
          <cell r="M1625" t="str">
            <v>NR</v>
          </cell>
        </row>
        <row r="1626">
          <cell r="C1626">
            <v>45230</v>
          </cell>
          <cell r="H1626" t="str">
            <v>TLOGOWARU - 3573031012</v>
          </cell>
          <cell r="M1626" t="str">
            <v>NR</v>
          </cell>
        </row>
        <row r="1627">
          <cell r="C1627">
            <v>45230</v>
          </cell>
          <cell r="H1627" t="str">
            <v>ARJOWINANGUN - 3573031011</v>
          </cell>
          <cell r="M1627" t="str">
            <v>NR</v>
          </cell>
        </row>
        <row r="1628">
          <cell r="C1628">
            <v>45231</v>
          </cell>
          <cell r="H1628" t="str">
            <v>BUMIAYU - 3573031003</v>
          </cell>
          <cell r="M1628" t="str">
            <v>NR</v>
          </cell>
        </row>
        <row r="1629">
          <cell r="C1629">
            <v>45231</v>
          </cell>
          <cell r="H1629" t="str">
            <v>BUMIAYU - 3573031003</v>
          </cell>
          <cell r="M1629" t="str">
            <v>NR</v>
          </cell>
        </row>
        <row r="1630">
          <cell r="C1630">
            <v>45232</v>
          </cell>
          <cell r="H1630" t="str">
            <v>BUMIAYU - 3573031003</v>
          </cell>
          <cell r="M1630" t="str">
            <v>NR</v>
          </cell>
        </row>
        <row r="1631">
          <cell r="C1631">
            <v>45232</v>
          </cell>
          <cell r="H1631" t="str">
            <v>BUMIAYU - 3573031003</v>
          </cell>
          <cell r="M1631" t="str">
            <v>NR</v>
          </cell>
        </row>
        <row r="1632">
          <cell r="C1632">
            <v>45234</v>
          </cell>
          <cell r="H1632" t="str">
            <v>BUMIAYU - 3573031003</v>
          </cell>
          <cell r="M1632" t="str">
            <v>NR</v>
          </cell>
        </row>
        <row r="1633">
          <cell r="C1633">
            <v>45236</v>
          </cell>
          <cell r="H1633" t="str">
            <v>ARJOWINANGUN - 3573031011</v>
          </cell>
          <cell r="M1633" t="str">
            <v>NR</v>
          </cell>
        </row>
        <row r="1634">
          <cell r="C1634">
            <v>45236</v>
          </cell>
          <cell r="H1634" t="str">
            <v>ARJOWINANGUN - 3573031011</v>
          </cell>
          <cell r="M1634" t="str">
            <v>NR</v>
          </cell>
        </row>
        <row r="1635">
          <cell r="C1635">
            <v>45236</v>
          </cell>
          <cell r="H1635" t="str">
            <v>ARJOWINANGUN - 3573031011</v>
          </cell>
          <cell r="M1635" t="str">
            <v>NR</v>
          </cell>
        </row>
        <row r="1636">
          <cell r="C1636">
            <v>45236</v>
          </cell>
          <cell r="H1636" t="str">
            <v>BUMIAYU - 3573031003</v>
          </cell>
          <cell r="M1636" t="str">
            <v>NR</v>
          </cell>
        </row>
        <row r="1637">
          <cell r="C1637">
            <v>45236</v>
          </cell>
          <cell r="H1637" t="str">
            <v>BUMIAYU - 3573031003</v>
          </cell>
          <cell r="M1637" t="str">
            <v>NR</v>
          </cell>
        </row>
        <row r="1638">
          <cell r="C1638">
            <v>45236</v>
          </cell>
          <cell r="H1638" t="str">
            <v>TLOGOWARU - 3573031012</v>
          </cell>
          <cell r="M1638" t="str">
            <v>NR</v>
          </cell>
        </row>
        <row r="1639">
          <cell r="C1639">
            <v>45236</v>
          </cell>
          <cell r="H1639" t="str">
            <v>MERGOSONO - 3573031002</v>
          </cell>
          <cell r="M1639" t="str">
            <v>NR</v>
          </cell>
        </row>
        <row r="1640">
          <cell r="C1640">
            <v>45237</v>
          </cell>
          <cell r="H1640" t="str">
            <v>ARJOWINANGUN - 3573031011</v>
          </cell>
          <cell r="M1640" t="str">
            <v>NR</v>
          </cell>
        </row>
        <row r="1641">
          <cell r="C1641">
            <v>45237</v>
          </cell>
          <cell r="H1641" t="str">
            <v>ARJOWINANGUN - 3573031011</v>
          </cell>
          <cell r="M1641" t="str">
            <v>NR</v>
          </cell>
        </row>
        <row r="1642">
          <cell r="C1642">
            <v>45237</v>
          </cell>
          <cell r="H1642" t="str">
            <v>MERGOSONO - 3573031002</v>
          </cell>
          <cell r="M1642" t="str">
            <v>NR</v>
          </cell>
        </row>
        <row r="1643">
          <cell r="C1643">
            <v>45238</v>
          </cell>
          <cell r="H1643" t="str">
            <v>BUMIAYU - 3573031003</v>
          </cell>
          <cell r="M1643" t="str">
            <v>NR</v>
          </cell>
        </row>
        <row r="1644">
          <cell r="C1644">
            <v>45239</v>
          </cell>
          <cell r="H1644" t="str">
            <v>Luar Wilayah</v>
          </cell>
          <cell r="M1644" t="str">
            <v>NR</v>
          </cell>
        </row>
        <row r="1645">
          <cell r="C1645">
            <v>45239</v>
          </cell>
          <cell r="H1645" t="str">
            <v>TLOGOWARU - 3573031012</v>
          </cell>
          <cell r="M1645" t="str">
            <v>NR</v>
          </cell>
        </row>
        <row r="1646">
          <cell r="C1646">
            <v>45239</v>
          </cell>
          <cell r="H1646" t="str">
            <v>BUMIAYU - 3573031003</v>
          </cell>
          <cell r="M1646" t="str">
            <v>NR</v>
          </cell>
        </row>
        <row r="1647">
          <cell r="C1647">
            <v>45239</v>
          </cell>
          <cell r="H1647" t="str">
            <v>MERGOSONO - 3573031002</v>
          </cell>
          <cell r="M1647" t="str">
            <v>NR</v>
          </cell>
        </row>
        <row r="1648">
          <cell r="C1648">
            <v>45240</v>
          </cell>
          <cell r="H1648" t="str">
            <v>BUMIAYU - 3573031003</v>
          </cell>
          <cell r="M1648" t="str">
            <v>NR</v>
          </cell>
        </row>
        <row r="1649">
          <cell r="C1649">
            <v>45240</v>
          </cell>
          <cell r="H1649" t="str">
            <v>Luar Wilayah</v>
          </cell>
          <cell r="M1649" t="str">
            <v>NR</v>
          </cell>
        </row>
        <row r="1650">
          <cell r="C1650">
            <v>45240</v>
          </cell>
          <cell r="H1650" t="str">
            <v>TLOGOWARU - 3573031012</v>
          </cell>
          <cell r="M1650" t="str">
            <v>NR</v>
          </cell>
        </row>
        <row r="1651">
          <cell r="C1651">
            <v>45241</v>
          </cell>
          <cell r="H1651" t="str">
            <v>BUMIAYU - 3573031003</v>
          </cell>
          <cell r="M1651" t="str">
            <v>NR</v>
          </cell>
        </row>
        <row r="1652">
          <cell r="C1652">
            <v>45241</v>
          </cell>
          <cell r="H1652" t="str">
            <v>ARJOWINANGUN - 3573031011</v>
          </cell>
          <cell r="M1652" t="str">
            <v>NR</v>
          </cell>
        </row>
        <row r="1653">
          <cell r="C1653">
            <v>45243</v>
          </cell>
          <cell r="H1653" t="str">
            <v>BUMIAYU - 3573031003</v>
          </cell>
          <cell r="M1653" t="str">
            <v>NR</v>
          </cell>
        </row>
        <row r="1654">
          <cell r="C1654">
            <v>45243</v>
          </cell>
          <cell r="H1654" t="str">
            <v>ARJOWINANGUN - 3573031011</v>
          </cell>
          <cell r="M1654" t="str">
            <v>NR</v>
          </cell>
        </row>
        <row r="1655">
          <cell r="C1655">
            <v>45243</v>
          </cell>
          <cell r="H1655" t="str">
            <v>Luar Wilayah</v>
          </cell>
          <cell r="M1655" t="str">
            <v>NR</v>
          </cell>
        </row>
        <row r="1656">
          <cell r="C1656">
            <v>45243</v>
          </cell>
          <cell r="H1656" t="str">
            <v>ARJOWINANGUN - 3573031011</v>
          </cell>
          <cell r="M1656" t="str">
            <v>NR</v>
          </cell>
        </row>
        <row r="1657">
          <cell r="C1657">
            <v>45244</v>
          </cell>
          <cell r="H1657" t="str">
            <v>TLOGOWARU - 3573031012</v>
          </cell>
          <cell r="M1657" t="str">
            <v>NR</v>
          </cell>
        </row>
        <row r="1658">
          <cell r="C1658">
            <v>45244</v>
          </cell>
          <cell r="H1658" t="str">
            <v>ARJOWINANGUN - 3573031011</v>
          </cell>
          <cell r="M1658" t="str">
            <v>NR</v>
          </cell>
        </row>
        <row r="1659">
          <cell r="C1659">
            <v>45244</v>
          </cell>
          <cell r="H1659" t="str">
            <v>ARJOWINANGUN - 3573031011</v>
          </cell>
          <cell r="M1659" t="str">
            <v>NR</v>
          </cell>
        </row>
        <row r="1660">
          <cell r="C1660">
            <v>45245</v>
          </cell>
          <cell r="H1660" t="str">
            <v>ARJOWINANGUN - 3573031011</v>
          </cell>
          <cell r="M1660" t="str">
            <v>NR</v>
          </cell>
        </row>
        <row r="1661">
          <cell r="C1661">
            <v>45245</v>
          </cell>
          <cell r="H1661" t="str">
            <v>Luar Wilayah</v>
          </cell>
          <cell r="M1661" t="str">
            <v>NR</v>
          </cell>
        </row>
        <row r="1662">
          <cell r="C1662">
            <v>45245</v>
          </cell>
          <cell r="H1662" t="str">
            <v>ARJOWINANGUN - 3573031011</v>
          </cell>
          <cell r="M1662" t="str">
            <v>NR</v>
          </cell>
        </row>
        <row r="1663">
          <cell r="C1663">
            <v>45246</v>
          </cell>
          <cell r="H1663" t="str">
            <v>BUMIAYU - 3573031003</v>
          </cell>
          <cell r="M1663" t="str">
            <v>NR</v>
          </cell>
        </row>
        <row r="1664">
          <cell r="C1664">
            <v>45246</v>
          </cell>
          <cell r="H1664" t="str">
            <v>TLOGOWARU - 3573031012</v>
          </cell>
          <cell r="M1664" t="str">
            <v>NR</v>
          </cell>
        </row>
        <row r="1665">
          <cell r="C1665">
            <v>45246</v>
          </cell>
          <cell r="H1665" t="str">
            <v>BUMIAYU - 3573031003</v>
          </cell>
          <cell r="M1665" t="str">
            <v>NR</v>
          </cell>
        </row>
        <row r="1666">
          <cell r="C1666">
            <v>45248</v>
          </cell>
          <cell r="H1666" t="str">
            <v>BUMIAYU - 3573031003</v>
          </cell>
          <cell r="M1666" t="str">
            <v>NR</v>
          </cell>
        </row>
        <row r="1667">
          <cell r="C1667">
            <v>45250</v>
          </cell>
          <cell r="H1667" t="str">
            <v>BUMIAYU - 3573031003</v>
          </cell>
          <cell r="M1667" t="str">
            <v>NR</v>
          </cell>
        </row>
        <row r="1668">
          <cell r="C1668">
            <v>45251</v>
          </cell>
          <cell r="H1668" t="str">
            <v>BUMIAYU - 3573031003</v>
          </cell>
          <cell r="M1668" t="str">
            <v>NR</v>
          </cell>
        </row>
        <row r="1669">
          <cell r="C1669">
            <v>45252</v>
          </cell>
          <cell r="H1669" t="str">
            <v>BUMIAYU - 3573031003</v>
          </cell>
          <cell r="M1669" t="str">
            <v>NR</v>
          </cell>
        </row>
        <row r="1670">
          <cell r="C1670">
            <v>45252</v>
          </cell>
          <cell r="H1670" t="str">
            <v>MERGOSONO - 3573031002</v>
          </cell>
          <cell r="M1670" t="str">
            <v>NR</v>
          </cell>
        </row>
        <row r="1671">
          <cell r="C1671">
            <v>45253</v>
          </cell>
          <cell r="H1671" t="str">
            <v>ARJOWINANGUN - 3573031011</v>
          </cell>
          <cell r="M1671" t="str">
            <v>NR</v>
          </cell>
        </row>
        <row r="1672">
          <cell r="C1672">
            <v>45254</v>
          </cell>
          <cell r="H1672" t="str">
            <v>ARJOWINANGUN - 3573031011</v>
          </cell>
          <cell r="M1672" t="str">
            <v>NR</v>
          </cell>
        </row>
        <row r="1673">
          <cell r="C1673">
            <v>45254</v>
          </cell>
          <cell r="H1673" t="str">
            <v>TLOGOWARU - 3573031012</v>
          </cell>
          <cell r="M1673" t="str">
            <v>NR</v>
          </cell>
        </row>
        <row r="1674">
          <cell r="C1674">
            <v>45257</v>
          </cell>
          <cell r="H1674" t="str">
            <v>TLOGOWARU - 3573031012</v>
          </cell>
          <cell r="M1674" t="str">
            <v>NR</v>
          </cell>
        </row>
        <row r="1675">
          <cell r="C1675">
            <v>45257</v>
          </cell>
          <cell r="H1675" t="str">
            <v>BUMIAYU - 3573031003</v>
          </cell>
          <cell r="M1675" t="str">
            <v>NR</v>
          </cell>
        </row>
        <row r="1676">
          <cell r="C1676">
            <v>45257</v>
          </cell>
          <cell r="H1676" t="str">
            <v>ARJOWINANGUN - 3573031011</v>
          </cell>
          <cell r="M1676" t="str">
            <v>NR</v>
          </cell>
        </row>
        <row r="1677">
          <cell r="C1677">
            <v>45257</v>
          </cell>
          <cell r="H1677" t="str">
            <v>BUMIAYU - 3573031003</v>
          </cell>
          <cell r="M1677" t="str">
            <v>NR</v>
          </cell>
        </row>
        <row r="1678">
          <cell r="C1678">
            <v>45258</v>
          </cell>
          <cell r="H1678" t="str">
            <v>Luar Wilayah</v>
          </cell>
          <cell r="M1678" t="str">
            <v>NR</v>
          </cell>
        </row>
        <row r="1679">
          <cell r="C1679">
            <v>45258</v>
          </cell>
          <cell r="H1679" t="str">
            <v>ARJOWINANGUN - 3573031011</v>
          </cell>
          <cell r="M1679" t="str">
            <v>NR</v>
          </cell>
        </row>
        <row r="1680">
          <cell r="C1680">
            <v>45258</v>
          </cell>
          <cell r="H1680" t="str">
            <v>ARJOWINANGUN - 3573031011</v>
          </cell>
          <cell r="M1680" t="str">
            <v>NR</v>
          </cell>
        </row>
        <row r="1681">
          <cell r="C1681">
            <v>45262</v>
          </cell>
          <cell r="H1681" t="str">
            <v>ARJOWINANGUN - 3573031011</v>
          </cell>
          <cell r="M1681" t="str">
            <v>NR</v>
          </cell>
        </row>
        <row r="1682">
          <cell r="C1682">
            <v>45264</v>
          </cell>
          <cell r="H1682" t="str">
            <v>BUMIAYU - 3573031003</v>
          </cell>
          <cell r="M1682" t="str">
            <v>NR</v>
          </cell>
        </row>
        <row r="1683">
          <cell r="C1683">
            <v>45264</v>
          </cell>
          <cell r="H1683" t="str">
            <v>BUMIAYU - 3573031003</v>
          </cell>
          <cell r="M1683" t="str">
            <v>NR</v>
          </cell>
        </row>
        <row r="1684">
          <cell r="C1684">
            <v>45265</v>
          </cell>
          <cell r="H1684" t="str">
            <v>ARJOWINANGUN - 3573031011</v>
          </cell>
          <cell r="M1684" t="str">
            <v>NR</v>
          </cell>
        </row>
        <row r="1685">
          <cell r="C1685">
            <v>45265</v>
          </cell>
          <cell r="H1685" t="str">
            <v>ARJOWINANGUN - 3573031011</v>
          </cell>
          <cell r="M1685" t="str">
            <v>NR</v>
          </cell>
        </row>
        <row r="1686">
          <cell r="C1686">
            <v>45265</v>
          </cell>
          <cell r="H1686" t="str">
            <v>ARJOWINANGUN - 3573031011</v>
          </cell>
          <cell r="M1686" t="str">
            <v>NR</v>
          </cell>
        </row>
        <row r="1687">
          <cell r="C1687">
            <v>45267</v>
          </cell>
          <cell r="H1687" t="str">
            <v>ARJOWINANGUN - 3573031011</v>
          </cell>
          <cell r="M1687" t="str">
            <v>NR</v>
          </cell>
        </row>
        <row r="1688">
          <cell r="C1688">
            <v>45268</v>
          </cell>
          <cell r="H1688" t="str">
            <v>MERGOSONO - 3573031002</v>
          </cell>
          <cell r="M1688" t="str">
            <v>NR</v>
          </cell>
        </row>
        <row r="1689">
          <cell r="C1689">
            <v>45269</v>
          </cell>
          <cell r="H1689" t="str">
            <v>TLOGOWARU - 3573031012</v>
          </cell>
          <cell r="M1689" t="str">
            <v>NR</v>
          </cell>
        </row>
        <row r="1690">
          <cell r="C1690">
            <v>45269</v>
          </cell>
          <cell r="H1690" t="str">
            <v>Luar Wilayah</v>
          </cell>
          <cell r="M1690" t="str">
            <v>NR</v>
          </cell>
        </row>
        <row r="1691">
          <cell r="C1691">
            <v>45271</v>
          </cell>
          <cell r="H1691" t="str">
            <v>BUMIAYU - 3573031003</v>
          </cell>
          <cell r="M1691" t="str">
            <v>NR</v>
          </cell>
        </row>
        <row r="1692">
          <cell r="C1692">
            <v>45271</v>
          </cell>
          <cell r="H1692" t="str">
            <v>ARJOWINANGUN - 3573031011</v>
          </cell>
          <cell r="M1692" t="str">
            <v>NR</v>
          </cell>
        </row>
        <row r="1693">
          <cell r="C1693">
            <v>45271</v>
          </cell>
          <cell r="H1693" t="str">
            <v>ARJOWINANGUN - 3573031011</v>
          </cell>
          <cell r="M1693" t="str">
            <v>NR</v>
          </cell>
        </row>
        <row r="1694">
          <cell r="C1694">
            <v>45271</v>
          </cell>
          <cell r="H1694" t="str">
            <v>ARJOWINANGUN - 3573031011</v>
          </cell>
          <cell r="M1694" t="str">
            <v>NR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77E89-B9FA-4E61-9299-1F22610C83DC}">
  <dimension ref="A1:BL893"/>
  <sheetViews>
    <sheetView tabSelected="1" workbookViewId="0">
      <pane xSplit="3" topLeftCell="D1" activePane="topRight" state="frozen"/>
      <selection pane="topRight" activeCell="O4" sqref="O4"/>
    </sheetView>
  </sheetViews>
  <sheetFormatPr defaultColWidth="14.42578125" defaultRowHeight="15" customHeight="1"/>
  <cols>
    <col min="1" max="1" width="5.85546875" customWidth="1"/>
    <col min="2" max="2" width="22.5703125" customWidth="1"/>
    <col min="3" max="3" width="1.42578125" customWidth="1"/>
    <col min="4" max="4" width="9.5703125" customWidth="1"/>
    <col min="5" max="7" width="7.85546875" customWidth="1"/>
    <col min="8" max="8" width="11.7109375" customWidth="1"/>
    <col min="9" max="9" width="10" customWidth="1"/>
    <col min="10" max="10" width="8.85546875" customWidth="1"/>
    <col min="11" max="11" width="1.5703125" customWidth="1"/>
    <col min="12" max="12" width="9.85546875" customWidth="1"/>
    <col min="13" max="13" width="12.5703125" customWidth="1"/>
    <col min="14" max="14" width="10.140625" customWidth="1"/>
    <col min="15" max="15" width="9.85546875" customWidth="1"/>
    <col min="16" max="16" width="10" customWidth="1"/>
    <col min="17" max="17" width="11.5703125" customWidth="1"/>
    <col min="18" max="18" width="9.85546875" customWidth="1"/>
    <col min="19" max="19" width="11.28515625" customWidth="1"/>
    <col min="20" max="20" width="11.85546875" customWidth="1"/>
    <col min="21" max="21" width="11.140625" customWidth="1"/>
    <col min="22" max="22" width="7.5703125" customWidth="1"/>
    <col min="23" max="23" width="10.85546875" customWidth="1"/>
    <col min="24" max="24" width="10.5703125" customWidth="1"/>
    <col min="25" max="25" width="10.7109375" customWidth="1"/>
    <col min="26" max="26" width="9.85546875" customWidth="1"/>
    <col min="27" max="27" width="11.42578125" customWidth="1"/>
    <col min="28" max="28" width="8.7109375" customWidth="1"/>
    <col min="29" max="29" width="10.5703125" customWidth="1"/>
    <col min="30" max="30" width="11.140625" customWidth="1"/>
    <col min="31" max="31" width="10.5703125" customWidth="1"/>
    <col min="32" max="32" width="8.85546875" customWidth="1"/>
    <col min="33" max="33" width="10.28515625" customWidth="1"/>
    <col min="34" max="34" width="8.5703125" customWidth="1"/>
    <col min="35" max="35" width="9.140625" customWidth="1"/>
    <col min="36" max="36" width="9.42578125" customWidth="1"/>
    <col min="37" max="37" width="8" customWidth="1"/>
    <col min="38" max="38" width="9.42578125" customWidth="1"/>
    <col min="39" max="39" width="10.7109375" customWidth="1"/>
    <col min="40" max="40" width="11" customWidth="1"/>
    <col min="41" max="42" width="8.42578125" customWidth="1"/>
    <col min="43" max="43" width="8.28515625" customWidth="1"/>
    <col min="44" max="44" width="8" customWidth="1"/>
    <col min="45" max="45" width="7.85546875" customWidth="1"/>
    <col min="46" max="46" width="14.42578125" customWidth="1"/>
    <col min="47" max="47" width="13.7109375" customWidth="1"/>
    <col min="48" max="48" width="27.85546875" customWidth="1"/>
    <col min="49" max="49" width="21.42578125" customWidth="1"/>
    <col min="50" max="55" width="14.85546875" hidden="1" customWidth="1"/>
    <col min="56" max="62" width="14.85546875" customWidth="1"/>
    <col min="63" max="64" width="8.85546875" customWidth="1"/>
  </cols>
  <sheetData>
    <row r="1" spans="1:64" ht="15.75" customHeight="1">
      <c r="A1" s="77"/>
      <c r="B1" s="77"/>
      <c r="C1" s="77"/>
      <c r="D1" s="81"/>
      <c r="E1" s="81"/>
      <c r="F1" s="81"/>
      <c r="G1" s="81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4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8"/>
      <c r="AG1" s="78"/>
      <c r="AH1" s="79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</row>
    <row r="2" spans="1:64" ht="15.75" customHeight="1">
      <c r="A2" s="1"/>
      <c r="B2" s="141" t="s">
        <v>49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"/>
      <c r="U2" s="1"/>
      <c r="V2" s="1"/>
      <c r="W2" s="1"/>
      <c r="X2" s="1"/>
      <c r="Y2" s="2"/>
      <c r="Z2" s="2"/>
      <c r="AA2" s="1"/>
      <c r="AB2" s="1"/>
      <c r="AC2" s="1"/>
      <c r="AD2" s="1"/>
      <c r="AE2" s="1"/>
      <c r="AF2" s="1"/>
      <c r="AG2" s="1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15" customHeight="1">
      <c r="A3" s="4"/>
      <c r="B3" s="4" t="s">
        <v>0</v>
      </c>
      <c r="C3" s="4" t="s">
        <v>1</v>
      </c>
      <c r="D3" s="4" t="str">
        <f>'[1]data faskes19'!D3</f>
        <v>ARJOWINANGUN</v>
      </c>
      <c r="E3" s="4"/>
      <c r="F3" s="4"/>
      <c r="G3" s="4"/>
      <c r="H3" s="4"/>
      <c r="I3" s="4" t="s">
        <v>2</v>
      </c>
      <c r="J3" s="4"/>
      <c r="K3" s="4" t="s">
        <v>1</v>
      </c>
      <c r="L3" s="4" t="str">
        <f>'[1]data faskes19'!I3</f>
        <v>KOTA MALANG</v>
      </c>
      <c r="M3" s="4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6"/>
      <c r="Z3" s="6"/>
      <c r="AA3" s="5"/>
      <c r="AB3" s="5"/>
      <c r="AC3" s="5"/>
      <c r="AD3" s="5"/>
      <c r="AE3" s="5"/>
      <c r="AF3" s="5"/>
      <c r="AG3" s="7"/>
      <c r="AH3" s="7"/>
      <c r="AI3" s="8"/>
      <c r="AJ3" s="8"/>
      <c r="AK3" s="9"/>
      <c r="AL3" s="9"/>
      <c r="AM3" s="10"/>
      <c r="AN3" s="10"/>
      <c r="AO3" s="10"/>
      <c r="AP3" s="10"/>
      <c r="AQ3" s="10"/>
      <c r="AR3" s="10"/>
      <c r="AS3" s="10"/>
      <c r="AT3" s="10"/>
      <c r="AU3" s="10"/>
      <c r="AV3" s="11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ht="15" customHeight="1">
      <c r="A4" s="4"/>
      <c r="B4" s="4" t="s">
        <v>3</v>
      </c>
      <c r="C4" s="4" t="s">
        <v>1</v>
      </c>
      <c r="D4" s="82" t="str">
        <f>'[1]data faskes19'!D4</f>
        <v>P3573010203</v>
      </c>
      <c r="E4" s="12"/>
      <c r="F4" s="12"/>
      <c r="G4" s="4"/>
      <c r="H4" s="4"/>
      <c r="I4" s="4" t="s">
        <v>4</v>
      </c>
      <c r="J4" s="4"/>
      <c r="K4" s="4" t="s">
        <v>1</v>
      </c>
      <c r="L4" s="4" t="str">
        <f>'[1]data faskes19'!I4</f>
        <v xml:space="preserve">JAWA TIMUR </v>
      </c>
      <c r="M4" s="83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6"/>
      <c r="Z4" s="6"/>
      <c r="AA4" s="5"/>
      <c r="AB4" s="5"/>
      <c r="AC4" s="5"/>
      <c r="AD4" s="5"/>
      <c r="AE4" s="5"/>
      <c r="AF4" s="5"/>
      <c r="AG4" s="7"/>
      <c r="AH4" s="7"/>
      <c r="AI4" s="8"/>
      <c r="AJ4" s="8"/>
      <c r="AK4" s="9"/>
      <c r="AL4" s="9"/>
      <c r="AM4" s="10"/>
      <c r="AN4" s="10"/>
      <c r="AO4" s="10"/>
      <c r="AP4" s="10"/>
      <c r="AQ4" s="10"/>
      <c r="AR4" s="10"/>
      <c r="AS4" s="10"/>
      <c r="AT4" s="10"/>
      <c r="AU4" s="10"/>
      <c r="AV4" s="11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15.75" customHeight="1">
      <c r="A5" s="4"/>
      <c r="B5" s="4" t="s">
        <v>5</v>
      </c>
      <c r="C5" s="4" t="s">
        <v>1</v>
      </c>
      <c r="D5" s="4" t="str">
        <f>'[1]data faskes19'!D5</f>
        <v>KEDUNGKANDANG</v>
      </c>
      <c r="E5" s="4"/>
      <c r="F5" s="4"/>
      <c r="G5" s="4"/>
      <c r="H5" s="4"/>
      <c r="I5" s="13" t="s">
        <v>6</v>
      </c>
      <c r="J5" s="4"/>
      <c r="K5" s="14" t="s">
        <v>1</v>
      </c>
      <c r="L5" s="84">
        <f>'[1]data faskes19'!D2</f>
        <v>2023</v>
      </c>
      <c r="M5" s="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6"/>
      <c r="Z5" s="6"/>
      <c r="AA5" s="5"/>
      <c r="AB5" s="5"/>
      <c r="AC5" s="5"/>
      <c r="AD5" s="15"/>
      <c r="AE5" s="15"/>
      <c r="AF5" s="15"/>
      <c r="AG5" s="15"/>
      <c r="AH5" s="16"/>
      <c r="AI5" s="17"/>
      <c r="AJ5" s="17"/>
      <c r="AK5" s="9"/>
      <c r="AL5" s="9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ht="15.75" customHeight="1">
      <c r="A6" s="4"/>
      <c r="B6" s="4" t="s">
        <v>7</v>
      </c>
      <c r="C6" s="4" t="s">
        <v>1</v>
      </c>
      <c r="D6" s="85" t="s">
        <v>8</v>
      </c>
      <c r="E6" s="12"/>
      <c r="F6" s="12"/>
      <c r="G6" s="4"/>
      <c r="H6" s="4"/>
      <c r="I6" s="4"/>
      <c r="J6" s="4"/>
      <c r="K6" s="4"/>
      <c r="L6" s="4"/>
      <c r="M6" s="4"/>
      <c r="N6" s="4"/>
      <c r="O6" s="5"/>
      <c r="P6" s="4"/>
      <c r="Q6" s="4"/>
      <c r="R6" s="5"/>
      <c r="S6" s="4"/>
      <c r="T6" s="7"/>
      <c r="U6" s="7"/>
      <c r="V6" s="5"/>
      <c r="W6" s="7"/>
      <c r="X6" s="7"/>
      <c r="Y6" s="18"/>
      <c r="Z6" s="18"/>
      <c r="AA6" s="7"/>
      <c r="AB6" s="7"/>
      <c r="AC6" s="7"/>
      <c r="AD6" s="16"/>
      <c r="AE6" s="15"/>
      <c r="AF6" s="16"/>
      <c r="AG6" s="16"/>
      <c r="AH6" s="19"/>
      <c r="AI6" s="20"/>
      <c r="AJ6" s="20"/>
      <c r="AK6" s="9"/>
      <c r="AL6" s="9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8.2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6"/>
      <c r="Z7" s="6"/>
      <c r="AA7" s="5"/>
      <c r="AB7" s="5"/>
      <c r="AC7" s="5"/>
      <c r="AD7" s="5"/>
      <c r="AE7" s="5"/>
      <c r="AF7" s="5"/>
      <c r="AG7" s="5"/>
      <c r="AH7" s="9"/>
      <c r="AI7" s="9"/>
      <c r="AJ7" s="9"/>
      <c r="AK7" s="9"/>
      <c r="AL7" s="9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</row>
    <row r="8" spans="1:64" ht="26.25" customHeight="1">
      <c r="A8" s="142" t="s">
        <v>9</v>
      </c>
      <c r="B8" s="143" t="s">
        <v>18</v>
      </c>
      <c r="C8" s="144"/>
      <c r="D8" s="145" t="s">
        <v>10</v>
      </c>
      <c r="E8" s="146" t="s">
        <v>19</v>
      </c>
      <c r="F8" s="147"/>
      <c r="G8" s="148"/>
      <c r="H8" s="149" t="s">
        <v>20</v>
      </c>
      <c r="I8" s="149" t="s">
        <v>11</v>
      </c>
      <c r="J8" s="143" t="s">
        <v>21</v>
      </c>
      <c r="K8" s="150" t="s">
        <v>22</v>
      </c>
      <c r="L8" s="148"/>
      <c r="M8" s="143" t="s">
        <v>23</v>
      </c>
      <c r="N8" s="149" t="s">
        <v>24</v>
      </c>
      <c r="O8" s="151" t="s">
        <v>25</v>
      </c>
      <c r="P8" s="152" t="s">
        <v>26</v>
      </c>
      <c r="Q8" s="143" t="s">
        <v>27</v>
      </c>
      <c r="R8" s="149" t="s">
        <v>28</v>
      </c>
      <c r="S8" s="143" t="s">
        <v>29</v>
      </c>
      <c r="T8" s="149" t="s">
        <v>30</v>
      </c>
      <c r="U8" s="143" t="s">
        <v>31</v>
      </c>
      <c r="V8" s="149" t="s">
        <v>32</v>
      </c>
      <c r="W8" s="143" t="s">
        <v>33</v>
      </c>
      <c r="X8" s="143" t="s">
        <v>12</v>
      </c>
      <c r="Y8" s="149" t="s">
        <v>34</v>
      </c>
      <c r="Z8" s="143" t="s">
        <v>35</v>
      </c>
      <c r="AA8" s="149" t="s">
        <v>36</v>
      </c>
      <c r="AB8" s="143" t="s">
        <v>37</v>
      </c>
      <c r="AC8" s="149" t="s">
        <v>38</v>
      </c>
      <c r="AD8" s="143" t="s">
        <v>39</v>
      </c>
      <c r="AE8" s="149" t="s">
        <v>40</v>
      </c>
      <c r="AF8" s="143" t="s">
        <v>41</v>
      </c>
      <c r="AG8" s="146" t="s">
        <v>42</v>
      </c>
      <c r="AH8" s="147"/>
      <c r="AI8" s="148"/>
      <c r="AJ8" s="149" t="s">
        <v>43</v>
      </c>
      <c r="AK8" s="143" t="s">
        <v>44</v>
      </c>
      <c r="AL8" s="149" t="s">
        <v>45</v>
      </c>
      <c r="AM8" s="143" t="s">
        <v>46</v>
      </c>
      <c r="AN8" s="150" t="s">
        <v>47</v>
      </c>
      <c r="AO8" s="146" t="s">
        <v>13</v>
      </c>
      <c r="AP8" s="147"/>
      <c r="AQ8" s="148"/>
      <c r="AR8" s="87"/>
      <c r="AS8" s="87"/>
      <c r="AT8" s="87"/>
      <c r="AU8" s="87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</row>
    <row r="9" spans="1:64" ht="27.75" customHeight="1">
      <c r="A9" s="153"/>
      <c r="B9" s="153"/>
      <c r="C9" s="154"/>
      <c r="D9" s="155"/>
      <c r="E9" s="156"/>
      <c r="F9" s="157"/>
      <c r="G9" s="158"/>
      <c r="H9" s="153"/>
      <c r="I9" s="153"/>
      <c r="J9" s="153"/>
      <c r="K9" s="159"/>
      <c r="L9" s="155"/>
      <c r="M9" s="153"/>
      <c r="N9" s="153"/>
      <c r="O9" s="159"/>
      <c r="P9" s="160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6"/>
      <c r="AH9" s="157"/>
      <c r="AI9" s="158"/>
      <c r="AJ9" s="153"/>
      <c r="AK9" s="153"/>
      <c r="AL9" s="153"/>
      <c r="AM9" s="153"/>
      <c r="AN9" s="159"/>
      <c r="AO9" s="159"/>
      <c r="AP9" s="161"/>
      <c r="AQ9" s="155"/>
      <c r="AR9" s="87"/>
      <c r="AS9" s="87"/>
      <c r="AT9" s="87"/>
      <c r="AU9" s="87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</row>
    <row r="10" spans="1:64" ht="24.75" customHeight="1">
      <c r="A10" s="153"/>
      <c r="B10" s="153"/>
      <c r="C10" s="154"/>
      <c r="D10" s="155"/>
      <c r="E10" s="143" t="s">
        <v>14</v>
      </c>
      <c r="F10" s="143" t="s">
        <v>15</v>
      </c>
      <c r="G10" s="143" t="s">
        <v>16</v>
      </c>
      <c r="H10" s="153"/>
      <c r="I10" s="153"/>
      <c r="J10" s="153"/>
      <c r="K10" s="159"/>
      <c r="L10" s="155"/>
      <c r="M10" s="153"/>
      <c r="N10" s="153"/>
      <c r="O10" s="159"/>
      <c r="P10" s="160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3"/>
      <c r="AE10" s="153"/>
      <c r="AF10" s="153"/>
      <c r="AG10" s="142" t="s">
        <v>14</v>
      </c>
      <c r="AH10" s="143" t="s">
        <v>15</v>
      </c>
      <c r="AI10" s="142" t="s">
        <v>16</v>
      </c>
      <c r="AJ10" s="153"/>
      <c r="AK10" s="153"/>
      <c r="AL10" s="153"/>
      <c r="AM10" s="153"/>
      <c r="AN10" s="159"/>
      <c r="AO10" s="159"/>
      <c r="AP10" s="161"/>
      <c r="AQ10" s="155"/>
      <c r="AR10" s="87"/>
      <c r="AS10" s="87"/>
      <c r="AT10" s="88"/>
      <c r="AU10" s="89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</row>
    <row r="11" spans="1:64" ht="18.75" customHeight="1">
      <c r="A11" s="162"/>
      <c r="B11" s="162"/>
      <c r="C11" s="163"/>
      <c r="D11" s="158"/>
      <c r="E11" s="162"/>
      <c r="F11" s="162"/>
      <c r="G11" s="162"/>
      <c r="H11" s="162"/>
      <c r="I11" s="162"/>
      <c r="J11" s="162"/>
      <c r="K11" s="156"/>
      <c r="L11" s="158"/>
      <c r="M11" s="162"/>
      <c r="N11" s="162"/>
      <c r="O11" s="156"/>
      <c r="P11" s="164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2"/>
      <c r="AN11" s="156"/>
      <c r="AO11" s="156"/>
      <c r="AP11" s="157"/>
      <c r="AQ11" s="158"/>
      <c r="AR11" s="24"/>
      <c r="AS11" s="24"/>
      <c r="AT11" s="87"/>
      <c r="AU11" s="87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</row>
    <row r="12" spans="1:64" ht="15.75" customHeight="1">
      <c r="A12" s="26">
        <v>1</v>
      </c>
      <c r="B12" s="30">
        <v>2</v>
      </c>
      <c r="C12" s="27"/>
      <c r="D12" s="28">
        <v>3</v>
      </c>
      <c r="E12" s="29">
        <v>4</v>
      </c>
      <c r="F12" s="30">
        <v>5</v>
      </c>
      <c r="G12" s="30">
        <v>6</v>
      </c>
      <c r="H12" s="31">
        <v>7</v>
      </c>
      <c r="I12" s="30">
        <v>8</v>
      </c>
      <c r="J12" s="30">
        <v>9</v>
      </c>
      <c r="K12" s="32"/>
      <c r="L12" s="33">
        <v>10</v>
      </c>
      <c r="M12" s="30">
        <v>11</v>
      </c>
      <c r="N12" s="30">
        <v>12</v>
      </c>
      <c r="O12" s="29">
        <v>13</v>
      </c>
      <c r="P12" s="34">
        <v>14</v>
      </c>
      <c r="Q12" s="30">
        <v>15</v>
      </c>
      <c r="R12" s="29">
        <v>16</v>
      </c>
      <c r="S12" s="90">
        <v>17</v>
      </c>
      <c r="T12" s="28">
        <v>18</v>
      </c>
      <c r="U12" s="29">
        <v>19</v>
      </c>
      <c r="V12" s="30">
        <v>20</v>
      </c>
      <c r="W12" s="30">
        <v>21</v>
      </c>
      <c r="X12" s="29">
        <v>22</v>
      </c>
      <c r="Y12" s="29">
        <v>23</v>
      </c>
      <c r="Z12" s="30">
        <v>23</v>
      </c>
      <c r="AA12" s="27">
        <v>24</v>
      </c>
      <c r="AB12" s="91">
        <v>25</v>
      </c>
      <c r="AC12" s="30">
        <v>26</v>
      </c>
      <c r="AD12" s="27">
        <v>27</v>
      </c>
      <c r="AE12" s="91">
        <v>28</v>
      </c>
      <c r="AF12" s="30">
        <v>29</v>
      </c>
      <c r="AG12" s="27">
        <v>30</v>
      </c>
      <c r="AH12" s="91">
        <v>31</v>
      </c>
      <c r="AI12" s="30">
        <v>32</v>
      </c>
      <c r="AJ12" s="27">
        <v>33</v>
      </c>
      <c r="AK12" s="91">
        <v>34</v>
      </c>
      <c r="AL12" s="30">
        <v>35</v>
      </c>
      <c r="AM12" s="27">
        <v>36</v>
      </c>
      <c r="AN12" s="91">
        <v>37</v>
      </c>
      <c r="AO12" s="92">
        <v>38</v>
      </c>
      <c r="AP12" s="21"/>
      <c r="AQ12" s="22"/>
      <c r="AR12" s="23"/>
      <c r="AS12" s="93"/>
      <c r="AT12" s="9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</row>
    <row r="13" spans="1:64" ht="15.75" customHeight="1">
      <c r="A13" s="35">
        <v>1</v>
      </c>
      <c r="B13" s="94" t="str">
        <f>'[1]data faskes19'!B10</f>
        <v>ARJOWINANGUN - 3573031011</v>
      </c>
      <c r="C13" s="64"/>
      <c r="D13" s="36">
        <f>'[1]data faskes19'!E10</f>
        <v>183</v>
      </c>
      <c r="E13" s="35">
        <f>COUNTIFS('[1]Form 3E'!$C$15:$C$1702,"&gt;="&amp;#REF!,'[1]Form 3E'!$C$15:$C$1702,"&lt;="&amp;#REF!,'[1]Form 3E'!$M$15:$M$1702,"R",'[1]Form 3E'!$H$15:$H$1702,B13)</f>
        <v>0</v>
      </c>
      <c r="F13" s="35">
        <f>COUNTIFS('[1]Form 3E'!$C$15:$C$1702,"&gt;="&amp;#REF!,'[1]Form 3E'!$C$15:$C$1702,"&lt;="&amp;#REF!,'[1]Form 3E'!$M$15:$M$1702,"NR",'[1]Form 3E'!$H$15:$H$1702,B13)</f>
        <v>0</v>
      </c>
      <c r="G13" s="35">
        <f t="shared" ref="G13:G20" si="0">E13+F13</f>
        <v>0</v>
      </c>
      <c r="H13" s="95">
        <f t="shared" ref="H13:H20" si="1">G13/D13*100</f>
        <v>0</v>
      </c>
      <c r="I13" s="41" t="e">
        <f t="shared" ref="I13:I20" si="2">E13/G13*100</f>
        <v>#DIV/0!</v>
      </c>
      <c r="J13" s="35">
        <f t="shared" ref="J13:J20" si="3">G13</f>
        <v>0</v>
      </c>
      <c r="K13" s="96"/>
      <c r="L13" s="95">
        <f t="shared" ref="L13:L20" si="4">H13</f>
        <v>0</v>
      </c>
      <c r="M13" s="35">
        <f>COUNTIFS('[1]Form 3E'!$M$15:$M$1702,"R",'[1]Form 3E'!$P$15:$P$1702,"&gt;="&amp;#REF!,'[1]Form 3E'!$P$15:$P$1702,"&lt;="&amp;#REF!,'[1]Form 3E'!$H$15:$H$1702,B13)</f>
        <v>0</v>
      </c>
      <c r="N13" s="41" t="e">
        <f t="shared" ref="N13:N20" si="5">M13/E13*100</f>
        <v>#DIV/0!</v>
      </c>
      <c r="O13" s="35">
        <f>COUNTIFS('[1]Form 3E'!$M$15:$M$1702,"R",'[1]Form 3E'!$Q$15:$Q$1702,"&gt;="&amp;#REF!,'[1]Form 3E'!$Q$15:$Q$1702,"&lt;="&amp;#REF!,'[1]Form 3E'!$H$15:$H$1702,B13)</f>
        <v>0</v>
      </c>
      <c r="P13" s="97" t="e">
        <f t="shared" ref="P13:P20" si="6">O13/M13*100</f>
        <v>#DIV/0!</v>
      </c>
      <c r="Q13" s="35">
        <f>COUNTIFS('[1]Form 3E'!$C$15:$C$1702,"&gt;="&amp;#REF!,'[1]Form 3E'!$C$15:$C$1702,"&lt;="&amp;#REF!,'[1]Form 3E'!$M$15:$M$1702,"R",'[1]Form 3E'!$V$15:$V$1702,"Y",'[1]Form 3E'!$H$15:$H$1702,B13)</f>
        <v>0</v>
      </c>
      <c r="R13" s="38" t="e">
        <f t="shared" ref="R13:R20" si="7">Q13/E13*100</f>
        <v>#DIV/0!</v>
      </c>
      <c r="S13" s="68"/>
      <c r="T13" s="37"/>
      <c r="U13" s="40"/>
      <c r="V13" s="38"/>
      <c r="W13" s="98">
        <f>SUMIFS('[1]Form 3E'!$X$15:$X$1702,'[1]Form 3E'!$Z$15:$Z$1702,"&gt;="&amp;#REF!,'[1]Form 3E'!$Z$15:$Z$1702,"&lt;="&amp;#REF!,'[1]Form 3E'!$M$15:$M$1702,"R",'[1]Form 3E'!$H$15:$H$1702,B13)</f>
        <v>0</v>
      </c>
      <c r="X13" s="39">
        <f>'[1]data faskes19'!R10</f>
        <v>0</v>
      </c>
      <c r="Y13" s="41" t="e">
        <f t="shared" ref="Y13:Y20" si="8">W13/X13*100</f>
        <v>#DIV/0!</v>
      </c>
      <c r="Z13" s="40">
        <f>COUNTIFS('[1]Form 3E'!$AA$15:$AA$1702,"&gt;="&amp;#REF!,'[1]Form 3E'!$AA$15:$AA$1702,"&lt;="&amp;#REF!,'[1]Form 3E'!$M$15:$M$1702,"R",'[1]Form 3E'!$H$15:$H$1702,B13)</f>
        <v>0</v>
      </c>
      <c r="AA13" s="99" t="e">
        <f t="shared" ref="AA13:AA20" si="9">Z13/W13*100</f>
        <v>#DIV/0!</v>
      </c>
      <c r="AB13" s="40">
        <f>COUNTIFS('[1]Form 3E'!$AB$15:$AB$1702,"&gt;="&amp;#REF!,'[1]Form 3E'!$AB$15:$AB$1702,"&lt;="&amp;#REF!,'[1]Form 3E'!$M$15:$M$1702,"R",'[1]Form 3E'!$H$15:$H$1702,B13)</f>
        <v>0</v>
      </c>
      <c r="AC13" s="38" t="e">
        <f t="shared" ref="AC13:AC20" si="10">AB13/W13*100</f>
        <v>#DIV/0!</v>
      </c>
      <c r="AD13" s="40">
        <f>COUNTIFS('[1]Form 3E'!$AD$15:$AD$1702,"&gt;="&amp;#REF!,'[1]Form 3E'!$AD$15:$AD$1702,"&lt;="&amp;#REF!,'[1]Form 3E'!$M$15:$M$1702,"R",'[1]Form 3E'!$AE$15:$AE$1702,"R",'[1]Form 3E'!$H$15:$H$1702,B13)</f>
        <v>0</v>
      </c>
      <c r="AE13" s="100" t="e">
        <f t="shared" ref="AE13:AE20" si="11">AD13/W13*100</f>
        <v>#DIV/0!</v>
      </c>
      <c r="AF13" s="40"/>
      <c r="AG13" s="40">
        <f>COUNTIFS('[1]Form 3E'!$AF$15:$AF$1702,"&gt;="&amp;#REF!,'[1]Form 3E'!$AF$15:$AF$1702,"&lt;="&amp;#REF!,'[1]Form 3E'!$AG$15:$AG$1702,"R",'[1]Form 3E'!$H$15:$H$1702,B13)</f>
        <v>0</v>
      </c>
      <c r="AH13" s="40">
        <f>COUNTIFS('[1]Form 3E'!$AF$15:$AF$1702,"&gt;="&amp;#REF!,'[1]Form 3E'!$AF$15:$AF$1702,"&lt;="&amp;#REF!,'[1]Form 3E'!$AG$15:$AG$1702,"NR",'[1]Form 3E'!$H$15:$H$1702,B13)</f>
        <v>0</v>
      </c>
      <c r="AI13" s="35">
        <f t="shared" ref="AI13:AI20" si="12">SUM(AG13:AH13)</f>
        <v>0</v>
      </c>
      <c r="AJ13" s="38" t="e">
        <f t="shared" ref="AJ13:AJ20" si="13">AI13/AF13*100</f>
        <v>#DIV/0!</v>
      </c>
      <c r="AK13" s="40">
        <f>COUNTIFS('[1]Form 3E'!$AH$15:$AH$1702,"&gt;="&amp;#REF!,'[1]Form 3E'!$AH$15:$AH$1702,"&lt;="&amp;#REF!,'[1]Form 3E'!$AG$15:$AG$1702,"R",'[1]Form 3E'!$H$15:$H$1702,B13)</f>
        <v>0</v>
      </c>
      <c r="AL13" s="99" t="e">
        <f t="shared" ref="AL13:AL20" si="14">AK13/AF13*100</f>
        <v>#DIV/0!</v>
      </c>
      <c r="AM13" s="40">
        <f>COUNTIFS('[1]Form 3E'!$AI$15:$AI$1702,"&gt;="&amp;#REF!,'[1]Form 3E'!$AI$15:$AI$1702,"&lt;="&amp;#REF!,'[1]Form 3E'!$AG$15:$AG$1702,"R",'[1]Form 3E'!$H$15:$H$1702,B13)</f>
        <v>0</v>
      </c>
      <c r="AN13" s="100" t="e">
        <f t="shared" ref="AN13:AN20" si="15">AM13/AG13*100</f>
        <v>#DIV/0!</v>
      </c>
      <c r="AO13" s="42"/>
      <c r="AP13" s="101"/>
      <c r="AQ13" s="43"/>
      <c r="AR13" s="93"/>
      <c r="AS13" s="93"/>
      <c r="AT13" s="102"/>
      <c r="AU13" s="10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</row>
    <row r="14" spans="1:64" ht="15.75" customHeight="1">
      <c r="A14" s="35">
        <v>2</v>
      </c>
      <c r="B14" s="94" t="str">
        <f>'[1]data faskes19'!B11</f>
        <v>BUMIAYU - 3573031003</v>
      </c>
      <c r="C14" s="64"/>
      <c r="D14" s="36">
        <f>'[1]data faskes19'!E11</f>
        <v>275</v>
      </c>
      <c r="E14" s="35">
        <f>COUNTIFS('[1]Form 3E'!$C$15:$C$1702,"&gt;="&amp;#REF!,'[1]Form 3E'!$C$15:$C$1702,"&lt;="&amp;#REF!,'[1]Form 3E'!$M$15:$M$1702,"R",'[1]Form 3E'!$H$15:$H$1702,B14)</f>
        <v>0</v>
      </c>
      <c r="F14" s="35">
        <f>COUNTIFS('[1]Form 3E'!$C$15:$C$1702,"&gt;="&amp;#REF!,'[1]Form 3E'!$C$15:$C$1702,"&lt;="&amp;#REF!,'[1]Form 3E'!$M$15:$M$1702,"NR",'[1]Form 3E'!$H$15:$H$1702,B14)</f>
        <v>0</v>
      </c>
      <c r="G14" s="35">
        <f t="shared" si="0"/>
        <v>0</v>
      </c>
      <c r="H14" s="95">
        <f t="shared" si="1"/>
        <v>0</v>
      </c>
      <c r="I14" s="41" t="e">
        <f t="shared" si="2"/>
        <v>#DIV/0!</v>
      </c>
      <c r="J14" s="35">
        <f t="shared" si="3"/>
        <v>0</v>
      </c>
      <c r="K14" s="96"/>
      <c r="L14" s="95">
        <f t="shared" si="4"/>
        <v>0</v>
      </c>
      <c r="M14" s="35">
        <f>COUNTIFS('[1]Form 3E'!$M$15:$M$1702,"R",'[1]Form 3E'!$P$15:$P$1702,"&gt;="&amp;#REF!,'[1]Form 3E'!$P$15:$P$1702,"&lt;="&amp;#REF!,'[1]Form 3E'!$H$15:$H$1702,B14)</f>
        <v>0</v>
      </c>
      <c r="N14" s="41" t="e">
        <f t="shared" si="5"/>
        <v>#DIV/0!</v>
      </c>
      <c r="O14" s="35">
        <f>COUNTIFS('[1]Form 3E'!$M$15:$M$1702,"R",'[1]Form 3E'!$Q$15:$Q$1702,"&gt;="&amp;#REF!,'[1]Form 3E'!$Q$15:$Q$1702,"&lt;="&amp;#REF!,'[1]Form 3E'!$H$15:$H$1702,B14)</f>
        <v>0</v>
      </c>
      <c r="P14" s="97" t="e">
        <f t="shared" si="6"/>
        <v>#DIV/0!</v>
      </c>
      <c r="Q14" s="35">
        <f>COUNTIFS('[1]Form 3E'!$C$15:$C$1702,"&gt;="&amp;#REF!,'[1]Form 3E'!$C$15:$C$1702,"&lt;="&amp;#REF!,'[1]Form 3E'!$M$15:$M$1702,"R",'[1]Form 3E'!$V$15:$V$1702,"Y",'[1]Form 3E'!$H$15:$H$1702,B14)</f>
        <v>0</v>
      </c>
      <c r="R14" s="38" t="e">
        <f t="shared" si="7"/>
        <v>#DIV/0!</v>
      </c>
      <c r="S14" s="68"/>
      <c r="T14" s="37"/>
      <c r="U14" s="40"/>
      <c r="V14" s="38"/>
      <c r="W14" s="98">
        <f>SUMIFS('[1]Form 3E'!$X$15:$X$1702,'[1]Form 3E'!$Z$15:$Z$1702,"&gt;="&amp;#REF!,'[1]Form 3E'!$Z$15:$Z$1702,"&lt;="&amp;#REF!,'[1]Form 3E'!$M$15:$M$1702,"R",'[1]Form 3E'!$H$15:$H$1702,B14)</f>
        <v>0</v>
      </c>
      <c r="X14" s="39">
        <f>'[1]data faskes19'!R11</f>
        <v>0</v>
      </c>
      <c r="Y14" s="41" t="e">
        <f t="shared" si="8"/>
        <v>#DIV/0!</v>
      </c>
      <c r="Z14" s="40">
        <f>COUNTIFS('[1]Form 3E'!$AA$15:$AA$1702,"&gt;="&amp;#REF!,'[1]Form 3E'!$AA$15:$AA$1702,"&lt;="&amp;#REF!,'[1]Form 3E'!$M$15:$M$1702,"R",'[1]Form 3E'!$H$15:$H$1702,B14)</f>
        <v>0</v>
      </c>
      <c r="AA14" s="99" t="e">
        <f t="shared" si="9"/>
        <v>#DIV/0!</v>
      </c>
      <c r="AB14" s="40">
        <f>COUNTIFS('[1]Form 3E'!$AB$15:$AB$1702,"&gt;="&amp;#REF!,'[1]Form 3E'!$AB$15:$AB$1702,"&lt;="&amp;#REF!,'[1]Form 3E'!$M$15:$M$1702,"R",'[1]Form 3E'!$H$15:$H$1702,B14)</f>
        <v>0</v>
      </c>
      <c r="AC14" s="38" t="e">
        <f t="shared" si="10"/>
        <v>#DIV/0!</v>
      </c>
      <c r="AD14" s="40">
        <f>COUNTIFS('[1]Form 3E'!$AD$15:$AD$1702,"&gt;="&amp;#REF!,'[1]Form 3E'!$AD$15:$AD$1702,"&lt;="&amp;#REF!,'[1]Form 3E'!$M$15:$M$1702,"R",'[1]Form 3E'!$AE$15:$AE$1702,"R",'[1]Form 3E'!$H$15:$H$1702,B14)</f>
        <v>0</v>
      </c>
      <c r="AE14" s="100" t="e">
        <f t="shared" si="11"/>
        <v>#DIV/0!</v>
      </c>
      <c r="AF14" s="42"/>
      <c r="AG14" s="40">
        <f>COUNTIFS('[1]Form 3E'!$AF$15:$AF$1702,"&gt;="&amp;#REF!,'[1]Form 3E'!$AF$15:$AF$1702,"&lt;="&amp;#REF!,'[1]Form 3E'!$AG$15:$AG$1702,"R",'[1]Form 3E'!$H$15:$H$1702,B14)</f>
        <v>0</v>
      </c>
      <c r="AH14" s="40">
        <f>COUNTIFS('[1]Form 3E'!$AF$15:$AF$1702,"&gt;="&amp;#REF!,'[1]Form 3E'!$AF$15:$AF$1702,"&lt;="&amp;#REF!,'[1]Form 3E'!$AG$15:$AG$1702,"NR",'[1]Form 3E'!$H$15:$H$1702,B14)</f>
        <v>0</v>
      </c>
      <c r="AI14" s="35">
        <f t="shared" si="12"/>
        <v>0</v>
      </c>
      <c r="AJ14" s="38" t="e">
        <f t="shared" si="13"/>
        <v>#DIV/0!</v>
      </c>
      <c r="AK14" s="40">
        <f>COUNTIFS('[1]Form 3E'!$AH$15:$AH$1702,"&gt;="&amp;#REF!,'[1]Form 3E'!$AH$15:$AH$1702,"&lt;="&amp;#REF!,'[1]Form 3E'!$AG$15:$AG$1702,"R",'[1]Form 3E'!$H$15:$H$1702,B14)</f>
        <v>0</v>
      </c>
      <c r="AL14" s="99" t="e">
        <f t="shared" si="14"/>
        <v>#DIV/0!</v>
      </c>
      <c r="AM14" s="40">
        <f>COUNTIFS('[1]Form 3E'!$AI$15:$AI$1702,"&gt;="&amp;#REF!,'[1]Form 3E'!$AI$15:$AI$1702,"&lt;="&amp;#REF!,'[1]Form 3E'!$AG$15:$AG$1702,"R",'[1]Form 3E'!$H$15:$H$1702,B14)</f>
        <v>0</v>
      </c>
      <c r="AN14" s="100" t="e">
        <f t="shared" si="15"/>
        <v>#DIV/0!</v>
      </c>
      <c r="AO14" s="42"/>
      <c r="AP14" s="101"/>
      <c r="AQ14" s="43"/>
      <c r="AR14" s="93"/>
      <c r="AS14" s="93"/>
      <c r="AT14" s="102"/>
      <c r="AU14" s="10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</row>
    <row r="15" spans="1:64" ht="15.75" customHeight="1">
      <c r="A15" s="35">
        <v>3</v>
      </c>
      <c r="B15" s="94" t="str">
        <f>'[1]data faskes19'!B12</f>
        <v>MERGOSONO - 3573031002</v>
      </c>
      <c r="C15" s="64"/>
      <c r="D15" s="36">
        <f>'[1]data faskes19'!E12</f>
        <v>268</v>
      </c>
      <c r="E15" s="35">
        <f>COUNTIFS('[1]Form 3E'!$C$15:$C$1702,"&gt;="&amp;#REF!,'[1]Form 3E'!$C$15:$C$1702,"&lt;="&amp;#REF!,'[1]Form 3E'!$M$15:$M$1702,"R",'[1]Form 3E'!$H$15:$H$1702,B15)</f>
        <v>0</v>
      </c>
      <c r="F15" s="35">
        <f>COUNTIFS('[1]Form 3E'!$C$15:$C$1702,"&gt;="&amp;#REF!,'[1]Form 3E'!$C$15:$C$1702,"&lt;="&amp;#REF!,'[1]Form 3E'!$M$15:$M$1702,"NR",'[1]Form 3E'!$H$15:$H$1702,B15)</f>
        <v>0</v>
      </c>
      <c r="G15" s="35">
        <f t="shared" si="0"/>
        <v>0</v>
      </c>
      <c r="H15" s="95">
        <f t="shared" si="1"/>
        <v>0</v>
      </c>
      <c r="I15" s="41" t="e">
        <f t="shared" si="2"/>
        <v>#DIV/0!</v>
      </c>
      <c r="J15" s="35">
        <f t="shared" si="3"/>
        <v>0</v>
      </c>
      <c r="K15" s="96"/>
      <c r="L15" s="95">
        <f t="shared" si="4"/>
        <v>0</v>
      </c>
      <c r="M15" s="35">
        <f>COUNTIFS('[1]Form 3E'!$M$15:$M$1702,"R",'[1]Form 3E'!$P$15:$P$1702,"&gt;="&amp;#REF!,'[1]Form 3E'!$P$15:$P$1702,"&lt;="&amp;#REF!,'[1]Form 3E'!$H$15:$H$1702,B15)</f>
        <v>0</v>
      </c>
      <c r="N15" s="41" t="e">
        <f t="shared" si="5"/>
        <v>#DIV/0!</v>
      </c>
      <c r="O15" s="35">
        <f>COUNTIFS('[1]Form 3E'!$M$15:$M$1702,"R",'[1]Form 3E'!$Q$15:$Q$1702,"&gt;="&amp;#REF!,'[1]Form 3E'!$Q$15:$Q$1702,"&lt;="&amp;#REF!,'[1]Form 3E'!$H$15:$H$1702,B15)</f>
        <v>0</v>
      </c>
      <c r="P15" s="97" t="e">
        <f t="shared" si="6"/>
        <v>#DIV/0!</v>
      </c>
      <c r="Q15" s="35">
        <f>COUNTIFS('[1]Form 3E'!$C$15:$C$1702,"&gt;="&amp;#REF!,'[1]Form 3E'!$C$15:$C$1702,"&lt;="&amp;#REF!,'[1]Form 3E'!$M$15:$M$1702,"R",'[1]Form 3E'!$V$15:$V$1702,"Y",'[1]Form 3E'!$H$15:$H$1702,B15)</f>
        <v>0</v>
      </c>
      <c r="R15" s="38" t="e">
        <f t="shared" si="7"/>
        <v>#DIV/0!</v>
      </c>
      <c r="S15" s="68"/>
      <c r="T15" s="37"/>
      <c r="U15" s="40"/>
      <c r="V15" s="38"/>
      <c r="W15" s="98">
        <f>SUMIFS('[1]Form 3E'!$X$15:$X$1702,'[1]Form 3E'!$Z$15:$Z$1702,"&gt;="&amp;#REF!,'[1]Form 3E'!$Z$15:$Z$1702,"&lt;="&amp;#REF!,'[1]Form 3E'!$M$15:$M$1702,"R",'[1]Form 3E'!$H$15:$H$1702,B15)</f>
        <v>0</v>
      </c>
      <c r="X15" s="39">
        <f>'[1]data faskes19'!R12</f>
        <v>0</v>
      </c>
      <c r="Y15" s="41" t="e">
        <f t="shared" si="8"/>
        <v>#DIV/0!</v>
      </c>
      <c r="Z15" s="40">
        <f>COUNTIFS('[1]Form 3E'!$AA$15:$AA$1702,"&gt;="&amp;#REF!,'[1]Form 3E'!$AA$15:$AA$1702,"&lt;="&amp;#REF!,'[1]Form 3E'!$M$15:$M$1702,"R",'[1]Form 3E'!$H$15:$H$1702,B15)</f>
        <v>0</v>
      </c>
      <c r="AA15" s="99" t="e">
        <f t="shared" si="9"/>
        <v>#DIV/0!</v>
      </c>
      <c r="AB15" s="40">
        <f>COUNTIFS('[1]Form 3E'!$AB$15:$AB$1702,"&gt;="&amp;#REF!,'[1]Form 3E'!$AB$15:$AB$1702,"&lt;="&amp;#REF!,'[1]Form 3E'!$M$15:$M$1702,"R",'[1]Form 3E'!$H$15:$H$1702,B15)</f>
        <v>0</v>
      </c>
      <c r="AC15" s="38" t="e">
        <f t="shared" si="10"/>
        <v>#DIV/0!</v>
      </c>
      <c r="AD15" s="40">
        <f>COUNTIFS('[1]Form 3E'!$AD$15:$AD$1702,"&gt;="&amp;#REF!,'[1]Form 3E'!$AD$15:$AD$1702,"&lt;="&amp;#REF!,'[1]Form 3E'!$M$15:$M$1702,"R",'[1]Form 3E'!$AE$15:$AE$1702,"R",'[1]Form 3E'!$H$15:$H$1702,B15)</f>
        <v>0</v>
      </c>
      <c r="AE15" s="100" t="e">
        <f t="shared" si="11"/>
        <v>#DIV/0!</v>
      </c>
      <c r="AF15" s="42"/>
      <c r="AG15" s="40">
        <f>COUNTIFS('[1]Form 3E'!$AF$15:$AF$1702,"&gt;="&amp;#REF!,'[1]Form 3E'!$AF$15:$AF$1702,"&lt;="&amp;#REF!,'[1]Form 3E'!$AG$15:$AG$1702,"R",'[1]Form 3E'!$H$15:$H$1702,B15)</f>
        <v>0</v>
      </c>
      <c r="AH15" s="40">
        <f>COUNTIFS('[1]Form 3E'!$AF$15:$AF$1702,"&gt;="&amp;#REF!,'[1]Form 3E'!$AF$15:$AF$1702,"&lt;="&amp;#REF!,'[1]Form 3E'!$AG$15:$AG$1702,"NR",'[1]Form 3E'!$H$15:$H$1702,B15)</f>
        <v>0</v>
      </c>
      <c r="AI15" s="35">
        <f t="shared" si="12"/>
        <v>0</v>
      </c>
      <c r="AJ15" s="38" t="e">
        <f t="shared" si="13"/>
        <v>#DIV/0!</v>
      </c>
      <c r="AK15" s="40">
        <f>COUNTIFS('[1]Form 3E'!$AH$15:$AH$1702,"&gt;="&amp;#REF!,'[1]Form 3E'!$AH$15:$AH$1702,"&lt;="&amp;#REF!,'[1]Form 3E'!$AG$15:$AG$1702,"R",'[1]Form 3E'!$H$15:$H$1702,B15)</f>
        <v>0</v>
      </c>
      <c r="AL15" s="99" t="e">
        <f t="shared" si="14"/>
        <v>#DIV/0!</v>
      </c>
      <c r="AM15" s="40">
        <f>COUNTIFS('[1]Form 3E'!$AI$15:$AI$1702,"&gt;="&amp;#REF!,'[1]Form 3E'!$AI$15:$AI$1702,"&lt;="&amp;#REF!,'[1]Form 3E'!$AG$15:$AG$1702,"R",'[1]Form 3E'!$H$15:$H$1702,B15)</f>
        <v>0</v>
      </c>
      <c r="AN15" s="100" t="e">
        <f t="shared" si="15"/>
        <v>#DIV/0!</v>
      </c>
      <c r="AO15" s="42"/>
      <c r="AP15" s="101"/>
      <c r="AQ15" s="43"/>
      <c r="AR15" s="93"/>
      <c r="AS15" s="93"/>
      <c r="AT15" s="102"/>
      <c r="AU15" s="10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</row>
    <row r="16" spans="1:64" ht="15.75" customHeight="1">
      <c r="A16" s="35">
        <v>4</v>
      </c>
      <c r="B16" s="94" t="str">
        <f>'[1]data faskes19'!B13</f>
        <v>TLOGOWARU - 3573031012</v>
      </c>
      <c r="C16" s="64"/>
      <c r="D16" s="36">
        <f>'[1]data faskes19'!E13</f>
        <v>94</v>
      </c>
      <c r="E16" s="35">
        <f>COUNTIFS('[1]Form 3E'!$C$15:$C$1702,"&gt;="&amp;#REF!,'[1]Form 3E'!$C$15:$C$1702,"&lt;="&amp;#REF!,'[1]Form 3E'!$M$15:$M$1702,"R",'[1]Form 3E'!$H$15:$H$1702,B16)</f>
        <v>0</v>
      </c>
      <c r="F16" s="35">
        <f>COUNTIFS('[1]Form 3E'!$C$15:$C$1702,"&gt;="&amp;#REF!,'[1]Form 3E'!$C$15:$C$1702,"&lt;="&amp;#REF!,'[1]Form 3E'!$M$15:$M$1702,"NR",'[1]Form 3E'!$H$15:$H$1702,B16)</f>
        <v>0</v>
      </c>
      <c r="G16" s="35">
        <f t="shared" si="0"/>
        <v>0</v>
      </c>
      <c r="H16" s="95">
        <f t="shared" si="1"/>
        <v>0</v>
      </c>
      <c r="I16" s="41" t="e">
        <f t="shared" si="2"/>
        <v>#DIV/0!</v>
      </c>
      <c r="J16" s="35">
        <f t="shared" si="3"/>
        <v>0</v>
      </c>
      <c r="K16" s="96"/>
      <c r="L16" s="95">
        <f t="shared" si="4"/>
        <v>0</v>
      </c>
      <c r="M16" s="35">
        <f>COUNTIFS('[1]Form 3E'!$M$15:$M$1702,"R",'[1]Form 3E'!$P$15:$P$1702,"&gt;="&amp;#REF!,'[1]Form 3E'!$P$15:$P$1702,"&lt;="&amp;#REF!,'[1]Form 3E'!$H$15:$H$1702,B16)</f>
        <v>0</v>
      </c>
      <c r="N16" s="41" t="e">
        <f t="shared" si="5"/>
        <v>#DIV/0!</v>
      </c>
      <c r="O16" s="35">
        <f>COUNTIFS('[1]Form 3E'!$M$15:$M$1702,"R",'[1]Form 3E'!$Q$15:$Q$1702,"&gt;="&amp;#REF!,'[1]Form 3E'!$Q$15:$Q$1702,"&lt;="&amp;#REF!,'[1]Form 3E'!$H$15:$H$1702,B16)</f>
        <v>0</v>
      </c>
      <c r="P16" s="97" t="e">
        <f t="shared" si="6"/>
        <v>#DIV/0!</v>
      </c>
      <c r="Q16" s="35">
        <f>COUNTIFS('[1]Form 3E'!$C$15:$C$1702,"&gt;="&amp;#REF!,'[1]Form 3E'!$C$15:$C$1702,"&lt;="&amp;#REF!,'[1]Form 3E'!$M$15:$M$1702,"R",'[1]Form 3E'!$V$15:$V$1702,"Y",'[1]Form 3E'!$H$15:$H$1702,B16)</f>
        <v>0</v>
      </c>
      <c r="R16" s="38" t="e">
        <f t="shared" si="7"/>
        <v>#DIV/0!</v>
      </c>
      <c r="S16" s="68"/>
      <c r="T16" s="37"/>
      <c r="U16" s="40"/>
      <c r="V16" s="38"/>
      <c r="W16" s="98">
        <f>SUMIFS('[1]Form 3E'!$X$15:$X$1702,'[1]Form 3E'!$Z$15:$Z$1702,"&gt;="&amp;#REF!,'[1]Form 3E'!$Z$15:$Z$1702,"&lt;="&amp;#REF!,'[1]Form 3E'!$M$15:$M$1702,"R",'[1]Form 3E'!$H$15:$H$1702,B16)</f>
        <v>0</v>
      </c>
      <c r="X16" s="39">
        <f>'[1]data faskes19'!R13</f>
        <v>0</v>
      </c>
      <c r="Y16" s="41" t="e">
        <f t="shared" si="8"/>
        <v>#DIV/0!</v>
      </c>
      <c r="Z16" s="40">
        <f>COUNTIFS('[1]Form 3E'!$AA$15:$AA$1702,"&gt;="&amp;#REF!,'[1]Form 3E'!$AA$15:$AA$1702,"&lt;="&amp;#REF!,'[1]Form 3E'!$M$15:$M$1702,"R",'[1]Form 3E'!$H$15:$H$1702,B16)</f>
        <v>0</v>
      </c>
      <c r="AA16" s="99" t="e">
        <f t="shared" si="9"/>
        <v>#DIV/0!</v>
      </c>
      <c r="AB16" s="40">
        <f>COUNTIFS('[1]Form 3E'!$AB$15:$AB$1702,"&gt;="&amp;#REF!,'[1]Form 3E'!$AB$15:$AB$1702,"&lt;="&amp;#REF!,'[1]Form 3E'!$M$15:$M$1702,"R",'[1]Form 3E'!$H$15:$H$1702,B16)</f>
        <v>0</v>
      </c>
      <c r="AC16" s="38" t="e">
        <f t="shared" si="10"/>
        <v>#DIV/0!</v>
      </c>
      <c r="AD16" s="40">
        <f>COUNTIFS('[1]Form 3E'!$AD$15:$AD$1702,"&gt;="&amp;#REF!,'[1]Form 3E'!$AD$15:$AD$1702,"&lt;="&amp;#REF!,'[1]Form 3E'!$M$15:$M$1702,"R",'[1]Form 3E'!$AE$15:$AE$1702,"R",'[1]Form 3E'!$H$15:$H$1702,B16)</f>
        <v>0</v>
      </c>
      <c r="AE16" s="100" t="e">
        <f t="shared" si="11"/>
        <v>#DIV/0!</v>
      </c>
      <c r="AF16" s="42"/>
      <c r="AG16" s="40">
        <f>COUNTIFS('[1]Form 3E'!$AF$15:$AF$1702,"&gt;="&amp;#REF!,'[1]Form 3E'!$AF$15:$AF$1702,"&lt;="&amp;#REF!,'[1]Form 3E'!$AG$15:$AG$1702,"R",'[1]Form 3E'!$H$15:$H$1702,B16)</f>
        <v>0</v>
      </c>
      <c r="AH16" s="40">
        <f>COUNTIFS('[1]Form 3E'!$AF$15:$AF$1702,"&gt;="&amp;#REF!,'[1]Form 3E'!$AF$15:$AF$1702,"&lt;="&amp;#REF!,'[1]Form 3E'!$AG$15:$AG$1702,"NR",'[1]Form 3E'!$H$15:$H$1702,B16)</f>
        <v>0</v>
      </c>
      <c r="AI16" s="35">
        <f t="shared" si="12"/>
        <v>0</v>
      </c>
      <c r="AJ16" s="38" t="e">
        <f t="shared" si="13"/>
        <v>#DIV/0!</v>
      </c>
      <c r="AK16" s="40">
        <f>COUNTIFS('[1]Form 3E'!$AH$15:$AH$1702,"&gt;="&amp;#REF!,'[1]Form 3E'!$AH$15:$AH$1702,"&lt;="&amp;#REF!,'[1]Form 3E'!$AG$15:$AG$1702,"R",'[1]Form 3E'!$H$15:$H$1702,B16)</f>
        <v>0</v>
      </c>
      <c r="AL16" s="99" t="e">
        <f t="shared" si="14"/>
        <v>#DIV/0!</v>
      </c>
      <c r="AM16" s="40">
        <f>COUNTIFS('[1]Form 3E'!$AI$15:$AI$1702,"&gt;="&amp;#REF!,'[1]Form 3E'!$AI$15:$AI$1702,"&lt;="&amp;#REF!,'[1]Form 3E'!$AG$15:$AG$1702,"R",'[1]Form 3E'!$H$15:$H$1702,B16)</f>
        <v>0</v>
      </c>
      <c r="AN16" s="100" t="e">
        <f t="shared" si="15"/>
        <v>#DIV/0!</v>
      </c>
      <c r="AO16" s="42"/>
      <c r="AP16" s="101"/>
      <c r="AQ16" s="43"/>
      <c r="AR16" s="93"/>
      <c r="AS16" s="93"/>
      <c r="AT16" s="102"/>
      <c r="AU16" s="10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</row>
    <row r="17" spans="1:64" ht="15.75" customHeight="1">
      <c r="A17" s="44"/>
      <c r="B17" s="44"/>
      <c r="C17" s="105"/>
      <c r="D17" s="106"/>
      <c r="E17" s="44">
        <f>COUNTIFS('[1]Form 3E'!$C$15:$C$1702,"&gt;="&amp;#REF!,'[1]Form 3E'!$C$15:$C$1702,"&lt;="&amp;#REF!,'[1]Form 3E'!$M$15:$M$1702,"R",'[1]Form 3E'!$H$15:$H$1702,B17)</f>
        <v>0</v>
      </c>
      <c r="F17" s="44">
        <f>COUNTIFS('[1]Form 3E'!$C$15:$C$1702,"&gt;="&amp;#REF!,'[1]Form 3E'!$C$15:$C$1702,"&lt;="&amp;#REF!,'[1]Form 3E'!$M$15:$M$1702,"NR",'[1]Form 3E'!$H$15:$H$1702,B17)</f>
        <v>0</v>
      </c>
      <c r="G17" s="44">
        <f t="shared" si="0"/>
        <v>0</v>
      </c>
      <c r="H17" s="107" t="e">
        <f t="shared" si="1"/>
        <v>#DIV/0!</v>
      </c>
      <c r="I17" s="49" t="e">
        <f t="shared" si="2"/>
        <v>#DIV/0!</v>
      </c>
      <c r="J17" s="44">
        <f t="shared" si="3"/>
        <v>0</v>
      </c>
      <c r="K17" s="108"/>
      <c r="L17" s="107" t="e">
        <f t="shared" si="4"/>
        <v>#DIV/0!</v>
      </c>
      <c r="M17" s="44">
        <f>COUNTIFS('[1]Form 3E'!$M$15:$M$1702,"R",'[1]Form 3E'!$P$15:$P$1702,"&gt;="&amp;#REF!,'[1]Form 3E'!$P$15:$P$1702,"&lt;="&amp;#REF!,'[1]Form 3E'!$H$15:$H$1702,B17)</f>
        <v>0</v>
      </c>
      <c r="N17" s="49" t="e">
        <f t="shared" si="5"/>
        <v>#DIV/0!</v>
      </c>
      <c r="O17" s="44">
        <f>COUNTIFS('[1]Form 3E'!$M$15:$M$1702,"R",'[1]Form 3E'!$Q$15:$Q$1702,"&gt;="&amp;#REF!,'[1]Form 3E'!$Q$15:$Q$1702,"&lt;="&amp;#REF!,'[1]Form 3E'!$H$15:$H$1702,B17)</f>
        <v>0</v>
      </c>
      <c r="P17" s="109" t="e">
        <f t="shared" si="6"/>
        <v>#DIV/0!</v>
      </c>
      <c r="Q17" s="44">
        <f>COUNTIFS('[1]Form 3E'!$C$15:$C$1702,"&gt;="&amp;#REF!,'[1]Form 3E'!$C$15:$C$1702,"&lt;="&amp;#REF!,'[1]Form 3E'!$M$15:$M$1702,"R",'[1]Form 3E'!$V$15:$V$1702,"Y",'[1]Form 3E'!$H$15:$H$1702,B17)</f>
        <v>0</v>
      </c>
      <c r="R17" s="45" t="e">
        <f t="shared" si="7"/>
        <v>#DIV/0!</v>
      </c>
      <c r="S17" s="48"/>
      <c r="T17" s="110"/>
      <c r="U17" s="111"/>
      <c r="V17" s="45"/>
      <c r="W17" s="112">
        <f>SUMIFS('[1]Form 3E'!$X$15:$X$1702,'[1]Form 3E'!$Z$15:$Z$1702,"&gt;="&amp;#REF!,'[1]Form 3E'!$Z$15:$Z$1702,"&lt;="&amp;#REF!,'[1]Form 3E'!$M$15:$M$1702,"R",'[1]Form 3E'!$H$15:$H$1702,B17)</f>
        <v>0</v>
      </c>
      <c r="X17" s="113"/>
      <c r="Y17" s="49" t="e">
        <f t="shared" si="8"/>
        <v>#DIV/0!</v>
      </c>
      <c r="Z17" s="47">
        <f>COUNTIFS('[1]Form 3E'!$AA$15:$AA$1702,"&gt;="&amp;#REF!,'[1]Form 3E'!$AA$15:$AA$1702,"&lt;="&amp;#REF!,'[1]Form 3E'!$M$15:$M$1702,"R",'[1]Form 3E'!$H$15:$H$1702,B17)</f>
        <v>0</v>
      </c>
      <c r="AA17" s="114" t="e">
        <f t="shared" si="9"/>
        <v>#DIV/0!</v>
      </c>
      <c r="AB17" s="47">
        <f>COUNTIFS('[1]Form 3E'!$AB$15:$AB$1702,"&gt;="&amp;#REF!,'[1]Form 3E'!$AB$15:$AB$1702,"&lt;="&amp;#REF!,'[1]Form 3E'!$M$15:$M$1702,"R",'[1]Form 3E'!$H$15:$H$1702,B17)</f>
        <v>0</v>
      </c>
      <c r="AC17" s="45" t="e">
        <f t="shared" si="10"/>
        <v>#DIV/0!</v>
      </c>
      <c r="AD17" s="47">
        <f>COUNTIFS('[1]Form 3E'!$AD$15:$AD$1702,"&gt;="&amp;#REF!,'[1]Form 3E'!$AD$15:$AD$1702,"&lt;="&amp;#REF!,'[1]Form 3E'!$M$15:$M$1702,"R",'[1]Form 3E'!$AE$15:$AE$1702,"R",'[1]Form 3E'!$H$15:$H$1702,B17)</f>
        <v>0</v>
      </c>
      <c r="AE17" s="115" t="e">
        <f t="shared" si="11"/>
        <v>#DIV/0!</v>
      </c>
      <c r="AF17" s="46"/>
      <c r="AG17" s="47">
        <f>COUNTIFS('[1]Form 3E'!$AF$15:$AF$1702,"&gt;="&amp;#REF!,'[1]Form 3E'!$AF$15:$AF$1702,"&lt;="&amp;#REF!,'[1]Form 3E'!$AG$15:$AG$1702,"R",'[1]Form 3E'!$H$15:$H$1702,B17)</f>
        <v>0</v>
      </c>
      <c r="AH17" s="47">
        <f>COUNTIFS('[1]Form 3E'!$AF$15:$AF$1702,"&gt;="&amp;#REF!,'[1]Form 3E'!$AF$15:$AF$1702,"&lt;="&amp;#REF!,'[1]Form 3E'!$AG$15:$AG$1702,"NR",'[1]Form 3E'!$H$15:$H$1702,B17)</f>
        <v>0</v>
      </c>
      <c r="AI17" s="44">
        <f t="shared" si="12"/>
        <v>0</v>
      </c>
      <c r="AJ17" s="45" t="e">
        <f t="shared" si="13"/>
        <v>#DIV/0!</v>
      </c>
      <c r="AK17" s="47">
        <f>COUNTIFS('[1]Form 3E'!$AH$15:$AH$1702,"&gt;="&amp;#REF!,'[1]Form 3E'!$AH$15:$AH$1702,"&lt;="&amp;#REF!,'[1]Form 3E'!$AG$15:$AG$1702,"R",'[1]Form 3E'!$H$15:$H$1702,B17)</f>
        <v>0</v>
      </c>
      <c r="AL17" s="114" t="e">
        <f t="shared" si="14"/>
        <v>#DIV/0!</v>
      </c>
      <c r="AM17" s="47">
        <f>COUNTIFS('[1]Form 3E'!$AI$15:$AI$1702,"&gt;="&amp;#REF!,'[1]Form 3E'!$AI$15:$AI$1702,"&lt;="&amp;#REF!,'[1]Form 3E'!$AG$15:$AG$1702,"R",'[1]Form 3E'!$H$15:$H$1702,B17)</f>
        <v>0</v>
      </c>
      <c r="AN17" s="115" t="e">
        <f t="shared" si="15"/>
        <v>#DIV/0!</v>
      </c>
      <c r="AO17" s="116"/>
      <c r="AP17" s="117"/>
      <c r="AQ17" s="50"/>
      <c r="AR17" s="93"/>
      <c r="AS17" s="93"/>
      <c r="AT17" s="102"/>
      <c r="AU17" s="10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</row>
    <row r="18" spans="1:64" ht="15.75" customHeight="1">
      <c r="A18" s="51"/>
      <c r="B18" s="51" t="s">
        <v>48</v>
      </c>
      <c r="C18" s="61"/>
      <c r="D18" s="53">
        <f>'[1]data faskes19'!E37</f>
        <v>820</v>
      </c>
      <c r="E18" s="54">
        <f>SUM(E13:E17)</f>
        <v>0</v>
      </c>
      <c r="F18" s="54">
        <f>SUM(F13:F17)</f>
        <v>0</v>
      </c>
      <c r="G18" s="118">
        <f t="shared" si="0"/>
        <v>0</v>
      </c>
      <c r="H18" s="119">
        <f t="shared" si="1"/>
        <v>0</v>
      </c>
      <c r="I18" s="59" t="e">
        <f t="shared" si="2"/>
        <v>#DIV/0!</v>
      </c>
      <c r="J18" s="118">
        <f t="shared" si="3"/>
        <v>0</v>
      </c>
      <c r="K18" s="120"/>
      <c r="L18" s="119">
        <f t="shared" si="4"/>
        <v>0</v>
      </c>
      <c r="M18" s="51">
        <f>SUM(M13:M17)</f>
        <v>0</v>
      </c>
      <c r="N18" s="59" t="e">
        <f t="shared" si="5"/>
        <v>#DIV/0!</v>
      </c>
      <c r="O18" s="118">
        <f>SUM(O13:O17)</f>
        <v>0</v>
      </c>
      <c r="P18" s="121" t="e">
        <f t="shared" si="6"/>
        <v>#DIV/0!</v>
      </c>
      <c r="Q18" s="58">
        <f>SUM(Q13:Q17)</f>
        <v>0</v>
      </c>
      <c r="R18" s="55" t="e">
        <f t="shared" si="7"/>
        <v>#DIV/0!</v>
      </c>
      <c r="S18" s="57"/>
      <c r="T18" s="122"/>
      <c r="U18" s="58"/>
      <c r="V18" s="55"/>
      <c r="W18" s="123">
        <f>SUM(W13:W17)</f>
        <v>0</v>
      </c>
      <c r="X18" s="124">
        <f>'[1]data faskes19'!R37</f>
        <v>0</v>
      </c>
      <c r="Y18" s="59" t="e">
        <f t="shared" si="8"/>
        <v>#DIV/0!</v>
      </c>
      <c r="Z18" s="58">
        <f>SUM(Z13:Z17)</f>
        <v>0</v>
      </c>
      <c r="AA18" s="125" t="e">
        <f t="shared" si="9"/>
        <v>#DIV/0!</v>
      </c>
      <c r="AB18" s="60">
        <f>SUM(AB13:AB17)</f>
        <v>0</v>
      </c>
      <c r="AC18" s="55" t="e">
        <f t="shared" si="10"/>
        <v>#DIV/0!</v>
      </c>
      <c r="AD18" s="62">
        <f>SUM(AD13:AD17)</f>
        <v>0</v>
      </c>
      <c r="AE18" s="126" t="e">
        <f t="shared" si="11"/>
        <v>#DIV/0!</v>
      </c>
      <c r="AF18" s="56"/>
      <c r="AG18" s="51">
        <f>SUM(AG13:AG17)</f>
        <v>0</v>
      </c>
      <c r="AH18" s="118">
        <f>SUM(AH13:AH17)</f>
        <v>0</v>
      </c>
      <c r="AI18" s="118">
        <f t="shared" si="12"/>
        <v>0</v>
      </c>
      <c r="AJ18" s="55" t="e">
        <f t="shared" si="13"/>
        <v>#DIV/0!</v>
      </c>
      <c r="AK18" s="58">
        <f>SUM(AK13:AK17)</f>
        <v>0</v>
      </c>
      <c r="AL18" s="125" t="e">
        <f t="shared" si="14"/>
        <v>#DIV/0!</v>
      </c>
      <c r="AM18" s="52">
        <f>SUM(AM13:AM17)</f>
        <v>0</v>
      </c>
      <c r="AN18" s="126" t="e">
        <f t="shared" si="15"/>
        <v>#DIV/0!</v>
      </c>
      <c r="AO18" s="127"/>
      <c r="AP18" s="128"/>
      <c r="AQ18" s="63"/>
      <c r="AR18" s="93"/>
      <c r="AS18" s="93"/>
      <c r="AT18" s="102"/>
      <c r="AU18" s="10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</row>
    <row r="19" spans="1:64" ht="15.75" customHeight="1">
      <c r="A19" s="35"/>
      <c r="B19" s="35" t="s">
        <v>17</v>
      </c>
      <c r="C19" s="86"/>
      <c r="D19" s="129"/>
      <c r="E19" s="35">
        <f>COUNTIFS('[1]Form 3E'!$C$15:$C$1702,"&gt;="&amp;#REF!,'[1]Form 3E'!$C$15:$C$1702,"&lt;="&amp;#REF!,'[1]Form 3E'!$M$15:$M$1702,"R",'[1]Form 3E'!$H$15:$H$1702,"Luar Wilayah")</f>
        <v>0</v>
      </c>
      <c r="F19" s="35">
        <f>COUNTIFS('[1]Form 3E'!$C$15:$C$1702,"&gt;="&amp;#REF!,'[1]Form 3E'!$C$15:$C$1702,"&lt;="&amp;#REF!,'[1]Form 3E'!$M$15:$M$1702,"NR",'[1]Form 3E'!$H$15:$H$1702,"Luar Wilayah")</f>
        <v>0</v>
      </c>
      <c r="G19" s="35">
        <f t="shared" si="0"/>
        <v>0</v>
      </c>
      <c r="H19" s="130" t="e">
        <f t="shared" si="1"/>
        <v>#DIV/0!</v>
      </c>
      <c r="I19" s="69" t="e">
        <f t="shared" si="2"/>
        <v>#DIV/0!</v>
      </c>
      <c r="J19" s="35">
        <f t="shared" si="3"/>
        <v>0</v>
      </c>
      <c r="K19" s="131"/>
      <c r="L19" s="130" t="e">
        <f t="shared" si="4"/>
        <v>#DIV/0!</v>
      </c>
      <c r="M19" s="35">
        <f>COUNTIFS('[1]Form 3E'!$M$15:$M$1702,"R",'[1]Form 3E'!$P$15:$P$1702,"&gt;="&amp;#REF!,'[1]Form 3E'!$P$15:$P$1702,"&lt;="&amp;#REF!,'[1]Form 3E'!$H$15:$H$1702,B19)</f>
        <v>0</v>
      </c>
      <c r="N19" s="69" t="e">
        <f t="shared" si="5"/>
        <v>#DIV/0!</v>
      </c>
      <c r="O19" s="35">
        <f>COUNTIFS('[1]Form 3E'!$M$15:$M$1702,"R",'[1]Form 3E'!$Q$15:$Q$1702,"&gt;="&amp;#REF!,'[1]Form 3E'!$Q$15:$Q$1702,"&lt;="&amp;#REF!,'[1]Form 3E'!$H$15:$H$1702,B19)</f>
        <v>0</v>
      </c>
      <c r="P19" s="132" t="e">
        <f t="shared" si="6"/>
        <v>#DIV/0!</v>
      </c>
      <c r="Q19" s="35">
        <f>COUNTIFS('[1]Form 3E'!$C$15:$C$1702,"&gt;="&amp;#REF!,'[1]Form 3E'!$C$15:$C$1702,"&lt;="&amp;#REF!,'[1]Form 3E'!$M$15:$M$1702,"R",'[1]Form 3E'!$V$15:$V$1702,"Y",'[1]Form 3E'!$H$15:$H$1702,B19)</f>
        <v>0</v>
      </c>
      <c r="R19" s="66" t="e">
        <f t="shared" si="7"/>
        <v>#DIV/0!</v>
      </c>
      <c r="S19" s="68"/>
      <c r="T19" s="65"/>
      <c r="U19" s="40"/>
      <c r="V19" s="66"/>
      <c r="W19" s="133">
        <f>SUMIFS('[1]Form 3E'!$X$15:$X$1702,'[1]Form 3E'!$Z$15:$Z$1702,"&gt;="&amp;#REF!,'[1]Form 3E'!$Z$15:$Z$1702,"&lt;="&amp;#REF!,'[1]Form 3E'!$M$15:$M$1702,"R",'[1]Form 3E'!$H$15:$H$1702,B19)</f>
        <v>0</v>
      </c>
      <c r="X19" s="134"/>
      <c r="Y19" s="69" t="e">
        <f t="shared" si="8"/>
        <v>#DIV/0!</v>
      </c>
      <c r="Z19" s="40">
        <f>COUNTIFS('[1]Form 3E'!$AA$15:$AA$1702,"&gt;="&amp;#REF!,'[1]Form 3E'!$AA$15:$AA$1702,"&lt;="&amp;#REF!,'[1]Form 3E'!$M$15:$M$1702,"R",'[1]Form 3E'!$H$15:$H$1702,B19)</f>
        <v>0</v>
      </c>
      <c r="AA19" s="135" t="e">
        <f t="shared" si="9"/>
        <v>#DIV/0!</v>
      </c>
      <c r="AB19" s="40">
        <f>COUNTIFS('[1]Form 3E'!$AB$15:$AB$1702,"&gt;="&amp;#REF!,'[1]Form 3E'!$AB$15:$AB$1702,"&lt;="&amp;#REF!,'[1]Form 3E'!$M$15:$M$1702,"R",'[1]Form 3E'!$H$15:$H$1702,B19)</f>
        <v>0</v>
      </c>
      <c r="AC19" s="66" t="e">
        <f t="shared" si="10"/>
        <v>#DIV/0!</v>
      </c>
      <c r="AD19" s="40">
        <f>COUNTIFS('[1]Form 3E'!$AD$15:$AD$1702,"&gt;="&amp;#REF!,'[1]Form 3E'!$AD$15:$AD$1702,"&lt;="&amp;#REF!,'[1]Form 3E'!$M$15:$M$1702,"R",'[1]Form 3E'!$AE$15:$AE$1702,"R",'[1]Form 3E'!$H$15:$H$1702,B19)</f>
        <v>0</v>
      </c>
      <c r="AE19" s="136" t="e">
        <f t="shared" si="11"/>
        <v>#DIV/0!</v>
      </c>
      <c r="AF19" s="67"/>
      <c r="AG19" s="40">
        <f>COUNTIFS('[1]Form 3E'!$AF$15:$AF$1702,"&gt;="&amp;#REF!,'[1]Form 3E'!$AF$15:$AF$1702,"&lt;="&amp;#REF!,'[1]Form 3E'!$AG$15:$AG$1702,"R",'[1]Form 3E'!$H$15:$H$1702,B19)</f>
        <v>0</v>
      </c>
      <c r="AH19" s="40">
        <f>COUNTIFS('[1]Form 3E'!$AF$15:$AF$1702,"&gt;="&amp;#REF!,'[1]Form 3E'!$AF$15:$AF$1702,"&lt;="&amp;#REF!,'[1]Form 3E'!$AG$15:$AG$1702,"NR",'[1]Form 3E'!$H$15:$H$1702,B19)</f>
        <v>0</v>
      </c>
      <c r="AI19" s="35">
        <f t="shared" si="12"/>
        <v>0</v>
      </c>
      <c r="AJ19" s="66" t="e">
        <f t="shared" si="13"/>
        <v>#DIV/0!</v>
      </c>
      <c r="AK19" s="40">
        <f>COUNTIFS('[1]Form 3E'!$AH$15:$AH$1702,"&gt;="&amp;#REF!,'[1]Form 3E'!$AH$15:$AH$1702,"&lt;="&amp;#REF!,'[1]Form 3E'!$AG$15:$AG$1702,"R",'[1]Form 3E'!$H$15:$H$1702,B19)</f>
        <v>0</v>
      </c>
      <c r="AL19" s="135" t="e">
        <f t="shared" si="14"/>
        <v>#DIV/0!</v>
      </c>
      <c r="AM19" s="40">
        <f>COUNTIFS('[1]Form 3E'!$AI$15:$AI$1702,"&gt;="&amp;#REF!,'[1]Form 3E'!$AI$15:$AI$1702,"&lt;="&amp;#REF!,'[1]Form 3E'!$AG$15:$AG$1702,"R",'[1]Form 3E'!$H$15:$H$1702,B19)</f>
        <v>0</v>
      </c>
      <c r="AN19" s="136" t="e">
        <f t="shared" si="15"/>
        <v>#DIV/0!</v>
      </c>
      <c r="AO19" s="104"/>
      <c r="AP19" s="101"/>
      <c r="AQ19" s="25"/>
      <c r="AR19" s="24"/>
      <c r="AS19" s="93"/>
      <c r="AT19" s="102"/>
      <c r="AU19" s="10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</row>
    <row r="20" spans="1:64" ht="15.75" customHeight="1">
      <c r="A20" s="70" t="s">
        <v>16</v>
      </c>
      <c r="B20" s="22"/>
      <c r="C20" s="61"/>
      <c r="D20" s="137">
        <f>D18</f>
        <v>820</v>
      </c>
      <c r="E20" s="71">
        <f t="shared" ref="E20:F20" si="16">SUM(E18:E19)</f>
        <v>0</v>
      </c>
      <c r="F20" s="71">
        <f t="shared" si="16"/>
        <v>0</v>
      </c>
      <c r="G20" s="118">
        <f t="shared" si="0"/>
        <v>0</v>
      </c>
      <c r="H20" s="119">
        <f t="shared" si="1"/>
        <v>0</v>
      </c>
      <c r="I20" s="59" t="e">
        <f t="shared" si="2"/>
        <v>#DIV/0!</v>
      </c>
      <c r="J20" s="118">
        <f t="shared" si="3"/>
        <v>0</v>
      </c>
      <c r="K20" s="120"/>
      <c r="L20" s="119">
        <f t="shared" si="4"/>
        <v>0</v>
      </c>
      <c r="M20" s="58">
        <f>SUM(M18:M19)</f>
        <v>0</v>
      </c>
      <c r="N20" s="59" t="e">
        <f t="shared" si="5"/>
        <v>#DIV/0!</v>
      </c>
      <c r="O20" s="138">
        <f>SUM(O18:O19)</f>
        <v>0</v>
      </c>
      <c r="P20" s="121" t="e">
        <f t="shared" si="6"/>
        <v>#DIV/0!</v>
      </c>
      <c r="Q20" s="51">
        <f>SUM(Q18:Q19)</f>
        <v>0</v>
      </c>
      <c r="R20" s="55" t="e">
        <f t="shared" si="7"/>
        <v>#DIV/0!</v>
      </c>
      <c r="S20" s="57"/>
      <c r="T20" s="122"/>
      <c r="U20" s="58"/>
      <c r="V20" s="55"/>
      <c r="W20" s="123">
        <f>SUM(W18:W19)</f>
        <v>0</v>
      </c>
      <c r="X20" s="124">
        <f>X18</f>
        <v>0</v>
      </c>
      <c r="Y20" s="59" t="e">
        <f t="shared" si="8"/>
        <v>#DIV/0!</v>
      </c>
      <c r="Z20" s="58">
        <f>SUM(Z18:Z19)</f>
        <v>0</v>
      </c>
      <c r="AA20" s="125" t="e">
        <f t="shared" si="9"/>
        <v>#DIV/0!</v>
      </c>
      <c r="AB20" s="72">
        <f>SUM(AB18:AB19)</f>
        <v>0</v>
      </c>
      <c r="AC20" s="55" t="e">
        <f t="shared" si="10"/>
        <v>#DIV/0!</v>
      </c>
      <c r="AD20" s="62">
        <f>SUM(AD18:AD19)</f>
        <v>0</v>
      </c>
      <c r="AE20" s="126" t="e">
        <f t="shared" si="11"/>
        <v>#DIV/0!</v>
      </c>
      <c r="AF20" s="56"/>
      <c r="AG20" s="51">
        <f t="shared" ref="AG20:AH20" si="17">SUM(AG18:AG19)</f>
        <v>0</v>
      </c>
      <c r="AH20" s="118">
        <f t="shared" si="17"/>
        <v>0</v>
      </c>
      <c r="AI20" s="118">
        <f t="shared" si="12"/>
        <v>0</v>
      </c>
      <c r="AJ20" s="55" t="e">
        <f t="shared" si="13"/>
        <v>#DIV/0!</v>
      </c>
      <c r="AK20" s="58">
        <f>SUM(AK18:AK19)</f>
        <v>0</v>
      </c>
      <c r="AL20" s="125" t="e">
        <f t="shared" si="14"/>
        <v>#DIV/0!</v>
      </c>
      <c r="AM20" s="74">
        <f>SUM(AM18:AM19)</f>
        <v>0</v>
      </c>
      <c r="AN20" s="126" t="e">
        <f t="shared" si="15"/>
        <v>#DIV/0!</v>
      </c>
      <c r="AO20" s="127"/>
      <c r="AP20" s="128"/>
      <c r="AQ20" s="73"/>
      <c r="AR20" s="139"/>
      <c r="AS20" s="93"/>
      <c r="AT20" s="102"/>
      <c r="AU20" s="10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</row>
    <row r="21" spans="1:64" ht="15.75" customHeight="1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6"/>
      <c r="AB21" s="76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75"/>
      <c r="AY21" s="75"/>
      <c r="AZ21" s="75"/>
      <c r="BA21" s="75"/>
      <c r="BB21" s="75"/>
      <c r="BC21" s="75"/>
      <c r="BD21" s="75"/>
      <c r="BE21" s="75"/>
      <c r="BF21" s="75"/>
      <c r="BG21" s="75"/>
      <c r="BH21" s="75"/>
      <c r="BI21" s="75"/>
      <c r="BJ21" s="75"/>
      <c r="BK21" s="75"/>
      <c r="BL21" s="75"/>
    </row>
    <row r="22" spans="1:64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140"/>
      <c r="AB22" s="140"/>
      <c r="AC22" s="4"/>
      <c r="AD22" s="4"/>
      <c r="AE22" s="4"/>
      <c r="AF22" s="4"/>
      <c r="AG22" s="4"/>
      <c r="AH22" s="4"/>
      <c r="AI22" s="4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</row>
    <row r="23" spans="1:64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140"/>
      <c r="Z23" s="140"/>
      <c r="AA23" s="4"/>
      <c r="AB23" s="4"/>
      <c r="AC23" s="4"/>
      <c r="AD23" s="4"/>
      <c r="AE23" s="4"/>
      <c r="AF23" s="4"/>
      <c r="AG23" s="4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</row>
    <row r="24" spans="1:6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140"/>
      <c r="Z24" s="140"/>
      <c r="AA24" s="4"/>
      <c r="AB24" s="4"/>
      <c r="AC24" s="4"/>
      <c r="AD24" s="4"/>
      <c r="AE24" s="4"/>
      <c r="AF24" s="4"/>
      <c r="AG24" s="4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</row>
    <row r="25" spans="1:64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140"/>
      <c r="Z25" s="140"/>
      <c r="AA25" s="4"/>
      <c r="AB25" s="4"/>
      <c r="AC25" s="4"/>
      <c r="AD25" s="4"/>
      <c r="AE25" s="4"/>
      <c r="AF25" s="4"/>
      <c r="AG25" s="4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</row>
    <row r="26" spans="1:64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140"/>
      <c r="Z26" s="140"/>
      <c r="AA26" s="4"/>
      <c r="AB26" s="4"/>
      <c r="AC26" s="4"/>
      <c r="AD26" s="4"/>
      <c r="AE26" s="4"/>
      <c r="AF26" s="4"/>
      <c r="AG26" s="4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</row>
    <row r="27" spans="1:64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140"/>
      <c r="Z27" s="140"/>
      <c r="AA27" s="4"/>
      <c r="AB27" s="4"/>
      <c r="AC27" s="4"/>
      <c r="AD27" s="4"/>
      <c r="AE27" s="4"/>
      <c r="AF27" s="4"/>
      <c r="AG27" s="4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</row>
    <row r="28" spans="1:64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140"/>
      <c r="Z28" s="140"/>
      <c r="AA28" s="4"/>
      <c r="AB28" s="4"/>
      <c r="AC28" s="4"/>
      <c r="AD28" s="4"/>
      <c r="AE28" s="4"/>
      <c r="AF28" s="4"/>
      <c r="AG28" s="4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</row>
    <row r="29" spans="1:64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140"/>
      <c r="Z29" s="140"/>
      <c r="AA29" s="4"/>
      <c r="AB29" s="4"/>
      <c r="AC29" s="4"/>
      <c r="AD29" s="4"/>
      <c r="AE29" s="4"/>
      <c r="AF29" s="4"/>
      <c r="AG29" s="4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</row>
    <row r="30" spans="1:64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140"/>
      <c r="Z30" s="140"/>
      <c r="AA30" s="4"/>
      <c r="AB30" s="4"/>
      <c r="AC30" s="4"/>
      <c r="AD30" s="4"/>
      <c r="AE30" s="4"/>
      <c r="AF30" s="4"/>
      <c r="AG30" s="4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</row>
    <row r="31" spans="1:64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140"/>
      <c r="Z31" s="140"/>
      <c r="AA31" s="4"/>
      <c r="AB31" s="4"/>
      <c r="AC31" s="4"/>
      <c r="AD31" s="4"/>
      <c r="AE31" s="4"/>
      <c r="AF31" s="4"/>
      <c r="AG31" s="4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</row>
    <row r="32" spans="1:64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140"/>
      <c r="Z32" s="140"/>
      <c r="AA32" s="4"/>
      <c r="AB32" s="4"/>
      <c r="AC32" s="4"/>
      <c r="AD32" s="4"/>
      <c r="AE32" s="4"/>
      <c r="AF32" s="4"/>
      <c r="AG32" s="4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</row>
    <row r="33" spans="1:64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140"/>
      <c r="Z33" s="140"/>
      <c r="AA33" s="4"/>
      <c r="AB33" s="4"/>
      <c r="AC33" s="4"/>
      <c r="AD33" s="4"/>
      <c r="AE33" s="4"/>
      <c r="AF33" s="4"/>
      <c r="AG33" s="4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</row>
    <row r="34" spans="1:6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140"/>
      <c r="Z34" s="140"/>
      <c r="AA34" s="4"/>
      <c r="AB34" s="4"/>
      <c r="AC34" s="4"/>
      <c r="AD34" s="4"/>
      <c r="AE34" s="4"/>
      <c r="AF34" s="4"/>
      <c r="AG34" s="4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</row>
    <row r="35" spans="1:64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140"/>
      <c r="Z35" s="140"/>
      <c r="AA35" s="4"/>
      <c r="AB35" s="4"/>
      <c r="AC35" s="4"/>
      <c r="AD35" s="4"/>
      <c r="AE35" s="4"/>
      <c r="AF35" s="4"/>
      <c r="AG35" s="4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</row>
    <row r="36" spans="1:64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140"/>
      <c r="Z36" s="140"/>
      <c r="AA36" s="4"/>
      <c r="AB36" s="4"/>
      <c r="AC36" s="4"/>
      <c r="AD36" s="4"/>
      <c r="AE36" s="4"/>
      <c r="AF36" s="4"/>
      <c r="AG36" s="4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</row>
    <row r="37" spans="1:64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40"/>
      <c r="Z37" s="140"/>
      <c r="AA37" s="4"/>
      <c r="AB37" s="4"/>
      <c r="AC37" s="4"/>
      <c r="AD37" s="4"/>
      <c r="AE37" s="4"/>
      <c r="AF37" s="4"/>
      <c r="AG37" s="4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64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40"/>
      <c r="Z38" s="140"/>
      <c r="AA38" s="4"/>
      <c r="AB38" s="4"/>
      <c r="AC38" s="4"/>
      <c r="AD38" s="4"/>
      <c r="AE38" s="4"/>
      <c r="AF38" s="4"/>
      <c r="AG38" s="4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64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140"/>
      <c r="Z39" s="140"/>
      <c r="AA39" s="4"/>
      <c r="AB39" s="4"/>
      <c r="AC39" s="4"/>
      <c r="AD39" s="4"/>
      <c r="AE39" s="4"/>
      <c r="AF39" s="4"/>
      <c r="AG39" s="4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</row>
    <row r="40" spans="1:64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140"/>
      <c r="Z40" s="140"/>
      <c r="AA40" s="4"/>
      <c r="AB40" s="4"/>
      <c r="AC40" s="4"/>
      <c r="AD40" s="4"/>
      <c r="AE40" s="4"/>
      <c r="AF40" s="4"/>
      <c r="AG40" s="4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</row>
    <row r="41" spans="1:64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140"/>
      <c r="Z41" s="140"/>
      <c r="AA41" s="4"/>
      <c r="AB41" s="4"/>
      <c r="AC41" s="4"/>
      <c r="AD41" s="4"/>
      <c r="AE41" s="4"/>
      <c r="AF41" s="4"/>
      <c r="AG41" s="4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</row>
    <row r="42" spans="1:64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140"/>
      <c r="Z42" s="140"/>
      <c r="AA42" s="4"/>
      <c r="AB42" s="4"/>
      <c r="AC42" s="4"/>
      <c r="AD42" s="4"/>
      <c r="AE42" s="4"/>
      <c r="AF42" s="4"/>
      <c r="AG42" s="4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</row>
    <row r="43" spans="1:64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140"/>
      <c r="Z43" s="140"/>
      <c r="AA43" s="4"/>
      <c r="AB43" s="4"/>
      <c r="AC43" s="4"/>
      <c r="AD43" s="4"/>
      <c r="AE43" s="4"/>
      <c r="AF43" s="4"/>
      <c r="AG43" s="4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</row>
    <row r="44" spans="1:6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140"/>
      <c r="Z44" s="140"/>
      <c r="AA44" s="4"/>
      <c r="AB44" s="4"/>
      <c r="AC44" s="4"/>
      <c r="AD44" s="4"/>
      <c r="AE44" s="4"/>
      <c r="AF44" s="4"/>
      <c r="AG44" s="4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</row>
    <row r="45" spans="1:64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140"/>
      <c r="Z45" s="140"/>
      <c r="AA45" s="4"/>
      <c r="AB45" s="4"/>
      <c r="AC45" s="4"/>
      <c r="AD45" s="4"/>
      <c r="AE45" s="4"/>
      <c r="AF45" s="4"/>
      <c r="AG45" s="4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</row>
    <row r="46" spans="1:64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140"/>
      <c r="Z46" s="140"/>
      <c r="AA46" s="4"/>
      <c r="AB46" s="4"/>
      <c r="AC46" s="4"/>
      <c r="AD46" s="4"/>
      <c r="AE46" s="4"/>
      <c r="AF46" s="4"/>
      <c r="AG46" s="4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</row>
    <row r="47" spans="1:64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140"/>
      <c r="Z47" s="140"/>
      <c r="AA47" s="4"/>
      <c r="AB47" s="4"/>
      <c r="AC47" s="4"/>
      <c r="AD47" s="4"/>
      <c r="AE47" s="4"/>
      <c r="AF47" s="4"/>
      <c r="AG47" s="4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</row>
    <row r="48" spans="1:64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140"/>
      <c r="Z48" s="140"/>
      <c r="AA48" s="4"/>
      <c r="AB48" s="4"/>
      <c r="AC48" s="4"/>
      <c r="AD48" s="4"/>
      <c r="AE48" s="4"/>
      <c r="AF48" s="4"/>
      <c r="AG48" s="4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</row>
    <row r="49" spans="1:64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140"/>
      <c r="Z49" s="140"/>
      <c r="AA49" s="4"/>
      <c r="AB49" s="4"/>
      <c r="AC49" s="4"/>
      <c r="AD49" s="4"/>
      <c r="AE49" s="4"/>
      <c r="AF49" s="4"/>
      <c r="AG49" s="4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</row>
    <row r="50" spans="1:64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140"/>
      <c r="Z50" s="140"/>
      <c r="AA50" s="4"/>
      <c r="AB50" s="4"/>
      <c r="AC50" s="4"/>
      <c r="AD50" s="4"/>
      <c r="AE50" s="4"/>
      <c r="AF50" s="4"/>
      <c r="AG50" s="4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</row>
    <row r="51" spans="1:64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140"/>
      <c r="Z51" s="140"/>
      <c r="AA51" s="4"/>
      <c r="AB51" s="4"/>
      <c r="AC51" s="4"/>
      <c r="AD51" s="4"/>
      <c r="AE51" s="4"/>
      <c r="AF51" s="4"/>
      <c r="AG51" s="4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</row>
    <row r="52" spans="1:64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40"/>
      <c r="Z52" s="140"/>
      <c r="AA52" s="4"/>
      <c r="AB52" s="4"/>
      <c r="AC52" s="4"/>
      <c r="AD52" s="4"/>
      <c r="AE52" s="4"/>
      <c r="AF52" s="4"/>
      <c r="AG52" s="4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</row>
    <row r="53" spans="1:64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40"/>
      <c r="Z53" s="140"/>
      <c r="AA53" s="4"/>
      <c r="AB53" s="4"/>
      <c r="AC53" s="4"/>
      <c r="AD53" s="4"/>
      <c r="AE53" s="4"/>
      <c r="AF53" s="4"/>
      <c r="AG53" s="4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</row>
    <row r="54" spans="1:6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40"/>
      <c r="Z54" s="140"/>
      <c r="AA54" s="4"/>
      <c r="AB54" s="4"/>
      <c r="AC54" s="4"/>
      <c r="AD54" s="4"/>
      <c r="AE54" s="4"/>
      <c r="AF54" s="4"/>
      <c r="AG54" s="4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</row>
    <row r="55" spans="1:64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40"/>
      <c r="Z55" s="140"/>
      <c r="AA55" s="4"/>
      <c r="AB55" s="4"/>
      <c r="AC55" s="4"/>
      <c r="AD55" s="4"/>
      <c r="AE55" s="4"/>
      <c r="AF55" s="4"/>
      <c r="AG55" s="4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</row>
    <row r="56" spans="1:64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140"/>
      <c r="Z56" s="140"/>
      <c r="AA56" s="4"/>
      <c r="AB56" s="4"/>
      <c r="AC56" s="4"/>
      <c r="AD56" s="4"/>
      <c r="AE56" s="4"/>
      <c r="AF56" s="4"/>
      <c r="AG56" s="4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</row>
    <row r="57" spans="1:64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140"/>
      <c r="Z57" s="140"/>
      <c r="AA57" s="4"/>
      <c r="AB57" s="4"/>
      <c r="AC57" s="4"/>
      <c r="AD57" s="4"/>
      <c r="AE57" s="4"/>
      <c r="AF57" s="4"/>
      <c r="AG57" s="4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</row>
    <row r="58" spans="1:64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140"/>
      <c r="Z58" s="140"/>
      <c r="AA58" s="4"/>
      <c r="AB58" s="4"/>
      <c r="AC58" s="4"/>
      <c r="AD58" s="4"/>
      <c r="AE58" s="4"/>
      <c r="AF58" s="4"/>
      <c r="AG58" s="4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</row>
    <row r="59" spans="1:64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140"/>
      <c r="Z59" s="140"/>
      <c r="AA59" s="4"/>
      <c r="AB59" s="4"/>
      <c r="AC59" s="4"/>
      <c r="AD59" s="4"/>
      <c r="AE59" s="4"/>
      <c r="AF59" s="4"/>
      <c r="AG59" s="4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140"/>
      <c r="Z60" s="140"/>
      <c r="AA60" s="4"/>
      <c r="AB60" s="4"/>
      <c r="AC60" s="4"/>
      <c r="AD60" s="4"/>
      <c r="AE60" s="4"/>
      <c r="AF60" s="4"/>
      <c r="AG60" s="4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140"/>
      <c r="Z61" s="140"/>
      <c r="AA61" s="4"/>
      <c r="AB61" s="4"/>
      <c r="AC61" s="4"/>
      <c r="AD61" s="4"/>
      <c r="AE61" s="4"/>
      <c r="AF61" s="4"/>
      <c r="AG61" s="4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140"/>
      <c r="Z62" s="140"/>
      <c r="AA62" s="4"/>
      <c r="AB62" s="4"/>
      <c r="AC62" s="4"/>
      <c r="AD62" s="4"/>
      <c r="AE62" s="4"/>
      <c r="AF62" s="4"/>
      <c r="AG62" s="4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  <row r="63" spans="1:64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140"/>
      <c r="Z63" s="140"/>
      <c r="AA63" s="4"/>
      <c r="AB63" s="4"/>
      <c r="AC63" s="4"/>
      <c r="AD63" s="4"/>
      <c r="AE63" s="4"/>
      <c r="AF63" s="4"/>
      <c r="AG63" s="4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140"/>
      <c r="Z64" s="140"/>
      <c r="AA64" s="4"/>
      <c r="AB64" s="4"/>
      <c r="AC64" s="4"/>
      <c r="AD64" s="4"/>
      <c r="AE64" s="4"/>
      <c r="AF64" s="4"/>
      <c r="AG64" s="4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140"/>
      <c r="Z65" s="140"/>
      <c r="AA65" s="4"/>
      <c r="AB65" s="4"/>
      <c r="AC65" s="4"/>
      <c r="AD65" s="4"/>
      <c r="AE65" s="4"/>
      <c r="AF65" s="4"/>
      <c r="AG65" s="4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6" spans="1:64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140"/>
      <c r="Z66" s="140"/>
      <c r="AA66" s="4"/>
      <c r="AB66" s="4"/>
      <c r="AC66" s="4"/>
      <c r="AD66" s="4"/>
      <c r="AE66" s="4"/>
      <c r="AF66" s="4"/>
      <c r="AG66" s="4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</row>
    <row r="67" spans="1:64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140"/>
      <c r="Z67" s="140"/>
      <c r="AA67" s="4"/>
      <c r="AB67" s="4"/>
      <c r="AC67" s="4"/>
      <c r="AD67" s="4"/>
      <c r="AE67" s="4"/>
      <c r="AF67" s="4"/>
      <c r="AG67" s="4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</row>
    <row r="68" spans="1:64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140"/>
      <c r="Z68" s="140"/>
      <c r="AA68" s="4"/>
      <c r="AB68" s="4"/>
      <c r="AC68" s="4"/>
      <c r="AD68" s="4"/>
      <c r="AE68" s="4"/>
      <c r="AF68" s="4"/>
      <c r="AG68" s="4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</row>
    <row r="69" spans="1:64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140"/>
      <c r="Z69" s="140"/>
      <c r="AA69" s="4"/>
      <c r="AB69" s="4"/>
      <c r="AC69" s="4"/>
      <c r="AD69" s="4"/>
      <c r="AE69" s="4"/>
      <c r="AF69" s="4"/>
      <c r="AG69" s="4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</row>
    <row r="70" spans="1:64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140"/>
      <c r="Z70" s="140"/>
      <c r="AA70" s="4"/>
      <c r="AB70" s="4"/>
      <c r="AC70" s="4"/>
      <c r="AD70" s="4"/>
      <c r="AE70" s="4"/>
      <c r="AF70" s="4"/>
      <c r="AG70" s="4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</row>
    <row r="71" spans="1:64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140"/>
      <c r="Z71" s="140"/>
      <c r="AA71" s="4"/>
      <c r="AB71" s="4"/>
      <c r="AC71" s="4"/>
      <c r="AD71" s="4"/>
      <c r="AE71" s="4"/>
      <c r="AF71" s="4"/>
      <c r="AG71" s="4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</row>
    <row r="72" spans="1:64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140"/>
      <c r="Z72" s="140"/>
      <c r="AA72" s="4"/>
      <c r="AB72" s="4"/>
      <c r="AC72" s="4"/>
      <c r="AD72" s="4"/>
      <c r="AE72" s="4"/>
      <c r="AF72" s="4"/>
      <c r="AG72" s="4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</row>
    <row r="73" spans="1:64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140"/>
      <c r="Z73" s="140"/>
      <c r="AA73" s="4"/>
      <c r="AB73" s="4"/>
      <c r="AC73" s="4"/>
      <c r="AD73" s="4"/>
      <c r="AE73" s="4"/>
      <c r="AF73" s="4"/>
      <c r="AG73" s="4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</row>
    <row r="74" spans="1:6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140"/>
      <c r="Z74" s="140"/>
      <c r="AA74" s="4"/>
      <c r="AB74" s="4"/>
      <c r="AC74" s="4"/>
      <c r="AD74" s="4"/>
      <c r="AE74" s="4"/>
      <c r="AF74" s="4"/>
      <c r="AG74" s="4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</row>
    <row r="75" spans="1:64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140"/>
      <c r="Z75" s="140"/>
      <c r="AA75" s="4"/>
      <c r="AB75" s="4"/>
      <c r="AC75" s="4"/>
      <c r="AD75" s="4"/>
      <c r="AE75" s="4"/>
      <c r="AF75" s="4"/>
      <c r="AG75" s="4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</row>
    <row r="76" spans="1:64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140"/>
      <c r="Z76" s="140"/>
      <c r="AA76" s="4"/>
      <c r="AB76" s="4"/>
      <c r="AC76" s="4"/>
      <c r="AD76" s="4"/>
      <c r="AE76" s="4"/>
      <c r="AF76" s="4"/>
      <c r="AG76" s="4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</row>
    <row r="77" spans="1:64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140"/>
      <c r="Z77" s="140"/>
      <c r="AA77" s="4"/>
      <c r="AB77" s="4"/>
      <c r="AC77" s="4"/>
      <c r="AD77" s="4"/>
      <c r="AE77" s="4"/>
      <c r="AF77" s="4"/>
      <c r="AG77" s="4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</row>
    <row r="78" spans="1:64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140"/>
      <c r="Z78" s="140"/>
      <c r="AA78" s="4"/>
      <c r="AB78" s="4"/>
      <c r="AC78" s="4"/>
      <c r="AD78" s="4"/>
      <c r="AE78" s="4"/>
      <c r="AF78" s="4"/>
      <c r="AG78" s="4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</row>
    <row r="79" spans="1:64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140"/>
      <c r="Z79" s="140"/>
      <c r="AA79" s="4"/>
      <c r="AB79" s="4"/>
      <c r="AC79" s="4"/>
      <c r="AD79" s="4"/>
      <c r="AE79" s="4"/>
      <c r="AF79" s="4"/>
      <c r="AG79" s="4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</row>
    <row r="80" spans="1:64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140"/>
      <c r="Z80" s="140"/>
      <c r="AA80" s="4"/>
      <c r="AB80" s="4"/>
      <c r="AC80" s="4"/>
      <c r="AD80" s="4"/>
      <c r="AE80" s="4"/>
      <c r="AF80" s="4"/>
      <c r="AG80" s="4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</row>
    <row r="81" spans="1:64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140"/>
      <c r="Z81" s="140"/>
      <c r="AA81" s="4"/>
      <c r="AB81" s="4"/>
      <c r="AC81" s="4"/>
      <c r="AD81" s="4"/>
      <c r="AE81" s="4"/>
      <c r="AF81" s="4"/>
      <c r="AG81" s="4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</row>
    <row r="82" spans="1:64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140"/>
      <c r="Z82" s="140"/>
      <c r="AA82" s="4"/>
      <c r="AB82" s="4"/>
      <c r="AC82" s="4"/>
      <c r="AD82" s="4"/>
      <c r="AE82" s="4"/>
      <c r="AF82" s="4"/>
      <c r="AG82" s="4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</row>
    <row r="83" spans="1:64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140"/>
      <c r="Z83" s="140"/>
      <c r="AA83" s="4"/>
      <c r="AB83" s="4"/>
      <c r="AC83" s="4"/>
      <c r="AD83" s="4"/>
      <c r="AE83" s="4"/>
      <c r="AF83" s="4"/>
      <c r="AG83" s="4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</row>
    <row r="84" spans="1:6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140"/>
      <c r="Z84" s="140"/>
      <c r="AA84" s="4"/>
      <c r="AB84" s="4"/>
      <c r="AC84" s="4"/>
      <c r="AD84" s="4"/>
      <c r="AE84" s="4"/>
      <c r="AF84" s="4"/>
      <c r="AG84" s="4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</row>
    <row r="85" spans="1:64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140"/>
      <c r="Z85" s="140"/>
      <c r="AA85" s="4"/>
      <c r="AB85" s="4"/>
      <c r="AC85" s="4"/>
      <c r="AD85" s="4"/>
      <c r="AE85" s="4"/>
      <c r="AF85" s="4"/>
      <c r="AG85" s="4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</row>
    <row r="86" spans="1:64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140"/>
      <c r="Z86" s="140"/>
      <c r="AA86" s="4"/>
      <c r="AB86" s="4"/>
      <c r="AC86" s="4"/>
      <c r="AD86" s="4"/>
      <c r="AE86" s="4"/>
      <c r="AF86" s="4"/>
      <c r="AG86" s="4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</row>
    <row r="87" spans="1:64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140"/>
      <c r="Z87" s="140"/>
      <c r="AA87" s="4"/>
      <c r="AB87" s="4"/>
      <c r="AC87" s="4"/>
      <c r="AD87" s="4"/>
      <c r="AE87" s="4"/>
      <c r="AF87" s="4"/>
      <c r="AG87" s="4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</row>
    <row r="88" spans="1:64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140"/>
      <c r="Z88" s="140"/>
      <c r="AA88" s="4"/>
      <c r="AB88" s="4"/>
      <c r="AC88" s="4"/>
      <c r="AD88" s="4"/>
      <c r="AE88" s="4"/>
      <c r="AF88" s="4"/>
      <c r="AG88" s="4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</row>
    <row r="89" spans="1:64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140"/>
      <c r="Z89" s="140"/>
      <c r="AA89" s="4"/>
      <c r="AB89" s="4"/>
      <c r="AC89" s="4"/>
      <c r="AD89" s="4"/>
      <c r="AE89" s="4"/>
      <c r="AF89" s="4"/>
      <c r="AG89" s="4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</row>
    <row r="90" spans="1:64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140"/>
      <c r="Z90" s="140"/>
      <c r="AA90" s="4"/>
      <c r="AB90" s="4"/>
      <c r="AC90" s="4"/>
      <c r="AD90" s="4"/>
      <c r="AE90" s="4"/>
      <c r="AF90" s="4"/>
      <c r="AG90" s="4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</row>
    <row r="91" spans="1:64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140"/>
      <c r="Z91" s="140"/>
      <c r="AA91" s="4"/>
      <c r="AB91" s="4"/>
      <c r="AC91" s="4"/>
      <c r="AD91" s="4"/>
      <c r="AE91" s="4"/>
      <c r="AF91" s="4"/>
      <c r="AG91" s="4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</row>
    <row r="92" spans="1:64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140"/>
      <c r="Z92" s="140"/>
      <c r="AA92" s="4"/>
      <c r="AB92" s="4"/>
      <c r="AC92" s="4"/>
      <c r="AD92" s="4"/>
      <c r="AE92" s="4"/>
      <c r="AF92" s="4"/>
      <c r="AG92" s="4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</row>
    <row r="93" spans="1:64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140"/>
      <c r="Z93" s="140"/>
      <c r="AA93" s="4"/>
      <c r="AB93" s="4"/>
      <c r="AC93" s="4"/>
      <c r="AD93" s="4"/>
      <c r="AE93" s="4"/>
      <c r="AF93" s="4"/>
      <c r="AG93" s="4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</row>
    <row r="94" spans="1:6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140"/>
      <c r="Z94" s="140"/>
      <c r="AA94" s="4"/>
      <c r="AB94" s="4"/>
      <c r="AC94" s="4"/>
      <c r="AD94" s="4"/>
      <c r="AE94" s="4"/>
      <c r="AF94" s="4"/>
      <c r="AG94" s="4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</row>
    <row r="95" spans="1:64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140"/>
      <c r="Z95" s="140"/>
      <c r="AA95" s="4"/>
      <c r="AB95" s="4"/>
      <c r="AC95" s="4"/>
      <c r="AD95" s="4"/>
      <c r="AE95" s="4"/>
      <c r="AF95" s="4"/>
      <c r="AG95" s="4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</row>
    <row r="96" spans="1:64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140"/>
      <c r="Z96" s="140"/>
      <c r="AA96" s="4"/>
      <c r="AB96" s="4"/>
      <c r="AC96" s="4"/>
      <c r="AD96" s="4"/>
      <c r="AE96" s="4"/>
      <c r="AF96" s="4"/>
      <c r="AG96" s="4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</row>
    <row r="97" spans="1:64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140"/>
      <c r="Z97" s="140"/>
      <c r="AA97" s="4"/>
      <c r="AB97" s="4"/>
      <c r="AC97" s="4"/>
      <c r="AD97" s="4"/>
      <c r="AE97" s="4"/>
      <c r="AF97" s="4"/>
      <c r="AG97" s="4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</row>
    <row r="98" spans="1:64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0"/>
      <c r="Z98" s="140"/>
      <c r="AA98" s="4"/>
      <c r="AB98" s="4"/>
      <c r="AC98" s="4"/>
      <c r="AD98" s="4"/>
      <c r="AE98" s="4"/>
      <c r="AF98" s="4"/>
      <c r="AG98" s="4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</row>
    <row r="99" spans="1:64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140"/>
      <c r="Z99" s="140"/>
      <c r="AA99" s="4"/>
      <c r="AB99" s="4"/>
      <c r="AC99" s="4"/>
      <c r="AD99" s="4"/>
      <c r="AE99" s="4"/>
      <c r="AF99" s="4"/>
      <c r="AG99" s="4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</row>
    <row r="100" spans="1:64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140"/>
      <c r="Z100" s="140"/>
      <c r="AA100" s="4"/>
      <c r="AB100" s="4"/>
      <c r="AC100" s="4"/>
      <c r="AD100" s="4"/>
      <c r="AE100" s="4"/>
      <c r="AF100" s="4"/>
      <c r="AG100" s="4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</row>
    <row r="101" spans="1:64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140"/>
      <c r="Z101" s="140"/>
      <c r="AA101" s="4"/>
      <c r="AB101" s="4"/>
      <c r="AC101" s="4"/>
      <c r="AD101" s="4"/>
      <c r="AE101" s="4"/>
      <c r="AF101" s="4"/>
      <c r="AG101" s="4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</row>
    <row r="102" spans="1:64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140"/>
      <c r="Z102" s="140"/>
      <c r="AA102" s="4"/>
      <c r="AB102" s="4"/>
      <c r="AC102" s="4"/>
      <c r="AD102" s="4"/>
      <c r="AE102" s="4"/>
      <c r="AF102" s="4"/>
      <c r="AG102" s="4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</row>
    <row r="103" spans="1:64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140"/>
      <c r="Z103" s="140"/>
      <c r="AA103" s="4"/>
      <c r="AB103" s="4"/>
      <c r="AC103" s="4"/>
      <c r="AD103" s="4"/>
      <c r="AE103" s="4"/>
      <c r="AF103" s="4"/>
      <c r="AG103" s="4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</row>
    <row r="104" spans="1:6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140"/>
      <c r="Z104" s="140"/>
      <c r="AA104" s="4"/>
      <c r="AB104" s="4"/>
      <c r="AC104" s="4"/>
      <c r="AD104" s="4"/>
      <c r="AE104" s="4"/>
      <c r="AF104" s="4"/>
      <c r="AG104" s="4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</row>
    <row r="105" spans="1:64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140"/>
      <c r="Z105" s="140"/>
      <c r="AA105" s="4"/>
      <c r="AB105" s="4"/>
      <c r="AC105" s="4"/>
      <c r="AD105" s="4"/>
      <c r="AE105" s="4"/>
      <c r="AF105" s="4"/>
      <c r="AG105" s="4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</row>
    <row r="106" spans="1:64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140"/>
      <c r="Z106" s="140"/>
      <c r="AA106" s="4"/>
      <c r="AB106" s="4"/>
      <c r="AC106" s="4"/>
      <c r="AD106" s="4"/>
      <c r="AE106" s="4"/>
      <c r="AF106" s="4"/>
      <c r="AG106" s="4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</row>
    <row r="107" spans="1:64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140"/>
      <c r="Z107" s="140"/>
      <c r="AA107" s="4"/>
      <c r="AB107" s="4"/>
      <c r="AC107" s="4"/>
      <c r="AD107" s="4"/>
      <c r="AE107" s="4"/>
      <c r="AF107" s="4"/>
      <c r="AG107" s="4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</row>
    <row r="108" spans="1:64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140"/>
      <c r="Z108" s="140"/>
      <c r="AA108" s="4"/>
      <c r="AB108" s="4"/>
      <c r="AC108" s="4"/>
      <c r="AD108" s="4"/>
      <c r="AE108" s="4"/>
      <c r="AF108" s="4"/>
      <c r="AG108" s="4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</row>
    <row r="109" spans="1:64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140"/>
      <c r="Z109" s="140"/>
      <c r="AA109" s="4"/>
      <c r="AB109" s="4"/>
      <c r="AC109" s="4"/>
      <c r="AD109" s="4"/>
      <c r="AE109" s="4"/>
      <c r="AF109" s="4"/>
      <c r="AG109" s="4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</row>
    <row r="110" spans="1:64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140"/>
      <c r="Z110" s="140"/>
      <c r="AA110" s="4"/>
      <c r="AB110" s="4"/>
      <c r="AC110" s="4"/>
      <c r="AD110" s="4"/>
      <c r="AE110" s="4"/>
      <c r="AF110" s="4"/>
      <c r="AG110" s="4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</row>
    <row r="111" spans="1:64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140"/>
      <c r="Z111" s="140"/>
      <c r="AA111" s="4"/>
      <c r="AB111" s="4"/>
      <c r="AC111" s="4"/>
      <c r="AD111" s="4"/>
      <c r="AE111" s="4"/>
      <c r="AF111" s="4"/>
      <c r="AG111" s="4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</row>
    <row r="112" spans="1:64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140"/>
      <c r="Z112" s="140"/>
      <c r="AA112" s="4"/>
      <c r="AB112" s="4"/>
      <c r="AC112" s="4"/>
      <c r="AD112" s="4"/>
      <c r="AE112" s="4"/>
      <c r="AF112" s="4"/>
      <c r="AG112" s="4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</row>
    <row r="113" spans="1:64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140"/>
      <c r="Z113" s="140"/>
      <c r="AA113" s="4"/>
      <c r="AB113" s="4"/>
      <c r="AC113" s="4"/>
      <c r="AD113" s="4"/>
      <c r="AE113" s="4"/>
      <c r="AF113" s="4"/>
      <c r="AG113" s="4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</row>
    <row r="114" spans="1:6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140"/>
      <c r="Z114" s="140"/>
      <c r="AA114" s="4"/>
      <c r="AB114" s="4"/>
      <c r="AC114" s="4"/>
      <c r="AD114" s="4"/>
      <c r="AE114" s="4"/>
      <c r="AF114" s="4"/>
      <c r="AG114" s="4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</row>
    <row r="115" spans="1:64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140"/>
      <c r="Z115" s="140"/>
      <c r="AA115" s="4"/>
      <c r="AB115" s="4"/>
      <c r="AC115" s="4"/>
      <c r="AD115" s="4"/>
      <c r="AE115" s="4"/>
      <c r="AF115" s="4"/>
      <c r="AG115" s="4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</row>
    <row r="116" spans="1:64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140"/>
      <c r="Z116" s="140"/>
      <c r="AA116" s="4"/>
      <c r="AB116" s="4"/>
      <c r="AC116" s="4"/>
      <c r="AD116" s="4"/>
      <c r="AE116" s="4"/>
      <c r="AF116" s="4"/>
      <c r="AG116" s="4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</row>
    <row r="117" spans="1:64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140"/>
      <c r="Z117" s="140"/>
      <c r="AA117" s="4"/>
      <c r="AB117" s="4"/>
      <c r="AC117" s="4"/>
      <c r="AD117" s="4"/>
      <c r="AE117" s="4"/>
      <c r="AF117" s="4"/>
      <c r="AG117" s="4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</row>
    <row r="118" spans="1:64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140"/>
      <c r="Z118" s="140"/>
      <c r="AA118" s="4"/>
      <c r="AB118" s="4"/>
      <c r="AC118" s="4"/>
      <c r="AD118" s="4"/>
      <c r="AE118" s="4"/>
      <c r="AF118" s="4"/>
      <c r="AG118" s="4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</row>
    <row r="119" spans="1:64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140"/>
      <c r="Z119" s="140"/>
      <c r="AA119" s="4"/>
      <c r="AB119" s="4"/>
      <c r="AC119" s="4"/>
      <c r="AD119" s="4"/>
      <c r="AE119" s="4"/>
      <c r="AF119" s="4"/>
      <c r="AG119" s="4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</row>
    <row r="120" spans="1:64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140"/>
      <c r="Z120" s="140"/>
      <c r="AA120" s="4"/>
      <c r="AB120" s="4"/>
      <c r="AC120" s="4"/>
      <c r="AD120" s="4"/>
      <c r="AE120" s="4"/>
      <c r="AF120" s="4"/>
      <c r="AG120" s="4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</row>
    <row r="121" spans="1:64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140"/>
      <c r="Z121" s="140"/>
      <c r="AA121" s="4"/>
      <c r="AB121" s="4"/>
      <c r="AC121" s="4"/>
      <c r="AD121" s="4"/>
      <c r="AE121" s="4"/>
      <c r="AF121" s="4"/>
      <c r="AG121" s="4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</row>
    <row r="122" spans="1:64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140"/>
      <c r="Z122" s="140"/>
      <c r="AA122" s="4"/>
      <c r="AB122" s="4"/>
      <c r="AC122" s="4"/>
      <c r="AD122" s="4"/>
      <c r="AE122" s="4"/>
      <c r="AF122" s="4"/>
      <c r="AG122" s="4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</row>
    <row r="123" spans="1:64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140"/>
      <c r="Z123" s="140"/>
      <c r="AA123" s="4"/>
      <c r="AB123" s="4"/>
      <c r="AC123" s="4"/>
      <c r="AD123" s="4"/>
      <c r="AE123" s="4"/>
      <c r="AF123" s="4"/>
      <c r="AG123" s="4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</row>
    <row r="124" spans="1:6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140"/>
      <c r="Z124" s="140"/>
      <c r="AA124" s="4"/>
      <c r="AB124" s="4"/>
      <c r="AC124" s="4"/>
      <c r="AD124" s="4"/>
      <c r="AE124" s="4"/>
      <c r="AF124" s="4"/>
      <c r="AG124" s="4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</row>
    <row r="125" spans="1:64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140"/>
      <c r="Z125" s="140"/>
      <c r="AA125" s="4"/>
      <c r="AB125" s="4"/>
      <c r="AC125" s="4"/>
      <c r="AD125" s="4"/>
      <c r="AE125" s="4"/>
      <c r="AF125" s="4"/>
      <c r="AG125" s="4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</row>
    <row r="126" spans="1:64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140"/>
      <c r="Z126" s="140"/>
      <c r="AA126" s="4"/>
      <c r="AB126" s="4"/>
      <c r="AC126" s="4"/>
      <c r="AD126" s="4"/>
      <c r="AE126" s="4"/>
      <c r="AF126" s="4"/>
      <c r="AG126" s="4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</row>
    <row r="127" spans="1:64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140"/>
      <c r="Z127" s="140"/>
      <c r="AA127" s="4"/>
      <c r="AB127" s="4"/>
      <c r="AC127" s="4"/>
      <c r="AD127" s="4"/>
      <c r="AE127" s="4"/>
      <c r="AF127" s="4"/>
      <c r="AG127" s="4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</row>
    <row r="128" spans="1:64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140"/>
      <c r="Z128" s="140"/>
      <c r="AA128" s="4"/>
      <c r="AB128" s="4"/>
      <c r="AC128" s="4"/>
      <c r="AD128" s="4"/>
      <c r="AE128" s="4"/>
      <c r="AF128" s="4"/>
      <c r="AG128" s="4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</row>
    <row r="129" spans="1:64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140"/>
      <c r="Z129" s="140"/>
      <c r="AA129" s="4"/>
      <c r="AB129" s="4"/>
      <c r="AC129" s="4"/>
      <c r="AD129" s="4"/>
      <c r="AE129" s="4"/>
      <c r="AF129" s="4"/>
      <c r="AG129" s="4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</row>
    <row r="130" spans="1:64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140"/>
      <c r="Z130" s="140"/>
      <c r="AA130" s="4"/>
      <c r="AB130" s="4"/>
      <c r="AC130" s="4"/>
      <c r="AD130" s="4"/>
      <c r="AE130" s="4"/>
      <c r="AF130" s="4"/>
      <c r="AG130" s="4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</row>
    <row r="131" spans="1:64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140"/>
      <c r="Z131" s="140"/>
      <c r="AA131" s="4"/>
      <c r="AB131" s="4"/>
      <c r="AC131" s="4"/>
      <c r="AD131" s="4"/>
      <c r="AE131" s="4"/>
      <c r="AF131" s="4"/>
      <c r="AG131" s="4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</row>
    <row r="132" spans="1:64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140"/>
      <c r="Z132" s="140"/>
      <c r="AA132" s="4"/>
      <c r="AB132" s="4"/>
      <c r="AC132" s="4"/>
      <c r="AD132" s="4"/>
      <c r="AE132" s="4"/>
      <c r="AF132" s="4"/>
      <c r="AG132" s="4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</row>
    <row r="133" spans="1:64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140"/>
      <c r="Z133" s="140"/>
      <c r="AA133" s="4"/>
      <c r="AB133" s="4"/>
      <c r="AC133" s="4"/>
      <c r="AD133" s="4"/>
      <c r="AE133" s="4"/>
      <c r="AF133" s="4"/>
      <c r="AG133" s="4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</row>
    <row r="134" spans="1:6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140"/>
      <c r="Z134" s="140"/>
      <c r="AA134" s="4"/>
      <c r="AB134" s="4"/>
      <c r="AC134" s="4"/>
      <c r="AD134" s="4"/>
      <c r="AE134" s="4"/>
      <c r="AF134" s="4"/>
      <c r="AG134" s="4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</row>
    <row r="135" spans="1:64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140"/>
      <c r="Z135" s="140"/>
      <c r="AA135" s="4"/>
      <c r="AB135" s="4"/>
      <c r="AC135" s="4"/>
      <c r="AD135" s="4"/>
      <c r="AE135" s="4"/>
      <c r="AF135" s="4"/>
      <c r="AG135" s="4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</row>
    <row r="136" spans="1:64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140"/>
      <c r="Z136" s="140"/>
      <c r="AA136" s="4"/>
      <c r="AB136" s="4"/>
      <c r="AC136" s="4"/>
      <c r="AD136" s="4"/>
      <c r="AE136" s="4"/>
      <c r="AF136" s="4"/>
      <c r="AG136" s="4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</row>
    <row r="137" spans="1:64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140"/>
      <c r="Z137" s="140"/>
      <c r="AA137" s="4"/>
      <c r="AB137" s="4"/>
      <c r="AC137" s="4"/>
      <c r="AD137" s="4"/>
      <c r="AE137" s="4"/>
      <c r="AF137" s="4"/>
      <c r="AG137" s="4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</row>
    <row r="138" spans="1:64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140"/>
      <c r="Z138" s="140"/>
      <c r="AA138" s="4"/>
      <c r="AB138" s="4"/>
      <c r="AC138" s="4"/>
      <c r="AD138" s="4"/>
      <c r="AE138" s="4"/>
      <c r="AF138" s="4"/>
      <c r="AG138" s="4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</row>
    <row r="139" spans="1:64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140"/>
      <c r="Z139" s="140"/>
      <c r="AA139" s="4"/>
      <c r="AB139" s="4"/>
      <c r="AC139" s="4"/>
      <c r="AD139" s="4"/>
      <c r="AE139" s="4"/>
      <c r="AF139" s="4"/>
      <c r="AG139" s="4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</row>
    <row r="140" spans="1:64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140"/>
      <c r="Z140" s="140"/>
      <c r="AA140" s="4"/>
      <c r="AB140" s="4"/>
      <c r="AC140" s="4"/>
      <c r="AD140" s="4"/>
      <c r="AE140" s="4"/>
      <c r="AF140" s="4"/>
      <c r="AG140" s="4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</row>
    <row r="141" spans="1:64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140"/>
      <c r="Z141" s="140"/>
      <c r="AA141" s="4"/>
      <c r="AB141" s="4"/>
      <c r="AC141" s="4"/>
      <c r="AD141" s="4"/>
      <c r="AE141" s="4"/>
      <c r="AF141" s="4"/>
      <c r="AG141" s="4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</row>
    <row r="142" spans="1:64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140"/>
      <c r="Z142" s="140"/>
      <c r="AA142" s="4"/>
      <c r="AB142" s="4"/>
      <c r="AC142" s="4"/>
      <c r="AD142" s="4"/>
      <c r="AE142" s="4"/>
      <c r="AF142" s="4"/>
      <c r="AG142" s="4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</row>
    <row r="143" spans="1:64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140"/>
      <c r="Z143" s="140"/>
      <c r="AA143" s="4"/>
      <c r="AB143" s="4"/>
      <c r="AC143" s="4"/>
      <c r="AD143" s="4"/>
      <c r="AE143" s="4"/>
      <c r="AF143" s="4"/>
      <c r="AG143" s="4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</row>
    <row r="144" spans="1:6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140"/>
      <c r="Z144" s="140"/>
      <c r="AA144" s="4"/>
      <c r="AB144" s="4"/>
      <c r="AC144" s="4"/>
      <c r="AD144" s="4"/>
      <c r="AE144" s="4"/>
      <c r="AF144" s="4"/>
      <c r="AG144" s="4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</row>
    <row r="145" spans="1:64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140"/>
      <c r="Z145" s="140"/>
      <c r="AA145" s="4"/>
      <c r="AB145" s="4"/>
      <c r="AC145" s="4"/>
      <c r="AD145" s="4"/>
      <c r="AE145" s="4"/>
      <c r="AF145" s="4"/>
      <c r="AG145" s="4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</row>
    <row r="146" spans="1:64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140"/>
      <c r="Z146" s="140"/>
      <c r="AA146" s="4"/>
      <c r="AB146" s="4"/>
      <c r="AC146" s="4"/>
      <c r="AD146" s="4"/>
      <c r="AE146" s="4"/>
      <c r="AF146" s="4"/>
      <c r="AG146" s="4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</row>
    <row r="147" spans="1:64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140"/>
      <c r="Z147" s="140"/>
      <c r="AA147" s="4"/>
      <c r="AB147" s="4"/>
      <c r="AC147" s="4"/>
      <c r="AD147" s="4"/>
      <c r="AE147" s="4"/>
      <c r="AF147" s="4"/>
      <c r="AG147" s="4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</row>
    <row r="148" spans="1:64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140"/>
      <c r="Z148" s="140"/>
      <c r="AA148" s="4"/>
      <c r="AB148" s="4"/>
      <c r="AC148" s="4"/>
      <c r="AD148" s="4"/>
      <c r="AE148" s="4"/>
      <c r="AF148" s="4"/>
      <c r="AG148" s="4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</row>
    <row r="149" spans="1:64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140"/>
      <c r="Z149" s="140"/>
      <c r="AA149" s="4"/>
      <c r="AB149" s="4"/>
      <c r="AC149" s="4"/>
      <c r="AD149" s="4"/>
      <c r="AE149" s="4"/>
      <c r="AF149" s="4"/>
      <c r="AG149" s="4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</row>
    <row r="150" spans="1:64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140"/>
      <c r="Z150" s="140"/>
      <c r="AA150" s="4"/>
      <c r="AB150" s="4"/>
      <c r="AC150" s="4"/>
      <c r="AD150" s="4"/>
      <c r="AE150" s="4"/>
      <c r="AF150" s="4"/>
      <c r="AG150" s="4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</row>
    <row r="151" spans="1:64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140"/>
      <c r="Z151" s="140"/>
      <c r="AA151" s="4"/>
      <c r="AB151" s="4"/>
      <c r="AC151" s="4"/>
      <c r="AD151" s="4"/>
      <c r="AE151" s="4"/>
      <c r="AF151" s="4"/>
      <c r="AG151" s="4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</row>
    <row r="152" spans="1:64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140"/>
      <c r="Z152" s="140"/>
      <c r="AA152" s="4"/>
      <c r="AB152" s="4"/>
      <c r="AC152" s="4"/>
      <c r="AD152" s="4"/>
      <c r="AE152" s="4"/>
      <c r="AF152" s="4"/>
      <c r="AG152" s="4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</row>
    <row r="153" spans="1:64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140"/>
      <c r="Z153" s="140"/>
      <c r="AA153" s="4"/>
      <c r="AB153" s="4"/>
      <c r="AC153" s="4"/>
      <c r="AD153" s="4"/>
      <c r="AE153" s="4"/>
      <c r="AF153" s="4"/>
      <c r="AG153" s="4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</row>
    <row r="154" spans="1:6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140"/>
      <c r="Z154" s="140"/>
      <c r="AA154" s="4"/>
      <c r="AB154" s="4"/>
      <c r="AC154" s="4"/>
      <c r="AD154" s="4"/>
      <c r="AE154" s="4"/>
      <c r="AF154" s="4"/>
      <c r="AG154" s="4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</row>
    <row r="155" spans="1:64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140"/>
      <c r="Z155" s="140"/>
      <c r="AA155" s="4"/>
      <c r="AB155" s="4"/>
      <c r="AC155" s="4"/>
      <c r="AD155" s="4"/>
      <c r="AE155" s="4"/>
      <c r="AF155" s="4"/>
      <c r="AG155" s="4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</row>
    <row r="156" spans="1:64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140"/>
      <c r="Z156" s="140"/>
      <c r="AA156" s="4"/>
      <c r="AB156" s="4"/>
      <c r="AC156" s="4"/>
      <c r="AD156" s="4"/>
      <c r="AE156" s="4"/>
      <c r="AF156" s="4"/>
      <c r="AG156" s="4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</row>
    <row r="157" spans="1:64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140"/>
      <c r="Z157" s="140"/>
      <c r="AA157" s="4"/>
      <c r="AB157" s="4"/>
      <c r="AC157" s="4"/>
      <c r="AD157" s="4"/>
      <c r="AE157" s="4"/>
      <c r="AF157" s="4"/>
      <c r="AG157" s="4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</row>
    <row r="158" spans="1:64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140"/>
      <c r="Z158" s="140"/>
      <c r="AA158" s="4"/>
      <c r="AB158" s="4"/>
      <c r="AC158" s="4"/>
      <c r="AD158" s="4"/>
      <c r="AE158" s="4"/>
      <c r="AF158" s="4"/>
      <c r="AG158" s="4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</row>
    <row r="159" spans="1:64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140"/>
      <c r="Z159" s="140"/>
      <c r="AA159" s="4"/>
      <c r="AB159" s="4"/>
      <c r="AC159" s="4"/>
      <c r="AD159" s="4"/>
      <c r="AE159" s="4"/>
      <c r="AF159" s="4"/>
      <c r="AG159" s="4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</row>
    <row r="160" spans="1:64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140"/>
      <c r="Z160" s="140"/>
      <c r="AA160" s="4"/>
      <c r="AB160" s="4"/>
      <c r="AC160" s="4"/>
      <c r="AD160" s="4"/>
      <c r="AE160" s="4"/>
      <c r="AF160" s="4"/>
      <c r="AG160" s="4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</row>
    <row r="161" spans="1:64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140"/>
      <c r="Z161" s="140"/>
      <c r="AA161" s="4"/>
      <c r="AB161" s="4"/>
      <c r="AC161" s="4"/>
      <c r="AD161" s="4"/>
      <c r="AE161" s="4"/>
      <c r="AF161" s="4"/>
      <c r="AG161" s="4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</row>
    <row r="162" spans="1:64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140"/>
      <c r="Z162" s="140"/>
      <c r="AA162" s="4"/>
      <c r="AB162" s="4"/>
      <c r="AC162" s="4"/>
      <c r="AD162" s="4"/>
      <c r="AE162" s="4"/>
      <c r="AF162" s="4"/>
      <c r="AG162" s="4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</row>
    <row r="163" spans="1:64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140"/>
      <c r="Z163" s="140"/>
      <c r="AA163" s="4"/>
      <c r="AB163" s="4"/>
      <c r="AC163" s="4"/>
      <c r="AD163" s="4"/>
      <c r="AE163" s="4"/>
      <c r="AF163" s="4"/>
      <c r="AG163" s="4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</row>
    <row r="164" spans="1: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140"/>
      <c r="Z164" s="140"/>
      <c r="AA164" s="4"/>
      <c r="AB164" s="4"/>
      <c r="AC164" s="4"/>
      <c r="AD164" s="4"/>
      <c r="AE164" s="4"/>
      <c r="AF164" s="4"/>
      <c r="AG164" s="4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</row>
    <row r="165" spans="1:64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140"/>
      <c r="Z165" s="140"/>
      <c r="AA165" s="4"/>
      <c r="AB165" s="4"/>
      <c r="AC165" s="4"/>
      <c r="AD165" s="4"/>
      <c r="AE165" s="4"/>
      <c r="AF165" s="4"/>
      <c r="AG165" s="4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</row>
    <row r="166" spans="1:64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140"/>
      <c r="Z166" s="140"/>
      <c r="AA166" s="4"/>
      <c r="AB166" s="4"/>
      <c r="AC166" s="4"/>
      <c r="AD166" s="4"/>
      <c r="AE166" s="4"/>
      <c r="AF166" s="4"/>
      <c r="AG166" s="4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</row>
    <row r="167" spans="1:64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140"/>
      <c r="Z167" s="140"/>
      <c r="AA167" s="4"/>
      <c r="AB167" s="4"/>
      <c r="AC167" s="4"/>
      <c r="AD167" s="4"/>
      <c r="AE167" s="4"/>
      <c r="AF167" s="4"/>
      <c r="AG167" s="4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</row>
    <row r="168" spans="1:64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140"/>
      <c r="Z168" s="140"/>
      <c r="AA168" s="4"/>
      <c r="AB168" s="4"/>
      <c r="AC168" s="4"/>
      <c r="AD168" s="4"/>
      <c r="AE168" s="4"/>
      <c r="AF168" s="4"/>
      <c r="AG168" s="4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</row>
    <row r="169" spans="1:64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140"/>
      <c r="Z169" s="140"/>
      <c r="AA169" s="4"/>
      <c r="AB169" s="4"/>
      <c r="AC169" s="4"/>
      <c r="AD169" s="4"/>
      <c r="AE169" s="4"/>
      <c r="AF169" s="4"/>
      <c r="AG169" s="4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</row>
    <row r="170" spans="1:64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140"/>
      <c r="Z170" s="140"/>
      <c r="AA170" s="4"/>
      <c r="AB170" s="4"/>
      <c r="AC170" s="4"/>
      <c r="AD170" s="4"/>
      <c r="AE170" s="4"/>
      <c r="AF170" s="4"/>
      <c r="AG170" s="4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</row>
    <row r="171" spans="1:64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140"/>
      <c r="Z171" s="140"/>
      <c r="AA171" s="4"/>
      <c r="AB171" s="4"/>
      <c r="AC171" s="4"/>
      <c r="AD171" s="4"/>
      <c r="AE171" s="4"/>
      <c r="AF171" s="4"/>
      <c r="AG171" s="4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</row>
    <row r="172" spans="1:64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140"/>
      <c r="Z172" s="140"/>
      <c r="AA172" s="4"/>
      <c r="AB172" s="4"/>
      <c r="AC172" s="4"/>
      <c r="AD172" s="4"/>
      <c r="AE172" s="4"/>
      <c r="AF172" s="4"/>
      <c r="AG172" s="4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</row>
    <row r="173" spans="1:64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140"/>
      <c r="Z173" s="140"/>
      <c r="AA173" s="4"/>
      <c r="AB173" s="4"/>
      <c r="AC173" s="4"/>
      <c r="AD173" s="4"/>
      <c r="AE173" s="4"/>
      <c r="AF173" s="4"/>
      <c r="AG173" s="4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</row>
    <row r="174" spans="1:6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140"/>
      <c r="Z174" s="140"/>
      <c r="AA174" s="4"/>
      <c r="AB174" s="4"/>
      <c r="AC174" s="4"/>
      <c r="AD174" s="4"/>
      <c r="AE174" s="4"/>
      <c r="AF174" s="4"/>
      <c r="AG174" s="4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</row>
    <row r="175" spans="1:64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140"/>
      <c r="Z175" s="140"/>
      <c r="AA175" s="4"/>
      <c r="AB175" s="4"/>
      <c r="AC175" s="4"/>
      <c r="AD175" s="4"/>
      <c r="AE175" s="4"/>
      <c r="AF175" s="4"/>
      <c r="AG175" s="4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</row>
    <row r="176" spans="1:64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140"/>
      <c r="Z176" s="140"/>
      <c r="AA176" s="4"/>
      <c r="AB176" s="4"/>
      <c r="AC176" s="4"/>
      <c r="AD176" s="4"/>
      <c r="AE176" s="4"/>
      <c r="AF176" s="4"/>
      <c r="AG176" s="4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</row>
    <row r="177" spans="1:64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140"/>
      <c r="Z177" s="140"/>
      <c r="AA177" s="4"/>
      <c r="AB177" s="4"/>
      <c r="AC177" s="4"/>
      <c r="AD177" s="4"/>
      <c r="AE177" s="4"/>
      <c r="AF177" s="4"/>
      <c r="AG177" s="4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</row>
    <row r="178" spans="1:64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140"/>
      <c r="Z178" s="140"/>
      <c r="AA178" s="4"/>
      <c r="AB178" s="4"/>
      <c r="AC178" s="4"/>
      <c r="AD178" s="4"/>
      <c r="AE178" s="4"/>
      <c r="AF178" s="4"/>
      <c r="AG178" s="4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</row>
    <row r="179" spans="1:64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140"/>
      <c r="Z179" s="140"/>
      <c r="AA179" s="4"/>
      <c r="AB179" s="4"/>
      <c r="AC179" s="4"/>
      <c r="AD179" s="4"/>
      <c r="AE179" s="4"/>
      <c r="AF179" s="4"/>
      <c r="AG179" s="4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</row>
    <row r="180" spans="1:64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140"/>
      <c r="Z180" s="140"/>
      <c r="AA180" s="4"/>
      <c r="AB180" s="4"/>
      <c r="AC180" s="4"/>
      <c r="AD180" s="4"/>
      <c r="AE180" s="4"/>
      <c r="AF180" s="4"/>
      <c r="AG180" s="4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</row>
    <row r="181" spans="1:64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140"/>
      <c r="Z181" s="140"/>
      <c r="AA181" s="4"/>
      <c r="AB181" s="4"/>
      <c r="AC181" s="4"/>
      <c r="AD181" s="4"/>
      <c r="AE181" s="4"/>
      <c r="AF181" s="4"/>
      <c r="AG181" s="4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</row>
    <row r="182" spans="1:64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140"/>
      <c r="Z182" s="140"/>
      <c r="AA182" s="4"/>
      <c r="AB182" s="4"/>
      <c r="AC182" s="4"/>
      <c r="AD182" s="4"/>
      <c r="AE182" s="4"/>
      <c r="AF182" s="4"/>
      <c r="AG182" s="4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</row>
    <row r="183" spans="1:64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140"/>
      <c r="Z183" s="140"/>
      <c r="AA183" s="4"/>
      <c r="AB183" s="4"/>
      <c r="AC183" s="4"/>
      <c r="AD183" s="4"/>
      <c r="AE183" s="4"/>
      <c r="AF183" s="4"/>
      <c r="AG183" s="4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</row>
    <row r="184" spans="1:6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140"/>
      <c r="Z184" s="140"/>
      <c r="AA184" s="4"/>
      <c r="AB184" s="4"/>
      <c r="AC184" s="4"/>
      <c r="AD184" s="4"/>
      <c r="AE184" s="4"/>
      <c r="AF184" s="4"/>
      <c r="AG184" s="4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</row>
    <row r="185" spans="1:64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140"/>
      <c r="Z185" s="140"/>
      <c r="AA185" s="4"/>
      <c r="AB185" s="4"/>
      <c r="AC185" s="4"/>
      <c r="AD185" s="4"/>
      <c r="AE185" s="4"/>
      <c r="AF185" s="4"/>
      <c r="AG185" s="4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</row>
    <row r="186" spans="1:64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140"/>
      <c r="Z186" s="140"/>
      <c r="AA186" s="4"/>
      <c r="AB186" s="4"/>
      <c r="AC186" s="4"/>
      <c r="AD186" s="4"/>
      <c r="AE186" s="4"/>
      <c r="AF186" s="4"/>
      <c r="AG186" s="4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</row>
    <row r="187" spans="1:64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140"/>
      <c r="Z187" s="140"/>
      <c r="AA187" s="4"/>
      <c r="AB187" s="4"/>
      <c r="AC187" s="4"/>
      <c r="AD187" s="4"/>
      <c r="AE187" s="4"/>
      <c r="AF187" s="4"/>
      <c r="AG187" s="4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</row>
    <row r="188" spans="1:64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140"/>
      <c r="Z188" s="140"/>
      <c r="AA188" s="4"/>
      <c r="AB188" s="4"/>
      <c r="AC188" s="4"/>
      <c r="AD188" s="4"/>
      <c r="AE188" s="4"/>
      <c r="AF188" s="4"/>
      <c r="AG188" s="4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</row>
    <row r="189" spans="1:64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140"/>
      <c r="Z189" s="140"/>
      <c r="AA189" s="4"/>
      <c r="AB189" s="4"/>
      <c r="AC189" s="4"/>
      <c r="AD189" s="4"/>
      <c r="AE189" s="4"/>
      <c r="AF189" s="4"/>
      <c r="AG189" s="4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</row>
    <row r="190" spans="1:64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140"/>
      <c r="Z190" s="140"/>
      <c r="AA190" s="4"/>
      <c r="AB190" s="4"/>
      <c r="AC190" s="4"/>
      <c r="AD190" s="4"/>
      <c r="AE190" s="4"/>
      <c r="AF190" s="4"/>
      <c r="AG190" s="4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</row>
    <row r="191" spans="1:64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140"/>
      <c r="Z191" s="140"/>
      <c r="AA191" s="4"/>
      <c r="AB191" s="4"/>
      <c r="AC191" s="4"/>
      <c r="AD191" s="4"/>
      <c r="AE191" s="4"/>
      <c r="AF191" s="4"/>
      <c r="AG191" s="4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</row>
    <row r="192" spans="1:64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140"/>
      <c r="Z192" s="140"/>
      <c r="AA192" s="4"/>
      <c r="AB192" s="4"/>
      <c r="AC192" s="4"/>
      <c r="AD192" s="4"/>
      <c r="AE192" s="4"/>
      <c r="AF192" s="4"/>
      <c r="AG192" s="4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</row>
    <row r="193" spans="1:64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140"/>
      <c r="Z193" s="140"/>
      <c r="AA193" s="4"/>
      <c r="AB193" s="4"/>
      <c r="AC193" s="4"/>
      <c r="AD193" s="4"/>
      <c r="AE193" s="4"/>
      <c r="AF193" s="4"/>
      <c r="AG193" s="4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</row>
    <row r="194" spans="1:6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140"/>
      <c r="Z194" s="140"/>
      <c r="AA194" s="4"/>
      <c r="AB194" s="4"/>
      <c r="AC194" s="4"/>
      <c r="AD194" s="4"/>
      <c r="AE194" s="4"/>
      <c r="AF194" s="4"/>
      <c r="AG194" s="4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</row>
    <row r="195" spans="1:64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140"/>
      <c r="Z195" s="140"/>
      <c r="AA195" s="4"/>
      <c r="AB195" s="4"/>
      <c r="AC195" s="4"/>
      <c r="AD195" s="4"/>
      <c r="AE195" s="4"/>
      <c r="AF195" s="4"/>
      <c r="AG195" s="4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</row>
    <row r="196" spans="1:64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140"/>
      <c r="Z196" s="140"/>
      <c r="AA196" s="4"/>
      <c r="AB196" s="4"/>
      <c r="AC196" s="4"/>
      <c r="AD196" s="4"/>
      <c r="AE196" s="4"/>
      <c r="AF196" s="4"/>
      <c r="AG196" s="4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</row>
    <row r="197" spans="1:64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140"/>
      <c r="Z197" s="140"/>
      <c r="AA197" s="4"/>
      <c r="AB197" s="4"/>
      <c r="AC197" s="4"/>
      <c r="AD197" s="4"/>
      <c r="AE197" s="4"/>
      <c r="AF197" s="4"/>
      <c r="AG197" s="4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</row>
    <row r="198" spans="1:64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140"/>
      <c r="Z198" s="140"/>
      <c r="AA198" s="4"/>
      <c r="AB198" s="4"/>
      <c r="AC198" s="4"/>
      <c r="AD198" s="4"/>
      <c r="AE198" s="4"/>
      <c r="AF198" s="4"/>
      <c r="AG198" s="4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</row>
    <row r="199" spans="1:64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140"/>
      <c r="Z199" s="140"/>
      <c r="AA199" s="4"/>
      <c r="AB199" s="4"/>
      <c r="AC199" s="4"/>
      <c r="AD199" s="4"/>
      <c r="AE199" s="4"/>
      <c r="AF199" s="4"/>
      <c r="AG199" s="4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</row>
    <row r="200" spans="1:64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140"/>
      <c r="Z200" s="140"/>
      <c r="AA200" s="4"/>
      <c r="AB200" s="4"/>
      <c r="AC200" s="4"/>
      <c r="AD200" s="4"/>
      <c r="AE200" s="4"/>
      <c r="AF200" s="4"/>
      <c r="AG200" s="4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</row>
    <row r="201" spans="1:64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140"/>
      <c r="Z201" s="140"/>
      <c r="AA201" s="4"/>
      <c r="AB201" s="4"/>
      <c r="AC201" s="4"/>
      <c r="AD201" s="4"/>
      <c r="AE201" s="4"/>
      <c r="AF201" s="4"/>
      <c r="AG201" s="4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</row>
    <row r="202" spans="1:64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140"/>
      <c r="Z202" s="140"/>
      <c r="AA202" s="4"/>
      <c r="AB202" s="4"/>
      <c r="AC202" s="4"/>
      <c r="AD202" s="4"/>
      <c r="AE202" s="4"/>
      <c r="AF202" s="4"/>
      <c r="AG202" s="4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</row>
    <row r="203" spans="1:64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140"/>
      <c r="Z203" s="140"/>
      <c r="AA203" s="4"/>
      <c r="AB203" s="4"/>
      <c r="AC203" s="4"/>
      <c r="AD203" s="4"/>
      <c r="AE203" s="4"/>
      <c r="AF203" s="4"/>
      <c r="AG203" s="4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</row>
    <row r="204" spans="1:6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140"/>
      <c r="Z204" s="140"/>
      <c r="AA204" s="4"/>
      <c r="AB204" s="4"/>
      <c r="AC204" s="4"/>
      <c r="AD204" s="4"/>
      <c r="AE204" s="4"/>
      <c r="AF204" s="4"/>
      <c r="AG204" s="4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</row>
    <row r="205" spans="1:64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140"/>
      <c r="Z205" s="140"/>
      <c r="AA205" s="4"/>
      <c r="AB205" s="4"/>
      <c r="AC205" s="4"/>
      <c r="AD205" s="4"/>
      <c r="AE205" s="4"/>
      <c r="AF205" s="4"/>
      <c r="AG205" s="4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</row>
    <row r="206" spans="1:64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140"/>
      <c r="Z206" s="140"/>
      <c r="AA206" s="4"/>
      <c r="AB206" s="4"/>
      <c r="AC206" s="4"/>
      <c r="AD206" s="4"/>
      <c r="AE206" s="4"/>
      <c r="AF206" s="4"/>
      <c r="AG206" s="4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</row>
    <row r="207" spans="1:64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140"/>
      <c r="Z207" s="140"/>
      <c r="AA207" s="4"/>
      <c r="AB207" s="4"/>
      <c r="AC207" s="4"/>
      <c r="AD207" s="4"/>
      <c r="AE207" s="4"/>
      <c r="AF207" s="4"/>
      <c r="AG207" s="4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</row>
    <row r="208" spans="1:64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140"/>
      <c r="Z208" s="140"/>
      <c r="AA208" s="4"/>
      <c r="AB208" s="4"/>
      <c r="AC208" s="4"/>
      <c r="AD208" s="4"/>
      <c r="AE208" s="4"/>
      <c r="AF208" s="4"/>
      <c r="AG208" s="4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</row>
    <row r="209" spans="1:64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140"/>
      <c r="Z209" s="140"/>
      <c r="AA209" s="4"/>
      <c r="AB209" s="4"/>
      <c r="AC209" s="4"/>
      <c r="AD209" s="4"/>
      <c r="AE209" s="4"/>
      <c r="AF209" s="4"/>
      <c r="AG209" s="4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</row>
    <row r="210" spans="1:64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140"/>
      <c r="Z210" s="140"/>
      <c r="AA210" s="4"/>
      <c r="AB210" s="4"/>
      <c r="AC210" s="4"/>
      <c r="AD210" s="4"/>
      <c r="AE210" s="4"/>
      <c r="AF210" s="4"/>
      <c r="AG210" s="4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</row>
    <row r="211" spans="1:64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140"/>
      <c r="Z211" s="140"/>
      <c r="AA211" s="4"/>
      <c r="AB211" s="4"/>
      <c r="AC211" s="4"/>
      <c r="AD211" s="4"/>
      <c r="AE211" s="4"/>
      <c r="AF211" s="4"/>
      <c r="AG211" s="4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</row>
    <row r="212" spans="1:64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140"/>
      <c r="Z212" s="140"/>
      <c r="AA212" s="4"/>
      <c r="AB212" s="4"/>
      <c r="AC212" s="4"/>
      <c r="AD212" s="4"/>
      <c r="AE212" s="4"/>
      <c r="AF212" s="4"/>
      <c r="AG212" s="4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</row>
    <row r="213" spans="1:64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140"/>
      <c r="Z213" s="140"/>
      <c r="AA213" s="4"/>
      <c r="AB213" s="4"/>
      <c r="AC213" s="4"/>
      <c r="AD213" s="4"/>
      <c r="AE213" s="4"/>
      <c r="AF213" s="4"/>
      <c r="AG213" s="4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</row>
    <row r="214" spans="1:6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140"/>
      <c r="Z214" s="140"/>
      <c r="AA214" s="4"/>
      <c r="AB214" s="4"/>
      <c r="AC214" s="4"/>
      <c r="AD214" s="4"/>
      <c r="AE214" s="4"/>
      <c r="AF214" s="4"/>
      <c r="AG214" s="4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</row>
    <row r="215" spans="1:64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140"/>
      <c r="Z215" s="140"/>
      <c r="AA215" s="4"/>
      <c r="AB215" s="4"/>
      <c r="AC215" s="4"/>
      <c r="AD215" s="4"/>
      <c r="AE215" s="4"/>
      <c r="AF215" s="4"/>
      <c r="AG215" s="4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</row>
    <row r="216" spans="1:64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140"/>
      <c r="Z216" s="140"/>
      <c r="AA216" s="4"/>
      <c r="AB216" s="4"/>
      <c r="AC216" s="4"/>
      <c r="AD216" s="4"/>
      <c r="AE216" s="4"/>
      <c r="AF216" s="4"/>
      <c r="AG216" s="4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</row>
    <row r="217" spans="1:64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140"/>
      <c r="Z217" s="140"/>
      <c r="AA217" s="4"/>
      <c r="AB217" s="4"/>
      <c r="AC217" s="4"/>
      <c r="AD217" s="4"/>
      <c r="AE217" s="4"/>
      <c r="AF217" s="4"/>
      <c r="AG217" s="4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</row>
    <row r="218" spans="1:64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140"/>
      <c r="Z218" s="140"/>
      <c r="AA218" s="4"/>
      <c r="AB218" s="4"/>
      <c r="AC218" s="4"/>
      <c r="AD218" s="4"/>
      <c r="AE218" s="4"/>
      <c r="AF218" s="4"/>
      <c r="AG218" s="4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</row>
    <row r="219" spans="1:64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140"/>
      <c r="Z219" s="140"/>
      <c r="AA219" s="4"/>
      <c r="AB219" s="4"/>
      <c r="AC219" s="4"/>
      <c r="AD219" s="4"/>
      <c r="AE219" s="4"/>
      <c r="AF219" s="4"/>
      <c r="AG219" s="4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</row>
    <row r="220" spans="1:64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140"/>
      <c r="Z220" s="140"/>
      <c r="AA220" s="4"/>
      <c r="AB220" s="4"/>
      <c r="AC220" s="4"/>
      <c r="AD220" s="4"/>
      <c r="AE220" s="4"/>
      <c r="AF220" s="4"/>
      <c r="AG220" s="4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</row>
    <row r="221" spans="1:64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140"/>
      <c r="Z221" s="140"/>
      <c r="AA221" s="4"/>
      <c r="AB221" s="4"/>
      <c r="AC221" s="4"/>
      <c r="AD221" s="4"/>
      <c r="AE221" s="4"/>
      <c r="AF221" s="4"/>
      <c r="AG221" s="4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</row>
    <row r="222" spans="1:64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140"/>
      <c r="Z222" s="140"/>
      <c r="AA222" s="4"/>
      <c r="AB222" s="4"/>
      <c r="AC222" s="4"/>
      <c r="AD222" s="4"/>
      <c r="AE222" s="4"/>
      <c r="AF222" s="4"/>
      <c r="AG222" s="4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</row>
    <row r="223" spans="1:64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140"/>
      <c r="Z223" s="140"/>
      <c r="AA223" s="4"/>
      <c r="AB223" s="4"/>
      <c r="AC223" s="4"/>
      <c r="AD223" s="4"/>
      <c r="AE223" s="4"/>
      <c r="AF223" s="4"/>
      <c r="AG223" s="4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</row>
    <row r="224" spans="1:64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140"/>
      <c r="Z224" s="140"/>
      <c r="AA224" s="4"/>
      <c r="AB224" s="4"/>
      <c r="AC224" s="4"/>
      <c r="AD224" s="4"/>
      <c r="AE224" s="4"/>
      <c r="AF224" s="4"/>
      <c r="AG224" s="4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</row>
    <row r="225" spans="1:64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140"/>
      <c r="Z225" s="140"/>
      <c r="AA225" s="4"/>
      <c r="AB225" s="4"/>
      <c r="AC225" s="4"/>
      <c r="AD225" s="4"/>
      <c r="AE225" s="4"/>
      <c r="AF225" s="4"/>
      <c r="AG225" s="4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</row>
    <row r="226" spans="1:64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140"/>
      <c r="Z226" s="140"/>
      <c r="AA226" s="4"/>
      <c r="AB226" s="4"/>
      <c r="AC226" s="4"/>
      <c r="AD226" s="4"/>
      <c r="AE226" s="4"/>
      <c r="AF226" s="4"/>
      <c r="AG226" s="4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</row>
    <row r="227" spans="1:64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140"/>
      <c r="Z227" s="140"/>
      <c r="AA227" s="4"/>
      <c r="AB227" s="4"/>
      <c r="AC227" s="4"/>
      <c r="AD227" s="4"/>
      <c r="AE227" s="4"/>
      <c r="AF227" s="4"/>
      <c r="AG227" s="4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</row>
    <row r="228" spans="1:64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140"/>
      <c r="Z228" s="140"/>
      <c r="AA228" s="4"/>
      <c r="AB228" s="4"/>
      <c r="AC228" s="4"/>
      <c r="AD228" s="4"/>
      <c r="AE228" s="4"/>
      <c r="AF228" s="4"/>
      <c r="AG228" s="4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</row>
    <row r="229" spans="1:64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140"/>
      <c r="Z229" s="140"/>
      <c r="AA229" s="4"/>
      <c r="AB229" s="4"/>
      <c r="AC229" s="4"/>
      <c r="AD229" s="4"/>
      <c r="AE229" s="4"/>
      <c r="AF229" s="4"/>
      <c r="AG229" s="4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</row>
    <row r="230" spans="1:64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140"/>
      <c r="Z230" s="140"/>
      <c r="AA230" s="4"/>
      <c r="AB230" s="4"/>
      <c r="AC230" s="4"/>
      <c r="AD230" s="4"/>
      <c r="AE230" s="4"/>
      <c r="AF230" s="4"/>
      <c r="AG230" s="4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</row>
    <row r="231" spans="1:64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140"/>
      <c r="Z231" s="140"/>
      <c r="AA231" s="4"/>
      <c r="AB231" s="4"/>
      <c r="AC231" s="4"/>
      <c r="AD231" s="4"/>
      <c r="AE231" s="4"/>
      <c r="AF231" s="4"/>
      <c r="AG231" s="4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</row>
    <row r="232" spans="1:64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140"/>
      <c r="Z232" s="140"/>
      <c r="AA232" s="4"/>
      <c r="AB232" s="4"/>
      <c r="AC232" s="4"/>
      <c r="AD232" s="4"/>
      <c r="AE232" s="4"/>
      <c r="AF232" s="4"/>
      <c r="AG232" s="4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</row>
    <row r="233" spans="1:64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140"/>
      <c r="Z233" s="140"/>
      <c r="AA233" s="4"/>
      <c r="AB233" s="4"/>
      <c r="AC233" s="4"/>
      <c r="AD233" s="4"/>
      <c r="AE233" s="4"/>
      <c r="AF233" s="4"/>
      <c r="AG233" s="4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</row>
    <row r="234" spans="1:64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140"/>
      <c r="Z234" s="140"/>
      <c r="AA234" s="4"/>
      <c r="AB234" s="4"/>
      <c r="AC234" s="4"/>
      <c r="AD234" s="4"/>
      <c r="AE234" s="4"/>
      <c r="AF234" s="4"/>
      <c r="AG234" s="4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</row>
    <row r="235" spans="1:64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140"/>
      <c r="Z235" s="140"/>
      <c r="AA235" s="4"/>
      <c r="AB235" s="4"/>
      <c r="AC235" s="4"/>
      <c r="AD235" s="4"/>
      <c r="AE235" s="4"/>
      <c r="AF235" s="4"/>
      <c r="AG235" s="4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</row>
    <row r="236" spans="1:64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140"/>
      <c r="Z236" s="140"/>
      <c r="AA236" s="4"/>
      <c r="AB236" s="4"/>
      <c r="AC236" s="4"/>
      <c r="AD236" s="4"/>
      <c r="AE236" s="4"/>
      <c r="AF236" s="4"/>
      <c r="AG236" s="4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</row>
    <row r="237" spans="1:64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140"/>
      <c r="Z237" s="140"/>
      <c r="AA237" s="4"/>
      <c r="AB237" s="4"/>
      <c r="AC237" s="4"/>
      <c r="AD237" s="4"/>
      <c r="AE237" s="4"/>
      <c r="AF237" s="4"/>
      <c r="AG237" s="4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</row>
    <row r="238" spans="1:64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140"/>
      <c r="Z238" s="140"/>
      <c r="AA238" s="4"/>
      <c r="AB238" s="4"/>
      <c r="AC238" s="4"/>
      <c r="AD238" s="4"/>
      <c r="AE238" s="4"/>
      <c r="AF238" s="4"/>
      <c r="AG238" s="4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</row>
    <row r="239" spans="1:64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140"/>
      <c r="Z239" s="140"/>
      <c r="AA239" s="4"/>
      <c r="AB239" s="4"/>
      <c r="AC239" s="4"/>
      <c r="AD239" s="4"/>
      <c r="AE239" s="4"/>
      <c r="AF239" s="4"/>
      <c r="AG239" s="4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</row>
    <row r="240" spans="1:64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140"/>
      <c r="Z240" s="140"/>
      <c r="AA240" s="4"/>
      <c r="AB240" s="4"/>
      <c r="AC240" s="4"/>
      <c r="AD240" s="4"/>
      <c r="AE240" s="4"/>
      <c r="AF240" s="4"/>
      <c r="AG240" s="4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</row>
    <row r="241" spans="1:64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140"/>
      <c r="Z241" s="140"/>
      <c r="AA241" s="4"/>
      <c r="AB241" s="4"/>
      <c r="AC241" s="4"/>
      <c r="AD241" s="4"/>
      <c r="AE241" s="4"/>
      <c r="AF241" s="4"/>
      <c r="AG241" s="4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</row>
    <row r="242" spans="1:64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140"/>
      <c r="Z242" s="140"/>
      <c r="AA242" s="4"/>
      <c r="AB242" s="4"/>
      <c r="AC242" s="4"/>
      <c r="AD242" s="4"/>
      <c r="AE242" s="4"/>
      <c r="AF242" s="4"/>
      <c r="AG242" s="4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</row>
    <row r="243" spans="1:64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140"/>
      <c r="Z243" s="140"/>
      <c r="AA243" s="4"/>
      <c r="AB243" s="4"/>
      <c r="AC243" s="4"/>
      <c r="AD243" s="4"/>
      <c r="AE243" s="4"/>
      <c r="AF243" s="4"/>
      <c r="AG243" s="4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</row>
    <row r="244" spans="1:64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140"/>
      <c r="Z244" s="140"/>
      <c r="AA244" s="4"/>
      <c r="AB244" s="4"/>
      <c r="AC244" s="4"/>
      <c r="AD244" s="4"/>
      <c r="AE244" s="4"/>
      <c r="AF244" s="4"/>
      <c r="AG244" s="4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</row>
    <row r="245" spans="1:64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140"/>
      <c r="Z245" s="140"/>
      <c r="AA245" s="4"/>
      <c r="AB245" s="4"/>
      <c r="AC245" s="4"/>
      <c r="AD245" s="4"/>
      <c r="AE245" s="4"/>
      <c r="AF245" s="4"/>
      <c r="AG245" s="4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</row>
    <row r="246" spans="1:64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140"/>
      <c r="Z246" s="140"/>
      <c r="AA246" s="4"/>
      <c r="AB246" s="4"/>
      <c r="AC246" s="4"/>
      <c r="AD246" s="4"/>
      <c r="AE246" s="4"/>
      <c r="AF246" s="4"/>
      <c r="AG246" s="4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</row>
    <row r="247" spans="1:64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140"/>
      <c r="Z247" s="140"/>
      <c r="AA247" s="4"/>
      <c r="AB247" s="4"/>
      <c r="AC247" s="4"/>
      <c r="AD247" s="4"/>
      <c r="AE247" s="4"/>
      <c r="AF247" s="4"/>
      <c r="AG247" s="4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</row>
    <row r="248" spans="1:64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140"/>
      <c r="Z248" s="140"/>
      <c r="AA248" s="4"/>
      <c r="AB248" s="4"/>
      <c r="AC248" s="4"/>
      <c r="AD248" s="4"/>
      <c r="AE248" s="4"/>
      <c r="AF248" s="4"/>
      <c r="AG248" s="4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</row>
    <row r="249" spans="1:64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140"/>
      <c r="Z249" s="140"/>
      <c r="AA249" s="4"/>
      <c r="AB249" s="4"/>
      <c r="AC249" s="4"/>
      <c r="AD249" s="4"/>
      <c r="AE249" s="4"/>
      <c r="AF249" s="4"/>
      <c r="AG249" s="4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</row>
    <row r="250" spans="1:64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140"/>
      <c r="Z250" s="140"/>
      <c r="AA250" s="4"/>
      <c r="AB250" s="4"/>
      <c r="AC250" s="4"/>
      <c r="AD250" s="4"/>
      <c r="AE250" s="4"/>
      <c r="AF250" s="4"/>
      <c r="AG250" s="4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</row>
    <row r="251" spans="1:64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140"/>
      <c r="Z251" s="140"/>
      <c r="AA251" s="4"/>
      <c r="AB251" s="4"/>
      <c r="AC251" s="4"/>
      <c r="AD251" s="4"/>
      <c r="AE251" s="4"/>
      <c r="AF251" s="4"/>
      <c r="AG251" s="4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</row>
    <row r="252" spans="1:64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140"/>
      <c r="Z252" s="140"/>
      <c r="AA252" s="4"/>
      <c r="AB252" s="4"/>
      <c r="AC252" s="4"/>
      <c r="AD252" s="4"/>
      <c r="AE252" s="4"/>
      <c r="AF252" s="4"/>
      <c r="AG252" s="4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</row>
    <row r="253" spans="1:64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140"/>
      <c r="Z253" s="140"/>
      <c r="AA253" s="4"/>
      <c r="AB253" s="4"/>
      <c r="AC253" s="4"/>
      <c r="AD253" s="4"/>
      <c r="AE253" s="4"/>
      <c r="AF253" s="4"/>
      <c r="AG253" s="4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</row>
    <row r="254" spans="1:64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140"/>
      <c r="Z254" s="140"/>
      <c r="AA254" s="4"/>
      <c r="AB254" s="4"/>
      <c r="AC254" s="4"/>
      <c r="AD254" s="4"/>
      <c r="AE254" s="4"/>
      <c r="AF254" s="4"/>
      <c r="AG254" s="4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</row>
    <row r="255" spans="1:64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140"/>
      <c r="Z255" s="140"/>
      <c r="AA255" s="4"/>
      <c r="AB255" s="4"/>
      <c r="AC255" s="4"/>
      <c r="AD255" s="4"/>
      <c r="AE255" s="4"/>
      <c r="AF255" s="4"/>
      <c r="AG255" s="4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</row>
    <row r="256" spans="1:64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140"/>
      <c r="Z256" s="140"/>
      <c r="AA256" s="4"/>
      <c r="AB256" s="4"/>
      <c r="AC256" s="4"/>
      <c r="AD256" s="4"/>
      <c r="AE256" s="4"/>
      <c r="AF256" s="4"/>
      <c r="AG256" s="4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</row>
    <row r="257" spans="1:64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140"/>
      <c r="Z257" s="140"/>
      <c r="AA257" s="4"/>
      <c r="AB257" s="4"/>
      <c r="AC257" s="4"/>
      <c r="AD257" s="4"/>
      <c r="AE257" s="4"/>
      <c r="AF257" s="4"/>
      <c r="AG257" s="4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</row>
    <row r="258" spans="1:64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140"/>
      <c r="Z258" s="140"/>
      <c r="AA258" s="4"/>
      <c r="AB258" s="4"/>
      <c r="AC258" s="4"/>
      <c r="AD258" s="4"/>
      <c r="AE258" s="4"/>
      <c r="AF258" s="4"/>
      <c r="AG258" s="4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</row>
    <row r="259" spans="1:64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140"/>
      <c r="Z259" s="140"/>
      <c r="AA259" s="4"/>
      <c r="AB259" s="4"/>
      <c r="AC259" s="4"/>
      <c r="AD259" s="4"/>
      <c r="AE259" s="4"/>
      <c r="AF259" s="4"/>
      <c r="AG259" s="4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</row>
    <row r="260" spans="1:64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140"/>
      <c r="Z260" s="140"/>
      <c r="AA260" s="4"/>
      <c r="AB260" s="4"/>
      <c r="AC260" s="4"/>
      <c r="AD260" s="4"/>
      <c r="AE260" s="4"/>
      <c r="AF260" s="4"/>
      <c r="AG260" s="4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</row>
    <row r="261" spans="1:64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140"/>
      <c r="Z261" s="140"/>
      <c r="AA261" s="4"/>
      <c r="AB261" s="4"/>
      <c r="AC261" s="4"/>
      <c r="AD261" s="4"/>
      <c r="AE261" s="4"/>
      <c r="AF261" s="4"/>
      <c r="AG261" s="4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</row>
    <row r="262" spans="1:64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140"/>
      <c r="Z262" s="140"/>
      <c r="AA262" s="4"/>
      <c r="AB262" s="4"/>
      <c r="AC262" s="4"/>
      <c r="AD262" s="4"/>
      <c r="AE262" s="4"/>
      <c r="AF262" s="4"/>
      <c r="AG262" s="4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</row>
    <row r="263" spans="1:64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140"/>
      <c r="Z263" s="140"/>
      <c r="AA263" s="4"/>
      <c r="AB263" s="4"/>
      <c r="AC263" s="4"/>
      <c r="AD263" s="4"/>
      <c r="AE263" s="4"/>
      <c r="AF263" s="4"/>
      <c r="AG263" s="4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</row>
    <row r="264" spans="1:64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140"/>
      <c r="Z264" s="140"/>
      <c r="AA264" s="4"/>
      <c r="AB264" s="4"/>
      <c r="AC264" s="4"/>
      <c r="AD264" s="4"/>
      <c r="AE264" s="4"/>
      <c r="AF264" s="4"/>
      <c r="AG264" s="4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</row>
    <row r="265" spans="1:64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140"/>
      <c r="Z265" s="140"/>
      <c r="AA265" s="4"/>
      <c r="AB265" s="4"/>
      <c r="AC265" s="4"/>
      <c r="AD265" s="4"/>
      <c r="AE265" s="4"/>
      <c r="AF265" s="4"/>
      <c r="AG265" s="4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</row>
    <row r="266" spans="1:64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140"/>
      <c r="Z266" s="140"/>
      <c r="AA266" s="4"/>
      <c r="AB266" s="4"/>
      <c r="AC266" s="4"/>
      <c r="AD266" s="4"/>
      <c r="AE266" s="4"/>
      <c r="AF266" s="4"/>
      <c r="AG266" s="4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</row>
    <row r="267" spans="1:64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140"/>
      <c r="Z267" s="140"/>
      <c r="AA267" s="4"/>
      <c r="AB267" s="4"/>
      <c r="AC267" s="4"/>
      <c r="AD267" s="4"/>
      <c r="AE267" s="4"/>
      <c r="AF267" s="4"/>
      <c r="AG267" s="4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</row>
    <row r="268" spans="1:64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140"/>
      <c r="Z268" s="140"/>
      <c r="AA268" s="4"/>
      <c r="AB268" s="4"/>
      <c r="AC268" s="4"/>
      <c r="AD268" s="4"/>
      <c r="AE268" s="4"/>
      <c r="AF268" s="4"/>
      <c r="AG268" s="4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</row>
    <row r="269" spans="1:64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140"/>
      <c r="Z269" s="140"/>
      <c r="AA269" s="4"/>
      <c r="AB269" s="4"/>
      <c r="AC269" s="4"/>
      <c r="AD269" s="4"/>
      <c r="AE269" s="4"/>
      <c r="AF269" s="4"/>
      <c r="AG269" s="4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</row>
    <row r="270" spans="1:64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140"/>
      <c r="Z270" s="140"/>
      <c r="AA270" s="4"/>
      <c r="AB270" s="4"/>
      <c r="AC270" s="4"/>
      <c r="AD270" s="4"/>
      <c r="AE270" s="4"/>
      <c r="AF270" s="4"/>
      <c r="AG270" s="4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</row>
    <row r="271" spans="1:64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140"/>
      <c r="Z271" s="140"/>
      <c r="AA271" s="4"/>
      <c r="AB271" s="4"/>
      <c r="AC271" s="4"/>
      <c r="AD271" s="4"/>
      <c r="AE271" s="4"/>
      <c r="AF271" s="4"/>
      <c r="AG271" s="4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</row>
    <row r="272" spans="1:64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140"/>
      <c r="Z272" s="140"/>
      <c r="AA272" s="4"/>
      <c r="AB272" s="4"/>
      <c r="AC272" s="4"/>
      <c r="AD272" s="4"/>
      <c r="AE272" s="4"/>
      <c r="AF272" s="4"/>
      <c r="AG272" s="4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</row>
    <row r="273" spans="1:64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140"/>
      <c r="Z273" s="140"/>
      <c r="AA273" s="4"/>
      <c r="AB273" s="4"/>
      <c r="AC273" s="4"/>
      <c r="AD273" s="4"/>
      <c r="AE273" s="4"/>
      <c r="AF273" s="4"/>
      <c r="AG273" s="4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</row>
    <row r="274" spans="1:64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140"/>
      <c r="Z274" s="140"/>
      <c r="AA274" s="4"/>
      <c r="AB274" s="4"/>
      <c r="AC274" s="4"/>
      <c r="AD274" s="4"/>
      <c r="AE274" s="4"/>
      <c r="AF274" s="4"/>
      <c r="AG274" s="4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</row>
    <row r="275" spans="1:64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140"/>
      <c r="Z275" s="140"/>
      <c r="AA275" s="4"/>
      <c r="AB275" s="4"/>
      <c r="AC275" s="4"/>
      <c r="AD275" s="4"/>
      <c r="AE275" s="4"/>
      <c r="AF275" s="4"/>
      <c r="AG275" s="4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</row>
    <row r="276" spans="1:64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140"/>
      <c r="Z276" s="140"/>
      <c r="AA276" s="4"/>
      <c r="AB276" s="4"/>
      <c r="AC276" s="4"/>
      <c r="AD276" s="4"/>
      <c r="AE276" s="4"/>
      <c r="AF276" s="4"/>
      <c r="AG276" s="4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</row>
    <row r="277" spans="1:64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140"/>
      <c r="Z277" s="140"/>
      <c r="AA277" s="4"/>
      <c r="AB277" s="4"/>
      <c r="AC277" s="4"/>
      <c r="AD277" s="4"/>
      <c r="AE277" s="4"/>
      <c r="AF277" s="4"/>
      <c r="AG277" s="4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</row>
    <row r="278" spans="1:64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140"/>
      <c r="Z278" s="140"/>
      <c r="AA278" s="4"/>
      <c r="AB278" s="4"/>
      <c r="AC278" s="4"/>
      <c r="AD278" s="4"/>
      <c r="AE278" s="4"/>
      <c r="AF278" s="4"/>
      <c r="AG278" s="4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</row>
    <row r="279" spans="1:64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140"/>
      <c r="Z279" s="140"/>
      <c r="AA279" s="4"/>
      <c r="AB279" s="4"/>
      <c r="AC279" s="4"/>
      <c r="AD279" s="4"/>
      <c r="AE279" s="4"/>
      <c r="AF279" s="4"/>
      <c r="AG279" s="4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</row>
    <row r="280" spans="1:64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140"/>
      <c r="Z280" s="140"/>
      <c r="AA280" s="4"/>
      <c r="AB280" s="4"/>
      <c r="AC280" s="4"/>
      <c r="AD280" s="4"/>
      <c r="AE280" s="4"/>
      <c r="AF280" s="4"/>
      <c r="AG280" s="4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</row>
    <row r="281" spans="1:64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140"/>
      <c r="Z281" s="140"/>
      <c r="AA281" s="4"/>
      <c r="AB281" s="4"/>
      <c r="AC281" s="4"/>
      <c r="AD281" s="4"/>
      <c r="AE281" s="4"/>
      <c r="AF281" s="4"/>
      <c r="AG281" s="4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</row>
    <row r="282" spans="1:64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140"/>
      <c r="Z282" s="140"/>
      <c r="AA282" s="4"/>
      <c r="AB282" s="4"/>
      <c r="AC282" s="4"/>
      <c r="AD282" s="4"/>
      <c r="AE282" s="4"/>
      <c r="AF282" s="4"/>
      <c r="AG282" s="4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</row>
    <row r="283" spans="1:64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140"/>
      <c r="Z283" s="140"/>
      <c r="AA283" s="4"/>
      <c r="AB283" s="4"/>
      <c r="AC283" s="4"/>
      <c r="AD283" s="4"/>
      <c r="AE283" s="4"/>
      <c r="AF283" s="4"/>
      <c r="AG283" s="4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</row>
    <row r="284" spans="1:64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140"/>
      <c r="Z284" s="140"/>
      <c r="AA284" s="4"/>
      <c r="AB284" s="4"/>
      <c r="AC284" s="4"/>
      <c r="AD284" s="4"/>
      <c r="AE284" s="4"/>
      <c r="AF284" s="4"/>
      <c r="AG284" s="4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</row>
    <row r="285" spans="1:64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140"/>
      <c r="Z285" s="140"/>
      <c r="AA285" s="4"/>
      <c r="AB285" s="4"/>
      <c r="AC285" s="4"/>
      <c r="AD285" s="4"/>
      <c r="AE285" s="4"/>
      <c r="AF285" s="4"/>
      <c r="AG285" s="4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</row>
    <row r="286" spans="1:64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140"/>
      <c r="Z286" s="140"/>
      <c r="AA286" s="4"/>
      <c r="AB286" s="4"/>
      <c r="AC286" s="4"/>
      <c r="AD286" s="4"/>
      <c r="AE286" s="4"/>
      <c r="AF286" s="4"/>
      <c r="AG286" s="4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</row>
    <row r="287" spans="1:64" ht="15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140"/>
      <c r="Z287" s="140"/>
      <c r="AA287" s="4"/>
      <c r="AB287" s="4"/>
      <c r="AC287" s="4"/>
      <c r="AD287" s="4"/>
      <c r="AE287" s="4"/>
      <c r="AF287" s="4"/>
      <c r="AG287" s="4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</row>
    <row r="288" spans="1:64" ht="15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140"/>
      <c r="Z288" s="140"/>
      <c r="AA288" s="4"/>
      <c r="AB288" s="4"/>
      <c r="AC288" s="4"/>
      <c r="AD288" s="4"/>
      <c r="AE288" s="4"/>
      <c r="AF288" s="4"/>
      <c r="AG288" s="4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</row>
    <row r="289" spans="1:64" ht="15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140"/>
      <c r="Z289" s="140"/>
      <c r="AA289" s="4"/>
      <c r="AB289" s="4"/>
      <c r="AC289" s="4"/>
      <c r="AD289" s="4"/>
      <c r="AE289" s="4"/>
      <c r="AF289" s="4"/>
      <c r="AG289" s="4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</row>
    <row r="290" spans="1:64" ht="15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140"/>
      <c r="Z290" s="140"/>
      <c r="AA290" s="4"/>
      <c r="AB290" s="4"/>
      <c r="AC290" s="4"/>
      <c r="AD290" s="4"/>
      <c r="AE290" s="4"/>
      <c r="AF290" s="4"/>
      <c r="AG290" s="4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</row>
    <row r="291" spans="1:64" ht="15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140"/>
      <c r="Z291" s="140"/>
      <c r="AA291" s="4"/>
      <c r="AB291" s="4"/>
      <c r="AC291" s="4"/>
      <c r="AD291" s="4"/>
      <c r="AE291" s="4"/>
      <c r="AF291" s="4"/>
      <c r="AG291" s="4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</row>
    <row r="292" spans="1:64" ht="15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140"/>
      <c r="Z292" s="140"/>
      <c r="AA292" s="4"/>
      <c r="AB292" s="4"/>
      <c r="AC292" s="4"/>
      <c r="AD292" s="4"/>
      <c r="AE292" s="4"/>
      <c r="AF292" s="4"/>
      <c r="AG292" s="4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</row>
    <row r="293" spans="1:64" ht="15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140"/>
      <c r="Z293" s="140"/>
      <c r="AA293" s="4"/>
      <c r="AB293" s="4"/>
      <c r="AC293" s="4"/>
      <c r="AD293" s="4"/>
      <c r="AE293" s="4"/>
      <c r="AF293" s="4"/>
      <c r="AG293" s="4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</row>
    <row r="294" spans="1:64" ht="15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140"/>
      <c r="Z294" s="140"/>
      <c r="AA294" s="4"/>
      <c r="AB294" s="4"/>
      <c r="AC294" s="4"/>
      <c r="AD294" s="4"/>
      <c r="AE294" s="4"/>
      <c r="AF294" s="4"/>
      <c r="AG294" s="4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</row>
    <row r="295" spans="1:64" ht="15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140"/>
      <c r="Z295" s="140"/>
      <c r="AA295" s="4"/>
      <c r="AB295" s="4"/>
      <c r="AC295" s="4"/>
      <c r="AD295" s="4"/>
      <c r="AE295" s="4"/>
      <c r="AF295" s="4"/>
      <c r="AG295" s="4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</row>
    <row r="296" spans="1:64" ht="15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140"/>
      <c r="Z296" s="140"/>
      <c r="AA296" s="4"/>
      <c r="AB296" s="4"/>
      <c r="AC296" s="4"/>
      <c r="AD296" s="4"/>
      <c r="AE296" s="4"/>
      <c r="AF296" s="4"/>
      <c r="AG296" s="4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</row>
    <row r="297" spans="1:64" ht="15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140"/>
      <c r="Z297" s="140"/>
      <c r="AA297" s="4"/>
      <c r="AB297" s="4"/>
      <c r="AC297" s="4"/>
      <c r="AD297" s="4"/>
      <c r="AE297" s="4"/>
      <c r="AF297" s="4"/>
      <c r="AG297" s="4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</row>
    <row r="298" spans="1:64" ht="15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140"/>
      <c r="Z298" s="140"/>
      <c r="AA298" s="4"/>
      <c r="AB298" s="4"/>
      <c r="AC298" s="4"/>
      <c r="AD298" s="4"/>
      <c r="AE298" s="4"/>
      <c r="AF298" s="4"/>
      <c r="AG298" s="4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</row>
    <row r="299" spans="1:64" ht="15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140"/>
      <c r="Z299" s="140"/>
      <c r="AA299" s="4"/>
      <c r="AB299" s="4"/>
      <c r="AC299" s="4"/>
      <c r="AD299" s="4"/>
      <c r="AE299" s="4"/>
      <c r="AF299" s="4"/>
      <c r="AG299" s="4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</row>
    <row r="300" spans="1:64" ht="15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140"/>
      <c r="Z300" s="140"/>
      <c r="AA300" s="4"/>
      <c r="AB300" s="4"/>
      <c r="AC300" s="4"/>
      <c r="AD300" s="4"/>
      <c r="AE300" s="4"/>
      <c r="AF300" s="4"/>
      <c r="AG300" s="4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</row>
    <row r="301" spans="1:64" ht="15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140"/>
      <c r="Z301" s="140"/>
      <c r="AA301" s="4"/>
      <c r="AB301" s="4"/>
      <c r="AC301" s="4"/>
      <c r="AD301" s="4"/>
      <c r="AE301" s="4"/>
      <c r="AF301" s="4"/>
      <c r="AG301" s="4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</row>
    <row r="302" spans="1:64" ht="15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140"/>
      <c r="Z302" s="140"/>
      <c r="AA302" s="4"/>
      <c r="AB302" s="4"/>
      <c r="AC302" s="4"/>
      <c r="AD302" s="4"/>
      <c r="AE302" s="4"/>
      <c r="AF302" s="4"/>
      <c r="AG302" s="4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</row>
    <row r="303" spans="1:64" ht="15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140"/>
      <c r="Z303" s="140"/>
      <c r="AA303" s="4"/>
      <c r="AB303" s="4"/>
      <c r="AC303" s="4"/>
      <c r="AD303" s="4"/>
      <c r="AE303" s="4"/>
      <c r="AF303" s="4"/>
      <c r="AG303" s="4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</row>
    <row r="304" spans="1:64" ht="15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140"/>
      <c r="Z304" s="140"/>
      <c r="AA304" s="4"/>
      <c r="AB304" s="4"/>
      <c r="AC304" s="4"/>
      <c r="AD304" s="4"/>
      <c r="AE304" s="4"/>
      <c r="AF304" s="4"/>
      <c r="AG304" s="4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</row>
    <row r="305" spans="1:64" ht="15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140"/>
      <c r="Z305" s="140"/>
      <c r="AA305" s="4"/>
      <c r="AB305" s="4"/>
      <c r="AC305" s="4"/>
      <c r="AD305" s="4"/>
      <c r="AE305" s="4"/>
      <c r="AF305" s="4"/>
      <c r="AG305" s="4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</row>
    <row r="306" spans="1:64" ht="15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140"/>
      <c r="Z306" s="140"/>
      <c r="AA306" s="4"/>
      <c r="AB306" s="4"/>
      <c r="AC306" s="4"/>
      <c r="AD306" s="4"/>
      <c r="AE306" s="4"/>
      <c r="AF306" s="4"/>
      <c r="AG306" s="4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</row>
    <row r="307" spans="1:64" ht="15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140"/>
      <c r="Z307" s="140"/>
      <c r="AA307" s="4"/>
      <c r="AB307" s="4"/>
      <c r="AC307" s="4"/>
      <c r="AD307" s="4"/>
      <c r="AE307" s="4"/>
      <c r="AF307" s="4"/>
      <c r="AG307" s="4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</row>
    <row r="308" spans="1:64" ht="15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140"/>
      <c r="Z308" s="140"/>
      <c r="AA308" s="4"/>
      <c r="AB308" s="4"/>
      <c r="AC308" s="4"/>
      <c r="AD308" s="4"/>
      <c r="AE308" s="4"/>
      <c r="AF308" s="4"/>
      <c r="AG308" s="4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</row>
    <row r="309" spans="1:64" ht="15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140"/>
      <c r="Z309" s="140"/>
      <c r="AA309" s="4"/>
      <c r="AB309" s="4"/>
      <c r="AC309" s="4"/>
      <c r="AD309" s="4"/>
      <c r="AE309" s="4"/>
      <c r="AF309" s="4"/>
      <c r="AG309" s="4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</row>
    <row r="310" spans="1:64" ht="15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140"/>
      <c r="Z310" s="140"/>
      <c r="AA310" s="4"/>
      <c r="AB310" s="4"/>
      <c r="AC310" s="4"/>
      <c r="AD310" s="4"/>
      <c r="AE310" s="4"/>
      <c r="AF310" s="4"/>
      <c r="AG310" s="4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</row>
    <row r="311" spans="1:64" ht="15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140"/>
      <c r="Z311" s="140"/>
      <c r="AA311" s="4"/>
      <c r="AB311" s="4"/>
      <c r="AC311" s="4"/>
      <c r="AD311" s="4"/>
      <c r="AE311" s="4"/>
      <c r="AF311" s="4"/>
      <c r="AG311" s="4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</row>
    <row r="312" spans="1:64" ht="15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140"/>
      <c r="Z312" s="140"/>
      <c r="AA312" s="4"/>
      <c r="AB312" s="4"/>
      <c r="AC312" s="4"/>
      <c r="AD312" s="4"/>
      <c r="AE312" s="4"/>
      <c r="AF312" s="4"/>
      <c r="AG312" s="4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</row>
    <row r="313" spans="1:64" ht="15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140"/>
      <c r="Z313" s="140"/>
      <c r="AA313" s="4"/>
      <c r="AB313" s="4"/>
      <c r="AC313" s="4"/>
      <c r="AD313" s="4"/>
      <c r="AE313" s="4"/>
      <c r="AF313" s="4"/>
      <c r="AG313" s="4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</row>
    <row r="314" spans="1:64" ht="15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140"/>
      <c r="Z314" s="140"/>
      <c r="AA314" s="4"/>
      <c r="AB314" s="4"/>
      <c r="AC314" s="4"/>
      <c r="AD314" s="4"/>
      <c r="AE314" s="4"/>
      <c r="AF314" s="4"/>
      <c r="AG314" s="4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</row>
    <row r="315" spans="1:64" ht="15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140"/>
      <c r="Z315" s="140"/>
      <c r="AA315" s="4"/>
      <c r="AB315" s="4"/>
      <c r="AC315" s="4"/>
      <c r="AD315" s="4"/>
      <c r="AE315" s="4"/>
      <c r="AF315" s="4"/>
      <c r="AG315" s="4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</row>
    <row r="316" spans="1:64" ht="15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140"/>
      <c r="Z316" s="140"/>
      <c r="AA316" s="4"/>
      <c r="AB316" s="4"/>
      <c r="AC316" s="4"/>
      <c r="AD316" s="4"/>
      <c r="AE316" s="4"/>
      <c r="AF316" s="4"/>
      <c r="AG316" s="4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</row>
    <row r="317" spans="1:64" ht="15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140"/>
      <c r="Z317" s="140"/>
      <c r="AA317" s="4"/>
      <c r="AB317" s="4"/>
      <c r="AC317" s="4"/>
      <c r="AD317" s="4"/>
      <c r="AE317" s="4"/>
      <c r="AF317" s="4"/>
      <c r="AG317" s="4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</row>
    <row r="318" spans="1:64" ht="15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140"/>
      <c r="Z318" s="140"/>
      <c r="AA318" s="4"/>
      <c r="AB318" s="4"/>
      <c r="AC318" s="4"/>
      <c r="AD318" s="4"/>
      <c r="AE318" s="4"/>
      <c r="AF318" s="4"/>
      <c r="AG318" s="4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  <c r="AU318" s="10"/>
      <c r="AV318" s="10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</row>
    <row r="319" spans="1:64" ht="15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140"/>
      <c r="Z319" s="140"/>
      <c r="AA319" s="4"/>
      <c r="AB319" s="4"/>
      <c r="AC319" s="4"/>
      <c r="AD319" s="4"/>
      <c r="AE319" s="4"/>
      <c r="AF319" s="4"/>
      <c r="AG319" s="4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  <c r="AU319" s="10"/>
      <c r="AV319" s="10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</row>
    <row r="320" spans="1:64" ht="15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140"/>
      <c r="Z320" s="140"/>
      <c r="AA320" s="4"/>
      <c r="AB320" s="4"/>
      <c r="AC320" s="4"/>
      <c r="AD320" s="4"/>
      <c r="AE320" s="4"/>
      <c r="AF320" s="4"/>
      <c r="AG320" s="4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  <c r="AU320" s="10"/>
      <c r="AV320" s="10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</row>
    <row r="321" spans="1:64" ht="15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140"/>
      <c r="Z321" s="140"/>
      <c r="AA321" s="4"/>
      <c r="AB321" s="4"/>
      <c r="AC321" s="4"/>
      <c r="AD321" s="4"/>
      <c r="AE321" s="4"/>
      <c r="AF321" s="4"/>
      <c r="AG321" s="4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  <c r="AU321" s="10"/>
      <c r="AV321" s="10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</row>
    <row r="322" spans="1:64" ht="15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140"/>
      <c r="Z322" s="140"/>
      <c r="AA322" s="4"/>
      <c r="AB322" s="4"/>
      <c r="AC322" s="4"/>
      <c r="AD322" s="4"/>
      <c r="AE322" s="4"/>
      <c r="AF322" s="4"/>
      <c r="AG322" s="4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  <c r="AU322" s="10"/>
      <c r="AV322" s="10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</row>
    <row r="323" spans="1:64" ht="15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140"/>
      <c r="Z323" s="140"/>
      <c r="AA323" s="4"/>
      <c r="AB323" s="4"/>
      <c r="AC323" s="4"/>
      <c r="AD323" s="4"/>
      <c r="AE323" s="4"/>
      <c r="AF323" s="4"/>
      <c r="AG323" s="4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  <c r="AU323" s="10"/>
      <c r="AV323" s="10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</row>
    <row r="324" spans="1:64" ht="15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140"/>
      <c r="Z324" s="140"/>
      <c r="AA324" s="4"/>
      <c r="AB324" s="4"/>
      <c r="AC324" s="4"/>
      <c r="AD324" s="4"/>
      <c r="AE324" s="4"/>
      <c r="AF324" s="4"/>
      <c r="AG324" s="4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  <c r="AU324" s="10"/>
      <c r="AV324" s="10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</row>
    <row r="325" spans="1:64" ht="15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140"/>
      <c r="Z325" s="140"/>
      <c r="AA325" s="4"/>
      <c r="AB325" s="4"/>
      <c r="AC325" s="4"/>
      <c r="AD325" s="4"/>
      <c r="AE325" s="4"/>
      <c r="AF325" s="4"/>
      <c r="AG325" s="4"/>
      <c r="AH325" s="10"/>
      <c r="AI325" s="10"/>
      <c r="AJ325" s="10"/>
      <c r="AK325" s="10"/>
      <c r="AL325" s="10"/>
      <c r="AM325" s="10"/>
      <c r="AN325" s="10"/>
      <c r="AO325" s="10"/>
      <c r="AP325" s="10"/>
      <c r="AQ325" s="10"/>
      <c r="AR325" s="10"/>
      <c r="AS325" s="10"/>
      <c r="AT325" s="10"/>
      <c r="AU325" s="10"/>
      <c r="AV325" s="10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</row>
    <row r="326" spans="1:64" ht="15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140"/>
      <c r="Z326" s="140"/>
      <c r="AA326" s="4"/>
      <c r="AB326" s="4"/>
      <c r="AC326" s="4"/>
      <c r="AD326" s="4"/>
      <c r="AE326" s="4"/>
      <c r="AF326" s="4"/>
      <c r="AG326" s="4"/>
      <c r="AH326" s="10"/>
      <c r="AI326" s="10"/>
      <c r="AJ326" s="10"/>
      <c r="AK326" s="10"/>
      <c r="AL326" s="10"/>
      <c r="AM326" s="10"/>
      <c r="AN326" s="10"/>
      <c r="AO326" s="10"/>
      <c r="AP326" s="10"/>
      <c r="AQ326" s="10"/>
      <c r="AR326" s="10"/>
      <c r="AS326" s="10"/>
      <c r="AT326" s="10"/>
      <c r="AU326" s="10"/>
      <c r="AV326" s="10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</row>
    <row r="327" spans="1:64" ht="15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140"/>
      <c r="Z327" s="140"/>
      <c r="AA327" s="4"/>
      <c r="AB327" s="4"/>
      <c r="AC327" s="4"/>
      <c r="AD327" s="4"/>
      <c r="AE327" s="4"/>
      <c r="AF327" s="4"/>
      <c r="AG327" s="4"/>
      <c r="AH327" s="10"/>
      <c r="AI327" s="10"/>
      <c r="AJ327" s="10"/>
      <c r="AK327" s="10"/>
      <c r="AL327" s="10"/>
      <c r="AM327" s="10"/>
      <c r="AN327" s="10"/>
      <c r="AO327" s="10"/>
      <c r="AP327" s="10"/>
      <c r="AQ327" s="10"/>
      <c r="AR327" s="10"/>
      <c r="AS327" s="10"/>
      <c r="AT327" s="10"/>
      <c r="AU327" s="10"/>
      <c r="AV327" s="10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</row>
    <row r="328" spans="1:64" ht="15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140"/>
      <c r="Z328" s="140"/>
      <c r="AA328" s="4"/>
      <c r="AB328" s="4"/>
      <c r="AC328" s="4"/>
      <c r="AD328" s="4"/>
      <c r="AE328" s="4"/>
      <c r="AF328" s="4"/>
      <c r="AG328" s="4"/>
      <c r="AH328" s="10"/>
      <c r="AI328" s="10"/>
      <c r="AJ328" s="10"/>
      <c r="AK328" s="10"/>
      <c r="AL328" s="10"/>
      <c r="AM328" s="10"/>
      <c r="AN328" s="10"/>
      <c r="AO328" s="10"/>
      <c r="AP328" s="10"/>
      <c r="AQ328" s="10"/>
      <c r="AR328" s="10"/>
      <c r="AS328" s="10"/>
      <c r="AT328" s="10"/>
      <c r="AU328" s="10"/>
      <c r="AV328" s="10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</row>
    <row r="329" spans="1:64" ht="15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140"/>
      <c r="Z329" s="140"/>
      <c r="AA329" s="4"/>
      <c r="AB329" s="4"/>
      <c r="AC329" s="4"/>
      <c r="AD329" s="4"/>
      <c r="AE329" s="4"/>
      <c r="AF329" s="4"/>
      <c r="AG329" s="4"/>
      <c r="AH329" s="10"/>
      <c r="AI329" s="10"/>
      <c r="AJ329" s="10"/>
      <c r="AK329" s="10"/>
      <c r="AL329" s="10"/>
      <c r="AM329" s="10"/>
      <c r="AN329" s="10"/>
      <c r="AO329" s="10"/>
      <c r="AP329" s="10"/>
      <c r="AQ329" s="10"/>
      <c r="AR329" s="10"/>
      <c r="AS329" s="10"/>
      <c r="AT329" s="10"/>
      <c r="AU329" s="10"/>
      <c r="AV329" s="10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</row>
    <row r="330" spans="1:64" ht="15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140"/>
      <c r="Z330" s="140"/>
      <c r="AA330" s="4"/>
      <c r="AB330" s="4"/>
      <c r="AC330" s="4"/>
      <c r="AD330" s="4"/>
      <c r="AE330" s="4"/>
      <c r="AF330" s="4"/>
      <c r="AG330" s="4"/>
      <c r="AH330" s="10"/>
      <c r="AI330" s="10"/>
      <c r="AJ330" s="10"/>
      <c r="AK330" s="10"/>
      <c r="AL330" s="10"/>
      <c r="AM330" s="10"/>
      <c r="AN330" s="10"/>
      <c r="AO330" s="10"/>
      <c r="AP330" s="10"/>
      <c r="AQ330" s="10"/>
      <c r="AR330" s="10"/>
      <c r="AS330" s="10"/>
      <c r="AT330" s="10"/>
      <c r="AU330" s="10"/>
      <c r="AV330" s="10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</row>
    <row r="331" spans="1:64" ht="15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140"/>
      <c r="Z331" s="140"/>
      <c r="AA331" s="4"/>
      <c r="AB331" s="4"/>
      <c r="AC331" s="4"/>
      <c r="AD331" s="4"/>
      <c r="AE331" s="4"/>
      <c r="AF331" s="4"/>
      <c r="AG331" s="4"/>
      <c r="AH331" s="10"/>
      <c r="AI331" s="10"/>
      <c r="AJ331" s="10"/>
      <c r="AK331" s="10"/>
      <c r="AL331" s="10"/>
      <c r="AM331" s="10"/>
      <c r="AN331" s="10"/>
      <c r="AO331" s="10"/>
      <c r="AP331" s="10"/>
      <c r="AQ331" s="10"/>
      <c r="AR331" s="10"/>
      <c r="AS331" s="10"/>
      <c r="AT331" s="10"/>
      <c r="AU331" s="10"/>
      <c r="AV331" s="10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</row>
    <row r="332" spans="1:64" ht="15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140"/>
      <c r="Z332" s="140"/>
      <c r="AA332" s="4"/>
      <c r="AB332" s="4"/>
      <c r="AC332" s="4"/>
      <c r="AD332" s="4"/>
      <c r="AE332" s="4"/>
      <c r="AF332" s="4"/>
      <c r="AG332" s="4"/>
      <c r="AH332" s="10"/>
      <c r="AI332" s="10"/>
      <c r="AJ332" s="10"/>
      <c r="AK332" s="10"/>
      <c r="AL332" s="10"/>
      <c r="AM332" s="10"/>
      <c r="AN332" s="10"/>
      <c r="AO332" s="10"/>
      <c r="AP332" s="10"/>
      <c r="AQ332" s="10"/>
      <c r="AR332" s="10"/>
      <c r="AS332" s="10"/>
      <c r="AT332" s="10"/>
      <c r="AU332" s="10"/>
      <c r="AV332" s="10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</row>
    <row r="333" spans="1:64" ht="15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140"/>
      <c r="Z333" s="140"/>
      <c r="AA333" s="4"/>
      <c r="AB333" s="4"/>
      <c r="AC333" s="4"/>
      <c r="AD333" s="4"/>
      <c r="AE333" s="4"/>
      <c r="AF333" s="4"/>
      <c r="AG333" s="4"/>
      <c r="AH333" s="10"/>
      <c r="AI333" s="10"/>
      <c r="AJ333" s="10"/>
      <c r="AK333" s="10"/>
      <c r="AL333" s="10"/>
      <c r="AM333" s="10"/>
      <c r="AN333" s="10"/>
      <c r="AO333" s="10"/>
      <c r="AP333" s="10"/>
      <c r="AQ333" s="10"/>
      <c r="AR333" s="10"/>
      <c r="AS333" s="10"/>
      <c r="AT333" s="10"/>
      <c r="AU333" s="10"/>
      <c r="AV333" s="10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</row>
    <row r="334" spans="1:64" ht="15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140"/>
      <c r="Z334" s="140"/>
      <c r="AA334" s="4"/>
      <c r="AB334" s="4"/>
      <c r="AC334" s="4"/>
      <c r="AD334" s="4"/>
      <c r="AE334" s="4"/>
      <c r="AF334" s="4"/>
      <c r="AG334" s="4"/>
      <c r="AH334" s="10"/>
      <c r="AI334" s="10"/>
      <c r="AJ334" s="10"/>
      <c r="AK334" s="10"/>
      <c r="AL334" s="10"/>
      <c r="AM334" s="10"/>
      <c r="AN334" s="10"/>
      <c r="AO334" s="10"/>
      <c r="AP334" s="10"/>
      <c r="AQ334" s="10"/>
      <c r="AR334" s="10"/>
      <c r="AS334" s="10"/>
      <c r="AT334" s="10"/>
      <c r="AU334" s="10"/>
      <c r="AV334" s="10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</row>
    <row r="335" spans="1:64" ht="15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140"/>
      <c r="Z335" s="140"/>
      <c r="AA335" s="4"/>
      <c r="AB335" s="4"/>
      <c r="AC335" s="4"/>
      <c r="AD335" s="4"/>
      <c r="AE335" s="4"/>
      <c r="AF335" s="4"/>
      <c r="AG335" s="4"/>
      <c r="AH335" s="10"/>
      <c r="AI335" s="10"/>
      <c r="AJ335" s="10"/>
      <c r="AK335" s="10"/>
      <c r="AL335" s="10"/>
      <c r="AM335" s="10"/>
      <c r="AN335" s="10"/>
      <c r="AO335" s="10"/>
      <c r="AP335" s="10"/>
      <c r="AQ335" s="10"/>
      <c r="AR335" s="10"/>
      <c r="AS335" s="10"/>
      <c r="AT335" s="10"/>
      <c r="AU335" s="10"/>
      <c r="AV335" s="10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</row>
    <row r="336" spans="1:64" ht="15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140"/>
      <c r="Z336" s="140"/>
      <c r="AA336" s="4"/>
      <c r="AB336" s="4"/>
      <c r="AC336" s="4"/>
      <c r="AD336" s="4"/>
      <c r="AE336" s="4"/>
      <c r="AF336" s="4"/>
      <c r="AG336" s="4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</row>
    <row r="337" spans="1:64" ht="15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140"/>
      <c r="Z337" s="140"/>
      <c r="AA337" s="4"/>
      <c r="AB337" s="4"/>
      <c r="AC337" s="4"/>
      <c r="AD337" s="4"/>
      <c r="AE337" s="4"/>
      <c r="AF337" s="4"/>
      <c r="AG337" s="4"/>
      <c r="AH337" s="10"/>
      <c r="AI337" s="10"/>
      <c r="AJ337" s="10"/>
      <c r="AK337" s="10"/>
      <c r="AL337" s="10"/>
      <c r="AM337" s="10"/>
      <c r="AN337" s="10"/>
      <c r="AO337" s="10"/>
      <c r="AP337" s="10"/>
      <c r="AQ337" s="10"/>
      <c r="AR337" s="10"/>
      <c r="AS337" s="10"/>
      <c r="AT337" s="10"/>
      <c r="AU337" s="10"/>
      <c r="AV337" s="10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</row>
    <row r="338" spans="1:64" ht="15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140"/>
      <c r="Z338" s="140"/>
      <c r="AA338" s="4"/>
      <c r="AB338" s="4"/>
      <c r="AC338" s="4"/>
      <c r="AD338" s="4"/>
      <c r="AE338" s="4"/>
      <c r="AF338" s="4"/>
      <c r="AG338" s="4"/>
      <c r="AH338" s="10"/>
      <c r="AI338" s="10"/>
      <c r="AJ338" s="10"/>
      <c r="AK338" s="10"/>
      <c r="AL338" s="10"/>
      <c r="AM338" s="10"/>
      <c r="AN338" s="10"/>
      <c r="AO338" s="10"/>
      <c r="AP338" s="10"/>
      <c r="AQ338" s="10"/>
      <c r="AR338" s="10"/>
      <c r="AS338" s="10"/>
      <c r="AT338" s="10"/>
      <c r="AU338" s="10"/>
      <c r="AV338" s="10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</row>
    <row r="339" spans="1:64" ht="15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140"/>
      <c r="Z339" s="140"/>
      <c r="AA339" s="4"/>
      <c r="AB339" s="4"/>
      <c r="AC339" s="4"/>
      <c r="AD339" s="4"/>
      <c r="AE339" s="4"/>
      <c r="AF339" s="4"/>
      <c r="AG339" s="4"/>
      <c r="AH339" s="10"/>
      <c r="AI339" s="10"/>
      <c r="AJ339" s="10"/>
      <c r="AK339" s="10"/>
      <c r="AL339" s="10"/>
      <c r="AM339" s="10"/>
      <c r="AN339" s="10"/>
      <c r="AO339" s="10"/>
      <c r="AP339" s="10"/>
      <c r="AQ339" s="10"/>
      <c r="AR339" s="10"/>
      <c r="AS339" s="10"/>
      <c r="AT339" s="10"/>
      <c r="AU339" s="10"/>
      <c r="AV339" s="10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</row>
    <row r="340" spans="1:64" ht="15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140"/>
      <c r="Z340" s="140"/>
      <c r="AA340" s="4"/>
      <c r="AB340" s="4"/>
      <c r="AC340" s="4"/>
      <c r="AD340" s="4"/>
      <c r="AE340" s="4"/>
      <c r="AF340" s="4"/>
      <c r="AG340" s="4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</row>
    <row r="341" spans="1:64" ht="15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140"/>
      <c r="Z341" s="140"/>
      <c r="AA341" s="4"/>
      <c r="AB341" s="4"/>
      <c r="AC341" s="4"/>
      <c r="AD341" s="4"/>
      <c r="AE341" s="4"/>
      <c r="AF341" s="4"/>
      <c r="AG341" s="4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</row>
    <row r="342" spans="1:64" ht="15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140"/>
      <c r="Z342" s="140"/>
      <c r="AA342" s="4"/>
      <c r="AB342" s="4"/>
      <c r="AC342" s="4"/>
      <c r="AD342" s="4"/>
      <c r="AE342" s="4"/>
      <c r="AF342" s="4"/>
      <c r="AG342" s="4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</row>
    <row r="343" spans="1:64" ht="15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140"/>
      <c r="Z343" s="140"/>
      <c r="AA343" s="4"/>
      <c r="AB343" s="4"/>
      <c r="AC343" s="4"/>
      <c r="AD343" s="4"/>
      <c r="AE343" s="4"/>
      <c r="AF343" s="4"/>
      <c r="AG343" s="4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</row>
    <row r="344" spans="1:64" ht="15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140"/>
      <c r="Z344" s="140"/>
      <c r="AA344" s="4"/>
      <c r="AB344" s="4"/>
      <c r="AC344" s="4"/>
      <c r="AD344" s="4"/>
      <c r="AE344" s="4"/>
      <c r="AF344" s="4"/>
      <c r="AG344" s="4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</row>
    <row r="345" spans="1:64" ht="15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140"/>
      <c r="Z345" s="140"/>
      <c r="AA345" s="4"/>
      <c r="AB345" s="4"/>
      <c r="AC345" s="4"/>
      <c r="AD345" s="4"/>
      <c r="AE345" s="4"/>
      <c r="AF345" s="4"/>
      <c r="AG345" s="4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</row>
    <row r="346" spans="1:64" ht="15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140"/>
      <c r="Z346" s="140"/>
      <c r="AA346" s="4"/>
      <c r="AB346" s="4"/>
      <c r="AC346" s="4"/>
      <c r="AD346" s="4"/>
      <c r="AE346" s="4"/>
      <c r="AF346" s="4"/>
      <c r="AG346" s="4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</row>
    <row r="347" spans="1:64" ht="15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140"/>
      <c r="Z347" s="140"/>
      <c r="AA347" s="4"/>
      <c r="AB347" s="4"/>
      <c r="AC347" s="4"/>
      <c r="AD347" s="4"/>
      <c r="AE347" s="4"/>
      <c r="AF347" s="4"/>
      <c r="AG347" s="4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</row>
    <row r="348" spans="1:64" ht="15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140"/>
      <c r="Z348" s="140"/>
      <c r="AA348" s="4"/>
      <c r="AB348" s="4"/>
      <c r="AC348" s="4"/>
      <c r="AD348" s="4"/>
      <c r="AE348" s="4"/>
      <c r="AF348" s="4"/>
      <c r="AG348" s="4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</row>
    <row r="349" spans="1:64" ht="15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140"/>
      <c r="Z349" s="140"/>
      <c r="AA349" s="4"/>
      <c r="AB349" s="4"/>
      <c r="AC349" s="4"/>
      <c r="AD349" s="4"/>
      <c r="AE349" s="4"/>
      <c r="AF349" s="4"/>
      <c r="AG349" s="4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</row>
    <row r="350" spans="1:64" ht="15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140"/>
      <c r="Z350" s="140"/>
      <c r="AA350" s="4"/>
      <c r="AB350" s="4"/>
      <c r="AC350" s="4"/>
      <c r="AD350" s="4"/>
      <c r="AE350" s="4"/>
      <c r="AF350" s="4"/>
      <c r="AG350" s="4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</row>
    <row r="351" spans="1:64" ht="15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140"/>
      <c r="Z351" s="140"/>
      <c r="AA351" s="4"/>
      <c r="AB351" s="4"/>
      <c r="AC351" s="4"/>
      <c r="AD351" s="4"/>
      <c r="AE351" s="4"/>
      <c r="AF351" s="4"/>
      <c r="AG351" s="4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</row>
    <row r="352" spans="1:64" ht="15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140"/>
      <c r="Z352" s="140"/>
      <c r="AA352" s="4"/>
      <c r="AB352" s="4"/>
      <c r="AC352" s="4"/>
      <c r="AD352" s="4"/>
      <c r="AE352" s="4"/>
      <c r="AF352" s="4"/>
      <c r="AG352" s="4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</row>
    <row r="353" spans="1:64" ht="15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140"/>
      <c r="Z353" s="140"/>
      <c r="AA353" s="4"/>
      <c r="AB353" s="4"/>
      <c r="AC353" s="4"/>
      <c r="AD353" s="4"/>
      <c r="AE353" s="4"/>
      <c r="AF353" s="4"/>
      <c r="AG353" s="4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</row>
    <row r="354" spans="1:64" ht="15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140"/>
      <c r="Z354" s="140"/>
      <c r="AA354" s="4"/>
      <c r="AB354" s="4"/>
      <c r="AC354" s="4"/>
      <c r="AD354" s="4"/>
      <c r="AE354" s="4"/>
      <c r="AF354" s="4"/>
      <c r="AG354" s="4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</row>
    <row r="355" spans="1:64" ht="15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140"/>
      <c r="Z355" s="140"/>
      <c r="AA355" s="4"/>
      <c r="AB355" s="4"/>
      <c r="AC355" s="4"/>
      <c r="AD355" s="4"/>
      <c r="AE355" s="4"/>
      <c r="AF355" s="4"/>
      <c r="AG355" s="4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</row>
    <row r="356" spans="1:64" ht="15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140"/>
      <c r="Z356" s="140"/>
      <c r="AA356" s="4"/>
      <c r="AB356" s="4"/>
      <c r="AC356" s="4"/>
      <c r="AD356" s="4"/>
      <c r="AE356" s="4"/>
      <c r="AF356" s="4"/>
      <c r="AG356" s="4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</row>
    <row r="357" spans="1:64" ht="15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140"/>
      <c r="Z357" s="140"/>
      <c r="AA357" s="4"/>
      <c r="AB357" s="4"/>
      <c r="AC357" s="4"/>
      <c r="AD357" s="4"/>
      <c r="AE357" s="4"/>
      <c r="AF357" s="4"/>
      <c r="AG357" s="4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</row>
    <row r="358" spans="1:64" ht="15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140"/>
      <c r="Z358" s="140"/>
      <c r="AA358" s="4"/>
      <c r="AB358" s="4"/>
      <c r="AC358" s="4"/>
      <c r="AD358" s="4"/>
      <c r="AE358" s="4"/>
      <c r="AF358" s="4"/>
      <c r="AG358" s="4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</row>
    <row r="359" spans="1:64" ht="15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140"/>
      <c r="Z359" s="140"/>
      <c r="AA359" s="4"/>
      <c r="AB359" s="4"/>
      <c r="AC359" s="4"/>
      <c r="AD359" s="4"/>
      <c r="AE359" s="4"/>
      <c r="AF359" s="4"/>
      <c r="AG359" s="4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</row>
    <row r="360" spans="1:64" ht="15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140"/>
      <c r="Z360" s="140"/>
      <c r="AA360" s="4"/>
      <c r="AB360" s="4"/>
      <c r="AC360" s="4"/>
      <c r="AD360" s="4"/>
      <c r="AE360" s="4"/>
      <c r="AF360" s="4"/>
      <c r="AG360" s="4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</row>
    <row r="361" spans="1:64" ht="15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140"/>
      <c r="Z361" s="140"/>
      <c r="AA361" s="4"/>
      <c r="AB361" s="4"/>
      <c r="AC361" s="4"/>
      <c r="AD361" s="4"/>
      <c r="AE361" s="4"/>
      <c r="AF361" s="4"/>
      <c r="AG361" s="4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</row>
    <row r="362" spans="1:64" ht="15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140"/>
      <c r="Z362" s="140"/>
      <c r="AA362" s="4"/>
      <c r="AB362" s="4"/>
      <c r="AC362" s="4"/>
      <c r="AD362" s="4"/>
      <c r="AE362" s="4"/>
      <c r="AF362" s="4"/>
      <c r="AG362" s="4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</row>
    <row r="363" spans="1:64" ht="15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140"/>
      <c r="Z363" s="140"/>
      <c r="AA363" s="4"/>
      <c r="AB363" s="4"/>
      <c r="AC363" s="4"/>
      <c r="AD363" s="4"/>
      <c r="AE363" s="4"/>
      <c r="AF363" s="4"/>
      <c r="AG363" s="4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</row>
    <row r="364" spans="1:64" ht="15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140"/>
      <c r="Z364" s="140"/>
      <c r="AA364" s="4"/>
      <c r="AB364" s="4"/>
      <c r="AC364" s="4"/>
      <c r="AD364" s="4"/>
      <c r="AE364" s="4"/>
      <c r="AF364" s="4"/>
      <c r="AG364" s="4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</row>
    <row r="365" spans="1:64" ht="15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140"/>
      <c r="Z365" s="140"/>
      <c r="AA365" s="4"/>
      <c r="AB365" s="4"/>
      <c r="AC365" s="4"/>
      <c r="AD365" s="4"/>
      <c r="AE365" s="4"/>
      <c r="AF365" s="4"/>
      <c r="AG365" s="4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</row>
    <row r="366" spans="1:64" ht="15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140"/>
      <c r="Z366" s="140"/>
      <c r="AA366" s="4"/>
      <c r="AB366" s="4"/>
      <c r="AC366" s="4"/>
      <c r="AD366" s="4"/>
      <c r="AE366" s="4"/>
      <c r="AF366" s="4"/>
      <c r="AG366" s="4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</row>
    <row r="367" spans="1:64" ht="15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140"/>
      <c r="Z367" s="140"/>
      <c r="AA367" s="4"/>
      <c r="AB367" s="4"/>
      <c r="AC367" s="4"/>
      <c r="AD367" s="4"/>
      <c r="AE367" s="4"/>
      <c r="AF367" s="4"/>
      <c r="AG367" s="4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</row>
    <row r="368" spans="1:64" ht="15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140"/>
      <c r="Z368" s="140"/>
      <c r="AA368" s="4"/>
      <c r="AB368" s="4"/>
      <c r="AC368" s="4"/>
      <c r="AD368" s="4"/>
      <c r="AE368" s="4"/>
      <c r="AF368" s="4"/>
      <c r="AG368" s="4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</row>
    <row r="369" spans="1:64" ht="15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140"/>
      <c r="Z369" s="140"/>
      <c r="AA369" s="4"/>
      <c r="AB369" s="4"/>
      <c r="AC369" s="4"/>
      <c r="AD369" s="4"/>
      <c r="AE369" s="4"/>
      <c r="AF369" s="4"/>
      <c r="AG369" s="4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</row>
    <row r="370" spans="1:64" ht="15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140"/>
      <c r="Z370" s="140"/>
      <c r="AA370" s="4"/>
      <c r="AB370" s="4"/>
      <c r="AC370" s="4"/>
      <c r="AD370" s="4"/>
      <c r="AE370" s="4"/>
      <c r="AF370" s="4"/>
      <c r="AG370" s="4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</row>
    <row r="371" spans="1:64" ht="15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140"/>
      <c r="Z371" s="140"/>
      <c r="AA371" s="4"/>
      <c r="AB371" s="4"/>
      <c r="AC371" s="4"/>
      <c r="AD371" s="4"/>
      <c r="AE371" s="4"/>
      <c r="AF371" s="4"/>
      <c r="AG371" s="4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</row>
    <row r="372" spans="1:64" ht="15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140"/>
      <c r="Z372" s="140"/>
      <c r="AA372" s="4"/>
      <c r="AB372" s="4"/>
      <c r="AC372" s="4"/>
      <c r="AD372" s="4"/>
      <c r="AE372" s="4"/>
      <c r="AF372" s="4"/>
      <c r="AG372" s="4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</row>
    <row r="373" spans="1:64" ht="15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140"/>
      <c r="Z373" s="140"/>
      <c r="AA373" s="4"/>
      <c r="AB373" s="4"/>
      <c r="AC373" s="4"/>
      <c r="AD373" s="4"/>
      <c r="AE373" s="4"/>
      <c r="AF373" s="4"/>
      <c r="AG373" s="4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</row>
    <row r="374" spans="1:64" ht="15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140"/>
      <c r="Z374" s="140"/>
      <c r="AA374" s="4"/>
      <c r="AB374" s="4"/>
      <c r="AC374" s="4"/>
      <c r="AD374" s="4"/>
      <c r="AE374" s="4"/>
      <c r="AF374" s="4"/>
      <c r="AG374" s="4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</row>
    <row r="375" spans="1:64" ht="15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140"/>
      <c r="Z375" s="140"/>
      <c r="AA375" s="4"/>
      <c r="AB375" s="4"/>
      <c r="AC375" s="4"/>
      <c r="AD375" s="4"/>
      <c r="AE375" s="4"/>
      <c r="AF375" s="4"/>
      <c r="AG375" s="4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</row>
    <row r="376" spans="1:64" ht="15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140"/>
      <c r="Z376" s="140"/>
      <c r="AA376" s="4"/>
      <c r="AB376" s="4"/>
      <c r="AC376" s="4"/>
      <c r="AD376" s="4"/>
      <c r="AE376" s="4"/>
      <c r="AF376" s="4"/>
      <c r="AG376" s="4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</row>
    <row r="377" spans="1:64" ht="15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140"/>
      <c r="Z377" s="140"/>
      <c r="AA377" s="4"/>
      <c r="AB377" s="4"/>
      <c r="AC377" s="4"/>
      <c r="AD377" s="4"/>
      <c r="AE377" s="4"/>
      <c r="AF377" s="4"/>
      <c r="AG377" s="4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</row>
    <row r="378" spans="1:64" ht="15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140"/>
      <c r="Z378" s="140"/>
      <c r="AA378" s="4"/>
      <c r="AB378" s="4"/>
      <c r="AC378" s="4"/>
      <c r="AD378" s="4"/>
      <c r="AE378" s="4"/>
      <c r="AF378" s="4"/>
      <c r="AG378" s="4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</row>
    <row r="379" spans="1:64" ht="15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140"/>
      <c r="Z379" s="140"/>
      <c r="AA379" s="4"/>
      <c r="AB379" s="4"/>
      <c r="AC379" s="4"/>
      <c r="AD379" s="4"/>
      <c r="AE379" s="4"/>
      <c r="AF379" s="4"/>
      <c r="AG379" s="4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</row>
    <row r="380" spans="1:64" ht="15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140"/>
      <c r="Z380" s="140"/>
      <c r="AA380" s="4"/>
      <c r="AB380" s="4"/>
      <c r="AC380" s="4"/>
      <c r="AD380" s="4"/>
      <c r="AE380" s="4"/>
      <c r="AF380" s="4"/>
      <c r="AG380" s="4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</row>
    <row r="381" spans="1:64" ht="15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140"/>
      <c r="Z381" s="140"/>
      <c r="AA381" s="4"/>
      <c r="AB381" s="4"/>
      <c r="AC381" s="4"/>
      <c r="AD381" s="4"/>
      <c r="AE381" s="4"/>
      <c r="AF381" s="4"/>
      <c r="AG381" s="4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</row>
    <row r="382" spans="1:64" ht="15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140"/>
      <c r="Z382" s="140"/>
      <c r="AA382" s="4"/>
      <c r="AB382" s="4"/>
      <c r="AC382" s="4"/>
      <c r="AD382" s="4"/>
      <c r="AE382" s="4"/>
      <c r="AF382" s="4"/>
      <c r="AG382" s="4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</row>
    <row r="383" spans="1:64" ht="15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140"/>
      <c r="Z383" s="140"/>
      <c r="AA383" s="4"/>
      <c r="AB383" s="4"/>
      <c r="AC383" s="4"/>
      <c r="AD383" s="4"/>
      <c r="AE383" s="4"/>
      <c r="AF383" s="4"/>
      <c r="AG383" s="4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</row>
    <row r="384" spans="1:64" ht="15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140"/>
      <c r="Z384" s="140"/>
      <c r="AA384" s="4"/>
      <c r="AB384" s="4"/>
      <c r="AC384" s="4"/>
      <c r="AD384" s="4"/>
      <c r="AE384" s="4"/>
      <c r="AF384" s="4"/>
      <c r="AG384" s="4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</row>
    <row r="385" spans="1:64" ht="15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140"/>
      <c r="Z385" s="140"/>
      <c r="AA385" s="4"/>
      <c r="AB385" s="4"/>
      <c r="AC385" s="4"/>
      <c r="AD385" s="4"/>
      <c r="AE385" s="4"/>
      <c r="AF385" s="4"/>
      <c r="AG385" s="4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</row>
    <row r="386" spans="1:64" ht="15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140"/>
      <c r="Z386" s="140"/>
      <c r="AA386" s="4"/>
      <c r="AB386" s="4"/>
      <c r="AC386" s="4"/>
      <c r="AD386" s="4"/>
      <c r="AE386" s="4"/>
      <c r="AF386" s="4"/>
      <c r="AG386" s="4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</row>
    <row r="387" spans="1:64" ht="15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140"/>
      <c r="Z387" s="140"/>
      <c r="AA387" s="4"/>
      <c r="AB387" s="4"/>
      <c r="AC387" s="4"/>
      <c r="AD387" s="4"/>
      <c r="AE387" s="4"/>
      <c r="AF387" s="4"/>
      <c r="AG387" s="4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</row>
    <row r="388" spans="1:64" ht="15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140"/>
      <c r="Z388" s="140"/>
      <c r="AA388" s="4"/>
      <c r="AB388" s="4"/>
      <c r="AC388" s="4"/>
      <c r="AD388" s="4"/>
      <c r="AE388" s="4"/>
      <c r="AF388" s="4"/>
      <c r="AG388" s="4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</row>
    <row r="389" spans="1:64" ht="15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140"/>
      <c r="Z389" s="140"/>
      <c r="AA389" s="4"/>
      <c r="AB389" s="4"/>
      <c r="AC389" s="4"/>
      <c r="AD389" s="4"/>
      <c r="AE389" s="4"/>
      <c r="AF389" s="4"/>
      <c r="AG389" s="4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</row>
    <row r="390" spans="1:64" ht="15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140"/>
      <c r="Z390" s="140"/>
      <c r="AA390" s="4"/>
      <c r="AB390" s="4"/>
      <c r="AC390" s="4"/>
      <c r="AD390" s="4"/>
      <c r="AE390" s="4"/>
      <c r="AF390" s="4"/>
      <c r="AG390" s="4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</row>
    <row r="391" spans="1:64" ht="15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140"/>
      <c r="Z391" s="140"/>
      <c r="AA391" s="4"/>
      <c r="AB391" s="4"/>
      <c r="AC391" s="4"/>
      <c r="AD391" s="4"/>
      <c r="AE391" s="4"/>
      <c r="AF391" s="4"/>
      <c r="AG391" s="4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</row>
    <row r="392" spans="1:64" ht="15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140"/>
      <c r="Z392" s="140"/>
      <c r="AA392" s="4"/>
      <c r="AB392" s="4"/>
      <c r="AC392" s="4"/>
      <c r="AD392" s="4"/>
      <c r="AE392" s="4"/>
      <c r="AF392" s="4"/>
      <c r="AG392" s="4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</row>
    <row r="393" spans="1:64" ht="15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140"/>
      <c r="Z393" s="140"/>
      <c r="AA393" s="4"/>
      <c r="AB393" s="4"/>
      <c r="AC393" s="4"/>
      <c r="AD393" s="4"/>
      <c r="AE393" s="4"/>
      <c r="AF393" s="4"/>
      <c r="AG393" s="4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</row>
    <row r="394" spans="1:64" ht="15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140"/>
      <c r="Z394" s="140"/>
      <c r="AA394" s="4"/>
      <c r="AB394" s="4"/>
      <c r="AC394" s="4"/>
      <c r="AD394" s="4"/>
      <c r="AE394" s="4"/>
      <c r="AF394" s="4"/>
      <c r="AG394" s="4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</row>
    <row r="395" spans="1:64" ht="15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140"/>
      <c r="Z395" s="140"/>
      <c r="AA395" s="4"/>
      <c r="AB395" s="4"/>
      <c r="AC395" s="4"/>
      <c r="AD395" s="4"/>
      <c r="AE395" s="4"/>
      <c r="AF395" s="4"/>
      <c r="AG395" s="4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</row>
    <row r="396" spans="1:64" ht="15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140"/>
      <c r="Z396" s="140"/>
      <c r="AA396" s="4"/>
      <c r="AB396" s="4"/>
      <c r="AC396" s="4"/>
      <c r="AD396" s="4"/>
      <c r="AE396" s="4"/>
      <c r="AF396" s="4"/>
      <c r="AG396" s="4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</row>
    <row r="397" spans="1:64" ht="15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140"/>
      <c r="Z397" s="140"/>
      <c r="AA397" s="4"/>
      <c r="AB397" s="4"/>
      <c r="AC397" s="4"/>
      <c r="AD397" s="4"/>
      <c r="AE397" s="4"/>
      <c r="AF397" s="4"/>
      <c r="AG397" s="4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</row>
    <row r="398" spans="1:64" ht="15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140"/>
      <c r="Z398" s="140"/>
      <c r="AA398" s="4"/>
      <c r="AB398" s="4"/>
      <c r="AC398" s="4"/>
      <c r="AD398" s="4"/>
      <c r="AE398" s="4"/>
      <c r="AF398" s="4"/>
      <c r="AG398" s="4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</row>
    <row r="399" spans="1:64" ht="15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140"/>
      <c r="Z399" s="140"/>
      <c r="AA399" s="4"/>
      <c r="AB399" s="4"/>
      <c r="AC399" s="4"/>
      <c r="AD399" s="4"/>
      <c r="AE399" s="4"/>
      <c r="AF399" s="4"/>
      <c r="AG399" s="4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</row>
    <row r="400" spans="1:64" ht="15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140"/>
      <c r="Z400" s="140"/>
      <c r="AA400" s="4"/>
      <c r="AB400" s="4"/>
      <c r="AC400" s="4"/>
      <c r="AD400" s="4"/>
      <c r="AE400" s="4"/>
      <c r="AF400" s="4"/>
      <c r="AG400" s="4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</row>
    <row r="401" spans="1:64" ht="15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140"/>
      <c r="Z401" s="140"/>
      <c r="AA401" s="4"/>
      <c r="AB401" s="4"/>
      <c r="AC401" s="4"/>
      <c r="AD401" s="4"/>
      <c r="AE401" s="4"/>
      <c r="AF401" s="4"/>
      <c r="AG401" s="4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</row>
    <row r="402" spans="1:64" ht="15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140"/>
      <c r="Z402" s="140"/>
      <c r="AA402" s="4"/>
      <c r="AB402" s="4"/>
      <c r="AC402" s="4"/>
      <c r="AD402" s="4"/>
      <c r="AE402" s="4"/>
      <c r="AF402" s="4"/>
      <c r="AG402" s="4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</row>
    <row r="403" spans="1:64" ht="15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140"/>
      <c r="Z403" s="140"/>
      <c r="AA403" s="4"/>
      <c r="AB403" s="4"/>
      <c r="AC403" s="4"/>
      <c r="AD403" s="4"/>
      <c r="AE403" s="4"/>
      <c r="AF403" s="4"/>
      <c r="AG403" s="4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</row>
    <row r="404" spans="1:64" ht="15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140"/>
      <c r="Z404" s="140"/>
      <c r="AA404" s="4"/>
      <c r="AB404" s="4"/>
      <c r="AC404" s="4"/>
      <c r="AD404" s="4"/>
      <c r="AE404" s="4"/>
      <c r="AF404" s="4"/>
      <c r="AG404" s="4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</row>
    <row r="405" spans="1:64" ht="15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140"/>
      <c r="Z405" s="140"/>
      <c r="AA405" s="4"/>
      <c r="AB405" s="4"/>
      <c r="AC405" s="4"/>
      <c r="AD405" s="4"/>
      <c r="AE405" s="4"/>
      <c r="AF405" s="4"/>
      <c r="AG405" s="4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</row>
    <row r="406" spans="1:64" ht="15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140"/>
      <c r="Z406" s="140"/>
      <c r="AA406" s="4"/>
      <c r="AB406" s="4"/>
      <c r="AC406" s="4"/>
      <c r="AD406" s="4"/>
      <c r="AE406" s="4"/>
      <c r="AF406" s="4"/>
      <c r="AG406" s="4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</row>
    <row r="407" spans="1:64" ht="15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140"/>
      <c r="Z407" s="140"/>
      <c r="AA407" s="4"/>
      <c r="AB407" s="4"/>
      <c r="AC407" s="4"/>
      <c r="AD407" s="4"/>
      <c r="AE407" s="4"/>
      <c r="AF407" s="4"/>
      <c r="AG407" s="4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</row>
    <row r="408" spans="1:64" ht="15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140"/>
      <c r="Z408" s="140"/>
      <c r="AA408" s="4"/>
      <c r="AB408" s="4"/>
      <c r="AC408" s="4"/>
      <c r="AD408" s="4"/>
      <c r="AE408" s="4"/>
      <c r="AF408" s="4"/>
      <c r="AG408" s="4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</row>
    <row r="409" spans="1:64" ht="15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140"/>
      <c r="Z409" s="140"/>
      <c r="AA409" s="4"/>
      <c r="AB409" s="4"/>
      <c r="AC409" s="4"/>
      <c r="AD409" s="4"/>
      <c r="AE409" s="4"/>
      <c r="AF409" s="4"/>
      <c r="AG409" s="4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</row>
    <row r="410" spans="1:64" ht="15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140"/>
      <c r="Z410" s="140"/>
      <c r="AA410" s="4"/>
      <c r="AB410" s="4"/>
      <c r="AC410" s="4"/>
      <c r="AD410" s="4"/>
      <c r="AE410" s="4"/>
      <c r="AF410" s="4"/>
      <c r="AG410" s="4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</row>
    <row r="411" spans="1:64" ht="15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140"/>
      <c r="Z411" s="140"/>
      <c r="AA411" s="4"/>
      <c r="AB411" s="4"/>
      <c r="AC411" s="4"/>
      <c r="AD411" s="4"/>
      <c r="AE411" s="4"/>
      <c r="AF411" s="4"/>
      <c r="AG411" s="4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</row>
    <row r="412" spans="1:64" ht="15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140"/>
      <c r="Z412" s="140"/>
      <c r="AA412" s="4"/>
      <c r="AB412" s="4"/>
      <c r="AC412" s="4"/>
      <c r="AD412" s="4"/>
      <c r="AE412" s="4"/>
      <c r="AF412" s="4"/>
      <c r="AG412" s="4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</row>
    <row r="413" spans="1:64" ht="15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140"/>
      <c r="Z413" s="140"/>
      <c r="AA413" s="4"/>
      <c r="AB413" s="4"/>
      <c r="AC413" s="4"/>
      <c r="AD413" s="4"/>
      <c r="AE413" s="4"/>
      <c r="AF413" s="4"/>
      <c r="AG413" s="4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</row>
    <row r="414" spans="1:64" ht="15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140"/>
      <c r="Z414" s="140"/>
      <c r="AA414" s="4"/>
      <c r="AB414" s="4"/>
      <c r="AC414" s="4"/>
      <c r="AD414" s="4"/>
      <c r="AE414" s="4"/>
      <c r="AF414" s="4"/>
      <c r="AG414" s="4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</row>
    <row r="415" spans="1:64" ht="15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140"/>
      <c r="Z415" s="140"/>
      <c r="AA415" s="4"/>
      <c r="AB415" s="4"/>
      <c r="AC415" s="4"/>
      <c r="AD415" s="4"/>
      <c r="AE415" s="4"/>
      <c r="AF415" s="4"/>
      <c r="AG415" s="4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</row>
    <row r="416" spans="1:64" ht="15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140"/>
      <c r="Z416" s="140"/>
      <c r="AA416" s="4"/>
      <c r="AB416" s="4"/>
      <c r="AC416" s="4"/>
      <c r="AD416" s="4"/>
      <c r="AE416" s="4"/>
      <c r="AF416" s="4"/>
      <c r="AG416" s="4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</row>
    <row r="417" spans="1:64" ht="15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140"/>
      <c r="Z417" s="140"/>
      <c r="AA417" s="4"/>
      <c r="AB417" s="4"/>
      <c r="AC417" s="4"/>
      <c r="AD417" s="4"/>
      <c r="AE417" s="4"/>
      <c r="AF417" s="4"/>
      <c r="AG417" s="4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</row>
    <row r="418" spans="1:64" ht="15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140"/>
      <c r="Z418" s="140"/>
      <c r="AA418" s="4"/>
      <c r="AB418" s="4"/>
      <c r="AC418" s="4"/>
      <c r="AD418" s="4"/>
      <c r="AE418" s="4"/>
      <c r="AF418" s="4"/>
      <c r="AG418" s="4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</row>
    <row r="419" spans="1:64" ht="15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140"/>
      <c r="Z419" s="140"/>
      <c r="AA419" s="4"/>
      <c r="AB419" s="4"/>
      <c r="AC419" s="4"/>
      <c r="AD419" s="4"/>
      <c r="AE419" s="4"/>
      <c r="AF419" s="4"/>
      <c r="AG419" s="4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</row>
    <row r="420" spans="1:64" ht="15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140"/>
      <c r="Z420" s="140"/>
      <c r="AA420" s="4"/>
      <c r="AB420" s="4"/>
      <c r="AC420" s="4"/>
      <c r="AD420" s="4"/>
      <c r="AE420" s="4"/>
      <c r="AF420" s="4"/>
      <c r="AG420" s="4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</row>
    <row r="421" spans="1:64" ht="15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140"/>
      <c r="Z421" s="140"/>
      <c r="AA421" s="4"/>
      <c r="AB421" s="4"/>
      <c r="AC421" s="4"/>
      <c r="AD421" s="4"/>
      <c r="AE421" s="4"/>
      <c r="AF421" s="4"/>
      <c r="AG421" s="4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</row>
    <row r="422" spans="1:64" ht="15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140"/>
      <c r="Z422" s="140"/>
      <c r="AA422" s="4"/>
      <c r="AB422" s="4"/>
      <c r="AC422" s="4"/>
      <c r="AD422" s="4"/>
      <c r="AE422" s="4"/>
      <c r="AF422" s="4"/>
      <c r="AG422" s="4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</row>
    <row r="423" spans="1:64" ht="15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140"/>
      <c r="Z423" s="140"/>
      <c r="AA423" s="4"/>
      <c r="AB423" s="4"/>
      <c r="AC423" s="4"/>
      <c r="AD423" s="4"/>
      <c r="AE423" s="4"/>
      <c r="AF423" s="4"/>
      <c r="AG423" s="4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</row>
    <row r="424" spans="1:64" ht="15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140"/>
      <c r="Z424" s="140"/>
      <c r="AA424" s="4"/>
      <c r="AB424" s="4"/>
      <c r="AC424" s="4"/>
      <c r="AD424" s="4"/>
      <c r="AE424" s="4"/>
      <c r="AF424" s="4"/>
      <c r="AG424" s="4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</row>
    <row r="425" spans="1:64" ht="15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140"/>
      <c r="Z425" s="140"/>
      <c r="AA425" s="4"/>
      <c r="AB425" s="4"/>
      <c r="AC425" s="4"/>
      <c r="AD425" s="4"/>
      <c r="AE425" s="4"/>
      <c r="AF425" s="4"/>
      <c r="AG425" s="4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</row>
    <row r="426" spans="1:64" ht="15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140"/>
      <c r="Z426" s="140"/>
      <c r="AA426" s="4"/>
      <c r="AB426" s="4"/>
      <c r="AC426" s="4"/>
      <c r="AD426" s="4"/>
      <c r="AE426" s="4"/>
      <c r="AF426" s="4"/>
      <c r="AG426" s="4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</row>
    <row r="427" spans="1:64" ht="15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140"/>
      <c r="Z427" s="140"/>
      <c r="AA427" s="4"/>
      <c r="AB427" s="4"/>
      <c r="AC427" s="4"/>
      <c r="AD427" s="4"/>
      <c r="AE427" s="4"/>
      <c r="AF427" s="4"/>
      <c r="AG427" s="4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</row>
    <row r="428" spans="1:64" ht="15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140"/>
      <c r="Z428" s="140"/>
      <c r="AA428" s="4"/>
      <c r="AB428" s="4"/>
      <c r="AC428" s="4"/>
      <c r="AD428" s="4"/>
      <c r="AE428" s="4"/>
      <c r="AF428" s="4"/>
      <c r="AG428" s="4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</row>
    <row r="429" spans="1:64" ht="15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140"/>
      <c r="Z429" s="140"/>
      <c r="AA429" s="4"/>
      <c r="AB429" s="4"/>
      <c r="AC429" s="4"/>
      <c r="AD429" s="4"/>
      <c r="AE429" s="4"/>
      <c r="AF429" s="4"/>
      <c r="AG429" s="4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</row>
    <row r="430" spans="1:64" ht="15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140"/>
      <c r="Z430" s="140"/>
      <c r="AA430" s="4"/>
      <c r="AB430" s="4"/>
      <c r="AC430" s="4"/>
      <c r="AD430" s="4"/>
      <c r="AE430" s="4"/>
      <c r="AF430" s="4"/>
      <c r="AG430" s="4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</row>
    <row r="431" spans="1:64" ht="15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140"/>
      <c r="Z431" s="140"/>
      <c r="AA431" s="4"/>
      <c r="AB431" s="4"/>
      <c r="AC431" s="4"/>
      <c r="AD431" s="4"/>
      <c r="AE431" s="4"/>
      <c r="AF431" s="4"/>
      <c r="AG431" s="4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</row>
    <row r="432" spans="1:64" ht="15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140"/>
      <c r="Z432" s="140"/>
      <c r="AA432" s="4"/>
      <c r="AB432" s="4"/>
      <c r="AC432" s="4"/>
      <c r="AD432" s="4"/>
      <c r="AE432" s="4"/>
      <c r="AF432" s="4"/>
      <c r="AG432" s="4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</row>
    <row r="433" spans="1:64" ht="15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140"/>
      <c r="Z433" s="140"/>
      <c r="AA433" s="4"/>
      <c r="AB433" s="4"/>
      <c r="AC433" s="4"/>
      <c r="AD433" s="4"/>
      <c r="AE433" s="4"/>
      <c r="AF433" s="4"/>
      <c r="AG433" s="4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</row>
    <row r="434" spans="1:64" ht="15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140"/>
      <c r="Z434" s="140"/>
      <c r="AA434" s="4"/>
      <c r="AB434" s="4"/>
      <c r="AC434" s="4"/>
      <c r="AD434" s="4"/>
      <c r="AE434" s="4"/>
      <c r="AF434" s="4"/>
      <c r="AG434" s="4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</row>
    <row r="435" spans="1:64" ht="15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140"/>
      <c r="Z435" s="140"/>
      <c r="AA435" s="4"/>
      <c r="AB435" s="4"/>
      <c r="AC435" s="4"/>
      <c r="AD435" s="4"/>
      <c r="AE435" s="4"/>
      <c r="AF435" s="4"/>
      <c r="AG435" s="4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</row>
    <row r="436" spans="1:64" ht="15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140"/>
      <c r="Z436" s="140"/>
      <c r="AA436" s="4"/>
      <c r="AB436" s="4"/>
      <c r="AC436" s="4"/>
      <c r="AD436" s="4"/>
      <c r="AE436" s="4"/>
      <c r="AF436" s="4"/>
      <c r="AG436" s="4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</row>
    <row r="437" spans="1:64" ht="15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140"/>
      <c r="Z437" s="140"/>
      <c r="AA437" s="4"/>
      <c r="AB437" s="4"/>
      <c r="AC437" s="4"/>
      <c r="AD437" s="4"/>
      <c r="AE437" s="4"/>
      <c r="AF437" s="4"/>
      <c r="AG437" s="4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</row>
    <row r="438" spans="1:64" ht="15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140"/>
      <c r="Z438" s="140"/>
      <c r="AA438" s="4"/>
      <c r="AB438" s="4"/>
      <c r="AC438" s="4"/>
      <c r="AD438" s="4"/>
      <c r="AE438" s="4"/>
      <c r="AF438" s="4"/>
      <c r="AG438" s="4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</row>
    <row r="439" spans="1:64" ht="15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140"/>
      <c r="Z439" s="140"/>
      <c r="AA439" s="4"/>
      <c r="AB439" s="4"/>
      <c r="AC439" s="4"/>
      <c r="AD439" s="4"/>
      <c r="AE439" s="4"/>
      <c r="AF439" s="4"/>
      <c r="AG439" s="4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</row>
    <row r="440" spans="1:64" ht="15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140"/>
      <c r="Z440" s="140"/>
      <c r="AA440" s="4"/>
      <c r="AB440" s="4"/>
      <c r="AC440" s="4"/>
      <c r="AD440" s="4"/>
      <c r="AE440" s="4"/>
      <c r="AF440" s="4"/>
      <c r="AG440" s="4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</row>
    <row r="441" spans="1:64" ht="15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140"/>
      <c r="Z441" s="140"/>
      <c r="AA441" s="4"/>
      <c r="AB441" s="4"/>
      <c r="AC441" s="4"/>
      <c r="AD441" s="4"/>
      <c r="AE441" s="4"/>
      <c r="AF441" s="4"/>
      <c r="AG441" s="4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</row>
    <row r="442" spans="1:64" ht="15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140"/>
      <c r="Z442" s="140"/>
      <c r="AA442" s="4"/>
      <c r="AB442" s="4"/>
      <c r="AC442" s="4"/>
      <c r="AD442" s="4"/>
      <c r="AE442" s="4"/>
      <c r="AF442" s="4"/>
      <c r="AG442" s="4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</row>
    <row r="443" spans="1:64" ht="15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140"/>
      <c r="Z443" s="140"/>
      <c r="AA443" s="4"/>
      <c r="AB443" s="4"/>
      <c r="AC443" s="4"/>
      <c r="AD443" s="4"/>
      <c r="AE443" s="4"/>
      <c r="AF443" s="4"/>
      <c r="AG443" s="4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</row>
    <row r="444" spans="1:64" ht="15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140"/>
      <c r="Z444" s="140"/>
      <c r="AA444" s="4"/>
      <c r="AB444" s="4"/>
      <c r="AC444" s="4"/>
      <c r="AD444" s="4"/>
      <c r="AE444" s="4"/>
      <c r="AF444" s="4"/>
      <c r="AG444" s="4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</row>
    <row r="445" spans="1:64" ht="15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140"/>
      <c r="Z445" s="140"/>
      <c r="AA445" s="4"/>
      <c r="AB445" s="4"/>
      <c r="AC445" s="4"/>
      <c r="AD445" s="4"/>
      <c r="AE445" s="4"/>
      <c r="AF445" s="4"/>
      <c r="AG445" s="4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</row>
    <row r="446" spans="1:64" ht="15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140"/>
      <c r="Z446" s="140"/>
      <c r="AA446" s="4"/>
      <c r="AB446" s="4"/>
      <c r="AC446" s="4"/>
      <c r="AD446" s="4"/>
      <c r="AE446" s="4"/>
      <c r="AF446" s="4"/>
      <c r="AG446" s="4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</row>
    <row r="447" spans="1:64" ht="15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140"/>
      <c r="Z447" s="140"/>
      <c r="AA447" s="4"/>
      <c r="AB447" s="4"/>
      <c r="AC447" s="4"/>
      <c r="AD447" s="4"/>
      <c r="AE447" s="4"/>
      <c r="AF447" s="4"/>
      <c r="AG447" s="4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</row>
    <row r="448" spans="1:64" ht="15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140"/>
      <c r="Z448" s="140"/>
      <c r="AA448" s="4"/>
      <c r="AB448" s="4"/>
      <c r="AC448" s="4"/>
      <c r="AD448" s="4"/>
      <c r="AE448" s="4"/>
      <c r="AF448" s="4"/>
      <c r="AG448" s="4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</row>
    <row r="449" spans="1:64" ht="15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140"/>
      <c r="Z449" s="140"/>
      <c r="AA449" s="4"/>
      <c r="AB449" s="4"/>
      <c r="AC449" s="4"/>
      <c r="AD449" s="4"/>
      <c r="AE449" s="4"/>
      <c r="AF449" s="4"/>
      <c r="AG449" s="4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</row>
    <row r="450" spans="1:64" ht="15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140"/>
      <c r="Z450" s="140"/>
      <c r="AA450" s="4"/>
      <c r="AB450" s="4"/>
      <c r="AC450" s="4"/>
      <c r="AD450" s="4"/>
      <c r="AE450" s="4"/>
      <c r="AF450" s="4"/>
      <c r="AG450" s="4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</row>
    <row r="451" spans="1:64" ht="15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140"/>
      <c r="Z451" s="140"/>
      <c r="AA451" s="4"/>
      <c r="AB451" s="4"/>
      <c r="AC451" s="4"/>
      <c r="AD451" s="4"/>
      <c r="AE451" s="4"/>
      <c r="AF451" s="4"/>
      <c r="AG451" s="4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</row>
    <row r="452" spans="1:64" ht="15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140"/>
      <c r="Z452" s="140"/>
      <c r="AA452" s="4"/>
      <c r="AB452" s="4"/>
      <c r="AC452" s="4"/>
      <c r="AD452" s="4"/>
      <c r="AE452" s="4"/>
      <c r="AF452" s="4"/>
      <c r="AG452" s="4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</row>
    <row r="453" spans="1:64" ht="15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140"/>
      <c r="Z453" s="140"/>
      <c r="AA453" s="4"/>
      <c r="AB453" s="4"/>
      <c r="AC453" s="4"/>
      <c r="AD453" s="4"/>
      <c r="AE453" s="4"/>
      <c r="AF453" s="4"/>
      <c r="AG453" s="4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</row>
    <row r="454" spans="1:64" ht="15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140"/>
      <c r="Z454" s="140"/>
      <c r="AA454" s="4"/>
      <c r="AB454" s="4"/>
      <c r="AC454" s="4"/>
      <c r="AD454" s="4"/>
      <c r="AE454" s="4"/>
      <c r="AF454" s="4"/>
      <c r="AG454" s="4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</row>
    <row r="455" spans="1:64" ht="15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140"/>
      <c r="Z455" s="140"/>
      <c r="AA455" s="4"/>
      <c r="AB455" s="4"/>
      <c r="AC455" s="4"/>
      <c r="AD455" s="4"/>
      <c r="AE455" s="4"/>
      <c r="AF455" s="4"/>
      <c r="AG455" s="4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</row>
    <row r="456" spans="1:64" ht="15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140"/>
      <c r="Z456" s="140"/>
      <c r="AA456" s="4"/>
      <c r="AB456" s="4"/>
      <c r="AC456" s="4"/>
      <c r="AD456" s="4"/>
      <c r="AE456" s="4"/>
      <c r="AF456" s="4"/>
      <c r="AG456" s="4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</row>
    <row r="457" spans="1:64" ht="15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140"/>
      <c r="Z457" s="140"/>
      <c r="AA457" s="4"/>
      <c r="AB457" s="4"/>
      <c r="AC457" s="4"/>
      <c r="AD457" s="4"/>
      <c r="AE457" s="4"/>
      <c r="AF457" s="4"/>
      <c r="AG457" s="4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</row>
    <row r="458" spans="1:64" ht="15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140"/>
      <c r="Z458" s="140"/>
      <c r="AA458" s="4"/>
      <c r="AB458" s="4"/>
      <c r="AC458" s="4"/>
      <c r="AD458" s="4"/>
      <c r="AE458" s="4"/>
      <c r="AF458" s="4"/>
      <c r="AG458" s="4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</row>
    <row r="459" spans="1:64" ht="15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140"/>
      <c r="Z459" s="140"/>
      <c r="AA459" s="4"/>
      <c r="AB459" s="4"/>
      <c r="AC459" s="4"/>
      <c r="AD459" s="4"/>
      <c r="AE459" s="4"/>
      <c r="AF459" s="4"/>
      <c r="AG459" s="4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</row>
    <row r="460" spans="1:64" ht="15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140"/>
      <c r="Z460" s="140"/>
      <c r="AA460" s="4"/>
      <c r="AB460" s="4"/>
      <c r="AC460" s="4"/>
      <c r="AD460" s="4"/>
      <c r="AE460" s="4"/>
      <c r="AF460" s="4"/>
      <c r="AG460" s="4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</row>
    <row r="461" spans="1:64" ht="15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140"/>
      <c r="Z461" s="140"/>
      <c r="AA461" s="4"/>
      <c r="AB461" s="4"/>
      <c r="AC461" s="4"/>
      <c r="AD461" s="4"/>
      <c r="AE461" s="4"/>
      <c r="AF461" s="4"/>
      <c r="AG461" s="4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</row>
    <row r="462" spans="1:64" ht="15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140"/>
      <c r="Z462" s="140"/>
      <c r="AA462" s="4"/>
      <c r="AB462" s="4"/>
      <c r="AC462" s="4"/>
      <c r="AD462" s="4"/>
      <c r="AE462" s="4"/>
      <c r="AF462" s="4"/>
      <c r="AG462" s="4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</row>
    <row r="463" spans="1:64" ht="15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140"/>
      <c r="Z463" s="140"/>
      <c r="AA463" s="4"/>
      <c r="AB463" s="4"/>
      <c r="AC463" s="4"/>
      <c r="AD463" s="4"/>
      <c r="AE463" s="4"/>
      <c r="AF463" s="4"/>
      <c r="AG463" s="4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</row>
    <row r="464" spans="1:64" ht="15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140"/>
      <c r="Z464" s="140"/>
      <c r="AA464" s="4"/>
      <c r="AB464" s="4"/>
      <c r="AC464" s="4"/>
      <c r="AD464" s="4"/>
      <c r="AE464" s="4"/>
      <c r="AF464" s="4"/>
      <c r="AG464" s="4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</row>
    <row r="465" spans="1:64" ht="15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140"/>
      <c r="Z465" s="140"/>
      <c r="AA465" s="4"/>
      <c r="AB465" s="4"/>
      <c r="AC465" s="4"/>
      <c r="AD465" s="4"/>
      <c r="AE465" s="4"/>
      <c r="AF465" s="4"/>
      <c r="AG465" s="4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</row>
    <row r="466" spans="1:64" ht="15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140"/>
      <c r="Z466" s="140"/>
      <c r="AA466" s="4"/>
      <c r="AB466" s="4"/>
      <c r="AC466" s="4"/>
      <c r="AD466" s="4"/>
      <c r="AE466" s="4"/>
      <c r="AF466" s="4"/>
      <c r="AG466" s="4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</row>
    <row r="467" spans="1:64" ht="15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140"/>
      <c r="Z467" s="140"/>
      <c r="AA467" s="4"/>
      <c r="AB467" s="4"/>
      <c r="AC467" s="4"/>
      <c r="AD467" s="4"/>
      <c r="AE467" s="4"/>
      <c r="AF467" s="4"/>
      <c r="AG467" s="4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</row>
    <row r="468" spans="1:64" ht="15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140"/>
      <c r="Z468" s="140"/>
      <c r="AA468" s="4"/>
      <c r="AB468" s="4"/>
      <c r="AC468" s="4"/>
      <c r="AD468" s="4"/>
      <c r="AE468" s="4"/>
      <c r="AF468" s="4"/>
      <c r="AG468" s="4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</row>
    <row r="469" spans="1:64" ht="15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140"/>
      <c r="Z469" s="140"/>
      <c r="AA469" s="4"/>
      <c r="AB469" s="4"/>
      <c r="AC469" s="4"/>
      <c r="AD469" s="4"/>
      <c r="AE469" s="4"/>
      <c r="AF469" s="4"/>
      <c r="AG469" s="4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</row>
    <row r="470" spans="1:64" ht="15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140"/>
      <c r="Z470" s="140"/>
      <c r="AA470" s="4"/>
      <c r="AB470" s="4"/>
      <c r="AC470" s="4"/>
      <c r="AD470" s="4"/>
      <c r="AE470" s="4"/>
      <c r="AF470" s="4"/>
      <c r="AG470" s="4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</row>
    <row r="471" spans="1:64" ht="15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140"/>
      <c r="Z471" s="140"/>
      <c r="AA471" s="4"/>
      <c r="AB471" s="4"/>
      <c r="AC471" s="4"/>
      <c r="AD471" s="4"/>
      <c r="AE471" s="4"/>
      <c r="AF471" s="4"/>
      <c r="AG471" s="4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</row>
    <row r="472" spans="1:64" ht="15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140"/>
      <c r="Z472" s="140"/>
      <c r="AA472" s="4"/>
      <c r="AB472" s="4"/>
      <c r="AC472" s="4"/>
      <c r="AD472" s="4"/>
      <c r="AE472" s="4"/>
      <c r="AF472" s="4"/>
      <c r="AG472" s="4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</row>
    <row r="473" spans="1:64" ht="15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140"/>
      <c r="Z473" s="140"/>
      <c r="AA473" s="4"/>
      <c r="AB473" s="4"/>
      <c r="AC473" s="4"/>
      <c r="AD473" s="4"/>
      <c r="AE473" s="4"/>
      <c r="AF473" s="4"/>
      <c r="AG473" s="4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</row>
    <row r="474" spans="1:64" ht="15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140"/>
      <c r="Z474" s="140"/>
      <c r="AA474" s="4"/>
      <c r="AB474" s="4"/>
      <c r="AC474" s="4"/>
      <c r="AD474" s="4"/>
      <c r="AE474" s="4"/>
      <c r="AF474" s="4"/>
      <c r="AG474" s="4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</row>
    <row r="475" spans="1:64" ht="15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140"/>
      <c r="Z475" s="140"/>
      <c r="AA475" s="4"/>
      <c r="AB475" s="4"/>
      <c r="AC475" s="4"/>
      <c r="AD475" s="4"/>
      <c r="AE475" s="4"/>
      <c r="AF475" s="4"/>
      <c r="AG475" s="4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</row>
    <row r="476" spans="1:64" ht="15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140"/>
      <c r="Z476" s="140"/>
      <c r="AA476" s="4"/>
      <c r="AB476" s="4"/>
      <c r="AC476" s="4"/>
      <c r="AD476" s="4"/>
      <c r="AE476" s="4"/>
      <c r="AF476" s="4"/>
      <c r="AG476" s="4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</row>
    <row r="477" spans="1:64" ht="15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140"/>
      <c r="Z477" s="140"/>
      <c r="AA477" s="4"/>
      <c r="AB477" s="4"/>
      <c r="AC477" s="4"/>
      <c r="AD477" s="4"/>
      <c r="AE477" s="4"/>
      <c r="AF477" s="4"/>
      <c r="AG477" s="4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</row>
    <row r="478" spans="1:64" ht="15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140"/>
      <c r="Z478" s="140"/>
      <c r="AA478" s="4"/>
      <c r="AB478" s="4"/>
      <c r="AC478" s="4"/>
      <c r="AD478" s="4"/>
      <c r="AE478" s="4"/>
      <c r="AF478" s="4"/>
      <c r="AG478" s="4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</row>
    <row r="479" spans="1:64" ht="15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140"/>
      <c r="Z479" s="140"/>
      <c r="AA479" s="4"/>
      <c r="AB479" s="4"/>
      <c r="AC479" s="4"/>
      <c r="AD479" s="4"/>
      <c r="AE479" s="4"/>
      <c r="AF479" s="4"/>
      <c r="AG479" s="4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</row>
    <row r="480" spans="1:64" ht="15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140"/>
      <c r="Z480" s="140"/>
      <c r="AA480" s="4"/>
      <c r="AB480" s="4"/>
      <c r="AC480" s="4"/>
      <c r="AD480" s="4"/>
      <c r="AE480" s="4"/>
      <c r="AF480" s="4"/>
      <c r="AG480" s="4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</row>
    <row r="481" spans="1:64" ht="15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140"/>
      <c r="Z481" s="140"/>
      <c r="AA481" s="4"/>
      <c r="AB481" s="4"/>
      <c r="AC481" s="4"/>
      <c r="AD481" s="4"/>
      <c r="AE481" s="4"/>
      <c r="AF481" s="4"/>
      <c r="AG481" s="4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</row>
    <row r="482" spans="1:64" ht="15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140"/>
      <c r="Z482" s="140"/>
      <c r="AA482" s="4"/>
      <c r="AB482" s="4"/>
      <c r="AC482" s="4"/>
      <c r="AD482" s="4"/>
      <c r="AE482" s="4"/>
      <c r="AF482" s="4"/>
      <c r="AG482" s="4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</row>
    <row r="483" spans="1:64" ht="15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140"/>
      <c r="Z483" s="140"/>
      <c r="AA483" s="4"/>
      <c r="AB483" s="4"/>
      <c r="AC483" s="4"/>
      <c r="AD483" s="4"/>
      <c r="AE483" s="4"/>
      <c r="AF483" s="4"/>
      <c r="AG483" s="4"/>
      <c r="AH483" s="10"/>
      <c r="AI483" s="10"/>
      <c r="AJ483" s="10"/>
      <c r="AK483" s="10"/>
      <c r="AL483" s="10"/>
      <c r="AM483" s="10"/>
      <c r="AN483" s="10"/>
      <c r="AO483" s="10"/>
      <c r="AP483" s="10"/>
      <c r="AQ483" s="10"/>
      <c r="AR483" s="10"/>
      <c r="AS483" s="10"/>
      <c r="AT483" s="10"/>
      <c r="AU483" s="10"/>
      <c r="AV483" s="10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</row>
    <row r="484" spans="1:64" ht="15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140"/>
      <c r="Z484" s="140"/>
      <c r="AA484" s="4"/>
      <c r="AB484" s="4"/>
      <c r="AC484" s="4"/>
      <c r="AD484" s="4"/>
      <c r="AE484" s="4"/>
      <c r="AF484" s="4"/>
      <c r="AG484" s="4"/>
      <c r="AH484" s="10"/>
      <c r="AI484" s="10"/>
      <c r="AJ484" s="10"/>
      <c r="AK484" s="10"/>
      <c r="AL484" s="10"/>
      <c r="AM484" s="10"/>
      <c r="AN484" s="10"/>
      <c r="AO484" s="10"/>
      <c r="AP484" s="10"/>
      <c r="AQ484" s="10"/>
      <c r="AR484" s="10"/>
      <c r="AS484" s="10"/>
      <c r="AT484" s="10"/>
      <c r="AU484" s="10"/>
      <c r="AV484" s="10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</row>
    <row r="485" spans="1:64" ht="15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140"/>
      <c r="Z485" s="140"/>
      <c r="AA485" s="4"/>
      <c r="AB485" s="4"/>
      <c r="AC485" s="4"/>
      <c r="AD485" s="4"/>
      <c r="AE485" s="4"/>
      <c r="AF485" s="4"/>
      <c r="AG485" s="4"/>
      <c r="AH485" s="10"/>
      <c r="AI485" s="10"/>
      <c r="AJ485" s="10"/>
      <c r="AK485" s="10"/>
      <c r="AL485" s="10"/>
      <c r="AM485" s="10"/>
      <c r="AN485" s="10"/>
      <c r="AO485" s="10"/>
      <c r="AP485" s="10"/>
      <c r="AQ485" s="10"/>
      <c r="AR485" s="10"/>
      <c r="AS485" s="10"/>
      <c r="AT485" s="10"/>
      <c r="AU485" s="10"/>
      <c r="AV485" s="10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</row>
    <row r="486" spans="1:64" ht="15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140"/>
      <c r="Z486" s="140"/>
      <c r="AA486" s="4"/>
      <c r="AB486" s="4"/>
      <c r="AC486" s="4"/>
      <c r="AD486" s="4"/>
      <c r="AE486" s="4"/>
      <c r="AF486" s="4"/>
      <c r="AG486" s="4"/>
      <c r="AH486" s="10"/>
      <c r="AI486" s="10"/>
      <c r="AJ486" s="10"/>
      <c r="AK486" s="10"/>
      <c r="AL486" s="10"/>
      <c r="AM486" s="10"/>
      <c r="AN486" s="10"/>
      <c r="AO486" s="10"/>
      <c r="AP486" s="10"/>
      <c r="AQ486" s="10"/>
      <c r="AR486" s="10"/>
      <c r="AS486" s="10"/>
      <c r="AT486" s="10"/>
      <c r="AU486" s="10"/>
      <c r="AV486" s="10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</row>
    <row r="487" spans="1:64" ht="15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140"/>
      <c r="Z487" s="140"/>
      <c r="AA487" s="4"/>
      <c r="AB487" s="4"/>
      <c r="AC487" s="4"/>
      <c r="AD487" s="4"/>
      <c r="AE487" s="4"/>
      <c r="AF487" s="4"/>
      <c r="AG487" s="4"/>
      <c r="AH487" s="10"/>
      <c r="AI487" s="10"/>
      <c r="AJ487" s="10"/>
      <c r="AK487" s="10"/>
      <c r="AL487" s="10"/>
      <c r="AM487" s="10"/>
      <c r="AN487" s="10"/>
      <c r="AO487" s="10"/>
      <c r="AP487" s="10"/>
      <c r="AQ487" s="10"/>
      <c r="AR487" s="10"/>
      <c r="AS487" s="10"/>
      <c r="AT487" s="10"/>
      <c r="AU487" s="10"/>
      <c r="AV487" s="10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</row>
    <row r="488" spans="1:64" ht="15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140"/>
      <c r="Z488" s="140"/>
      <c r="AA488" s="4"/>
      <c r="AB488" s="4"/>
      <c r="AC488" s="4"/>
      <c r="AD488" s="4"/>
      <c r="AE488" s="4"/>
      <c r="AF488" s="4"/>
      <c r="AG488" s="4"/>
      <c r="AH488" s="10"/>
      <c r="AI488" s="10"/>
      <c r="AJ488" s="10"/>
      <c r="AK488" s="10"/>
      <c r="AL488" s="10"/>
      <c r="AM488" s="10"/>
      <c r="AN488" s="10"/>
      <c r="AO488" s="10"/>
      <c r="AP488" s="10"/>
      <c r="AQ488" s="10"/>
      <c r="AR488" s="10"/>
      <c r="AS488" s="10"/>
      <c r="AT488" s="10"/>
      <c r="AU488" s="10"/>
      <c r="AV488" s="10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</row>
    <row r="489" spans="1:64" ht="15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140"/>
      <c r="Z489" s="140"/>
      <c r="AA489" s="4"/>
      <c r="AB489" s="4"/>
      <c r="AC489" s="4"/>
      <c r="AD489" s="4"/>
      <c r="AE489" s="4"/>
      <c r="AF489" s="4"/>
      <c r="AG489" s="4"/>
      <c r="AH489" s="10"/>
      <c r="AI489" s="10"/>
      <c r="AJ489" s="10"/>
      <c r="AK489" s="10"/>
      <c r="AL489" s="10"/>
      <c r="AM489" s="10"/>
      <c r="AN489" s="10"/>
      <c r="AO489" s="10"/>
      <c r="AP489" s="10"/>
      <c r="AQ489" s="10"/>
      <c r="AR489" s="10"/>
      <c r="AS489" s="10"/>
      <c r="AT489" s="10"/>
      <c r="AU489" s="10"/>
      <c r="AV489" s="10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</row>
    <row r="490" spans="1:64" ht="15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140"/>
      <c r="Z490" s="140"/>
      <c r="AA490" s="4"/>
      <c r="AB490" s="4"/>
      <c r="AC490" s="4"/>
      <c r="AD490" s="4"/>
      <c r="AE490" s="4"/>
      <c r="AF490" s="4"/>
      <c r="AG490" s="4"/>
      <c r="AH490" s="10"/>
      <c r="AI490" s="10"/>
      <c r="AJ490" s="10"/>
      <c r="AK490" s="10"/>
      <c r="AL490" s="10"/>
      <c r="AM490" s="10"/>
      <c r="AN490" s="10"/>
      <c r="AO490" s="10"/>
      <c r="AP490" s="10"/>
      <c r="AQ490" s="10"/>
      <c r="AR490" s="10"/>
      <c r="AS490" s="10"/>
      <c r="AT490" s="10"/>
      <c r="AU490" s="10"/>
      <c r="AV490" s="10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</row>
    <row r="491" spans="1:64" ht="15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140"/>
      <c r="Z491" s="140"/>
      <c r="AA491" s="4"/>
      <c r="AB491" s="4"/>
      <c r="AC491" s="4"/>
      <c r="AD491" s="4"/>
      <c r="AE491" s="4"/>
      <c r="AF491" s="4"/>
      <c r="AG491" s="4"/>
      <c r="AH491" s="10"/>
      <c r="AI491" s="10"/>
      <c r="AJ491" s="10"/>
      <c r="AK491" s="10"/>
      <c r="AL491" s="10"/>
      <c r="AM491" s="10"/>
      <c r="AN491" s="10"/>
      <c r="AO491" s="10"/>
      <c r="AP491" s="10"/>
      <c r="AQ491" s="10"/>
      <c r="AR491" s="10"/>
      <c r="AS491" s="10"/>
      <c r="AT491" s="10"/>
      <c r="AU491" s="10"/>
      <c r="AV491" s="10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</row>
    <row r="492" spans="1:64" ht="15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140"/>
      <c r="Z492" s="140"/>
      <c r="AA492" s="4"/>
      <c r="AB492" s="4"/>
      <c r="AC492" s="4"/>
      <c r="AD492" s="4"/>
      <c r="AE492" s="4"/>
      <c r="AF492" s="4"/>
      <c r="AG492" s="4"/>
      <c r="AH492" s="10"/>
      <c r="AI492" s="10"/>
      <c r="AJ492" s="10"/>
      <c r="AK492" s="10"/>
      <c r="AL492" s="10"/>
      <c r="AM492" s="10"/>
      <c r="AN492" s="10"/>
      <c r="AO492" s="10"/>
      <c r="AP492" s="10"/>
      <c r="AQ492" s="10"/>
      <c r="AR492" s="10"/>
      <c r="AS492" s="10"/>
      <c r="AT492" s="10"/>
      <c r="AU492" s="10"/>
      <c r="AV492" s="10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</row>
    <row r="493" spans="1:64" ht="15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140"/>
      <c r="Z493" s="140"/>
      <c r="AA493" s="4"/>
      <c r="AB493" s="4"/>
      <c r="AC493" s="4"/>
      <c r="AD493" s="4"/>
      <c r="AE493" s="4"/>
      <c r="AF493" s="4"/>
      <c r="AG493" s="4"/>
      <c r="AH493" s="10"/>
      <c r="AI493" s="10"/>
      <c r="AJ493" s="10"/>
      <c r="AK493" s="10"/>
      <c r="AL493" s="10"/>
      <c r="AM493" s="10"/>
      <c r="AN493" s="10"/>
      <c r="AO493" s="10"/>
      <c r="AP493" s="10"/>
      <c r="AQ493" s="10"/>
      <c r="AR493" s="10"/>
      <c r="AS493" s="10"/>
      <c r="AT493" s="10"/>
      <c r="AU493" s="10"/>
      <c r="AV493" s="10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</row>
    <row r="494" spans="1:64" ht="15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140"/>
      <c r="Z494" s="140"/>
      <c r="AA494" s="4"/>
      <c r="AB494" s="4"/>
      <c r="AC494" s="4"/>
      <c r="AD494" s="4"/>
      <c r="AE494" s="4"/>
      <c r="AF494" s="4"/>
      <c r="AG494" s="4"/>
      <c r="AH494" s="10"/>
      <c r="AI494" s="10"/>
      <c r="AJ494" s="10"/>
      <c r="AK494" s="10"/>
      <c r="AL494" s="10"/>
      <c r="AM494" s="10"/>
      <c r="AN494" s="10"/>
      <c r="AO494" s="10"/>
      <c r="AP494" s="10"/>
      <c r="AQ494" s="10"/>
      <c r="AR494" s="10"/>
      <c r="AS494" s="10"/>
      <c r="AT494" s="10"/>
      <c r="AU494" s="10"/>
      <c r="AV494" s="10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</row>
    <row r="495" spans="1:64" ht="15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140"/>
      <c r="Z495" s="140"/>
      <c r="AA495" s="4"/>
      <c r="AB495" s="4"/>
      <c r="AC495" s="4"/>
      <c r="AD495" s="4"/>
      <c r="AE495" s="4"/>
      <c r="AF495" s="4"/>
      <c r="AG495" s="4"/>
      <c r="AH495" s="10"/>
      <c r="AI495" s="10"/>
      <c r="AJ495" s="10"/>
      <c r="AK495" s="10"/>
      <c r="AL495" s="10"/>
      <c r="AM495" s="10"/>
      <c r="AN495" s="10"/>
      <c r="AO495" s="10"/>
      <c r="AP495" s="10"/>
      <c r="AQ495" s="10"/>
      <c r="AR495" s="10"/>
      <c r="AS495" s="10"/>
      <c r="AT495" s="10"/>
      <c r="AU495" s="10"/>
      <c r="AV495" s="10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</row>
    <row r="496" spans="1:64" ht="15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140"/>
      <c r="Z496" s="140"/>
      <c r="AA496" s="4"/>
      <c r="AB496" s="4"/>
      <c r="AC496" s="4"/>
      <c r="AD496" s="4"/>
      <c r="AE496" s="4"/>
      <c r="AF496" s="4"/>
      <c r="AG496" s="4"/>
      <c r="AH496" s="10"/>
      <c r="AI496" s="10"/>
      <c r="AJ496" s="10"/>
      <c r="AK496" s="10"/>
      <c r="AL496" s="10"/>
      <c r="AM496" s="10"/>
      <c r="AN496" s="10"/>
      <c r="AO496" s="10"/>
      <c r="AP496" s="10"/>
      <c r="AQ496" s="10"/>
      <c r="AR496" s="10"/>
      <c r="AS496" s="10"/>
      <c r="AT496" s="10"/>
      <c r="AU496" s="10"/>
      <c r="AV496" s="10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</row>
    <row r="497" spans="1:64" ht="15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140"/>
      <c r="Z497" s="140"/>
      <c r="AA497" s="4"/>
      <c r="AB497" s="4"/>
      <c r="AC497" s="4"/>
      <c r="AD497" s="4"/>
      <c r="AE497" s="4"/>
      <c r="AF497" s="4"/>
      <c r="AG497" s="4"/>
      <c r="AH497" s="10"/>
      <c r="AI497" s="10"/>
      <c r="AJ497" s="10"/>
      <c r="AK497" s="10"/>
      <c r="AL497" s="10"/>
      <c r="AM497" s="10"/>
      <c r="AN497" s="10"/>
      <c r="AO497" s="10"/>
      <c r="AP497" s="10"/>
      <c r="AQ497" s="10"/>
      <c r="AR497" s="10"/>
      <c r="AS497" s="10"/>
      <c r="AT497" s="10"/>
      <c r="AU497" s="10"/>
      <c r="AV497" s="10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</row>
    <row r="498" spans="1:64" ht="15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140"/>
      <c r="Z498" s="140"/>
      <c r="AA498" s="4"/>
      <c r="AB498" s="4"/>
      <c r="AC498" s="4"/>
      <c r="AD498" s="4"/>
      <c r="AE498" s="4"/>
      <c r="AF498" s="4"/>
      <c r="AG498" s="4"/>
      <c r="AH498" s="10"/>
      <c r="AI498" s="10"/>
      <c r="AJ498" s="10"/>
      <c r="AK498" s="10"/>
      <c r="AL498" s="10"/>
      <c r="AM498" s="10"/>
      <c r="AN498" s="10"/>
      <c r="AO498" s="10"/>
      <c r="AP498" s="10"/>
      <c r="AQ498" s="10"/>
      <c r="AR498" s="10"/>
      <c r="AS498" s="10"/>
      <c r="AT498" s="10"/>
      <c r="AU498" s="10"/>
      <c r="AV498" s="10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</row>
    <row r="499" spans="1:64" ht="15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140"/>
      <c r="Z499" s="140"/>
      <c r="AA499" s="4"/>
      <c r="AB499" s="4"/>
      <c r="AC499" s="4"/>
      <c r="AD499" s="4"/>
      <c r="AE499" s="4"/>
      <c r="AF499" s="4"/>
      <c r="AG499" s="4"/>
      <c r="AH499" s="10"/>
      <c r="AI499" s="10"/>
      <c r="AJ499" s="10"/>
      <c r="AK499" s="10"/>
      <c r="AL499" s="10"/>
      <c r="AM499" s="10"/>
      <c r="AN499" s="10"/>
      <c r="AO499" s="10"/>
      <c r="AP499" s="10"/>
      <c r="AQ499" s="10"/>
      <c r="AR499" s="10"/>
      <c r="AS499" s="10"/>
      <c r="AT499" s="10"/>
      <c r="AU499" s="10"/>
      <c r="AV499" s="10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</row>
    <row r="500" spans="1:64" ht="15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140"/>
      <c r="Z500" s="140"/>
      <c r="AA500" s="4"/>
      <c r="AB500" s="4"/>
      <c r="AC500" s="4"/>
      <c r="AD500" s="4"/>
      <c r="AE500" s="4"/>
      <c r="AF500" s="4"/>
      <c r="AG500" s="4"/>
      <c r="AH500" s="10"/>
      <c r="AI500" s="10"/>
      <c r="AJ500" s="10"/>
      <c r="AK500" s="10"/>
      <c r="AL500" s="10"/>
      <c r="AM500" s="10"/>
      <c r="AN500" s="10"/>
      <c r="AO500" s="10"/>
      <c r="AP500" s="10"/>
      <c r="AQ500" s="10"/>
      <c r="AR500" s="10"/>
      <c r="AS500" s="10"/>
      <c r="AT500" s="10"/>
      <c r="AU500" s="10"/>
      <c r="AV500" s="10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</row>
    <row r="501" spans="1:64" ht="15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140"/>
      <c r="Z501" s="140"/>
      <c r="AA501" s="4"/>
      <c r="AB501" s="4"/>
      <c r="AC501" s="4"/>
      <c r="AD501" s="4"/>
      <c r="AE501" s="4"/>
      <c r="AF501" s="4"/>
      <c r="AG501" s="4"/>
      <c r="AH501" s="10"/>
      <c r="AI501" s="10"/>
      <c r="AJ501" s="10"/>
      <c r="AK501" s="10"/>
      <c r="AL501" s="10"/>
      <c r="AM501" s="10"/>
      <c r="AN501" s="10"/>
      <c r="AO501" s="10"/>
      <c r="AP501" s="10"/>
      <c r="AQ501" s="10"/>
      <c r="AR501" s="10"/>
      <c r="AS501" s="10"/>
      <c r="AT501" s="10"/>
      <c r="AU501" s="10"/>
      <c r="AV501" s="10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</row>
    <row r="502" spans="1:64" ht="15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140"/>
      <c r="Z502" s="140"/>
      <c r="AA502" s="4"/>
      <c r="AB502" s="4"/>
      <c r="AC502" s="4"/>
      <c r="AD502" s="4"/>
      <c r="AE502" s="4"/>
      <c r="AF502" s="4"/>
      <c r="AG502" s="4"/>
      <c r="AH502" s="10"/>
      <c r="AI502" s="10"/>
      <c r="AJ502" s="10"/>
      <c r="AK502" s="10"/>
      <c r="AL502" s="10"/>
      <c r="AM502" s="10"/>
      <c r="AN502" s="10"/>
      <c r="AO502" s="10"/>
      <c r="AP502" s="10"/>
      <c r="AQ502" s="10"/>
      <c r="AR502" s="10"/>
      <c r="AS502" s="10"/>
      <c r="AT502" s="10"/>
      <c r="AU502" s="10"/>
      <c r="AV502" s="10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</row>
    <row r="503" spans="1:64" ht="15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140"/>
      <c r="Z503" s="140"/>
      <c r="AA503" s="4"/>
      <c r="AB503" s="4"/>
      <c r="AC503" s="4"/>
      <c r="AD503" s="4"/>
      <c r="AE503" s="4"/>
      <c r="AF503" s="4"/>
      <c r="AG503" s="4"/>
      <c r="AH503" s="10"/>
      <c r="AI503" s="10"/>
      <c r="AJ503" s="10"/>
      <c r="AK503" s="10"/>
      <c r="AL503" s="10"/>
      <c r="AM503" s="10"/>
      <c r="AN503" s="10"/>
      <c r="AO503" s="10"/>
      <c r="AP503" s="10"/>
      <c r="AQ503" s="10"/>
      <c r="AR503" s="10"/>
      <c r="AS503" s="10"/>
      <c r="AT503" s="10"/>
      <c r="AU503" s="10"/>
      <c r="AV503" s="10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</row>
    <row r="504" spans="1:64" ht="15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140"/>
      <c r="Z504" s="140"/>
      <c r="AA504" s="4"/>
      <c r="AB504" s="4"/>
      <c r="AC504" s="4"/>
      <c r="AD504" s="4"/>
      <c r="AE504" s="4"/>
      <c r="AF504" s="4"/>
      <c r="AG504" s="4"/>
      <c r="AH504" s="10"/>
      <c r="AI504" s="10"/>
      <c r="AJ504" s="10"/>
      <c r="AK504" s="10"/>
      <c r="AL504" s="10"/>
      <c r="AM504" s="10"/>
      <c r="AN504" s="10"/>
      <c r="AO504" s="10"/>
      <c r="AP504" s="10"/>
      <c r="AQ504" s="10"/>
      <c r="AR504" s="10"/>
      <c r="AS504" s="10"/>
      <c r="AT504" s="10"/>
      <c r="AU504" s="10"/>
      <c r="AV504" s="10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</row>
    <row r="505" spans="1:64" ht="15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140"/>
      <c r="Z505" s="140"/>
      <c r="AA505" s="4"/>
      <c r="AB505" s="4"/>
      <c r="AC505" s="4"/>
      <c r="AD505" s="4"/>
      <c r="AE505" s="4"/>
      <c r="AF505" s="4"/>
      <c r="AG505" s="4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</row>
    <row r="506" spans="1:64" ht="15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140"/>
      <c r="Z506" s="140"/>
      <c r="AA506" s="4"/>
      <c r="AB506" s="4"/>
      <c r="AC506" s="4"/>
      <c r="AD506" s="4"/>
      <c r="AE506" s="4"/>
      <c r="AF506" s="4"/>
      <c r="AG506" s="4"/>
      <c r="AH506" s="10"/>
      <c r="AI506" s="10"/>
      <c r="AJ506" s="10"/>
      <c r="AK506" s="10"/>
      <c r="AL506" s="10"/>
      <c r="AM506" s="10"/>
      <c r="AN506" s="10"/>
      <c r="AO506" s="10"/>
      <c r="AP506" s="10"/>
      <c r="AQ506" s="10"/>
      <c r="AR506" s="10"/>
      <c r="AS506" s="10"/>
      <c r="AT506" s="10"/>
      <c r="AU506" s="10"/>
      <c r="AV506" s="10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</row>
    <row r="507" spans="1:64" ht="15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140"/>
      <c r="Z507" s="140"/>
      <c r="AA507" s="4"/>
      <c r="AB507" s="4"/>
      <c r="AC507" s="4"/>
      <c r="AD507" s="4"/>
      <c r="AE507" s="4"/>
      <c r="AF507" s="4"/>
      <c r="AG507" s="4"/>
      <c r="AH507" s="10"/>
      <c r="AI507" s="10"/>
      <c r="AJ507" s="10"/>
      <c r="AK507" s="10"/>
      <c r="AL507" s="10"/>
      <c r="AM507" s="10"/>
      <c r="AN507" s="10"/>
      <c r="AO507" s="10"/>
      <c r="AP507" s="10"/>
      <c r="AQ507" s="10"/>
      <c r="AR507" s="10"/>
      <c r="AS507" s="10"/>
      <c r="AT507" s="10"/>
      <c r="AU507" s="10"/>
      <c r="AV507" s="10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</row>
    <row r="508" spans="1:64" ht="15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140"/>
      <c r="Z508" s="140"/>
      <c r="AA508" s="4"/>
      <c r="AB508" s="4"/>
      <c r="AC508" s="4"/>
      <c r="AD508" s="4"/>
      <c r="AE508" s="4"/>
      <c r="AF508" s="4"/>
      <c r="AG508" s="4"/>
      <c r="AH508" s="10"/>
      <c r="AI508" s="10"/>
      <c r="AJ508" s="10"/>
      <c r="AK508" s="10"/>
      <c r="AL508" s="10"/>
      <c r="AM508" s="10"/>
      <c r="AN508" s="10"/>
      <c r="AO508" s="10"/>
      <c r="AP508" s="10"/>
      <c r="AQ508" s="10"/>
      <c r="AR508" s="10"/>
      <c r="AS508" s="10"/>
      <c r="AT508" s="10"/>
      <c r="AU508" s="10"/>
      <c r="AV508" s="10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</row>
    <row r="509" spans="1:64" ht="15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140"/>
      <c r="Z509" s="140"/>
      <c r="AA509" s="4"/>
      <c r="AB509" s="4"/>
      <c r="AC509" s="4"/>
      <c r="AD509" s="4"/>
      <c r="AE509" s="4"/>
      <c r="AF509" s="4"/>
      <c r="AG509" s="4"/>
      <c r="AH509" s="10"/>
      <c r="AI509" s="10"/>
      <c r="AJ509" s="10"/>
      <c r="AK509" s="10"/>
      <c r="AL509" s="10"/>
      <c r="AM509" s="10"/>
      <c r="AN509" s="10"/>
      <c r="AO509" s="10"/>
      <c r="AP509" s="10"/>
      <c r="AQ509" s="10"/>
      <c r="AR509" s="10"/>
      <c r="AS509" s="10"/>
      <c r="AT509" s="10"/>
      <c r="AU509" s="10"/>
      <c r="AV509" s="10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</row>
    <row r="510" spans="1:64" ht="15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140"/>
      <c r="Z510" s="140"/>
      <c r="AA510" s="4"/>
      <c r="AB510" s="4"/>
      <c r="AC510" s="4"/>
      <c r="AD510" s="4"/>
      <c r="AE510" s="4"/>
      <c r="AF510" s="4"/>
      <c r="AG510" s="4"/>
      <c r="AH510" s="10"/>
      <c r="AI510" s="10"/>
      <c r="AJ510" s="10"/>
      <c r="AK510" s="10"/>
      <c r="AL510" s="10"/>
      <c r="AM510" s="10"/>
      <c r="AN510" s="10"/>
      <c r="AO510" s="10"/>
      <c r="AP510" s="10"/>
      <c r="AQ510" s="10"/>
      <c r="AR510" s="10"/>
      <c r="AS510" s="10"/>
      <c r="AT510" s="10"/>
      <c r="AU510" s="10"/>
      <c r="AV510" s="10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</row>
    <row r="511" spans="1:64" ht="15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140"/>
      <c r="Z511" s="140"/>
      <c r="AA511" s="4"/>
      <c r="AB511" s="4"/>
      <c r="AC511" s="4"/>
      <c r="AD511" s="4"/>
      <c r="AE511" s="4"/>
      <c r="AF511" s="4"/>
      <c r="AG511" s="4"/>
      <c r="AH511" s="10"/>
      <c r="AI511" s="10"/>
      <c r="AJ511" s="10"/>
      <c r="AK511" s="10"/>
      <c r="AL511" s="10"/>
      <c r="AM511" s="10"/>
      <c r="AN511" s="10"/>
      <c r="AO511" s="10"/>
      <c r="AP511" s="10"/>
      <c r="AQ511" s="10"/>
      <c r="AR511" s="10"/>
      <c r="AS511" s="10"/>
      <c r="AT511" s="10"/>
      <c r="AU511" s="10"/>
      <c r="AV511" s="10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</row>
    <row r="512" spans="1:64" ht="15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140"/>
      <c r="Z512" s="140"/>
      <c r="AA512" s="4"/>
      <c r="AB512" s="4"/>
      <c r="AC512" s="4"/>
      <c r="AD512" s="4"/>
      <c r="AE512" s="4"/>
      <c r="AF512" s="4"/>
      <c r="AG512" s="4"/>
      <c r="AH512" s="10"/>
      <c r="AI512" s="10"/>
      <c r="AJ512" s="10"/>
      <c r="AK512" s="10"/>
      <c r="AL512" s="10"/>
      <c r="AM512" s="10"/>
      <c r="AN512" s="10"/>
      <c r="AO512" s="10"/>
      <c r="AP512" s="10"/>
      <c r="AQ512" s="10"/>
      <c r="AR512" s="10"/>
      <c r="AS512" s="10"/>
      <c r="AT512" s="10"/>
      <c r="AU512" s="10"/>
      <c r="AV512" s="10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</row>
    <row r="513" spans="1:64" ht="15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140"/>
      <c r="Z513" s="140"/>
      <c r="AA513" s="4"/>
      <c r="AB513" s="4"/>
      <c r="AC513" s="4"/>
      <c r="AD513" s="4"/>
      <c r="AE513" s="4"/>
      <c r="AF513" s="4"/>
      <c r="AG513" s="4"/>
      <c r="AH513" s="10"/>
      <c r="AI513" s="10"/>
      <c r="AJ513" s="10"/>
      <c r="AK513" s="10"/>
      <c r="AL513" s="10"/>
      <c r="AM513" s="10"/>
      <c r="AN513" s="10"/>
      <c r="AO513" s="10"/>
      <c r="AP513" s="10"/>
      <c r="AQ513" s="10"/>
      <c r="AR513" s="10"/>
      <c r="AS513" s="10"/>
      <c r="AT513" s="10"/>
      <c r="AU513" s="10"/>
      <c r="AV513" s="10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</row>
    <row r="514" spans="1:64" ht="15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140"/>
      <c r="Z514" s="140"/>
      <c r="AA514" s="4"/>
      <c r="AB514" s="4"/>
      <c r="AC514" s="4"/>
      <c r="AD514" s="4"/>
      <c r="AE514" s="4"/>
      <c r="AF514" s="4"/>
      <c r="AG514" s="4"/>
      <c r="AH514" s="10"/>
      <c r="AI514" s="10"/>
      <c r="AJ514" s="10"/>
      <c r="AK514" s="10"/>
      <c r="AL514" s="10"/>
      <c r="AM514" s="10"/>
      <c r="AN514" s="10"/>
      <c r="AO514" s="10"/>
      <c r="AP514" s="10"/>
      <c r="AQ514" s="10"/>
      <c r="AR514" s="10"/>
      <c r="AS514" s="10"/>
      <c r="AT514" s="10"/>
      <c r="AU514" s="10"/>
      <c r="AV514" s="10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</row>
    <row r="515" spans="1:64" ht="15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140"/>
      <c r="Z515" s="140"/>
      <c r="AA515" s="4"/>
      <c r="AB515" s="4"/>
      <c r="AC515" s="4"/>
      <c r="AD515" s="4"/>
      <c r="AE515" s="4"/>
      <c r="AF515" s="4"/>
      <c r="AG515" s="4"/>
      <c r="AH515" s="10"/>
      <c r="AI515" s="10"/>
      <c r="AJ515" s="10"/>
      <c r="AK515" s="10"/>
      <c r="AL515" s="10"/>
      <c r="AM515" s="10"/>
      <c r="AN515" s="10"/>
      <c r="AO515" s="10"/>
      <c r="AP515" s="10"/>
      <c r="AQ515" s="10"/>
      <c r="AR515" s="10"/>
      <c r="AS515" s="10"/>
      <c r="AT515" s="10"/>
      <c r="AU515" s="10"/>
      <c r="AV515" s="10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</row>
    <row r="516" spans="1:64" ht="15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140"/>
      <c r="Z516" s="140"/>
      <c r="AA516" s="4"/>
      <c r="AB516" s="4"/>
      <c r="AC516" s="4"/>
      <c r="AD516" s="4"/>
      <c r="AE516" s="4"/>
      <c r="AF516" s="4"/>
      <c r="AG516" s="4"/>
      <c r="AH516" s="10"/>
      <c r="AI516" s="10"/>
      <c r="AJ516" s="10"/>
      <c r="AK516" s="10"/>
      <c r="AL516" s="10"/>
      <c r="AM516" s="10"/>
      <c r="AN516" s="10"/>
      <c r="AO516" s="10"/>
      <c r="AP516" s="10"/>
      <c r="AQ516" s="10"/>
      <c r="AR516" s="10"/>
      <c r="AS516" s="10"/>
      <c r="AT516" s="10"/>
      <c r="AU516" s="10"/>
      <c r="AV516" s="10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</row>
    <row r="517" spans="1:64" ht="15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140"/>
      <c r="Z517" s="140"/>
      <c r="AA517" s="4"/>
      <c r="AB517" s="4"/>
      <c r="AC517" s="4"/>
      <c r="AD517" s="4"/>
      <c r="AE517" s="4"/>
      <c r="AF517" s="4"/>
      <c r="AG517" s="4"/>
      <c r="AH517" s="10"/>
      <c r="AI517" s="10"/>
      <c r="AJ517" s="10"/>
      <c r="AK517" s="10"/>
      <c r="AL517" s="10"/>
      <c r="AM517" s="10"/>
      <c r="AN517" s="10"/>
      <c r="AO517" s="10"/>
      <c r="AP517" s="10"/>
      <c r="AQ517" s="10"/>
      <c r="AR517" s="10"/>
      <c r="AS517" s="10"/>
      <c r="AT517" s="10"/>
      <c r="AU517" s="10"/>
      <c r="AV517" s="10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</row>
    <row r="518" spans="1:64" ht="15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140"/>
      <c r="Z518" s="140"/>
      <c r="AA518" s="4"/>
      <c r="AB518" s="4"/>
      <c r="AC518" s="4"/>
      <c r="AD518" s="4"/>
      <c r="AE518" s="4"/>
      <c r="AF518" s="4"/>
      <c r="AG518" s="4"/>
      <c r="AH518" s="10"/>
      <c r="AI518" s="10"/>
      <c r="AJ518" s="10"/>
      <c r="AK518" s="10"/>
      <c r="AL518" s="10"/>
      <c r="AM518" s="10"/>
      <c r="AN518" s="10"/>
      <c r="AO518" s="10"/>
      <c r="AP518" s="10"/>
      <c r="AQ518" s="10"/>
      <c r="AR518" s="10"/>
      <c r="AS518" s="10"/>
      <c r="AT518" s="10"/>
      <c r="AU518" s="10"/>
      <c r="AV518" s="10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</row>
    <row r="519" spans="1:64" ht="15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140"/>
      <c r="Z519" s="140"/>
      <c r="AA519" s="4"/>
      <c r="AB519" s="4"/>
      <c r="AC519" s="4"/>
      <c r="AD519" s="4"/>
      <c r="AE519" s="4"/>
      <c r="AF519" s="4"/>
      <c r="AG519" s="4"/>
      <c r="AH519" s="10"/>
      <c r="AI519" s="10"/>
      <c r="AJ519" s="10"/>
      <c r="AK519" s="10"/>
      <c r="AL519" s="10"/>
      <c r="AM519" s="10"/>
      <c r="AN519" s="10"/>
      <c r="AO519" s="10"/>
      <c r="AP519" s="10"/>
      <c r="AQ519" s="10"/>
      <c r="AR519" s="10"/>
      <c r="AS519" s="10"/>
      <c r="AT519" s="10"/>
      <c r="AU519" s="10"/>
      <c r="AV519" s="10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</row>
    <row r="520" spans="1:64" ht="15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140"/>
      <c r="Z520" s="140"/>
      <c r="AA520" s="4"/>
      <c r="AB520" s="4"/>
      <c r="AC520" s="4"/>
      <c r="AD520" s="4"/>
      <c r="AE520" s="4"/>
      <c r="AF520" s="4"/>
      <c r="AG520" s="4"/>
      <c r="AH520" s="10"/>
      <c r="AI520" s="10"/>
      <c r="AJ520" s="10"/>
      <c r="AK520" s="10"/>
      <c r="AL520" s="10"/>
      <c r="AM520" s="10"/>
      <c r="AN520" s="10"/>
      <c r="AO520" s="10"/>
      <c r="AP520" s="10"/>
      <c r="AQ520" s="10"/>
      <c r="AR520" s="10"/>
      <c r="AS520" s="10"/>
      <c r="AT520" s="10"/>
      <c r="AU520" s="10"/>
      <c r="AV520" s="10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</row>
    <row r="521" spans="1:64" ht="15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140"/>
      <c r="Z521" s="140"/>
      <c r="AA521" s="4"/>
      <c r="AB521" s="4"/>
      <c r="AC521" s="4"/>
      <c r="AD521" s="4"/>
      <c r="AE521" s="4"/>
      <c r="AF521" s="4"/>
      <c r="AG521" s="4"/>
      <c r="AH521" s="10"/>
      <c r="AI521" s="10"/>
      <c r="AJ521" s="10"/>
      <c r="AK521" s="10"/>
      <c r="AL521" s="10"/>
      <c r="AM521" s="10"/>
      <c r="AN521" s="10"/>
      <c r="AO521" s="10"/>
      <c r="AP521" s="10"/>
      <c r="AQ521" s="10"/>
      <c r="AR521" s="10"/>
      <c r="AS521" s="10"/>
      <c r="AT521" s="10"/>
      <c r="AU521" s="10"/>
      <c r="AV521" s="10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</row>
    <row r="522" spans="1:64" ht="15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140"/>
      <c r="Z522" s="140"/>
      <c r="AA522" s="4"/>
      <c r="AB522" s="4"/>
      <c r="AC522" s="4"/>
      <c r="AD522" s="4"/>
      <c r="AE522" s="4"/>
      <c r="AF522" s="4"/>
      <c r="AG522" s="4"/>
      <c r="AH522" s="10"/>
      <c r="AI522" s="10"/>
      <c r="AJ522" s="10"/>
      <c r="AK522" s="10"/>
      <c r="AL522" s="10"/>
      <c r="AM522" s="10"/>
      <c r="AN522" s="10"/>
      <c r="AO522" s="10"/>
      <c r="AP522" s="10"/>
      <c r="AQ522" s="10"/>
      <c r="AR522" s="10"/>
      <c r="AS522" s="10"/>
      <c r="AT522" s="10"/>
      <c r="AU522" s="10"/>
      <c r="AV522" s="10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</row>
    <row r="523" spans="1:64" ht="15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140"/>
      <c r="Z523" s="140"/>
      <c r="AA523" s="4"/>
      <c r="AB523" s="4"/>
      <c r="AC523" s="4"/>
      <c r="AD523" s="4"/>
      <c r="AE523" s="4"/>
      <c r="AF523" s="4"/>
      <c r="AG523" s="4"/>
      <c r="AH523" s="10"/>
      <c r="AI523" s="10"/>
      <c r="AJ523" s="10"/>
      <c r="AK523" s="10"/>
      <c r="AL523" s="10"/>
      <c r="AM523" s="10"/>
      <c r="AN523" s="10"/>
      <c r="AO523" s="10"/>
      <c r="AP523" s="10"/>
      <c r="AQ523" s="10"/>
      <c r="AR523" s="10"/>
      <c r="AS523" s="10"/>
      <c r="AT523" s="10"/>
      <c r="AU523" s="10"/>
      <c r="AV523" s="10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</row>
    <row r="524" spans="1:64" ht="15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140"/>
      <c r="Z524" s="140"/>
      <c r="AA524" s="4"/>
      <c r="AB524" s="4"/>
      <c r="AC524" s="4"/>
      <c r="AD524" s="4"/>
      <c r="AE524" s="4"/>
      <c r="AF524" s="4"/>
      <c r="AG524" s="4"/>
      <c r="AH524" s="10"/>
      <c r="AI524" s="10"/>
      <c r="AJ524" s="10"/>
      <c r="AK524" s="10"/>
      <c r="AL524" s="10"/>
      <c r="AM524" s="10"/>
      <c r="AN524" s="10"/>
      <c r="AO524" s="10"/>
      <c r="AP524" s="10"/>
      <c r="AQ524" s="10"/>
      <c r="AR524" s="10"/>
      <c r="AS524" s="10"/>
      <c r="AT524" s="10"/>
      <c r="AU524" s="10"/>
      <c r="AV524" s="10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</row>
    <row r="525" spans="1:64" ht="15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140"/>
      <c r="Z525" s="140"/>
      <c r="AA525" s="4"/>
      <c r="AB525" s="4"/>
      <c r="AC525" s="4"/>
      <c r="AD525" s="4"/>
      <c r="AE525" s="4"/>
      <c r="AF525" s="4"/>
      <c r="AG525" s="4"/>
      <c r="AH525" s="10"/>
      <c r="AI525" s="10"/>
      <c r="AJ525" s="10"/>
      <c r="AK525" s="10"/>
      <c r="AL525" s="10"/>
      <c r="AM525" s="10"/>
      <c r="AN525" s="10"/>
      <c r="AO525" s="10"/>
      <c r="AP525" s="10"/>
      <c r="AQ525" s="10"/>
      <c r="AR525" s="10"/>
      <c r="AS525" s="10"/>
      <c r="AT525" s="10"/>
      <c r="AU525" s="10"/>
      <c r="AV525" s="10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</row>
    <row r="526" spans="1:64" ht="15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140"/>
      <c r="Z526" s="140"/>
      <c r="AA526" s="4"/>
      <c r="AB526" s="4"/>
      <c r="AC526" s="4"/>
      <c r="AD526" s="4"/>
      <c r="AE526" s="4"/>
      <c r="AF526" s="4"/>
      <c r="AG526" s="4"/>
      <c r="AH526" s="10"/>
      <c r="AI526" s="10"/>
      <c r="AJ526" s="10"/>
      <c r="AK526" s="10"/>
      <c r="AL526" s="10"/>
      <c r="AM526" s="10"/>
      <c r="AN526" s="10"/>
      <c r="AO526" s="10"/>
      <c r="AP526" s="10"/>
      <c r="AQ526" s="10"/>
      <c r="AR526" s="10"/>
      <c r="AS526" s="10"/>
      <c r="AT526" s="10"/>
      <c r="AU526" s="10"/>
      <c r="AV526" s="10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</row>
    <row r="527" spans="1:64" ht="15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140"/>
      <c r="Z527" s="140"/>
      <c r="AA527" s="4"/>
      <c r="AB527" s="4"/>
      <c r="AC527" s="4"/>
      <c r="AD527" s="4"/>
      <c r="AE527" s="4"/>
      <c r="AF527" s="4"/>
      <c r="AG527" s="4"/>
      <c r="AH527" s="10"/>
      <c r="AI527" s="10"/>
      <c r="AJ527" s="10"/>
      <c r="AK527" s="10"/>
      <c r="AL527" s="10"/>
      <c r="AM527" s="10"/>
      <c r="AN527" s="10"/>
      <c r="AO527" s="10"/>
      <c r="AP527" s="10"/>
      <c r="AQ527" s="10"/>
      <c r="AR527" s="10"/>
      <c r="AS527" s="10"/>
      <c r="AT527" s="10"/>
      <c r="AU527" s="10"/>
      <c r="AV527" s="10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</row>
    <row r="528" spans="1:64" ht="15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140"/>
      <c r="Z528" s="140"/>
      <c r="AA528" s="4"/>
      <c r="AB528" s="4"/>
      <c r="AC528" s="4"/>
      <c r="AD528" s="4"/>
      <c r="AE528" s="4"/>
      <c r="AF528" s="4"/>
      <c r="AG528" s="4"/>
      <c r="AH528" s="10"/>
      <c r="AI528" s="10"/>
      <c r="AJ528" s="10"/>
      <c r="AK528" s="10"/>
      <c r="AL528" s="10"/>
      <c r="AM528" s="10"/>
      <c r="AN528" s="10"/>
      <c r="AO528" s="10"/>
      <c r="AP528" s="10"/>
      <c r="AQ528" s="10"/>
      <c r="AR528" s="10"/>
      <c r="AS528" s="10"/>
      <c r="AT528" s="10"/>
      <c r="AU528" s="10"/>
      <c r="AV528" s="10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</row>
    <row r="529" spans="1:64" ht="15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140"/>
      <c r="Z529" s="140"/>
      <c r="AA529" s="4"/>
      <c r="AB529" s="4"/>
      <c r="AC529" s="4"/>
      <c r="AD529" s="4"/>
      <c r="AE529" s="4"/>
      <c r="AF529" s="4"/>
      <c r="AG529" s="4"/>
      <c r="AH529" s="10"/>
      <c r="AI529" s="10"/>
      <c r="AJ529" s="10"/>
      <c r="AK529" s="10"/>
      <c r="AL529" s="10"/>
      <c r="AM529" s="10"/>
      <c r="AN529" s="10"/>
      <c r="AO529" s="10"/>
      <c r="AP529" s="10"/>
      <c r="AQ529" s="10"/>
      <c r="AR529" s="10"/>
      <c r="AS529" s="10"/>
      <c r="AT529" s="10"/>
      <c r="AU529" s="10"/>
      <c r="AV529" s="10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</row>
    <row r="530" spans="1:64" ht="15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140"/>
      <c r="Z530" s="140"/>
      <c r="AA530" s="4"/>
      <c r="AB530" s="4"/>
      <c r="AC530" s="4"/>
      <c r="AD530" s="4"/>
      <c r="AE530" s="4"/>
      <c r="AF530" s="4"/>
      <c r="AG530" s="4"/>
      <c r="AH530" s="10"/>
      <c r="AI530" s="10"/>
      <c r="AJ530" s="10"/>
      <c r="AK530" s="10"/>
      <c r="AL530" s="10"/>
      <c r="AM530" s="10"/>
      <c r="AN530" s="10"/>
      <c r="AO530" s="10"/>
      <c r="AP530" s="10"/>
      <c r="AQ530" s="10"/>
      <c r="AR530" s="10"/>
      <c r="AS530" s="10"/>
      <c r="AT530" s="10"/>
      <c r="AU530" s="10"/>
      <c r="AV530" s="10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</row>
    <row r="531" spans="1:64" ht="15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140"/>
      <c r="Z531" s="140"/>
      <c r="AA531" s="4"/>
      <c r="AB531" s="4"/>
      <c r="AC531" s="4"/>
      <c r="AD531" s="4"/>
      <c r="AE531" s="4"/>
      <c r="AF531" s="4"/>
      <c r="AG531" s="4"/>
      <c r="AH531" s="10"/>
      <c r="AI531" s="10"/>
      <c r="AJ531" s="10"/>
      <c r="AK531" s="10"/>
      <c r="AL531" s="10"/>
      <c r="AM531" s="10"/>
      <c r="AN531" s="10"/>
      <c r="AO531" s="10"/>
      <c r="AP531" s="10"/>
      <c r="AQ531" s="10"/>
      <c r="AR531" s="10"/>
      <c r="AS531" s="10"/>
      <c r="AT531" s="10"/>
      <c r="AU531" s="10"/>
      <c r="AV531" s="10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</row>
    <row r="532" spans="1:64" ht="15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140"/>
      <c r="Z532" s="140"/>
      <c r="AA532" s="4"/>
      <c r="AB532" s="4"/>
      <c r="AC532" s="4"/>
      <c r="AD532" s="4"/>
      <c r="AE532" s="4"/>
      <c r="AF532" s="4"/>
      <c r="AG532" s="4"/>
      <c r="AH532" s="10"/>
      <c r="AI532" s="10"/>
      <c r="AJ532" s="10"/>
      <c r="AK532" s="10"/>
      <c r="AL532" s="10"/>
      <c r="AM532" s="10"/>
      <c r="AN532" s="10"/>
      <c r="AO532" s="10"/>
      <c r="AP532" s="10"/>
      <c r="AQ532" s="10"/>
      <c r="AR532" s="10"/>
      <c r="AS532" s="10"/>
      <c r="AT532" s="10"/>
      <c r="AU532" s="10"/>
      <c r="AV532" s="10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</row>
    <row r="533" spans="1:64" ht="15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140"/>
      <c r="Z533" s="140"/>
      <c r="AA533" s="4"/>
      <c r="AB533" s="4"/>
      <c r="AC533" s="4"/>
      <c r="AD533" s="4"/>
      <c r="AE533" s="4"/>
      <c r="AF533" s="4"/>
      <c r="AG533" s="4"/>
      <c r="AH533" s="10"/>
      <c r="AI533" s="10"/>
      <c r="AJ533" s="10"/>
      <c r="AK533" s="10"/>
      <c r="AL533" s="10"/>
      <c r="AM533" s="10"/>
      <c r="AN533" s="10"/>
      <c r="AO533" s="10"/>
      <c r="AP533" s="10"/>
      <c r="AQ533" s="10"/>
      <c r="AR533" s="10"/>
      <c r="AS533" s="10"/>
      <c r="AT533" s="10"/>
      <c r="AU533" s="10"/>
      <c r="AV533" s="10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</row>
    <row r="534" spans="1:64" ht="15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140"/>
      <c r="Z534" s="140"/>
      <c r="AA534" s="4"/>
      <c r="AB534" s="4"/>
      <c r="AC534" s="4"/>
      <c r="AD534" s="4"/>
      <c r="AE534" s="4"/>
      <c r="AF534" s="4"/>
      <c r="AG534" s="4"/>
      <c r="AH534" s="10"/>
      <c r="AI534" s="10"/>
      <c r="AJ534" s="10"/>
      <c r="AK534" s="10"/>
      <c r="AL534" s="10"/>
      <c r="AM534" s="10"/>
      <c r="AN534" s="10"/>
      <c r="AO534" s="10"/>
      <c r="AP534" s="10"/>
      <c r="AQ534" s="10"/>
      <c r="AR534" s="10"/>
      <c r="AS534" s="10"/>
      <c r="AT534" s="10"/>
      <c r="AU534" s="10"/>
      <c r="AV534" s="10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</row>
    <row r="535" spans="1:64" ht="15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140"/>
      <c r="Z535" s="140"/>
      <c r="AA535" s="4"/>
      <c r="AB535" s="4"/>
      <c r="AC535" s="4"/>
      <c r="AD535" s="4"/>
      <c r="AE535" s="4"/>
      <c r="AF535" s="4"/>
      <c r="AG535" s="4"/>
      <c r="AH535" s="10"/>
      <c r="AI535" s="10"/>
      <c r="AJ535" s="10"/>
      <c r="AK535" s="10"/>
      <c r="AL535" s="10"/>
      <c r="AM535" s="10"/>
      <c r="AN535" s="10"/>
      <c r="AO535" s="10"/>
      <c r="AP535" s="10"/>
      <c r="AQ535" s="10"/>
      <c r="AR535" s="10"/>
      <c r="AS535" s="10"/>
      <c r="AT535" s="10"/>
      <c r="AU535" s="10"/>
      <c r="AV535" s="10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</row>
    <row r="536" spans="1:64" ht="15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140"/>
      <c r="Z536" s="140"/>
      <c r="AA536" s="4"/>
      <c r="AB536" s="4"/>
      <c r="AC536" s="4"/>
      <c r="AD536" s="4"/>
      <c r="AE536" s="4"/>
      <c r="AF536" s="4"/>
      <c r="AG536" s="4"/>
      <c r="AH536" s="10"/>
      <c r="AI536" s="10"/>
      <c r="AJ536" s="10"/>
      <c r="AK536" s="10"/>
      <c r="AL536" s="10"/>
      <c r="AM536" s="10"/>
      <c r="AN536" s="10"/>
      <c r="AO536" s="10"/>
      <c r="AP536" s="10"/>
      <c r="AQ536" s="10"/>
      <c r="AR536" s="10"/>
      <c r="AS536" s="10"/>
      <c r="AT536" s="10"/>
      <c r="AU536" s="10"/>
      <c r="AV536" s="10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</row>
    <row r="537" spans="1:64" ht="15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140"/>
      <c r="Z537" s="140"/>
      <c r="AA537" s="4"/>
      <c r="AB537" s="4"/>
      <c r="AC537" s="4"/>
      <c r="AD537" s="4"/>
      <c r="AE537" s="4"/>
      <c r="AF537" s="4"/>
      <c r="AG537" s="4"/>
      <c r="AH537" s="10"/>
      <c r="AI537" s="10"/>
      <c r="AJ537" s="10"/>
      <c r="AK537" s="10"/>
      <c r="AL537" s="10"/>
      <c r="AM537" s="10"/>
      <c r="AN537" s="10"/>
      <c r="AO537" s="10"/>
      <c r="AP537" s="10"/>
      <c r="AQ537" s="10"/>
      <c r="AR537" s="10"/>
      <c r="AS537" s="10"/>
      <c r="AT537" s="10"/>
      <c r="AU537" s="10"/>
      <c r="AV537" s="10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</row>
    <row r="538" spans="1:64" ht="15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140"/>
      <c r="Z538" s="140"/>
      <c r="AA538" s="4"/>
      <c r="AB538" s="4"/>
      <c r="AC538" s="4"/>
      <c r="AD538" s="4"/>
      <c r="AE538" s="4"/>
      <c r="AF538" s="4"/>
      <c r="AG538" s="4"/>
      <c r="AH538" s="10"/>
      <c r="AI538" s="10"/>
      <c r="AJ538" s="10"/>
      <c r="AK538" s="10"/>
      <c r="AL538" s="10"/>
      <c r="AM538" s="10"/>
      <c r="AN538" s="10"/>
      <c r="AO538" s="10"/>
      <c r="AP538" s="10"/>
      <c r="AQ538" s="10"/>
      <c r="AR538" s="10"/>
      <c r="AS538" s="10"/>
      <c r="AT538" s="10"/>
      <c r="AU538" s="10"/>
      <c r="AV538" s="10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</row>
    <row r="539" spans="1:64" ht="15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140"/>
      <c r="Z539" s="140"/>
      <c r="AA539" s="4"/>
      <c r="AB539" s="4"/>
      <c r="AC539" s="4"/>
      <c r="AD539" s="4"/>
      <c r="AE539" s="4"/>
      <c r="AF539" s="4"/>
      <c r="AG539" s="4"/>
      <c r="AH539" s="10"/>
      <c r="AI539" s="10"/>
      <c r="AJ539" s="10"/>
      <c r="AK539" s="10"/>
      <c r="AL539" s="10"/>
      <c r="AM539" s="10"/>
      <c r="AN539" s="10"/>
      <c r="AO539" s="10"/>
      <c r="AP539" s="10"/>
      <c r="AQ539" s="10"/>
      <c r="AR539" s="10"/>
      <c r="AS539" s="10"/>
      <c r="AT539" s="10"/>
      <c r="AU539" s="10"/>
      <c r="AV539" s="10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</row>
    <row r="540" spans="1:64" ht="15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140"/>
      <c r="Z540" s="140"/>
      <c r="AA540" s="4"/>
      <c r="AB540" s="4"/>
      <c r="AC540" s="4"/>
      <c r="AD540" s="4"/>
      <c r="AE540" s="4"/>
      <c r="AF540" s="4"/>
      <c r="AG540" s="4"/>
      <c r="AH540" s="10"/>
      <c r="AI540" s="10"/>
      <c r="AJ540" s="10"/>
      <c r="AK540" s="10"/>
      <c r="AL540" s="10"/>
      <c r="AM540" s="10"/>
      <c r="AN540" s="10"/>
      <c r="AO540" s="10"/>
      <c r="AP540" s="10"/>
      <c r="AQ540" s="10"/>
      <c r="AR540" s="10"/>
      <c r="AS540" s="10"/>
      <c r="AT540" s="10"/>
      <c r="AU540" s="10"/>
      <c r="AV540" s="10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</row>
    <row r="541" spans="1:64" ht="15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140"/>
      <c r="Z541" s="140"/>
      <c r="AA541" s="4"/>
      <c r="AB541" s="4"/>
      <c r="AC541" s="4"/>
      <c r="AD541" s="4"/>
      <c r="AE541" s="4"/>
      <c r="AF541" s="4"/>
      <c r="AG541" s="4"/>
      <c r="AH541" s="10"/>
      <c r="AI541" s="10"/>
      <c r="AJ541" s="10"/>
      <c r="AK541" s="10"/>
      <c r="AL541" s="10"/>
      <c r="AM541" s="10"/>
      <c r="AN541" s="10"/>
      <c r="AO541" s="10"/>
      <c r="AP541" s="10"/>
      <c r="AQ541" s="10"/>
      <c r="AR541" s="10"/>
      <c r="AS541" s="10"/>
      <c r="AT541" s="10"/>
      <c r="AU541" s="10"/>
      <c r="AV541" s="10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</row>
    <row r="542" spans="1:64" ht="15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140"/>
      <c r="Z542" s="140"/>
      <c r="AA542" s="4"/>
      <c r="AB542" s="4"/>
      <c r="AC542" s="4"/>
      <c r="AD542" s="4"/>
      <c r="AE542" s="4"/>
      <c r="AF542" s="4"/>
      <c r="AG542" s="4"/>
      <c r="AH542" s="10"/>
      <c r="AI542" s="10"/>
      <c r="AJ542" s="10"/>
      <c r="AK542" s="10"/>
      <c r="AL542" s="10"/>
      <c r="AM542" s="10"/>
      <c r="AN542" s="10"/>
      <c r="AO542" s="10"/>
      <c r="AP542" s="10"/>
      <c r="AQ542" s="10"/>
      <c r="AR542" s="10"/>
      <c r="AS542" s="10"/>
      <c r="AT542" s="10"/>
      <c r="AU542" s="10"/>
      <c r="AV542" s="10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</row>
    <row r="543" spans="1:64" ht="15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140"/>
      <c r="Z543" s="140"/>
      <c r="AA543" s="4"/>
      <c r="AB543" s="4"/>
      <c r="AC543" s="4"/>
      <c r="AD543" s="4"/>
      <c r="AE543" s="4"/>
      <c r="AF543" s="4"/>
      <c r="AG543" s="4"/>
      <c r="AH543" s="10"/>
      <c r="AI543" s="10"/>
      <c r="AJ543" s="10"/>
      <c r="AK543" s="10"/>
      <c r="AL543" s="10"/>
      <c r="AM543" s="10"/>
      <c r="AN543" s="10"/>
      <c r="AO543" s="10"/>
      <c r="AP543" s="10"/>
      <c r="AQ543" s="10"/>
      <c r="AR543" s="10"/>
      <c r="AS543" s="10"/>
      <c r="AT543" s="10"/>
      <c r="AU543" s="10"/>
      <c r="AV543" s="10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</row>
    <row r="544" spans="1:64" ht="15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140"/>
      <c r="Z544" s="140"/>
      <c r="AA544" s="4"/>
      <c r="AB544" s="4"/>
      <c r="AC544" s="4"/>
      <c r="AD544" s="4"/>
      <c r="AE544" s="4"/>
      <c r="AF544" s="4"/>
      <c r="AG544" s="4"/>
      <c r="AH544" s="10"/>
      <c r="AI544" s="10"/>
      <c r="AJ544" s="10"/>
      <c r="AK544" s="10"/>
      <c r="AL544" s="10"/>
      <c r="AM544" s="10"/>
      <c r="AN544" s="10"/>
      <c r="AO544" s="10"/>
      <c r="AP544" s="10"/>
      <c r="AQ544" s="10"/>
      <c r="AR544" s="10"/>
      <c r="AS544" s="10"/>
      <c r="AT544" s="10"/>
      <c r="AU544" s="10"/>
      <c r="AV544" s="10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</row>
    <row r="545" spans="1:64" ht="15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140"/>
      <c r="Z545" s="140"/>
      <c r="AA545" s="4"/>
      <c r="AB545" s="4"/>
      <c r="AC545" s="4"/>
      <c r="AD545" s="4"/>
      <c r="AE545" s="4"/>
      <c r="AF545" s="4"/>
      <c r="AG545" s="4"/>
      <c r="AH545" s="10"/>
      <c r="AI545" s="10"/>
      <c r="AJ545" s="10"/>
      <c r="AK545" s="10"/>
      <c r="AL545" s="10"/>
      <c r="AM545" s="10"/>
      <c r="AN545" s="10"/>
      <c r="AO545" s="10"/>
      <c r="AP545" s="10"/>
      <c r="AQ545" s="10"/>
      <c r="AR545" s="10"/>
      <c r="AS545" s="10"/>
      <c r="AT545" s="10"/>
      <c r="AU545" s="10"/>
      <c r="AV545" s="10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</row>
    <row r="546" spans="1:64" ht="15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140"/>
      <c r="Z546" s="140"/>
      <c r="AA546" s="4"/>
      <c r="AB546" s="4"/>
      <c r="AC546" s="4"/>
      <c r="AD546" s="4"/>
      <c r="AE546" s="4"/>
      <c r="AF546" s="4"/>
      <c r="AG546" s="4"/>
      <c r="AH546" s="10"/>
      <c r="AI546" s="10"/>
      <c r="AJ546" s="10"/>
      <c r="AK546" s="10"/>
      <c r="AL546" s="10"/>
      <c r="AM546" s="10"/>
      <c r="AN546" s="10"/>
      <c r="AO546" s="10"/>
      <c r="AP546" s="10"/>
      <c r="AQ546" s="10"/>
      <c r="AR546" s="10"/>
      <c r="AS546" s="10"/>
      <c r="AT546" s="10"/>
      <c r="AU546" s="10"/>
      <c r="AV546" s="10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</row>
    <row r="547" spans="1:64" ht="15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140"/>
      <c r="Z547" s="140"/>
      <c r="AA547" s="4"/>
      <c r="AB547" s="4"/>
      <c r="AC547" s="4"/>
      <c r="AD547" s="4"/>
      <c r="AE547" s="4"/>
      <c r="AF547" s="4"/>
      <c r="AG547" s="4"/>
      <c r="AH547" s="10"/>
      <c r="AI547" s="10"/>
      <c r="AJ547" s="10"/>
      <c r="AK547" s="10"/>
      <c r="AL547" s="10"/>
      <c r="AM547" s="10"/>
      <c r="AN547" s="10"/>
      <c r="AO547" s="10"/>
      <c r="AP547" s="10"/>
      <c r="AQ547" s="10"/>
      <c r="AR547" s="10"/>
      <c r="AS547" s="10"/>
      <c r="AT547" s="10"/>
      <c r="AU547" s="10"/>
      <c r="AV547" s="10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</row>
    <row r="548" spans="1:64" ht="15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140"/>
      <c r="Z548" s="140"/>
      <c r="AA548" s="4"/>
      <c r="AB548" s="4"/>
      <c r="AC548" s="4"/>
      <c r="AD548" s="4"/>
      <c r="AE548" s="4"/>
      <c r="AF548" s="4"/>
      <c r="AG548" s="4"/>
      <c r="AH548" s="10"/>
      <c r="AI548" s="10"/>
      <c r="AJ548" s="10"/>
      <c r="AK548" s="10"/>
      <c r="AL548" s="10"/>
      <c r="AM548" s="10"/>
      <c r="AN548" s="10"/>
      <c r="AO548" s="10"/>
      <c r="AP548" s="10"/>
      <c r="AQ548" s="10"/>
      <c r="AR548" s="10"/>
      <c r="AS548" s="10"/>
      <c r="AT548" s="10"/>
      <c r="AU548" s="10"/>
      <c r="AV548" s="10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</row>
    <row r="549" spans="1:64" ht="15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140"/>
      <c r="Z549" s="140"/>
      <c r="AA549" s="4"/>
      <c r="AB549" s="4"/>
      <c r="AC549" s="4"/>
      <c r="AD549" s="4"/>
      <c r="AE549" s="4"/>
      <c r="AF549" s="4"/>
      <c r="AG549" s="4"/>
      <c r="AH549" s="10"/>
      <c r="AI549" s="10"/>
      <c r="AJ549" s="10"/>
      <c r="AK549" s="10"/>
      <c r="AL549" s="10"/>
      <c r="AM549" s="10"/>
      <c r="AN549" s="10"/>
      <c r="AO549" s="10"/>
      <c r="AP549" s="10"/>
      <c r="AQ549" s="10"/>
      <c r="AR549" s="10"/>
      <c r="AS549" s="10"/>
      <c r="AT549" s="10"/>
      <c r="AU549" s="10"/>
      <c r="AV549" s="10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</row>
    <row r="550" spans="1:64" ht="15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140"/>
      <c r="Z550" s="140"/>
      <c r="AA550" s="4"/>
      <c r="AB550" s="4"/>
      <c r="AC550" s="4"/>
      <c r="AD550" s="4"/>
      <c r="AE550" s="4"/>
      <c r="AF550" s="4"/>
      <c r="AG550" s="4"/>
      <c r="AH550" s="10"/>
      <c r="AI550" s="10"/>
      <c r="AJ550" s="10"/>
      <c r="AK550" s="10"/>
      <c r="AL550" s="10"/>
      <c r="AM550" s="10"/>
      <c r="AN550" s="10"/>
      <c r="AO550" s="10"/>
      <c r="AP550" s="10"/>
      <c r="AQ550" s="10"/>
      <c r="AR550" s="10"/>
      <c r="AS550" s="10"/>
      <c r="AT550" s="10"/>
      <c r="AU550" s="10"/>
      <c r="AV550" s="10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</row>
    <row r="551" spans="1:64" ht="15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140"/>
      <c r="Z551" s="140"/>
      <c r="AA551" s="4"/>
      <c r="AB551" s="4"/>
      <c r="AC551" s="4"/>
      <c r="AD551" s="4"/>
      <c r="AE551" s="4"/>
      <c r="AF551" s="4"/>
      <c r="AG551" s="4"/>
      <c r="AH551" s="10"/>
      <c r="AI551" s="10"/>
      <c r="AJ551" s="10"/>
      <c r="AK551" s="10"/>
      <c r="AL551" s="10"/>
      <c r="AM551" s="10"/>
      <c r="AN551" s="10"/>
      <c r="AO551" s="10"/>
      <c r="AP551" s="10"/>
      <c r="AQ551" s="10"/>
      <c r="AR551" s="10"/>
      <c r="AS551" s="10"/>
      <c r="AT551" s="10"/>
      <c r="AU551" s="10"/>
      <c r="AV551" s="10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</row>
    <row r="552" spans="1:64" ht="15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140"/>
      <c r="Z552" s="140"/>
      <c r="AA552" s="4"/>
      <c r="AB552" s="4"/>
      <c r="AC552" s="4"/>
      <c r="AD552" s="4"/>
      <c r="AE552" s="4"/>
      <c r="AF552" s="4"/>
      <c r="AG552" s="4"/>
      <c r="AH552" s="10"/>
      <c r="AI552" s="10"/>
      <c r="AJ552" s="10"/>
      <c r="AK552" s="10"/>
      <c r="AL552" s="10"/>
      <c r="AM552" s="10"/>
      <c r="AN552" s="10"/>
      <c r="AO552" s="10"/>
      <c r="AP552" s="10"/>
      <c r="AQ552" s="10"/>
      <c r="AR552" s="10"/>
      <c r="AS552" s="10"/>
      <c r="AT552" s="10"/>
      <c r="AU552" s="10"/>
      <c r="AV552" s="10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</row>
    <row r="553" spans="1:64" ht="15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140"/>
      <c r="Z553" s="140"/>
      <c r="AA553" s="4"/>
      <c r="AB553" s="4"/>
      <c r="AC553" s="4"/>
      <c r="AD553" s="4"/>
      <c r="AE553" s="4"/>
      <c r="AF553" s="4"/>
      <c r="AG553" s="4"/>
      <c r="AH553" s="10"/>
      <c r="AI553" s="10"/>
      <c r="AJ553" s="10"/>
      <c r="AK553" s="10"/>
      <c r="AL553" s="10"/>
      <c r="AM553" s="10"/>
      <c r="AN553" s="10"/>
      <c r="AO553" s="10"/>
      <c r="AP553" s="10"/>
      <c r="AQ553" s="10"/>
      <c r="AR553" s="10"/>
      <c r="AS553" s="10"/>
      <c r="AT553" s="10"/>
      <c r="AU553" s="10"/>
      <c r="AV553" s="10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</row>
    <row r="554" spans="1:64" ht="15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140"/>
      <c r="Z554" s="140"/>
      <c r="AA554" s="4"/>
      <c r="AB554" s="4"/>
      <c r="AC554" s="4"/>
      <c r="AD554" s="4"/>
      <c r="AE554" s="4"/>
      <c r="AF554" s="4"/>
      <c r="AG554" s="4"/>
      <c r="AH554" s="10"/>
      <c r="AI554" s="10"/>
      <c r="AJ554" s="10"/>
      <c r="AK554" s="10"/>
      <c r="AL554" s="10"/>
      <c r="AM554" s="10"/>
      <c r="AN554" s="10"/>
      <c r="AO554" s="10"/>
      <c r="AP554" s="10"/>
      <c r="AQ554" s="10"/>
      <c r="AR554" s="10"/>
      <c r="AS554" s="10"/>
      <c r="AT554" s="10"/>
      <c r="AU554" s="10"/>
      <c r="AV554" s="10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</row>
    <row r="555" spans="1:64" ht="15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140"/>
      <c r="Z555" s="140"/>
      <c r="AA555" s="4"/>
      <c r="AB555" s="4"/>
      <c r="AC555" s="4"/>
      <c r="AD555" s="4"/>
      <c r="AE555" s="4"/>
      <c r="AF555" s="4"/>
      <c r="AG555" s="4"/>
      <c r="AH555" s="10"/>
      <c r="AI555" s="10"/>
      <c r="AJ555" s="10"/>
      <c r="AK555" s="10"/>
      <c r="AL555" s="10"/>
      <c r="AM555" s="10"/>
      <c r="AN555" s="10"/>
      <c r="AO555" s="10"/>
      <c r="AP555" s="10"/>
      <c r="AQ555" s="10"/>
      <c r="AR555" s="10"/>
      <c r="AS555" s="10"/>
      <c r="AT555" s="10"/>
      <c r="AU555" s="10"/>
      <c r="AV555" s="10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</row>
    <row r="556" spans="1:64" ht="15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140"/>
      <c r="Z556" s="140"/>
      <c r="AA556" s="4"/>
      <c r="AB556" s="4"/>
      <c r="AC556" s="4"/>
      <c r="AD556" s="4"/>
      <c r="AE556" s="4"/>
      <c r="AF556" s="4"/>
      <c r="AG556" s="4"/>
      <c r="AH556" s="10"/>
      <c r="AI556" s="10"/>
      <c r="AJ556" s="10"/>
      <c r="AK556" s="10"/>
      <c r="AL556" s="10"/>
      <c r="AM556" s="10"/>
      <c r="AN556" s="10"/>
      <c r="AO556" s="10"/>
      <c r="AP556" s="10"/>
      <c r="AQ556" s="10"/>
      <c r="AR556" s="10"/>
      <c r="AS556" s="10"/>
      <c r="AT556" s="10"/>
      <c r="AU556" s="10"/>
      <c r="AV556" s="10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</row>
    <row r="557" spans="1:64" ht="15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140"/>
      <c r="Z557" s="140"/>
      <c r="AA557" s="4"/>
      <c r="AB557" s="4"/>
      <c r="AC557" s="4"/>
      <c r="AD557" s="4"/>
      <c r="AE557" s="4"/>
      <c r="AF557" s="4"/>
      <c r="AG557" s="4"/>
      <c r="AH557" s="10"/>
      <c r="AI557" s="10"/>
      <c r="AJ557" s="10"/>
      <c r="AK557" s="10"/>
      <c r="AL557" s="10"/>
      <c r="AM557" s="10"/>
      <c r="AN557" s="10"/>
      <c r="AO557" s="10"/>
      <c r="AP557" s="10"/>
      <c r="AQ557" s="10"/>
      <c r="AR557" s="10"/>
      <c r="AS557" s="10"/>
      <c r="AT557" s="10"/>
      <c r="AU557" s="10"/>
      <c r="AV557" s="10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</row>
    <row r="558" spans="1:64" ht="15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140"/>
      <c r="Z558" s="140"/>
      <c r="AA558" s="4"/>
      <c r="AB558" s="4"/>
      <c r="AC558" s="4"/>
      <c r="AD558" s="4"/>
      <c r="AE558" s="4"/>
      <c r="AF558" s="4"/>
      <c r="AG558" s="4"/>
      <c r="AH558" s="10"/>
      <c r="AI558" s="10"/>
      <c r="AJ558" s="10"/>
      <c r="AK558" s="10"/>
      <c r="AL558" s="10"/>
      <c r="AM558" s="10"/>
      <c r="AN558" s="10"/>
      <c r="AO558" s="10"/>
      <c r="AP558" s="10"/>
      <c r="AQ558" s="10"/>
      <c r="AR558" s="10"/>
      <c r="AS558" s="10"/>
      <c r="AT558" s="10"/>
      <c r="AU558" s="10"/>
      <c r="AV558" s="10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</row>
    <row r="559" spans="1:64" ht="15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140"/>
      <c r="Z559" s="140"/>
      <c r="AA559" s="4"/>
      <c r="AB559" s="4"/>
      <c r="AC559" s="4"/>
      <c r="AD559" s="4"/>
      <c r="AE559" s="4"/>
      <c r="AF559" s="4"/>
      <c r="AG559" s="4"/>
      <c r="AH559" s="10"/>
      <c r="AI559" s="10"/>
      <c r="AJ559" s="10"/>
      <c r="AK559" s="10"/>
      <c r="AL559" s="10"/>
      <c r="AM559" s="10"/>
      <c r="AN559" s="10"/>
      <c r="AO559" s="10"/>
      <c r="AP559" s="10"/>
      <c r="AQ559" s="10"/>
      <c r="AR559" s="10"/>
      <c r="AS559" s="10"/>
      <c r="AT559" s="10"/>
      <c r="AU559" s="10"/>
      <c r="AV559" s="10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</row>
    <row r="560" spans="1:64" ht="15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140"/>
      <c r="Z560" s="140"/>
      <c r="AA560" s="4"/>
      <c r="AB560" s="4"/>
      <c r="AC560" s="4"/>
      <c r="AD560" s="4"/>
      <c r="AE560" s="4"/>
      <c r="AF560" s="4"/>
      <c r="AG560" s="4"/>
      <c r="AH560" s="10"/>
      <c r="AI560" s="10"/>
      <c r="AJ560" s="10"/>
      <c r="AK560" s="10"/>
      <c r="AL560" s="10"/>
      <c r="AM560" s="10"/>
      <c r="AN560" s="10"/>
      <c r="AO560" s="10"/>
      <c r="AP560" s="10"/>
      <c r="AQ560" s="10"/>
      <c r="AR560" s="10"/>
      <c r="AS560" s="10"/>
      <c r="AT560" s="10"/>
      <c r="AU560" s="10"/>
      <c r="AV560" s="10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</row>
    <row r="561" spans="1:64" ht="15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140"/>
      <c r="Z561" s="140"/>
      <c r="AA561" s="4"/>
      <c r="AB561" s="4"/>
      <c r="AC561" s="4"/>
      <c r="AD561" s="4"/>
      <c r="AE561" s="4"/>
      <c r="AF561" s="4"/>
      <c r="AG561" s="4"/>
      <c r="AH561" s="10"/>
      <c r="AI561" s="10"/>
      <c r="AJ561" s="10"/>
      <c r="AK561" s="10"/>
      <c r="AL561" s="10"/>
      <c r="AM561" s="10"/>
      <c r="AN561" s="10"/>
      <c r="AO561" s="10"/>
      <c r="AP561" s="10"/>
      <c r="AQ561" s="10"/>
      <c r="AR561" s="10"/>
      <c r="AS561" s="10"/>
      <c r="AT561" s="10"/>
      <c r="AU561" s="10"/>
      <c r="AV561" s="10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</row>
    <row r="562" spans="1:64" ht="15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140"/>
      <c r="Z562" s="140"/>
      <c r="AA562" s="4"/>
      <c r="AB562" s="4"/>
      <c r="AC562" s="4"/>
      <c r="AD562" s="4"/>
      <c r="AE562" s="4"/>
      <c r="AF562" s="4"/>
      <c r="AG562" s="4"/>
      <c r="AH562" s="10"/>
      <c r="AI562" s="10"/>
      <c r="AJ562" s="10"/>
      <c r="AK562" s="10"/>
      <c r="AL562" s="10"/>
      <c r="AM562" s="10"/>
      <c r="AN562" s="10"/>
      <c r="AO562" s="10"/>
      <c r="AP562" s="10"/>
      <c r="AQ562" s="10"/>
      <c r="AR562" s="10"/>
      <c r="AS562" s="10"/>
      <c r="AT562" s="10"/>
      <c r="AU562" s="10"/>
      <c r="AV562" s="10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</row>
    <row r="563" spans="1:64" ht="15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140"/>
      <c r="Z563" s="140"/>
      <c r="AA563" s="4"/>
      <c r="AB563" s="4"/>
      <c r="AC563" s="4"/>
      <c r="AD563" s="4"/>
      <c r="AE563" s="4"/>
      <c r="AF563" s="4"/>
      <c r="AG563" s="4"/>
      <c r="AH563" s="10"/>
      <c r="AI563" s="10"/>
      <c r="AJ563" s="10"/>
      <c r="AK563" s="10"/>
      <c r="AL563" s="10"/>
      <c r="AM563" s="10"/>
      <c r="AN563" s="10"/>
      <c r="AO563" s="10"/>
      <c r="AP563" s="10"/>
      <c r="AQ563" s="10"/>
      <c r="AR563" s="10"/>
      <c r="AS563" s="10"/>
      <c r="AT563" s="10"/>
      <c r="AU563" s="10"/>
      <c r="AV563" s="10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</row>
    <row r="564" spans="1:64" ht="15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140"/>
      <c r="Z564" s="140"/>
      <c r="AA564" s="4"/>
      <c r="AB564" s="4"/>
      <c r="AC564" s="4"/>
      <c r="AD564" s="4"/>
      <c r="AE564" s="4"/>
      <c r="AF564" s="4"/>
      <c r="AG564" s="4"/>
      <c r="AH564" s="10"/>
      <c r="AI564" s="10"/>
      <c r="AJ564" s="10"/>
      <c r="AK564" s="10"/>
      <c r="AL564" s="10"/>
      <c r="AM564" s="10"/>
      <c r="AN564" s="10"/>
      <c r="AO564" s="10"/>
      <c r="AP564" s="10"/>
      <c r="AQ564" s="10"/>
      <c r="AR564" s="10"/>
      <c r="AS564" s="10"/>
      <c r="AT564" s="10"/>
      <c r="AU564" s="10"/>
      <c r="AV564" s="10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</row>
    <row r="565" spans="1:64" ht="15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140"/>
      <c r="Z565" s="140"/>
      <c r="AA565" s="4"/>
      <c r="AB565" s="4"/>
      <c r="AC565" s="4"/>
      <c r="AD565" s="4"/>
      <c r="AE565" s="4"/>
      <c r="AF565" s="4"/>
      <c r="AG565" s="4"/>
      <c r="AH565" s="10"/>
      <c r="AI565" s="10"/>
      <c r="AJ565" s="10"/>
      <c r="AK565" s="10"/>
      <c r="AL565" s="10"/>
      <c r="AM565" s="10"/>
      <c r="AN565" s="10"/>
      <c r="AO565" s="10"/>
      <c r="AP565" s="10"/>
      <c r="AQ565" s="10"/>
      <c r="AR565" s="10"/>
      <c r="AS565" s="10"/>
      <c r="AT565" s="10"/>
      <c r="AU565" s="10"/>
      <c r="AV565" s="10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</row>
    <row r="566" spans="1:64" ht="15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140"/>
      <c r="Z566" s="140"/>
      <c r="AA566" s="4"/>
      <c r="AB566" s="4"/>
      <c r="AC566" s="4"/>
      <c r="AD566" s="4"/>
      <c r="AE566" s="4"/>
      <c r="AF566" s="4"/>
      <c r="AG566" s="4"/>
      <c r="AH566" s="10"/>
      <c r="AI566" s="10"/>
      <c r="AJ566" s="10"/>
      <c r="AK566" s="10"/>
      <c r="AL566" s="10"/>
      <c r="AM566" s="10"/>
      <c r="AN566" s="10"/>
      <c r="AO566" s="10"/>
      <c r="AP566" s="10"/>
      <c r="AQ566" s="10"/>
      <c r="AR566" s="10"/>
      <c r="AS566" s="10"/>
      <c r="AT566" s="10"/>
      <c r="AU566" s="10"/>
      <c r="AV566" s="10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</row>
    <row r="567" spans="1:64" ht="15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140"/>
      <c r="Z567" s="140"/>
      <c r="AA567" s="4"/>
      <c r="AB567" s="4"/>
      <c r="AC567" s="4"/>
      <c r="AD567" s="4"/>
      <c r="AE567" s="4"/>
      <c r="AF567" s="4"/>
      <c r="AG567" s="4"/>
      <c r="AH567" s="10"/>
      <c r="AI567" s="10"/>
      <c r="AJ567" s="10"/>
      <c r="AK567" s="10"/>
      <c r="AL567" s="10"/>
      <c r="AM567" s="10"/>
      <c r="AN567" s="10"/>
      <c r="AO567" s="10"/>
      <c r="AP567" s="10"/>
      <c r="AQ567" s="10"/>
      <c r="AR567" s="10"/>
      <c r="AS567" s="10"/>
      <c r="AT567" s="10"/>
      <c r="AU567" s="10"/>
      <c r="AV567" s="10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</row>
    <row r="568" spans="1:64" ht="15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140"/>
      <c r="Z568" s="140"/>
      <c r="AA568" s="4"/>
      <c r="AB568" s="4"/>
      <c r="AC568" s="4"/>
      <c r="AD568" s="4"/>
      <c r="AE568" s="4"/>
      <c r="AF568" s="4"/>
      <c r="AG568" s="4"/>
      <c r="AH568" s="10"/>
      <c r="AI568" s="10"/>
      <c r="AJ568" s="10"/>
      <c r="AK568" s="10"/>
      <c r="AL568" s="10"/>
      <c r="AM568" s="10"/>
      <c r="AN568" s="10"/>
      <c r="AO568" s="10"/>
      <c r="AP568" s="10"/>
      <c r="AQ568" s="10"/>
      <c r="AR568" s="10"/>
      <c r="AS568" s="10"/>
      <c r="AT568" s="10"/>
      <c r="AU568" s="10"/>
      <c r="AV568" s="10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</row>
    <row r="569" spans="1:64" ht="15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140"/>
      <c r="Z569" s="140"/>
      <c r="AA569" s="4"/>
      <c r="AB569" s="4"/>
      <c r="AC569" s="4"/>
      <c r="AD569" s="4"/>
      <c r="AE569" s="4"/>
      <c r="AF569" s="4"/>
      <c r="AG569" s="4"/>
      <c r="AH569" s="10"/>
      <c r="AI569" s="10"/>
      <c r="AJ569" s="10"/>
      <c r="AK569" s="10"/>
      <c r="AL569" s="10"/>
      <c r="AM569" s="10"/>
      <c r="AN569" s="10"/>
      <c r="AO569" s="10"/>
      <c r="AP569" s="10"/>
      <c r="AQ569" s="10"/>
      <c r="AR569" s="10"/>
      <c r="AS569" s="10"/>
      <c r="AT569" s="10"/>
      <c r="AU569" s="10"/>
      <c r="AV569" s="10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</row>
    <row r="570" spans="1:64" ht="15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140"/>
      <c r="Z570" s="140"/>
      <c r="AA570" s="4"/>
      <c r="AB570" s="4"/>
      <c r="AC570" s="4"/>
      <c r="AD570" s="4"/>
      <c r="AE570" s="4"/>
      <c r="AF570" s="4"/>
      <c r="AG570" s="4"/>
      <c r="AH570" s="10"/>
      <c r="AI570" s="10"/>
      <c r="AJ570" s="10"/>
      <c r="AK570" s="10"/>
      <c r="AL570" s="10"/>
      <c r="AM570" s="10"/>
      <c r="AN570" s="10"/>
      <c r="AO570" s="10"/>
      <c r="AP570" s="10"/>
      <c r="AQ570" s="10"/>
      <c r="AR570" s="10"/>
      <c r="AS570" s="10"/>
      <c r="AT570" s="10"/>
      <c r="AU570" s="10"/>
      <c r="AV570" s="10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</row>
    <row r="571" spans="1:64" ht="15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140"/>
      <c r="Z571" s="140"/>
      <c r="AA571" s="4"/>
      <c r="AB571" s="4"/>
      <c r="AC571" s="4"/>
      <c r="AD571" s="4"/>
      <c r="AE571" s="4"/>
      <c r="AF571" s="4"/>
      <c r="AG571" s="4"/>
      <c r="AH571" s="10"/>
      <c r="AI571" s="10"/>
      <c r="AJ571" s="10"/>
      <c r="AK571" s="10"/>
      <c r="AL571" s="10"/>
      <c r="AM571" s="10"/>
      <c r="AN571" s="10"/>
      <c r="AO571" s="10"/>
      <c r="AP571" s="10"/>
      <c r="AQ571" s="10"/>
      <c r="AR571" s="10"/>
      <c r="AS571" s="10"/>
      <c r="AT571" s="10"/>
      <c r="AU571" s="10"/>
      <c r="AV571" s="10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</row>
    <row r="572" spans="1:64" ht="15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140"/>
      <c r="Z572" s="140"/>
      <c r="AA572" s="4"/>
      <c r="AB572" s="4"/>
      <c r="AC572" s="4"/>
      <c r="AD572" s="4"/>
      <c r="AE572" s="4"/>
      <c r="AF572" s="4"/>
      <c r="AG572" s="4"/>
      <c r="AH572" s="10"/>
      <c r="AI572" s="10"/>
      <c r="AJ572" s="10"/>
      <c r="AK572" s="10"/>
      <c r="AL572" s="10"/>
      <c r="AM572" s="10"/>
      <c r="AN572" s="10"/>
      <c r="AO572" s="10"/>
      <c r="AP572" s="10"/>
      <c r="AQ572" s="10"/>
      <c r="AR572" s="10"/>
      <c r="AS572" s="10"/>
      <c r="AT572" s="10"/>
      <c r="AU572" s="10"/>
      <c r="AV572" s="10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</row>
    <row r="573" spans="1:64" ht="15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140"/>
      <c r="Z573" s="140"/>
      <c r="AA573" s="4"/>
      <c r="AB573" s="4"/>
      <c r="AC573" s="4"/>
      <c r="AD573" s="4"/>
      <c r="AE573" s="4"/>
      <c r="AF573" s="4"/>
      <c r="AG573" s="4"/>
      <c r="AH573" s="10"/>
      <c r="AI573" s="10"/>
      <c r="AJ573" s="10"/>
      <c r="AK573" s="10"/>
      <c r="AL573" s="10"/>
      <c r="AM573" s="10"/>
      <c r="AN573" s="10"/>
      <c r="AO573" s="10"/>
      <c r="AP573" s="10"/>
      <c r="AQ573" s="10"/>
      <c r="AR573" s="10"/>
      <c r="AS573" s="10"/>
      <c r="AT573" s="10"/>
      <c r="AU573" s="10"/>
      <c r="AV573" s="10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</row>
    <row r="574" spans="1:64" ht="15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140"/>
      <c r="Z574" s="140"/>
      <c r="AA574" s="4"/>
      <c r="AB574" s="4"/>
      <c r="AC574" s="4"/>
      <c r="AD574" s="4"/>
      <c r="AE574" s="4"/>
      <c r="AF574" s="4"/>
      <c r="AG574" s="4"/>
      <c r="AH574" s="10"/>
      <c r="AI574" s="10"/>
      <c r="AJ574" s="10"/>
      <c r="AK574" s="10"/>
      <c r="AL574" s="10"/>
      <c r="AM574" s="10"/>
      <c r="AN574" s="10"/>
      <c r="AO574" s="10"/>
      <c r="AP574" s="10"/>
      <c r="AQ574" s="10"/>
      <c r="AR574" s="10"/>
      <c r="AS574" s="10"/>
      <c r="AT574" s="10"/>
      <c r="AU574" s="10"/>
      <c r="AV574" s="10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</row>
    <row r="575" spans="1:64" ht="15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140"/>
      <c r="Z575" s="140"/>
      <c r="AA575" s="4"/>
      <c r="AB575" s="4"/>
      <c r="AC575" s="4"/>
      <c r="AD575" s="4"/>
      <c r="AE575" s="4"/>
      <c r="AF575" s="4"/>
      <c r="AG575" s="4"/>
      <c r="AH575" s="10"/>
      <c r="AI575" s="10"/>
      <c r="AJ575" s="10"/>
      <c r="AK575" s="10"/>
      <c r="AL575" s="10"/>
      <c r="AM575" s="10"/>
      <c r="AN575" s="10"/>
      <c r="AO575" s="10"/>
      <c r="AP575" s="10"/>
      <c r="AQ575" s="10"/>
      <c r="AR575" s="10"/>
      <c r="AS575" s="10"/>
      <c r="AT575" s="10"/>
      <c r="AU575" s="10"/>
      <c r="AV575" s="10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</row>
    <row r="576" spans="1:64" ht="15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140"/>
      <c r="Z576" s="140"/>
      <c r="AA576" s="4"/>
      <c r="AB576" s="4"/>
      <c r="AC576" s="4"/>
      <c r="AD576" s="4"/>
      <c r="AE576" s="4"/>
      <c r="AF576" s="4"/>
      <c r="AG576" s="4"/>
      <c r="AH576" s="10"/>
      <c r="AI576" s="10"/>
      <c r="AJ576" s="10"/>
      <c r="AK576" s="10"/>
      <c r="AL576" s="10"/>
      <c r="AM576" s="10"/>
      <c r="AN576" s="10"/>
      <c r="AO576" s="10"/>
      <c r="AP576" s="10"/>
      <c r="AQ576" s="10"/>
      <c r="AR576" s="10"/>
      <c r="AS576" s="10"/>
      <c r="AT576" s="10"/>
      <c r="AU576" s="10"/>
      <c r="AV576" s="10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</row>
    <row r="577" spans="1:64" ht="15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140"/>
      <c r="Z577" s="140"/>
      <c r="AA577" s="4"/>
      <c r="AB577" s="4"/>
      <c r="AC577" s="4"/>
      <c r="AD577" s="4"/>
      <c r="AE577" s="4"/>
      <c r="AF577" s="4"/>
      <c r="AG577" s="4"/>
      <c r="AH577" s="10"/>
      <c r="AI577" s="10"/>
      <c r="AJ577" s="10"/>
      <c r="AK577" s="10"/>
      <c r="AL577" s="10"/>
      <c r="AM577" s="10"/>
      <c r="AN577" s="10"/>
      <c r="AO577" s="10"/>
      <c r="AP577" s="10"/>
      <c r="AQ577" s="10"/>
      <c r="AR577" s="10"/>
      <c r="AS577" s="10"/>
      <c r="AT577" s="10"/>
      <c r="AU577" s="10"/>
      <c r="AV577" s="10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</row>
    <row r="578" spans="1:64" ht="15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140"/>
      <c r="Z578" s="140"/>
      <c r="AA578" s="4"/>
      <c r="AB578" s="4"/>
      <c r="AC578" s="4"/>
      <c r="AD578" s="4"/>
      <c r="AE578" s="4"/>
      <c r="AF578" s="4"/>
      <c r="AG578" s="4"/>
      <c r="AH578" s="10"/>
      <c r="AI578" s="10"/>
      <c r="AJ578" s="10"/>
      <c r="AK578" s="10"/>
      <c r="AL578" s="10"/>
      <c r="AM578" s="10"/>
      <c r="AN578" s="10"/>
      <c r="AO578" s="10"/>
      <c r="AP578" s="10"/>
      <c r="AQ578" s="10"/>
      <c r="AR578" s="10"/>
      <c r="AS578" s="10"/>
      <c r="AT578" s="10"/>
      <c r="AU578" s="10"/>
      <c r="AV578" s="10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</row>
    <row r="579" spans="1:64" ht="15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140"/>
      <c r="Z579" s="140"/>
      <c r="AA579" s="4"/>
      <c r="AB579" s="4"/>
      <c r="AC579" s="4"/>
      <c r="AD579" s="4"/>
      <c r="AE579" s="4"/>
      <c r="AF579" s="4"/>
      <c r="AG579" s="4"/>
      <c r="AH579" s="10"/>
      <c r="AI579" s="10"/>
      <c r="AJ579" s="10"/>
      <c r="AK579" s="10"/>
      <c r="AL579" s="10"/>
      <c r="AM579" s="10"/>
      <c r="AN579" s="10"/>
      <c r="AO579" s="10"/>
      <c r="AP579" s="10"/>
      <c r="AQ579" s="10"/>
      <c r="AR579" s="10"/>
      <c r="AS579" s="10"/>
      <c r="AT579" s="10"/>
      <c r="AU579" s="10"/>
      <c r="AV579" s="10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</row>
    <row r="580" spans="1:64" ht="15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140"/>
      <c r="Z580" s="140"/>
      <c r="AA580" s="4"/>
      <c r="AB580" s="4"/>
      <c r="AC580" s="4"/>
      <c r="AD580" s="4"/>
      <c r="AE580" s="4"/>
      <c r="AF580" s="4"/>
      <c r="AG580" s="4"/>
      <c r="AH580" s="10"/>
      <c r="AI580" s="10"/>
      <c r="AJ580" s="10"/>
      <c r="AK580" s="10"/>
      <c r="AL580" s="10"/>
      <c r="AM580" s="10"/>
      <c r="AN580" s="10"/>
      <c r="AO580" s="10"/>
      <c r="AP580" s="10"/>
      <c r="AQ580" s="10"/>
      <c r="AR580" s="10"/>
      <c r="AS580" s="10"/>
      <c r="AT580" s="10"/>
      <c r="AU580" s="10"/>
      <c r="AV580" s="10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</row>
    <row r="581" spans="1:64" ht="15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140"/>
      <c r="Z581" s="140"/>
      <c r="AA581" s="4"/>
      <c r="AB581" s="4"/>
      <c r="AC581" s="4"/>
      <c r="AD581" s="4"/>
      <c r="AE581" s="4"/>
      <c r="AF581" s="4"/>
      <c r="AG581" s="4"/>
      <c r="AH581" s="10"/>
      <c r="AI581" s="10"/>
      <c r="AJ581" s="10"/>
      <c r="AK581" s="10"/>
      <c r="AL581" s="10"/>
      <c r="AM581" s="10"/>
      <c r="AN581" s="10"/>
      <c r="AO581" s="10"/>
      <c r="AP581" s="10"/>
      <c r="AQ581" s="10"/>
      <c r="AR581" s="10"/>
      <c r="AS581" s="10"/>
      <c r="AT581" s="10"/>
      <c r="AU581" s="10"/>
      <c r="AV581" s="10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</row>
    <row r="582" spans="1:64" ht="15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140"/>
      <c r="Z582" s="140"/>
      <c r="AA582" s="4"/>
      <c r="AB582" s="4"/>
      <c r="AC582" s="4"/>
      <c r="AD582" s="4"/>
      <c r="AE582" s="4"/>
      <c r="AF582" s="4"/>
      <c r="AG582" s="4"/>
      <c r="AH582" s="10"/>
      <c r="AI582" s="10"/>
      <c r="AJ582" s="10"/>
      <c r="AK582" s="10"/>
      <c r="AL582" s="10"/>
      <c r="AM582" s="10"/>
      <c r="AN582" s="10"/>
      <c r="AO582" s="10"/>
      <c r="AP582" s="10"/>
      <c r="AQ582" s="10"/>
      <c r="AR582" s="10"/>
      <c r="AS582" s="10"/>
      <c r="AT582" s="10"/>
      <c r="AU582" s="10"/>
      <c r="AV582" s="10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</row>
    <row r="583" spans="1:64" ht="15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140"/>
      <c r="Z583" s="140"/>
      <c r="AA583" s="4"/>
      <c r="AB583" s="4"/>
      <c r="AC583" s="4"/>
      <c r="AD583" s="4"/>
      <c r="AE583" s="4"/>
      <c r="AF583" s="4"/>
      <c r="AG583" s="4"/>
      <c r="AH583" s="10"/>
      <c r="AI583" s="10"/>
      <c r="AJ583" s="10"/>
      <c r="AK583" s="10"/>
      <c r="AL583" s="10"/>
      <c r="AM583" s="10"/>
      <c r="AN583" s="10"/>
      <c r="AO583" s="10"/>
      <c r="AP583" s="10"/>
      <c r="AQ583" s="10"/>
      <c r="AR583" s="10"/>
      <c r="AS583" s="10"/>
      <c r="AT583" s="10"/>
      <c r="AU583" s="10"/>
      <c r="AV583" s="10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</row>
    <row r="584" spans="1:64" ht="15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140"/>
      <c r="Z584" s="140"/>
      <c r="AA584" s="4"/>
      <c r="AB584" s="4"/>
      <c r="AC584" s="4"/>
      <c r="AD584" s="4"/>
      <c r="AE584" s="4"/>
      <c r="AF584" s="4"/>
      <c r="AG584" s="4"/>
      <c r="AH584" s="10"/>
      <c r="AI584" s="10"/>
      <c r="AJ584" s="10"/>
      <c r="AK584" s="10"/>
      <c r="AL584" s="10"/>
      <c r="AM584" s="10"/>
      <c r="AN584" s="10"/>
      <c r="AO584" s="10"/>
      <c r="AP584" s="10"/>
      <c r="AQ584" s="10"/>
      <c r="AR584" s="10"/>
      <c r="AS584" s="10"/>
      <c r="AT584" s="10"/>
      <c r="AU584" s="10"/>
      <c r="AV584" s="10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</row>
    <row r="585" spans="1:64" ht="15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140"/>
      <c r="Z585" s="140"/>
      <c r="AA585" s="4"/>
      <c r="AB585" s="4"/>
      <c r="AC585" s="4"/>
      <c r="AD585" s="4"/>
      <c r="AE585" s="4"/>
      <c r="AF585" s="4"/>
      <c r="AG585" s="4"/>
      <c r="AH585" s="10"/>
      <c r="AI585" s="10"/>
      <c r="AJ585" s="10"/>
      <c r="AK585" s="10"/>
      <c r="AL585" s="10"/>
      <c r="AM585" s="10"/>
      <c r="AN585" s="10"/>
      <c r="AO585" s="10"/>
      <c r="AP585" s="10"/>
      <c r="AQ585" s="10"/>
      <c r="AR585" s="10"/>
      <c r="AS585" s="10"/>
      <c r="AT585" s="10"/>
      <c r="AU585" s="10"/>
      <c r="AV585" s="10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</row>
    <row r="586" spans="1:64" ht="15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140"/>
      <c r="Z586" s="140"/>
      <c r="AA586" s="4"/>
      <c r="AB586" s="4"/>
      <c r="AC586" s="4"/>
      <c r="AD586" s="4"/>
      <c r="AE586" s="4"/>
      <c r="AF586" s="4"/>
      <c r="AG586" s="4"/>
      <c r="AH586" s="10"/>
      <c r="AI586" s="10"/>
      <c r="AJ586" s="10"/>
      <c r="AK586" s="10"/>
      <c r="AL586" s="10"/>
      <c r="AM586" s="10"/>
      <c r="AN586" s="10"/>
      <c r="AO586" s="10"/>
      <c r="AP586" s="10"/>
      <c r="AQ586" s="10"/>
      <c r="AR586" s="10"/>
      <c r="AS586" s="10"/>
      <c r="AT586" s="10"/>
      <c r="AU586" s="10"/>
      <c r="AV586" s="10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</row>
    <row r="587" spans="1:64" ht="15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140"/>
      <c r="Z587" s="140"/>
      <c r="AA587" s="4"/>
      <c r="AB587" s="4"/>
      <c r="AC587" s="4"/>
      <c r="AD587" s="4"/>
      <c r="AE587" s="4"/>
      <c r="AF587" s="4"/>
      <c r="AG587" s="4"/>
      <c r="AH587" s="10"/>
      <c r="AI587" s="10"/>
      <c r="AJ587" s="10"/>
      <c r="AK587" s="10"/>
      <c r="AL587" s="10"/>
      <c r="AM587" s="10"/>
      <c r="AN587" s="10"/>
      <c r="AO587" s="10"/>
      <c r="AP587" s="10"/>
      <c r="AQ587" s="10"/>
      <c r="AR587" s="10"/>
      <c r="AS587" s="10"/>
      <c r="AT587" s="10"/>
      <c r="AU587" s="10"/>
      <c r="AV587" s="10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</row>
    <row r="588" spans="1:64" ht="15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140"/>
      <c r="Z588" s="140"/>
      <c r="AA588" s="4"/>
      <c r="AB588" s="4"/>
      <c r="AC588" s="4"/>
      <c r="AD588" s="4"/>
      <c r="AE588" s="4"/>
      <c r="AF588" s="4"/>
      <c r="AG588" s="4"/>
      <c r="AH588" s="10"/>
      <c r="AI588" s="10"/>
      <c r="AJ588" s="10"/>
      <c r="AK588" s="10"/>
      <c r="AL588" s="10"/>
      <c r="AM588" s="10"/>
      <c r="AN588" s="10"/>
      <c r="AO588" s="10"/>
      <c r="AP588" s="10"/>
      <c r="AQ588" s="10"/>
      <c r="AR588" s="10"/>
      <c r="AS588" s="10"/>
      <c r="AT588" s="10"/>
      <c r="AU588" s="10"/>
      <c r="AV588" s="10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</row>
    <row r="589" spans="1:64" ht="15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140"/>
      <c r="Z589" s="140"/>
      <c r="AA589" s="4"/>
      <c r="AB589" s="4"/>
      <c r="AC589" s="4"/>
      <c r="AD589" s="4"/>
      <c r="AE589" s="4"/>
      <c r="AF589" s="4"/>
      <c r="AG589" s="4"/>
      <c r="AH589" s="10"/>
      <c r="AI589" s="10"/>
      <c r="AJ589" s="10"/>
      <c r="AK589" s="10"/>
      <c r="AL589" s="10"/>
      <c r="AM589" s="10"/>
      <c r="AN589" s="10"/>
      <c r="AO589" s="10"/>
      <c r="AP589" s="10"/>
      <c r="AQ589" s="10"/>
      <c r="AR589" s="10"/>
      <c r="AS589" s="10"/>
      <c r="AT589" s="10"/>
      <c r="AU589" s="10"/>
      <c r="AV589" s="10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</row>
    <row r="590" spans="1:64" ht="15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140"/>
      <c r="Z590" s="140"/>
      <c r="AA590" s="4"/>
      <c r="AB590" s="4"/>
      <c r="AC590" s="4"/>
      <c r="AD590" s="4"/>
      <c r="AE590" s="4"/>
      <c r="AF590" s="4"/>
      <c r="AG590" s="4"/>
      <c r="AH590" s="10"/>
      <c r="AI590" s="10"/>
      <c r="AJ590" s="10"/>
      <c r="AK590" s="10"/>
      <c r="AL590" s="10"/>
      <c r="AM590" s="10"/>
      <c r="AN590" s="10"/>
      <c r="AO590" s="10"/>
      <c r="AP590" s="10"/>
      <c r="AQ590" s="10"/>
      <c r="AR590" s="10"/>
      <c r="AS590" s="10"/>
      <c r="AT590" s="10"/>
      <c r="AU590" s="10"/>
      <c r="AV590" s="10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</row>
    <row r="591" spans="1:64" ht="15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140"/>
      <c r="Z591" s="140"/>
      <c r="AA591" s="4"/>
      <c r="AB591" s="4"/>
      <c r="AC591" s="4"/>
      <c r="AD591" s="4"/>
      <c r="AE591" s="4"/>
      <c r="AF591" s="4"/>
      <c r="AG591" s="4"/>
      <c r="AH591" s="10"/>
      <c r="AI591" s="10"/>
      <c r="AJ591" s="10"/>
      <c r="AK591" s="10"/>
      <c r="AL591" s="10"/>
      <c r="AM591" s="10"/>
      <c r="AN591" s="10"/>
      <c r="AO591" s="10"/>
      <c r="AP591" s="10"/>
      <c r="AQ591" s="10"/>
      <c r="AR591" s="10"/>
      <c r="AS591" s="10"/>
      <c r="AT591" s="10"/>
      <c r="AU591" s="10"/>
      <c r="AV591" s="10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</row>
    <row r="592" spans="1:64" ht="15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140"/>
      <c r="Z592" s="140"/>
      <c r="AA592" s="4"/>
      <c r="AB592" s="4"/>
      <c r="AC592" s="4"/>
      <c r="AD592" s="4"/>
      <c r="AE592" s="4"/>
      <c r="AF592" s="4"/>
      <c r="AG592" s="4"/>
      <c r="AH592" s="10"/>
      <c r="AI592" s="10"/>
      <c r="AJ592" s="10"/>
      <c r="AK592" s="10"/>
      <c r="AL592" s="10"/>
      <c r="AM592" s="10"/>
      <c r="AN592" s="10"/>
      <c r="AO592" s="10"/>
      <c r="AP592" s="10"/>
      <c r="AQ592" s="10"/>
      <c r="AR592" s="10"/>
      <c r="AS592" s="10"/>
      <c r="AT592" s="10"/>
      <c r="AU592" s="10"/>
      <c r="AV592" s="10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</row>
    <row r="593" spans="1:64" ht="15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140"/>
      <c r="Z593" s="140"/>
      <c r="AA593" s="4"/>
      <c r="AB593" s="4"/>
      <c r="AC593" s="4"/>
      <c r="AD593" s="4"/>
      <c r="AE593" s="4"/>
      <c r="AF593" s="4"/>
      <c r="AG593" s="4"/>
      <c r="AH593" s="10"/>
      <c r="AI593" s="10"/>
      <c r="AJ593" s="10"/>
      <c r="AK593" s="10"/>
      <c r="AL593" s="10"/>
      <c r="AM593" s="10"/>
      <c r="AN593" s="10"/>
      <c r="AO593" s="10"/>
      <c r="AP593" s="10"/>
      <c r="AQ593" s="10"/>
      <c r="AR593" s="10"/>
      <c r="AS593" s="10"/>
      <c r="AT593" s="10"/>
      <c r="AU593" s="10"/>
      <c r="AV593" s="10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</row>
    <row r="594" spans="1:64" ht="15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140"/>
      <c r="Z594" s="140"/>
      <c r="AA594" s="4"/>
      <c r="AB594" s="4"/>
      <c r="AC594" s="4"/>
      <c r="AD594" s="4"/>
      <c r="AE594" s="4"/>
      <c r="AF594" s="4"/>
      <c r="AG594" s="4"/>
      <c r="AH594" s="10"/>
      <c r="AI594" s="10"/>
      <c r="AJ594" s="10"/>
      <c r="AK594" s="10"/>
      <c r="AL594" s="10"/>
      <c r="AM594" s="10"/>
      <c r="AN594" s="10"/>
      <c r="AO594" s="10"/>
      <c r="AP594" s="10"/>
      <c r="AQ594" s="10"/>
      <c r="AR594" s="10"/>
      <c r="AS594" s="10"/>
      <c r="AT594" s="10"/>
      <c r="AU594" s="10"/>
      <c r="AV594" s="10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</row>
    <row r="595" spans="1:64" ht="15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140"/>
      <c r="Z595" s="140"/>
      <c r="AA595" s="4"/>
      <c r="AB595" s="4"/>
      <c r="AC595" s="4"/>
      <c r="AD595" s="4"/>
      <c r="AE595" s="4"/>
      <c r="AF595" s="4"/>
      <c r="AG595" s="4"/>
      <c r="AH595" s="10"/>
      <c r="AI595" s="10"/>
      <c r="AJ595" s="10"/>
      <c r="AK595" s="10"/>
      <c r="AL595" s="10"/>
      <c r="AM595" s="10"/>
      <c r="AN595" s="10"/>
      <c r="AO595" s="10"/>
      <c r="AP595" s="10"/>
      <c r="AQ595" s="10"/>
      <c r="AR595" s="10"/>
      <c r="AS595" s="10"/>
      <c r="AT595" s="10"/>
      <c r="AU595" s="10"/>
      <c r="AV595" s="10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</row>
    <row r="596" spans="1:64" ht="15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140"/>
      <c r="Z596" s="140"/>
      <c r="AA596" s="4"/>
      <c r="AB596" s="4"/>
      <c r="AC596" s="4"/>
      <c r="AD596" s="4"/>
      <c r="AE596" s="4"/>
      <c r="AF596" s="4"/>
      <c r="AG596" s="4"/>
      <c r="AH596" s="10"/>
      <c r="AI596" s="10"/>
      <c r="AJ596" s="10"/>
      <c r="AK596" s="10"/>
      <c r="AL596" s="10"/>
      <c r="AM596" s="10"/>
      <c r="AN596" s="10"/>
      <c r="AO596" s="10"/>
      <c r="AP596" s="10"/>
      <c r="AQ596" s="10"/>
      <c r="AR596" s="10"/>
      <c r="AS596" s="10"/>
      <c r="AT596" s="10"/>
      <c r="AU596" s="10"/>
      <c r="AV596" s="10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</row>
    <row r="597" spans="1:64" ht="15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140"/>
      <c r="Z597" s="140"/>
      <c r="AA597" s="4"/>
      <c r="AB597" s="4"/>
      <c r="AC597" s="4"/>
      <c r="AD597" s="4"/>
      <c r="AE597" s="4"/>
      <c r="AF597" s="4"/>
      <c r="AG597" s="4"/>
      <c r="AH597" s="10"/>
      <c r="AI597" s="10"/>
      <c r="AJ597" s="10"/>
      <c r="AK597" s="10"/>
      <c r="AL597" s="10"/>
      <c r="AM597" s="10"/>
      <c r="AN597" s="10"/>
      <c r="AO597" s="10"/>
      <c r="AP597" s="10"/>
      <c r="AQ597" s="10"/>
      <c r="AR597" s="10"/>
      <c r="AS597" s="10"/>
      <c r="AT597" s="10"/>
      <c r="AU597" s="10"/>
      <c r="AV597" s="10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</row>
    <row r="598" spans="1:64" ht="15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140"/>
      <c r="Z598" s="140"/>
      <c r="AA598" s="4"/>
      <c r="AB598" s="4"/>
      <c r="AC598" s="4"/>
      <c r="AD598" s="4"/>
      <c r="AE598" s="4"/>
      <c r="AF598" s="4"/>
      <c r="AG598" s="4"/>
      <c r="AH598" s="10"/>
      <c r="AI598" s="10"/>
      <c r="AJ598" s="10"/>
      <c r="AK598" s="10"/>
      <c r="AL598" s="10"/>
      <c r="AM598" s="10"/>
      <c r="AN598" s="10"/>
      <c r="AO598" s="10"/>
      <c r="AP598" s="10"/>
      <c r="AQ598" s="10"/>
      <c r="AR598" s="10"/>
      <c r="AS598" s="10"/>
      <c r="AT598" s="10"/>
      <c r="AU598" s="10"/>
      <c r="AV598" s="10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</row>
    <row r="599" spans="1:64" ht="15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140"/>
      <c r="Z599" s="140"/>
      <c r="AA599" s="4"/>
      <c r="AB599" s="4"/>
      <c r="AC599" s="4"/>
      <c r="AD599" s="4"/>
      <c r="AE599" s="4"/>
      <c r="AF599" s="4"/>
      <c r="AG599" s="4"/>
      <c r="AH599" s="10"/>
      <c r="AI599" s="10"/>
      <c r="AJ599" s="10"/>
      <c r="AK599" s="10"/>
      <c r="AL599" s="10"/>
      <c r="AM599" s="10"/>
      <c r="AN599" s="10"/>
      <c r="AO599" s="10"/>
      <c r="AP599" s="10"/>
      <c r="AQ599" s="10"/>
      <c r="AR599" s="10"/>
      <c r="AS599" s="10"/>
      <c r="AT599" s="10"/>
      <c r="AU599" s="10"/>
      <c r="AV599" s="10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</row>
    <row r="600" spans="1:64" ht="15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140"/>
      <c r="Z600" s="140"/>
      <c r="AA600" s="4"/>
      <c r="AB600" s="4"/>
      <c r="AC600" s="4"/>
      <c r="AD600" s="4"/>
      <c r="AE600" s="4"/>
      <c r="AF600" s="4"/>
      <c r="AG600" s="4"/>
      <c r="AH600" s="10"/>
      <c r="AI600" s="10"/>
      <c r="AJ600" s="10"/>
      <c r="AK600" s="10"/>
      <c r="AL600" s="10"/>
      <c r="AM600" s="10"/>
      <c r="AN600" s="10"/>
      <c r="AO600" s="10"/>
      <c r="AP600" s="10"/>
      <c r="AQ600" s="10"/>
      <c r="AR600" s="10"/>
      <c r="AS600" s="10"/>
      <c r="AT600" s="10"/>
      <c r="AU600" s="10"/>
      <c r="AV600" s="10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</row>
    <row r="601" spans="1:64" ht="15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140"/>
      <c r="Z601" s="140"/>
      <c r="AA601" s="4"/>
      <c r="AB601" s="4"/>
      <c r="AC601" s="4"/>
      <c r="AD601" s="4"/>
      <c r="AE601" s="4"/>
      <c r="AF601" s="4"/>
      <c r="AG601" s="4"/>
      <c r="AH601" s="10"/>
      <c r="AI601" s="10"/>
      <c r="AJ601" s="10"/>
      <c r="AK601" s="10"/>
      <c r="AL601" s="10"/>
      <c r="AM601" s="10"/>
      <c r="AN601" s="10"/>
      <c r="AO601" s="10"/>
      <c r="AP601" s="10"/>
      <c r="AQ601" s="10"/>
      <c r="AR601" s="10"/>
      <c r="AS601" s="10"/>
      <c r="AT601" s="10"/>
      <c r="AU601" s="10"/>
      <c r="AV601" s="10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</row>
    <row r="602" spans="1:64" ht="15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140"/>
      <c r="Z602" s="140"/>
      <c r="AA602" s="4"/>
      <c r="AB602" s="4"/>
      <c r="AC602" s="4"/>
      <c r="AD602" s="4"/>
      <c r="AE602" s="4"/>
      <c r="AF602" s="4"/>
      <c r="AG602" s="4"/>
      <c r="AH602" s="10"/>
      <c r="AI602" s="10"/>
      <c r="AJ602" s="10"/>
      <c r="AK602" s="10"/>
      <c r="AL602" s="10"/>
      <c r="AM602" s="10"/>
      <c r="AN602" s="10"/>
      <c r="AO602" s="10"/>
      <c r="AP602" s="10"/>
      <c r="AQ602" s="10"/>
      <c r="AR602" s="10"/>
      <c r="AS602" s="10"/>
      <c r="AT602" s="10"/>
      <c r="AU602" s="10"/>
      <c r="AV602" s="10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</row>
    <row r="603" spans="1:64" ht="15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140"/>
      <c r="Z603" s="140"/>
      <c r="AA603" s="4"/>
      <c r="AB603" s="4"/>
      <c r="AC603" s="4"/>
      <c r="AD603" s="4"/>
      <c r="AE603" s="4"/>
      <c r="AF603" s="4"/>
      <c r="AG603" s="4"/>
      <c r="AH603" s="10"/>
      <c r="AI603" s="10"/>
      <c r="AJ603" s="10"/>
      <c r="AK603" s="10"/>
      <c r="AL603" s="10"/>
      <c r="AM603" s="10"/>
      <c r="AN603" s="10"/>
      <c r="AO603" s="10"/>
      <c r="AP603" s="10"/>
      <c r="AQ603" s="10"/>
      <c r="AR603" s="10"/>
      <c r="AS603" s="10"/>
      <c r="AT603" s="10"/>
      <c r="AU603" s="10"/>
      <c r="AV603" s="10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</row>
    <row r="604" spans="1:64" ht="15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140"/>
      <c r="Z604" s="140"/>
      <c r="AA604" s="4"/>
      <c r="AB604" s="4"/>
      <c r="AC604" s="4"/>
      <c r="AD604" s="4"/>
      <c r="AE604" s="4"/>
      <c r="AF604" s="4"/>
      <c r="AG604" s="4"/>
      <c r="AH604" s="10"/>
      <c r="AI604" s="10"/>
      <c r="AJ604" s="10"/>
      <c r="AK604" s="10"/>
      <c r="AL604" s="10"/>
      <c r="AM604" s="10"/>
      <c r="AN604" s="10"/>
      <c r="AO604" s="10"/>
      <c r="AP604" s="10"/>
      <c r="AQ604" s="10"/>
      <c r="AR604" s="10"/>
      <c r="AS604" s="10"/>
      <c r="AT604" s="10"/>
      <c r="AU604" s="10"/>
      <c r="AV604" s="10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</row>
    <row r="605" spans="1:64" ht="15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140"/>
      <c r="Z605" s="140"/>
      <c r="AA605" s="4"/>
      <c r="AB605" s="4"/>
      <c r="AC605" s="4"/>
      <c r="AD605" s="4"/>
      <c r="AE605" s="4"/>
      <c r="AF605" s="4"/>
      <c r="AG605" s="4"/>
      <c r="AH605" s="10"/>
      <c r="AI605" s="10"/>
      <c r="AJ605" s="10"/>
      <c r="AK605" s="10"/>
      <c r="AL605" s="10"/>
      <c r="AM605" s="10"/>
      <c r="AN605" s="10"/>
      <c r="AO605" s="10"/>
      <c r="AP605" s="10"/>
      <c r="AQ605" s="10"/>
      <c r="AR605" s="10"/>
      <c r="AS605" s="10"/>
      <c r="AT605" s="10"/>
      <c r="AU605" s="10"/>
      <c r="AV605" s="10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</row>
    <row r="606" spans="1:64" ht="15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140"/>
      <c r="Z606" s="140"/>
      <c r="AA606" s="4"/>
      <c r="AB606" s="4"/>
      <c r="AC606" s="4"/>
      <c r="AD606" s="4"/>
      <c r="AE606" s="4"/>
      <c r="AF606" s="4"/>
      <c r="AG606" s="4"/>
      <c r="AH606" s="10"/>
      <c r="AI606" s="10"/>
      <c r="AJ606" s="10"/>
      <c r="AK606" s="10"/>
      <c r="AL606" s="10"/>
      <c r="AM606" s="10"/>
      <c r="AN606" s="10"/>
      <c r="AO606" s="10"/>
      <c r="AP606" s="10"/>
      <c r="AQ606" s="10"/>
      <c r="AR606" s="10"/>
      <c r="AS606" s="10"/>
      <c r="AT606" s="10"/>
      <c r="AU606" s="10"/>
      <c r="AV606" s="10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</row>
    <row r="607" spans="1:64" ht="15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140"/>
      <c r="Z607" s="140"/>
      <c r="AA607" s="4"/>
      <c r="AB607" s="4"/>
      <c r="AC607" s="4"/>
      <c r="AD607" s="4"/>
      <c r="AE607" s="4"/>
      <c r="AF607" s="4"/>
      <c r="AG607" s="4"/>
      <c r="AH607" s="10"/>
      <c r="AI607" s="10"/>
      <c r="AJ607" s="10"/>
      <c r="AK607" s="10"/>
      <c r="AL607" s="10"/>
      <c r="AM607" s="10"/>
      <c r="AN607" s="10"/>
      <c r="AO607" s="10"/>
      <c r="AP607" s="10"/>
      <c r="AQ607" s="10"/>
      <c r="AR607" s="10"/>
      <c r="AS607" s="10"/>
      <c r="AT607" s="10"/>
      <c r="AU607" s="10"/>
      <c r="AV607" s="10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</row>
    <row r="608" spans="1:64" ht="15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140"/>
      <c r="Z608" s="140"/>
      <c r="AA608" s="4"/>
      <c r="AB608" s="4"/>
      <c r="AC608" s="4"/>
      <c r="AD608" s="4"/>
      <c r="AE608" s="4"/>
      <c r="AF608" s="4"/>
      <c r="AG608" s="4"/>
      <c r="AH608" s="10"/>
      <c r="AI608" s="10"/>
      <c r="AJ608" s="10"/>
      <c r="AK608" s="10"/>
      <c r="AL608" s="10"/>
      <c r="AM608" s="10"/>
      <c r="AN608" s="10"/>
      <c r="AO608" s="10"/>
      <c r="AP608" s="10"/>
      <c r="AQ608" s="10"/>
      <c r="AR608" s="10"/>
      <c r="AS608" s="10"/>
      <c r="AT608" s="10"/>
      <c r="AU608" s="10"/>
      <c r="AV608" s="10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</row>
    <row r="609" spans="1:64" ht="15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140"/>
      <c r="Z609" s="140"/>
      <c r="AA609" s="4"/>
      <c r="AB609" s="4"/>
      <c r="AC609" s="4"/>
      <c r="AD609" s="4"/>
      <c r="AE609" s="4"/>
      <c r="AF609" s="4"/>
      <c r="AG609" s="4"/>
      <c r="AH609" s="10"/>
      <c r="AI609" s="10"/>
      <c r="AJ609" s="10"/>
      <c r="AK609" s="10"/>
      <c r="AL609" s="10"/>
      <c r="AM609" s="10"/>
      <c r="AN609" s="10"/>
      <c r="AO609" s="10"/>
      <c r="AP609" s="10"/>
      <c r="AQ609" s="10"/>
      <c r="AR609" s="10"/>
      <c r="AS609" s="10"/>
      <c r="AT609" s="10"/>
      <c r="AU609" s="10"/>
      <c r="AV609" s="10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</row>
    <row r="610" spans="1:64" ht="15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140"/>
      <c r="Z610" s="140"/>
      <c r="AA610" s="4"/>
      <c r="AB610" s="4"/>
      <c r="AC610" s="4"/>
      <c r="AD610" s="4"/>
      <c r="AE610" s="4"/>
      <c r="AF610" s="4"/>
      <c r="AG610" s="4"/>
      <c r="AH610" s="10"/>
      <c r="AI610" s="10"/>
      <c r="AJ610" s="10"/>
      <c r="AK610" s="10"/>
      <c r="AL610" s="10"/>
      <c r="AM610" s="10"/>
      <c r="AN610" s="10"/>
      <c r="AO610" s="10"/>
      <c r="AP610" s="10"/>
      <c r="AQ610" s="10"/>
      <c r="AR610" s="10"/>
      <c r="AS610" s="10"/>
      <c r="AT610" s="10"/>
      <c r="AU610" s="10"/>
      <c r="AV610" s="10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</row>
    <row r="611" spans="1:64" ht="15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140"/>
      <c r="Z611" s="140"/>
      <c r="AA611" s="4"/>
      <c r="AB611" s="4"/>
      <c r="AC611" s="4"/>
      <c r="AD611" s="4"/>
      <c r="AE611" s="4"/>
      <c r="AF611" s="4"/>
      <c r="AG611" s="4"/>
      <c r="AH611" s="10"/>
      <c r="AI611" s="10"/>
      <c r="AJ611" s="10"/>
      <c r="AK611" s="10"/>
      <c r="AL611" s="10"/>
      <c r="AM611" s="10"/>
      <c r="AN611" s="10"/>
      <c r="AO611" s="10"/>
      <c r="AP611" s="10"/>
      <c r="AQ611" s="10"/>
      <c r="AR611" s="10"/>
      <c r="AS611" s="10"/>
      <c r="AT611" s="10"/>
      <c r="AU611" s="10"/>
      <c r="AV611" s="10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</row>
    <row r="612" spans="1:64" ht="15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140"/>
      <c r="Z612" s="140"/>
      <c r="AA612" s="4"/>
      <c r="AB612" s="4"/>
      <c r="AC612" s="4"/>
      <c r="AD612" s="4"/>
      <c r="AE612" s="4"/>
      <c r="AF612" s="4"/>
      <c r="AG612" s="4"/>
      <c r="AH612" s="10"/>
      <c r="AI612" s="10"/>
      <c r="AJ612" s="10"/>
      <c r="AK612" s="10"/>
      <c r="AL612" s="10"/>
      <c r="AM612" s="10"/>
      <c r="AN612" s="10"/>
      <c r="AO612" s="10"/>
      <c r="AP612" s="10"/>
      <c r="AQ612" s="10"/>
      <c r="AR612" s="10"/>
      <c r="AS612" s="10"/>
      <c r="AT612" s="10"/>
      <c r="AU612" s="10"/>
      <c r="AV612" s="10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</row>
    <row r="613" spans="1:64" ht="15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140"/>
      <c r="Z613" s="140"/>
      <c r="AA613" s="4"/>
      <c r="AB613" s="4"/>
      <c r="AC613" s="4"/>
      <c r="AD613" s="4"/>
      <c r="AE613" s="4"/>
      <c r="AF613" s="4"/>
      <c r="AG613" s="4"/>
      <c r="AH613" s="10"/>
      <c r="AI613" s="10"/>
      <c r="AJ613" s="10"/>
      <c r="AK613" s="10"/>
      <c r="AL613" s="10"/>
      <c r="AM613" s="10"/>
      <c r="AN613" s="10"/>
      <c r="AO613" s="10"/>
      <c r="AP613" s="10"/>
      <c r="AQ613" s="10"/>
      <c r="AR613" s="10"/>
      <c r="AS613" s="10"/>
      <c r="AT613" s="10"/>
      <c r="AU613" s="10"/>
      <c r="AV613" s="10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</row>
    <row r="614" spans="1:64" ht="15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140"/>
      <c r="Z614" s="140"/>
      <c r="AA614" s="4"/>
      <c r="AB614" s="4"/>
      <c r="AC614" s="4"/>
      <c r="AD614" s="4"/>
      <c r="AE614" s="4"/>
      <c r="AF614" s="4"/>
      <c r="AG614" s="4"/>
      <c r="AH614" s="10"/>
      <c r="AI614" s="10"/>
      <c r="AJ614" s="10"/>
      <c r="AK614" s="10"/>
      <c r="AL614" s="10"/>
      <c r="AM614" s="10"/>
      <c r="AN614" s="10"/>
      <c r="AO614" s="10"/>
      <c r="AP614" s="10"/>
      <c r="AQ614" s="10"/>
      <c r="AR614" s="10"/>
      <c r="AS614" s="10"/>
      <c r="AT614" s="10"/>
      <c r="AU614" s="10"/>
      <c r="AV614" s="10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</row>
    <row r="615" spans="1:64" ht="15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140"/>
      <c r="Z615" s="140"/>
      <c r="AA615" s="4"/>
      <c r="AB615" s="4"/>
      <c r="AC615" s="4"/>
      <c r="AD615" s="4"/>
      <c r="AE615" s="4"/>
      <c r="AF615" s="4"/>
      <c r="AG615" s="4"/>
      <c r="AH615" s="10"/>
      <c r="AI615" s="10"/>
      <c r="AJ615" s="10"/>
      <c r="AK615" s="10"/>
      <c r="AL615" s="10"/>
      <c r="AM615" s="10"/>
      <c r="AN615" s="10"/>
      <c r="AO615" s="10"/>
      <c r="AP615" s="10"/>
      <c r="AQ615" s="10"/>
      <c r="AR615" s="10"/>
      <c r="AS615" s="10"/>
      <c r="AT615" s="10"/>
      <c r="AU615" s="10"/>
      <c r="AV615" s="10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</row>
    <row r="616" spans="1:64" ht="15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140"/>
      <c r="Z616" s="140"/>
      <c r="AA616" s="4"/>
      <c r="AB616" s="4"/>
      <c r="AC616" s="4"/>
      <c r="AD616" s="4"/>
      <c r="AE616" s="4"/>
      <c r="AF616" s="4"/>
      <c r="AG616" s="4"/>
      <c r="AH616" s="10"/>
      <c r="AI616" s="10"/>
      <c r="AJ616" s="10"/>
      <c r="AK616" s="10"/>
      <c r="AL616" s="10"/>
      <c r="AM616" s="10"/>
      <c r="AN616" s="10"/>
      <c r="AO616" s="10"/>
      <c r="AP616" s="10"/>
      <c r="AQ616" s="10"/>
      <c r="AR616" s="10"/>
      <c r="AS616" s="10"/>
      <c r="AT616" s="10"/>
      <c r="AU616" s="10"/>
      <c r="AV616" s="10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</row>
    <row r="617" spans="1:64" ht="15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140"/>
      <c r="Z617" s="140"/>
      <c r="AA617" s="4"/>
      <c r="AB617" s="4"/>
      <c r="AC617" s="4"/>
      <c r="AD617" s="4"/>
      <c r="AE617" s="4"/>
      <c r="AF617" s="4"/>
      <c r="AG617" s="4"/>
      <c r="AH617" s="10"/>
      <c r="AI617" s="10"/>
      <c r="AJ617" s="10"/>
      <c r="AK617" s="10"/>
      <c r="AL617" s="10"/>
      <c r="AM617" s="10"/>
      <c r="AN617" s="10"/>
      <c r="AO617" s="10"/>
      <c r="AP617" s="10"/>
      <c r="AQ617" s="10"/>
      <c r="AR617" s="10"/>
      <c r="AS617" s="10"/>
      <c r="AT617" s="10"/>
      <c r="AU617" s="10"/>
      <c r="AV617" s="10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</row>
    <row r="618" spans="1:64" ht="15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140"/>
      <c r="Z618" s="140"/>
      <c r="AA618" s="4"/>
      <c r="AB618" s="4"/>
      <c r="AC618" s="4"/>
      <c r="AD618" s="4"/>
      <c r="AE618" s="4"/>
      <c r="AF618" s="4"/>
      <c r="AG618" s="4"/>
      <c r="AH618" s="10"/>
      <c r="AI618" s="10"/>
      <c r="AJ618" s="10"/>
      <c r="AK618" s="10"/>
      <c r="AL618" s="10"/>
      <c r="AM618" s="10"/>
      <c r="AN618" s="10"/>
      <c r="AO618" s="10"/>
      <c r="AP618" s="10"/>
      <c r="AQ618" s="10"/>
      <c r="AR618" s="10"/>
      <c r="AS618" s="10"/>
      <c r="AT618" s="10"/>
      <c r="AU618" s="10"/>
      <c r="AV618" s="10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</row>
    <row r="619" spans="1:64" ht="15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140"/>
      <c r="Z619" s="140"/>
      <c r="AA619" s="4"/>
      <c r="AB619" s="4"/>
      <c r="AC619" s="4"/>
      <c r="AD619" s="4"/>
      <c r="AE619" s="4"/>
      <c r="AF619" s="4"/>
      <c r="AG619" s="4"/>
      <c r="AH619" s="10"/>
      <c r="AI619" s="10"/>
      <c r="AJ619" s="10"/>
      <c r="AK619" s="10"/>
      <c r="AL619" s="10"/>
      <c r="AM619" s="10"/>
      <c r="AN619" s="10"/>
      <c r="AO619" s="10"/>
      <c r="AP619" s="10"/>
      <c r="AQ619" s="10"/>
      <c r="AR619" s="10"/>
      <c r="AS619" s="10"/>
      <c r="AT619" s="10"/>
      <c r="AU619" s="10"/>
      <c r="AV619" s="10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</row>
    <row r="620" spans="1:64" ht="15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140"/>
      <c r="Z620" s="140"/>
      <c r="AA620" s="4"/>
      <c r="AB620" s="4"/>
      <c r="AC620" s="4"/>
      <c r="AD620" s="4"/>
      <c r="AE620" s="4"/>
      <c r="AF620" s="4"/>
      <c r="AG620" s="4"/>
      <c r="AH620" s="10"/>
      <c r="AI620" s="10"/>
      <c r="AJ620" s="10"/>
      <c r="AK620" s="10"/>
      <c r="AL620" s="10"/>
      <c r="AM620" s="10"/>
      <c r="AN620" s="10"/>
      <c r="AO620" s="10"/>
      <c r="AP620" s="10"/>
      <c r="AQ620" s="10"/>
      <c r="AR620" s="10"/>
      <c r="AS620" s="10"/>
      <c r="AT620" s="10"/>
      <c r="AU620" s="10"/>
      <c r="AV620" s="10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</row>
    <row r="621" spans="1:64" ht="15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140"/>
      <c r="Z621" s="140"/>
      <c r="AA621" s="4"/>
      <c r="AB621" s="4"/>
      <c r="AC621" s="4"/>
      <c r="AD621" s="4"/>
      <c r="AE621" s="4"/>
      <c r="AF621" s="4"/>
      <c r="AG621" s="4"/>
      <c r="AH621" s="10"/>
      <c r="AI621" s="10"/>
      <c r="AJ621" s="10"/>
      <c r="AK621" s="10"/>
      <c r="AL621" s="10"/>
      <c r="AM621" s="10"/>
      <c r="AN621" s="10"/>
      <c r="AO621" s="10"/>
      <c r="AP621" s="10"/>
      <c r="AQ621" s="10"/>
      <c r="AR621" s="10"/>
      <c r="AS621" s="10"/>
      <c r="AT621" s="10"/>
      <c r="AU621" s="10"/>
      <c r="AV621" s="10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</row>
    <row r="622" spans="1:64" ht="15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140"/>
      <c r="Z622" s="140"/>
      <c r="AA622" s="4"/>
      <c r="AB622" s="4"/>
      <c r="AC622" s="4"/>
      <c r="AD622" s="4"/>
      <c r="AE622" s="4"/>
      <c r="AF622" s="4"/>
      <c r="AG622" s="4"/>
      <c r="AH622" s="10"/>
      <c r="AI622" s="10"/>
      <c r="AJ622" s="10"/>
      <c r="AK622" s="10"/>
      <c r="AL622" s="10"/>
      <c r="AM622" s="10"/>
      <c r="AN622" s="10"/>
      <c r="AO622" s="10"/>
      <c r="AP622" s="10"/>
      <c r="AQ622" s="10"/>
      <c r="AR622" s="10"/>
      <c r="AS622" s="10"/>
      <c r="AT622" s="10"/>
      <c r="AU622" s="10"/>
      <c r="AV622" s="10"/>
      <c r="AW622" s="4"/>
      <c r="AX622" s="4"/>
      <c r="AY622" s="4"/>
      <c r="AZ622" s="4"/>
      <c r="BA622" s="4"/>
      <c r="BB622" s="4"/>
      <c r="BC622" s="4"/>
      <c r="BD622" s="4"/>
      <c r="BE622" s="4"/>
      <c r="BF622" s="4"/>
      <c r="BG622" s="4"/>
      <c r="BH622" s="4"/>
      <c r="BI622" s="4"/>
      <c r="BJ622" s="4"/>
      <c r="BK622" s="4"/>
      <c r="BL622" s="4"/>
    </row>
    <row r="623" spans="1:64" ht="15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140"/>
      <c r="Z623" s="140"/>
      <c r="AA623" s="4"/>
      <c r="AB623" s="4"/>
      <c r="AC623" s="4"/>
      <c r="AD623" s="4"/>
      <c r="AE623" s="4"/>
      <c r="AF623" s="4"/>
      <c r="AG623" s="4"/>
      <c r="AH623" s="10"/>
      <c r="AI623" s="10"/>
      <c r="AJ623" s="10"/>
      <c r="AK623" s="10"/>
      <c r="AL623" s="10"/>
      <c r="AM623" s="10"/>
      <c r="AN623" s="10"/>
      <c r="AO623" s="10"/>
      <c r="AP623" s="10"/>
      <c r="AQ623" s="10"/>
      <c r="AR623" s="10"/>
      <c r="AS623" s="10"/>
      <c r="AT623" s="10"/>
      <c r="AU623" s="10"/>
      <c r="AV623" s="10"/>
      <c r="AW623" s="4"/>
      <c r="AX623" s="4"/>
      <c r="AY623" s="4"/>
      <c r="AZ623" s="4"/>
      <c r="BA623" s="4"/>
      <c r="BB623" s="4"/>
      <c r="BC623" s="4"/>
      <c r="BD623" s="4"/>
      <c r="BE623" s="4"/>
      <c r="BF623" s="4"/>
      <c r="BG623" s="4"/>
      <c r="BH623" s="4"/>
      <c r="BI623" s="4"/>
      <c r="BJ623" s="4"/>
      <c r="BK623" s="4"/>
      <c r="BL623" s="4"/>
    </row>
    <row r="624" spans="1:64" ht="15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140"/>
      <c r="Z624" s="140"/>
      <c r="AA624" s="4"/>
      <c r="AB624" s="4"/>
      <c r="AC624" s="4"/>
      <c r="AD624" s="4"/>
      <c r="AE624" s="4"/>
      <c r="AF624" s="4"/>
      <c r="AG624" s="4"/>
      <c r="AH624" s="10"/>
      <c r="AI624" s="10"/>
      <c r="AJ624" s="10"/>
      <c r="AK624" s="10"/>
      <c r="AL624" s="10"/>
      <c r="AM624" s="10"/>
      <c r="AN624" s="10"/>
      <c r="AO624" s="10"/>
      <c r="AP624" s="10"/>
      <c r="AQ624" s="10"/>
      <c r="AR624" s="10"/>
      <c r="AS624" s="10"/>
      <c r="AT624" s="10"/>
      <c r="AU624" s="10"/>
      <c r="AV624" s="10"/>
      <c r="AW624" s="4"/>
      <c r="AX624" s="4"/>
      <c r="AY624" s="4"/>
      <c r="AZ624" s="4"/>
      <c r="BA624" s="4"/>
      <c r="BB624" s="4"/>
      <c r="BC624" s="4"/>
      <c r="BD624" s="4"/>
      <c r="BE624" s="4"/>
      <c r="BF624" s="4"/>
      <c r="BG624" s="4"/>
      <c r="BH624" s="4"/>
      <c r="BI624" s="4"/>
      <c r="BJ624" s="4"/>
      <c r="BK624" s="4"/>
      <c r="BL624" s="4"/>
    </row>
    <row r="625" spans="1:64" ht="15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140"/>
      <c r="Z625" s="140"/>
      <c r="AA625" s="4"/>
      <c r="AB625" s="4"/>
      <c r="AC625" s="4"/>
      <c r="AD625" s="4"/>
      <c r="AE625" s="4"/>
      <c r="AF625" s="4"/>
      <c r="AG625" s="4"/>
      <c r="AH625" s="10"/>
      <c r="AI625" s="10"/>
      <c r="AJ625" s="10"/>
      <c r="AK625" s="10"/>
      <c r="AL625" s="10"/>
      <c r="AM625" s="10"/>
      <c r="AN625" s="10"/>
      <c r="AO625" s="10"/>
      <c r="AP625" s="10"/>
      <c r="AQ625" s="10"/>
      <c r="AR625" s="10"/>
      <c r="AS625" s="10"/>
      <c r="AT625" s="10"/>
      <c r="AU625" s="10"/>
      <c r="AV625" s="10"/>
      <c r="AW625" s="4"/>
      <c r="AX625" s="4"/>
      <c r="AY625" s="4"/>
      <c r="AZ625" s="4"/>
      <c r="BA625" s="4"/>
      <c r="BB625" s="4"/>
      <c r="BC625" s="4"/>
      <c r="BD625" s="4"/>
      <c r="BE625" s="4"/>
      <c r="BF625" s="4"/>
      <c r="BG625" s="4"/>
      <c r="BH625" s="4"/>
      <c r="BI625" s="4"/>
      <c r="BJ625" s="4"/>
      <c r="BK625" s="4"/>
      <c r="BL625" s="4"/>
    </row>
    <row r="626" spans="1:64" ht="15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140"/>
      <c r="Z626" s="140"/>
      <c r="AA626" s="4"/>
      <c r="AB626" s="4"/>
      <c r="AC626" s="4"/>
      <c r="AD626" s="4"/>
      <c r="AE626" s="4"/>
      <c r="AF626" s="4"/>
      <c r="AG626" s="4"/>
      <c r="AH626" s="10"/>
      <c r="AI626" s="10"/>
      <c r="AJ626" s="10"/>
      <c r="AK626" s="10"/>
      <c r="AL626" s="10"/>
      <c r="AM626" s="10"/>
      <c r="AN626" s="10"/>
      <c r="AO626" s="10"/>
      <c r="AP626" s="10"/>
      <c r="AQ626" s="10"/>
      <c r="AR626" s="10"/>
      <c r="AS626" s="10"/>
      <c r="AT626" s="10"/>
      <c r="AU626" s="10"/>
      <c r="AV626" s="10"/>
      <c r="AW626" s="4"/>
      <c r="AX626" s="4"/>
      <c r="AY626" s="4"/>
      <c r="AZ626" s="4"/>
      <c r="BA626" s="4"/>
      <c r="BB626" s="4"/>
      <c r="BC626" s="4"/>
      <c r="BD626" s="4"/>
      <c r="BE626" s="4"/>
      <c r="BF626" s="4"/>
      <c r="BG626" s="4"/>
      <c r="BH626" s="4"/>
      <c r="BI626" s="4"/>
      <c r="BJ626" s="4"/>
      <c r="BK626" s="4"/>
      <c r="BL626" s="4"/>
    </row>
    <row r="627" spans="1:64" ht="15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140"/>
      <c r="Z627" s="140"/>
      <c r="AA627" s="4"/>
      <c r="AB627" s="4"/>
      <c r="AC627" s="4"/>
      <c r="AD627" s="4"/>
      <c r="AE627" s="4"/>
      <c r="AF627" s="4"/>
      <c r="AG627" s="4"/>
      <c r="AH627" s="10"/>
      <c r="AI627" s="10"/>
      <c r="AJ627" s="10"/>
      <c r="AK627" s="10"/>
      <c r="AL627" s="10"/>
      <c r="AM627" s="10"/>
      <c r="AN627" s="10"/>
      <c r="AO627" s="10"/>
      <c r="AP627" s="10"/>
      <c r="AQ627" s="10"/>
      <c r="AR627" s="10"/>
      <c r="AS627" s="10"/>
      <c r="AT627" s="10"/>
      <c r="AU627" s="10"/>
      <c r="AV627" s="10"/>
      <c r="AW627" s="4"/>
      <c r="AX627" s="4"/>
      <c r="AY627" s="4"/>
      <c r="AZ627" s="4"/>
      <c r="BA627" s="4"/>
      <c r="BB627" s="4"/>
      <c r="BC627" s="4"/>
      <c r="BD627" s="4"/>
      <c r="BE627" s="4"/>
      <c r="BF627" s="4"/>
      <c r="BG627" s="4"/>
      <c r="BH627" s="4"/>
      <c r="BI627" s="4"/>
      <c r="BJ627" s="4"/>
      <c r="BK627" s="4"/>
      <c r="BL627" s="4"/>
    </row>
    <row r="628" spans="1:64" ht="15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140"/>
      <c r="Z628" s="140"/>
      <c r="AA628" s="4"/>
      <c r="AB628" s="4"/>
      <c r="AC628" s="4"/>
      <c r="AD628" s="4"/>
      <c r="AE628" s="4"/>
      <c r="AF628" s="4"/>
      <c r="AG628" s="4"/>
      <c r="AH628" s="10"/>
      <c r="AI628" s="10"/>
      <c r="AJ628" s="10"/>
      <c r="AK628" s="10"/>
      <c r="AL628" s="10"/>
      <c r="AM628" s="10"/>
      <c r="AN628" s="10"/>
      <c r="AO628" s="10"/>
      <c r="AP628" s="10"/>
      <c r="AQ628" s="10"/>
      <c r="AR628" s="10"/>
      <c r="AS628" s="10"/>
      <c r="AT628" s="10"/>
      <c r="AU628" s="10"/>
      <c r="AV628" s="10"/>
      <c r="AW628" s="4"/>
      <c r="AX628" s="4"/>
      <c r="AY628" s="4"/>
      <c r="AZ628" s="4"/>
      <c r="BA628" s="4"/>
      <c r="BB628" s="4"/>
      <c r="BC628" s="4"/>
      <c r="BD628" s="4"/>
      <c r="BE628" s="4"/>
      <c r="BF628" s="4"/>
      <c r="BG628" s="4"/>
      <c r="BH628" s="4"/>
      <c r="BI628" s="4"/>
      <c r="BJ628" s="4"/>
      <c r="BK628" s="4"/>
      <c r="BL628" s="4"/>
    </row>
    <row r="629" spans="1:64" ht="15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140"/>
      <c r="Z629" s="140"/>
      <c r="AA629" s="4"/>
      <c r="AB629" s="4"/>
      <c r="AC629" s="4"/>
      <c r="AD629" s="4"/>
      <c r="AE629" s="4"/>
      <c r="AF629" s="4"/>
      <c r="AG629" s="4"/>
      <c r="AH629" s="10"/>
      <c r="AI629" s="10"/>
      <c r="AJ629" s="10"/>
      <c r="AK629" s="10"/>
      <c r="AL629" s="10"/>
      <c r="AM629" s="10"/>
      <c r="AN629" s="10"/>
      <c r="AO629" s="10"/>
      <c r="AP629" s="10"/>
      <c r="AQ629" s="10"/>
      <c r="AR629" s="10"/>
      <c r="AS629" s="10"/>
      <c r="AT629" s="10"/>
      <c r="AU629" s="10"/>
      <c r="AV629" s="10"/>
      <c r="AW629" s="4"/>
      <c r="AX629" s="4"/>
      <c r="AY629" s="4"/>
      <c r="AZ629" s="4"/>
      <c r="BA629" s="4"/>
      <c r="BB629" s="4"/>
      <c r="BC629" s="4"/>
      <c r="BD629" s="4"/>
      <c r="BE629" s="4"/>
      <c r="BF629" s="4"/>
      <c r="BG629" s="4"/>
      <c r="BH629" s="4"/>
      <c r="BI629" s="4"/>
      <c r="BJ629" s="4"/>
      <c r="BK629" s="4"/>
      <c r="BL629" s="4"/>
    </row>
    <row r="630" spans="1:64" ht="15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140"/>
      <c r="Z630" s="140"/>
      <c r="AA630" s="4"/>
      <c r="AB630" s="4"/>
      <c r="AC630" s="4"/>
      <c r="AD630" s="4"/>
      <c r="AE630" s="4"/>
      <c r="AF630" s="4"/>
      <c r="AG630" s="4"/>
      <c r="AH630" s="10"/>
      <c r="AI630" s="10"/>
      <c r="AJ630" s="10"/>
      <c r="AK630" s="10"/>
      <c r="AL630" s="10"/>
      <c r="AM630" s="10"/>
      <c r="AN630" s="10"/>
      <c r="AO630" s="10"/>
      <c r="AP630" s="10"/>
      <c r="AQ630" s="10"/>
      <c r="AR630" s="10"/>
      <c r="AS630" s="10"/>
      <c r="AT630" s="10"/>
      <c r="AU630" s="10"/>
      <c r="AV630" s="10"/>
      <c r="AW630" s="4"/>
      <c r="AX630" s="4"/>
      <c r="AY630" s="4"/>
      <c r="AZ630" s="4"/>
      <c r="BA630" s="4"/>
      <c r="BB630" s="4"/>
      <c r="BC630" s="4"/>
      <c r="BD630" s="4"/>
      <c r="BE630" s="4"/>
      <c r="BF630" s="4"/>
      <c r="BG630" s="4"/>
      <c r="BH630" s="4"/>
      <c r="BI630" s="4"/>
      <c r="BJ630" s="4"/>
      <c r="BK630" s="4"/>
      <c r="BL630" s="4"/>
    </row>
    <row r="631" spans="1:64" ht="15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140"/>
      <c r="Z631" s="140"/>
      <c r="AA631" s="4"/>
      <c r="AB631" s="4"/>
      <c r="AC631" s="4"/>
      <c r="AD631" s="4"/>
      <c r="AE631" s="4"/>
      <c r="AF631" s="4"/>
      <c r="AG631" s="4"/>
      <c r="AH631" s="10"/>
      <c r="AI631" s="10"/>
      <c r="AJ631" s="10"/>
      <c r="AK631" s="10"/>
      <c r="AL631" s="10"/>
      <c r="AM631" s="10"/>
      <c r="AN631" s="10"/>
      <c r="AO631" s="10"/>
      <c r="AP631" s="10"/>
      <c r="AQ631" s="10"/>
      <c r="AR631" s="10"/>
      <c r="AS631" s="10"/>
      <c r="AT631" s="10"/>
      <c r="AU631" s="10"/>
      <c r="AV631" s="10"/>
      <c r="AW631" s="4"/>
      <c r="AX631" s="4"/>
      <c r="AY631" s="4"/>
      <c r="AZ631" s="4"/>
      <c r="BA631" s="4"/>
      <c r="BB631" s="4"/>
      <c r="BC631" s="4"/>
      <c r="BD631" s="4"/>
      <c r="BE631" s="4"/>
      <c r="BF631" s="4"/>
      <c r="BG631" s="4"/>
      <c r="BH631" s="4"/>
      <c r="BI631" s="4"/>
      <c r="BJ631" s="4"/>
      <c r="BK631" s="4"/>
      <c r="BL631" s="4"/>
    </row>
    <row r="632" spans="1:64" ht="15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140"/>
      <c r="Z632" s="140"/>
      <c r="AA632" s="4"/>
      <c r="AB632" s="4"/>
      <c r="AC632" s="4"/>
      <c r="AD632" s="4"/>
      <c r="AE632" s="4"/>
      <c r="AF632" s="4"/>
      <c r="AG632" s="4"/>
      <c r="AH632" s="10"/>
      <c r="AI632" s="10"/>
      <c r="AJ632" s="10"/>
      <c r="AK632" s="10"/>
      <c r="AL632" s="10"/>
      <c r="AM632" s="10"/>
      <c r="AN632" s="10"/>
      <c r="AO632" s="10"/>
      <c r="AP632" s="10"/>
      <c r="AQ632" s="10"/>
      <c r="AR632" s="10"/>
      <c r="AS632" s="10"/>
      <c r="AT632" s="10"/>
      <c r="AU632" s="10"/>
      <c r="AV632" s="10"/>
      <c r="AW632" s="4"/>
      <c r="AX632" s="4"/>
      <c r="AY632" s="4"/>
      <c r="AZ632" s="4"/>
      <c r="BA632" s="4"/>
      <c r="BB632" s="4"/>
      <c r="BC632" s="4"/>
      <c r="BD632" s="4"/>
      <c r="BE632" s="4"/>
      <c r="BF632" s="4"/>
      <c r="BG632" s="4"/>
      <c r="BH632" s="4"/>
      <c r="BI632" s="4"/>
      <c r="BJ632" s="4"/>
      <c r="BK632" s="4"/>
      <c r="BL632" s="4"/>
    </row>
    <row r="633" spans="1:64" ht="15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140"/>
      <c r="Z633" s="140"/>
      <c r="AA633" s="4"/>
      <c r="AB633" s="4"/>
      <c r="AC633" s="4"/>
      <c r="AD633" s="4"/>
      <c r="AE633" s="4"/>
      <c r="AF633" s="4"/>
      <c r="AG633" s="4"/>
      <c r="AH633" s="10"/>
      <c r="AI633" s="10"/>
      <c r="AJ633" s="10"/>
      <c r="AK633" s="10"/>
      <c r="AL633" s="10"/>
      <c r="AM633" s="10"/>
      <c r="AN633" s="10"/>
      <c r="AO633" s="10"/>
      <c r="AP633" s="10"/>
      <c r="AQ633" s="10"/>
      <c r="AR633" s="10"/>
      <c r="AS633" s="10"/>
      <c r="AT633" s="10"/>
      <c r="AU633" s="10"/>
      <c r="AV633" s="10"/>
      <c r="AW633" s="4"/>
      <c r="AX633" s="4"/>
      <c r="AY633" s="4"/>
      <c r="AZ633" s="4"/>
      <c r="BA633" s="4"/>
      <c r="BB633" s="4"/>
      <c r="BC633" s="4"/>
      <c r="BD633" s="4"/>
      <c r="BE633" s="4"/>
      <c r="BF633" s="4"/>
      <c r="BG633" s="4"/>
      <c r="BH633" s="4"/>
      <c r="BI633" s="4"/>
      <c r="BJ633" s="4"/>
      <c r="BK633" s="4"/>
      <c r="BL633" s="4"/>
    </row>
    <row r="634" spans="1:64" ht="15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140"/>
      <c r="Z634" s="140"/>
      <c r="AA634" s="4"/>
      <c r="AB634" s="4"/>
      <c r="AC634" s="4"/>
      <c r="AD634" s="4"/>
      <c r="AE634" s="4"/>
      <c r="AF634" s="4"/>
      <c r="AG634" s="4"/>
      <c r="AH634" s="10"/>
      <c r="AI634" s="10"/>
      <c r="AJ634" s="10"/>
      <c r="AK634" s="10"/>
      <c r="AL634" s="10"/>
      <c r="AM634" s="10"/>
      <c r="AN634" s="10"/>
      <c r="AO634" s="10"/>
      <c r="AP634" s="10"/>
      <c r="AQ634" s="10"/>
      <c r="AR634" s="10"/>
      <c r="AS634" s="10"/>
      <c r="AT634" s="10"/>
      <c r="AU634" s="10"/>
      <c r="AV634" s="10"/>
      <c r="AW634" s="4"/>
      <c r="AX634" s="4"/>
      <c r="AY634" s="4"/>
      <c r="AZ634" s="4"/>
      <c r="BA634" s="4"/>
      <c r="BB634" s="4"/>
      <c r="BC634" s="4"/>
      <c r="BD634" s="4"/>
      <c r="BE634" s="4"/>
      <c r="BF634" s="4"/>
      <c r="BG634" s="4"/>
      <c r="BH634" s="4"/>
      <c r="BI634" s="4"/>
      <c r="BJ634" s="4"/>
      <c r="BK634" s="4"/>
      <c r="BL634" s="4"/>
    </row>
    <row r="635" spans="1:64" ht="15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140"/>
      <c r="Z635" s="140"/>
      <c r="AA635" s="4"/>
      <c r="AB635" s="4"/>
      <c r="AC635" s="4"/>
      <c r="AD635" s="4"/>
      <c r="AE635" s="4"/>
      <c r="AF635" s="4"/>
      <c r="AG635" s="4"/>
      <c r="AH635" s="10"/>
      <c r="AI635" s="10"/>
      <c r="AJ635" s="10"/>
      <c r="AK635" s="10"/>
      <c r="AL635" s="10"/>
      <c r="AM635" s="10"/>
      <c r="AN635" s="10"/>
      <c r="AO635" s="10"/>
      <c r="AP635" s="10"/>
      <c r="AQ635" s="10"/>
      <c r="AR635" s="10"/>
      <c r="AS635" s="10"/>
      <c r="AT635" s="10"/>
      <c r="AU635" s="10"/>
      <c r="AV635" s="10"/>
      <c r="AW635" s="4"/>
      <c r="AX635" s="4"/>
      <c r="AY635" s="4"/>
      <c r="AZ635" s="4"/>
      <c r="BA635" s="4"/>
      <c r="BB635" s="4"/>
      <c r="BC635" s="4"/>
      <c r="BD635" s="4"/>
      <c r="BE635" s="4"/>
      <c r="BF635" s="4"/>
      <c r="BG635" s="4"/>
      <c r="BH635" s="4"/>
      <c r="BI635" s="4"/>
      <c r="BJ635" s="4"/>
      <c r="BK635" s="4"/>
      <c r="BL635" s="4"/>
    </row>
    <row r="636" spans="1:64" ht="15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140"/>
      <c r="Z636" s="140"/>
      <c r="AA636" s="4"/>
      <c r="AB636" s="4"/>
      <c r="AC636" s="4"/>
      <c r="AD636" s="4"/>
      <c r="AE636" s="4"/>
      <c r="AF636" s="4"/>
      <c r="AG636" s="4"/>
      <c r="AH636" s="10"/>
      <c r="AI636" s="10"/>
      <c r="AJ636" s="10"/>
      <c r="AK636" s="10"/>
      <c r="AL636" s="10"/>
      <c r="AM636" s="10"/>
      <c r="AN636" s="10"/>
      <c r="AO636" s="10"/>
      <c r="AP636" s="10"/>
      <c r="AQ636" s="10"/>
      <c r="AR636" s="10"/>
      <c r="AS636" s="10"/>
      <c r="AT636" s="10"/>
      <c r="AU636" s="10"/>
      <c r="AV636" s="10"/>
      <c r="AW636" s="4"/>
      <c r="AX636" s="4"/>
      <c r="AY636" s="4"/>
      <c r="AZ636" s="4"/>
      <c r="BA636" s="4"/>
      <c r="BB636" s="4"/>
      <c r="BC636" s="4"/>
      <c r="BD636" s="4"/>
      <c r="BE636" s="4"/>
      <c r="BF636" s="4"/>
      <c r="BG636" s="4"/>
      <c r="BH636" s="4"/>
      <c r="BI636" s="4"/>
      <c r="BJ636" s="4"/>
      <c r="BK636" s="4"/>
      <c r="BL636" s="4"/>
    </row>
    <row r="637" spans="1:64" ht="15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140"/>
      <c r="Z637" s="140"/>
      <c r="AA637" s="4"/>
      <c r="AB637" s="4"/>
      <c r="AC637" s="4"/>
      <c r="AD637" s="4"/>
      <c r="AE637" s="4"/>
      <c r="AF637" s="4"/>
      <c r="AG637" s="4"/>
      <c r="AH637" s="10"/>
      <c r="AI637" s="10"/>
      <c r="AJ637" s="10"/>
      <c r="AK637" s="10"/>
      <c r="AL637" s="10"/>
      <c r="AM637" s="10"/>
      <c r="AN637" s="10"/>
      <c r="AO637" s="10"/>
      <c r="AP637" s="10"/>
      <c r="AQ637" s="10"/>
      <c r="AR637" s="10"/>
      <c r="AS637" s="10"/>
      <c r="AT637" s="10"/>
      <c r="AU637" s="10"/>
      <c r="AV637" s="10"/>
      <c r="AW637" s="4"/>
      <c r="AX637" s="4"/>
      <c r="AY637" s="4"/>
      <c r="AZ637" s="4"/>
      <c r="BA637" s="4"/>
      <c r="BB637" s="4"/>
      <c r="BC637" s="4"/>
      <c r="BD637" s="4"/>
      <c r="BE637" s="4"/>
      <c r="BF637" s="4"/>
      <c r="BG637" s="4"/>
      <c r="BH637" s="4"/>
      <c r="BI637" s="4"/>
      <c r="BJ637" s="4"/>
      <c r="BK637" s="4"/>
      <c r="BL637" s="4"/>
    </row>
    <row r="638" spans="1:64" ht="15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140"/>
      <c r="Z638" s="140"/>
      <c r="AA638" s="4"/>
      <c r="AB638" s="4"/>
      <c r="AC638" s="4"/>
      <c r="AD638" s="4"/>
      <c r="AE638" s="4"/>
      <c r="AF638" s="4"/>
      <c r="AG638" s="4"/>
      <c r="AH638" s="10"/>
      <c r="AI638" s="10"/>
      <c r="AJ638" s="10"/>
      <c r="AK638" s="10"/>
      <c r="AL638" s="10"/>
      <c r="AM638" s="10"/>
      <c r="AN638" s="10"/>
      <c r="AO638" s="10"/>
      <c r="AP638" s="10"/>
      <c r="AQ638" s="10"/>
      <c r="AR638" s="10"/>
      <c r="AS638" s="10"/>
      <c r="AT638" s="10"/>
      <c r="AU638" s="10"/>
      <c r="AV638" s="10"/>
      <c r="AW638" s="4"/>
      <c r="AX638" s="4"/>
      <c r="AY638" s="4"/>
      <c r="AZ638" s="4"/>
      <c r="BA638" s="4"/>
      <c r="BB638" s="4"/>
      <c r="BC638" s="4"/>
      <c r="BD638" s="4"/>
      <c r="BE638" s="4"/>
      <c r="BF638" s="4"/>
      <c r="BG638" s="4"/>
      <c r="BH638" s="4"/>
      <c r="BI638" s="4"/>
      <c r="BJ638" s="4"/>
      <c r="BK638" s="4"/>
      <c r="BL638" s="4"/>
    </row>
    <row r="639" spans="1:64" ht="15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140"/>
      <c r="Z639" s="140"/>
      <c r="AA639" s="4"/>
      <c r="AB639" s="4"/>
      <c r="AC639" s="4"/>
      <c r="AD639" s="4"/>
      <c r="AE639" s="4"/>
      <c r="AF639" s="4"/>
      <c r="AG639" s="4"/>
      <c r="AH639" s="10"/>
      <c r="AI639" s="10"/>
      <c r="AJ639" s="10"/>
      <c r="AK639" s="10"/>
      <c r="AL639" s="10"/>
      <c r="AM639" s="10"/>
      <c r="AN639" s="10"/>
      <c r="AO639" s="10"/>
      <c r="AP639" s="10"/>
      <c r="AQ639" s="10"/>
      <c r="AR639" s="10"/>
      <c r="AS639" s="10"/>
      <c r="AT639" s="10"/>
      <c r="AU639" s="10"/>
      <c r="AV639" s="10"/>
      <c r="AW639" s="4"/>
      <c r="AX639" s="4"/>
      <c r="AY639" s="4"/>
      <c r="AZ639" s="4"/>
      <c r="BA639" s="4"/>
      <c r="BB639" s="4"/>
      <c r="BC639" s="4"/>
      <c r="BD639" s="4"/>
      <c r="BE639" s="4"/>
      <c r="BF639" s="4"/>
      <c r="BG639" s="4"/>
      <c r="BH639" s="4"/>
      <c r="BI639" s="4"/>
      <c r="BJ639" s="4"/>
      <c r="BK639" s="4"/>
      <c r="BL639" s="4"/>
    </row>
    <row r="640" spans="1:64" ht="15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140"/>
      <c r="Z640" s="140"/>
      <c r="AA640" s="4"/>
      <c r="AB640" s="4"/>
      <c r="AC640" s="4"/>
      <c r="AD640" s="4"/>
      <c r="AE640" s="4"/>
      <c r="AF640" s="4"/>
      <c r="AG640" s="4"/>
      <c r="AH640" s="10"/>
      <c r="AI640" s="10"/>
      <c r="AJ640" s="10"/>
      <c r="AK640" s="10"/>
      <c r="AL640" s="10"/>
      <c r="AM640" s="10"/>
      <c r="AN640" s="10"/>
      <c r="AO640" s="10"/>
      <c r="AP640" s="10"/>
      <c r="AQ640" s="10"/>
      <c r="AR640" s="10"/>
      <c r="AS640" s="10"/>
      <c r="AT640" s="10"/>
      <c r="AU640" s="10"/>
      <c r="AV640" s="10"/>
      <c r="AW640" s="4"/>
      <c r="AX640" s="4"/>
      <c r="AY640" s="4"/>
      <c r="AZ640" s="4"/>
      <c r="BA640" s="4"/>
      <c r="BB640" s="4"/>
      <c r="BC640" s="4"/>
      <c r="BD640" s="4"/>
      <c r="BE640" s="4"/>
      <c r="BF640" s="4"/>
      <c r="BG640" s="4"/>
      <c r="BH640" s="4"/>
      <c r="BI640" s="4"/>
      <c r="BJ640" s="4"/>
      <c r="BK640" s="4"/>
      <c r="BL640" s="4"/>
    </row>
    <row r="641" spans="1:64" ht="15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140"/>
      <c r="Z641" s="140"/>
      <c r="AA641" s="4"/>
      <c r="AB641" s="4"/>
      <c r="AC641" s="4"/>
      <c r="AD641" s="4"/>
      <c r="AE641" s="4"/>
      <c r="AF641" s="4"/>
      <c r="AG641" s="4"/>
      <c r="AH641" s="10"/>
      <c r="AI641" s="10"/>
      <c r="AJ641" s="10"/>
      <c r="AK641" s="10"/>
      <c r="AL641" s="10"/>
      <c r="AM641" s="10"/>
      <c r="AN641" s="10"/>
      <c r="AO641" s="10"/>
      <c r="AP641" s="10"/>
      <c r="AQ641" s="10"/>
      <c r="AR641" s="10"/>
      <c r="AS641" s="10"/>
      <c r="AT641" s="10"/>
      <c r="AU641" s="10"/>
      <c r="AV641" s="10"/>
      <c r="AW641" s="4"/>
      <c r="AX641" s="4"/>
      <c r="AY641" s="4"/>
      <c r="AZ641" s="4"/>
      <c r="BA641" s="4"/>
      <c r="BB641" s="4"/>
      <c r="BC641" s="4"/>
      <c r="BD641" s="4"/>
      <c r="BE641" s="4"/>
      <c r="BF641" s="4"/>
      <c r="BG641" s="4"/>
      <c r="BH641" s="4"/>
      <c r="BI641" s="4"/>
      <c r="BJ641" s="4"/>
      <c r="BK641" s="4"/>
      <c r="BL641" s="4"/>
    </row>
    <row r="642" spans="1:64" ht="15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140"/>
      <c r="Z642" s="140"/>
      <c r="AA642" s="4"/>
      <c r="AB642" s="4"/>
      <c r="AC642" s="4"/>
      <c r="AD642" s="4"/>
      <c r="AE642" s="4"/>
      <c r="AF642" s="4"/>
      <c r="AG642" s="4"/>
      <c r="AH642" s="10"/>
      <c r="AI642" s="10"/>
      <c r="AJ642" s="10"/>
      <c r="AK642" s="10"/>
      <c r="AL642" s="10"/>
      <c r="AM642" s="10"/>
      <c r="AN642" s="10"/>
      <c r="AO642" s="10"/>
      <c r="AP642" s="10"/>
      <c r="AQ642" s="10"/>
      <c r="AR642" s="10"/>
      <c r="AS642" s="10"/>
      <c r="AT642" s="10"/>
      <c r="AU642" s="10"/>
      <c r="AV642" s="10"/>
      <c r="AW642" s="4"/>
      <c r="AX642" s="4"/>
      <c r="AY642" s="4"/>
      <c r="AZ642" s="4"/>
      <c r="BA642" s="4"/>
      <c r="BB642" s="4"/>
      <c r="BC642" s="4"/>
      <c r="BD642" s="4"/>
      <c r="BE642" s="4"/>
      <c r="BF642" s="4"/>
      <c r="BG642" s="4"/>
      <c r="BH642" s="4"/>
      <c r="BI642" s="4"/>
      <c r="BJ642" s="4"/>
      <c r="BK642" s="4"/>
      <c r="BL642" s="4"/>
    </row>
    <row r="643" spans="1:64" ht="15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140"/>
      <c r="Z643" s="140"/>
      <c r="AA643" s="4"/>
      <c r="AB643" s="4"/>
      <c r="AC643" s="4"/>
      <c r="AD643" s="4"/>
      <c r="AE643" s="4"/>
      <c r="AF643" s="4"/>
      <c r="AG643" s="4"/>
      <c r="AH643" s="10"/>
      <c r="AI643" s="10"/>
      <c r="AJ643" s="10"/>
      <c r="AK643" s="10"/>
      <c r="AL643" s="10"/>
      <c r="AM643" s="10"/>
      <c r="AN643" s="10"/>
      <c r="AO643" s="10"/>
      <c r="AP643" s="10"/>
      <c r="AQ643" s="10"/>
      <c r="AR643" s="10"/>
      <c r="AS643" s="10"/>
      <c r="AT643" s="10"/>
      <c r="AU643" s="10"/>
      <c r="AV643" s="10"/>
      <c r="AW643" s="4"/>
      <c r="AX643" s="4"/>
      <c r="AY643" s="4"/>
      <c r="AZ643" s="4"/>
      <c r="BA643" s="4"/>
      <c r="BB643" s="4"/>
      <c r="BC643" s="4"/>
      <c r="BD643" s="4"/>
      <c r="BE643" s="4"/>
      <c r="BF643" s="4"/>
      <c r="BG643" s="4"/>
      <c r="BH643" s="4"/>
      <c r="BI643" s="4"/>
      <c r="BJ643" s="4"/>
      <c r="BK643" s="4"/>
      <c r="BL643" s="4"/>
    </row>
    <row r="644" spans="1:64" ht="15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140"/>
      <c r="Z644" s="140"/>
      <c r="AA644" s="4"/>
      <c r="AB644" s="4"/>
      <c r="AC644" s="4"/>
      <c r="AD644" s="4"/>
      <c r="AE644" s="4"/>
      <c r="AF644" s="4"/>
      <c r="AG644" s="4"/>
      <c r="AH644" s="10"/>
      <c r="AI644" s="10"/>
      <c r="AJ644" s="10"/>
      <c r="AK644" s="10"/>
      <c r="AL644" s="10"/>
      <c r="AM644" s="10"/>
      <c r="AN644" s="10"/>
      <c r="AO644" s="10"/>
      <c r="AP644" s="10"/>
      <c r="AQ644" s="10"/>
      <c r="AR644" s="10"/>
      <c r="AS644" s="10"/>
      <c r="AT644" s="10"/>
      <c r="AU644" s="10"/>
      <c r="AV644" s="10"/>
      <c r="AW644" s="4"/>
      <c r="AX644" s="4"/>
      <c r="AY644" s="4"/>
      <c r="AZ644" s="4"/>
      <c r="BA644" s="4"/>
      <c r="BB644" s="4"/>
      <c r="BC644" s="4"/>
      <c r="BD644" s="4"/>
      <c r="BE644" s="4"/>
      <c r="BF644" s="4"/>
      <c r="BG644" s="4"/>
      <c r="BH644" s="4"/>
      <c r="BI644" s="4"/>
      <c r="BJ644" s="4"/>
      <c r="BK644" s="4"/>
      <c r="BL644" s="4"/>
    </row>
    <row r="645" spans="1:64" ht="15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140"/>
      <c r="Z645" s="140"/>
      <c r="AA645" s="4"/>
      <c r="AB645" s="4"/>
      <c r="AC645" s="4"/>
      <c r="AD645" s="4"/>
      <c r="AE645" s="4"/>
      <c r="AF645" s="4"/>
      <c r="AG645" s="4"/>
      <c r="AH645" s="10"/>
      <c r="AI645" s="10"/>
      <c r="AJ645" s="10"/>
      <c r="AK645" s="10"/>
      <c r="AL645" s="10"/>
      <c r="AM645" s="10"/>
      <c r="AN645" s="10"/>
      <c r="AO645" s="10"/>
      <c r="AP645" s="10"/>
      <c r="AQ645" s="10"/>
      <c r="AR645" s="10"/>
      <c r="AS645" s="10"/>
      <c r="AT645" s="10"/>
      <c r="AU645" s="10"/>
      <c r="AV645" s="10"/>
      <c r="AW645" s="4"/>
      <c r="AX645" s="4"/>
      <c r="AY645" s="4"/>
      <c r="AZ645" s="4"/>
      <c r="BA645" s="4"/>
      <c r="BB645" s="4"/>
      <c r="BC645" s="4"/>
      <c r="BD645" s="4"/>
      <c r="BE645" s="4"/>
      <c r="BF645" s="4"/>
      <c r="BG645" s="4"/>
      <c r="BH645" s="4"/>
      <c r="BI645" s="4"/>
      <c r="BJ645" s="4"/>
      <c r="BK645" s="4"/>
      <c r="BL645" s="4"/>
    </row>
    <row r="646" spans="1:64" ht="15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140"/>
      <c r="Z646" s="140"/>
      <c r="AA646" s="4"/>
      <c r="AB646" s="4"/>
      <c r="AC646" s="4"/>
      <c r="AD646" s="4"/>
      <c r="AE646" s="4"/>
      <c r="AF646" s="4"/>
      <c r="AG646" s="4"/>
      <c r="AH646" s="10"/>
      <c r="AI646" s="10"/>
      <c r="AJ646" s="10"/>
      <c r="AK646" s="10"/>
      <c r="AL646" s="10"/>
      <c r="AM646" s="10"/>
      <c r="AN646" s="10"/>
      <c r="AO646" s="10"/>
      <c r="AP646" s="10"/>
      <c r="AQ646" s="10"/>
      <c r="AR646" s="10"/>
      <c r="AS646" s="10"/>
      <c r="AT646" s="10"/>
      <c r="AU646" s="10"/>
      <c r="AV646" s="10"/>
      <c r="AW646" s="4"/>
      <c r="AX646" s="4"/>
      <c r="AY646" s="4"/>
      <c r="AZ646" s="4"/>
      <c r="BA646" s="4"/>
      <c r="BB646" s="4"/>
      <c r="BC646" s="4"/>
      <c r="BD646" s="4"/>
      <c r="BE646" s="4"/>
      <c r="BF646" s="4"/>
      <c r="BG646" s="4"/>
      <c r="BH646" s="4"/>
      <c r="BI646" s="4"/>
      <c r="BJ646" s="4"/>
      <c r="BK646" s="4"/>
      <c r="BL646" s="4"/>
    </row>
    <row r="647" spans="1:64" ht="15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140"/>
      <c r="Z647" s="140"/>
      <c r="AA647" s="4"/>
      <c r="AB647" s="4"/>
      <c r="AC647" s="4"/>
      <c r="AD647" s="4"/>
      <c r="AE647" s="4"/>
      <c r="AF647" s="4"/>
      <c r="AG647" s="4"/>
      <c r="AH647" s="10"/>
      <c r="AI647" s="10"/>
      <c r="AJ647" s="10"/>
      <c r="AK647" s="10"/>
      <c r="AL647" s="10"/>
      <c r="AM647" s="10"/>
      <c r="AN647" s="10"/>
      <c r="AO647" s="10"/>
      <c r="AP647" s="10"/>
      <c r="AQ647" s="10"/>
      <c r="AR647" s="10"/>
      <c r="AS647" s="10"/>
      <c r="AT647" s="10"/>
      <c r="AU647" s="10"/>
      <c r="AV647" s="10"/>
      <c r="AW647" s="4"/>
      <c r="AX647" s="4"/>
      <c r="AY647" s="4"/>
      <c r="AZ647" s="4"/>
      <c r="BA647" s="4"/>
      <c r="BB647" s="4"/>
      <c r="BC647" s="4"/>
      <c r="BD647" s="4"/>
      <c r="BE647" s="4"/>
      <c r="BF647" s="4"/>
      <c r="BG647" s="4"/>
      <c r="BH647" s="4"/>
      <c r="BI647" s="4"/>
      <c r="BJ647" s="4"/>
      <c r="BK647" s="4"/>
      <c r="BL647" s="4"/>
    </row>
    <row r="648" spans="1:64" ht="15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140"/>
      <c r="Z648" s="140"/>
      <c r="AA648" s="4"/>
      <c r="AB648" s="4"/>
      <c r="AC648" s="4"/>
      <c r="AD648" s="4"/>
      <c r="AE648" s="4"/>
      <c r="AF648" s="4"/>
      <c r="AG648" s="4"/>
      <c r="AH648" s="10"/>
      <c r="AI648" s="10"/>
      <c r="AJ648" s="10"/>
      <c r="AK648" s="10"/>
      <c r="AL648" s="10"/>
      <c r="AM648" s="10"/>
      <c r="AN648" s="10"/>
      <c r="AO648" s="10"/>
      <c r="AP648" s="10"/>
      <c r="AQ648" s="10"/>
      <c r="AR648" s="10"/>
      <c r="AS648" s="10"/>
      <c r="AT648" s="10"/>
      <c r="AU648" s="10"/>
      <c r="AV648" s="10"/>
      <c r="AW648" s="4"/>
      <c r="AX648" s="4"/>
      <c r="AY648" s="4"/>
      <c r="AZ648" s="4"/>
      <c r="BA648" s="4"/>
      <c r="BB648" s="4"/>
      <c r="BC648" s="4"/>
      <c r="BD648" s="4"/>
      <c r="BE648" s="4"/>
      <c r="BF648" s="4"/>
      <c r="BG648" s="4"/>
      <c r="BH648" s="4"/>
      <c r="BI648" s="4"/>
      <c r="BJ648" s="4"/>
      <c r="BK648" s="4"/>
      <c r="BL648" s="4"/>
    </row>
    <row r="649" spans="1:64" ht="15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140"/>
      <c r="Z649" s="140"/>
      <c r="AA649" s="4"/>
      <c r="AB649" s="4"/>
      <c r="AC649" s="4"/>
      <c r="AD649" s="4"/>
      <c r="AE649" s="4"/>
      <c r="AF649" s="4"/>
      <c r="AG649" s="4"/>
      <c r="AH649" s="10"/>
      <c r="AI649" s="10"/>
      <c r="AJ649" s="10"/>
      <c r="AK649" s="10"/>
      <c r="AL649" s="10"/>
      <c r="AM649" s="10"/>
      <c r="AN649" s="10"/>
      <c r="AO649" s="10"/>
      <c r="AP649" s="10"/>
      <c r="AQ649" s="10"/>
      <c r="AR649" s="10"/>
      <c r="AS649" s="10"/>
      <c r="AT649" s="10"/>
      <c r="AU649" s="10"/>
      <c r="AV649" s="10"/>
      <c r="AW649" s="4"/>
      <c r="AX649" s="4"/>
      <c r="AY649" s="4"/>
      <c r="AZ649" s="4"/>
      <c r="BA649" s="4"/>
      <c r="BB649" s="4"/>
      <c r="BC649" s="4"/>
      <c r="BD649" s="4"/>
      <c r="BE649" s="4"/>
      <c r="BF649" s="4"/>
      <c r="BG649" s="4"/>
      <c r="BH649" s="4"/>
      <c r="BI649" s="4"/>
      <c r="BJ649" s="4"/>
      <c r="BK649" s="4"/>
      <c r="BL649" s="4"/>
    </row>
    <row r="650" spans="1:64" ht="15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140"/>
      <c r="Z650" s="140"/>
      <c r="AA650" s="4"/>
      <c r="AB650" s="4"/>
      <c r="AC650" s="4"/>
      <c r="AD650" s="4"/>
      <c r="AE650" s="4"/>
      <c r="AF650" s="4"/>
      <c r="AG650" s="4"/>
      <c r="AH650" s="10"/>
      <c r="AI650" s="10"/>
      <c r="AJ650" s="10"/>
      <c r="AK650" s="10"/>
      <c r="AL650" s="10"/>
      <c r="AM650" s="10"/>
      <c r="AN650" s="10"/>
      <c r="AO650" s="10"/>
      <c r="AP650" s="10"/>
      <c r="AQ650" s="10"/>
      <c r="AR650" s="10"/>
      <c r="AS650" s="10"/>
      <c r="AT650" s="10"/>
      <c r="AU650" s="10"/>
      <c r="AV650" s="10"/>
      <c r="AW650" s="4"/>
      <c r="AX650" s="4"/>
      <c r="AY650" s="4"/>
      <c r="AZ650" s="4"/>
      <c r="BA650" s="4"/>
      <c r="BB650" s="4"/>
      <c r="BC650" s="4"/>
      <c r="BD650" s="4"/>
      <c r="BE650" s="4"/>
      <c r="BF650" s="4"/>
      <c r="BG650" s="4"/>
      <c r="BH650" s="4"/>
      <c r="BI650" s="4"/>
      <c r="BJ650" s="4"/>
      <c r="BK650" s="4"/>
      <c r="BL650" s="4"/>
    </row>
    <row r="651" spans="1:64" ht="15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140"/>
      <c r="Z651" s="140"/>
      <c r="AA651" s="4"/>
      <c r="AB651" s="4"/>
      <c r="AC651" s="4"/>
      <c r="AD651" s="4"/>
      <c r="AE651" s="4"/>
      <c r="AF651" s="4"/>
      <c r="AG651" s="4"/>
      <c r="AH651" s="10"/>
      <c r="AI651" s="10"/>
      <c r="AJ651" s="10"/>
      <c r="AK651" s="10"/>
      <c r="AL651" s="10"/>
      <c r="AM651" s="10"/>
      <c r="AN651" s="10"/>
      <c r="AO651" s="10"/>
      <c r="AP651" s="10"/>
      <c r="AQ651" s="10"/>
      <c r="AR651" s="10"/>
      <c r="AS651" s="10"/>
      <c r="AT651" s="10"/>
      <c r="AU651" s="10"/>
      <c r="AV651" s="10"/>
      <c r="AW651" s="4"/>
      <c r="AX651" s="4"/>
      <c r="AY651" s="4"/>
      <c r="AZ651" s="4"/>
      <c r="BA651" s="4"/>
      <c r="BB651" s="4"/>
      <c r="BC651" s="4"/>
      <c r="BD651" s="4"/>
      <c r="BE651" s="4"/>
      <c r="BF651" s="4"/>
      <c r="BG651" s="4"/>
      <c r="BH651" s="4"/>
      <c r="BI651" s="4"/>
      <c r="BJ651" s="4"/>
      <c r="BK651" s="4"/>
      <c r="BL651" s="4"/>
    </row>
    <row r="652" spans="1:64" ht="15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140"/>
      <c r="Z652" s="140"/>
      <c r="AA652" s="4"/>
      <c r="AB652" s="4"/>
      <c r="AC652" s="4"/>
      <c r="AD652" s="4"/>
      <c r="AE652" s="4"/>
      <c r="AF652" s="4"/>
      <c r="AG652" s="4"/>
      <c r="AH652" s="10"/>
      <c r="AI652" s="10"/>
      <c r="AJ652" s="10"/>
      <c r="AK652" s="10"/>
      <c r="AL652" s="10"/>
      <c r="AM652" s="10"/>
      <c r="AN652" s="10"/>
      <c r="AO652" s="10"/>
      <c r="AP652" s="10"/>
      <c r="AQ652" s="10"/>
      <c r="AR652" s="10"/>
      <c r="AS652" s="10"/>
      <c r="AT652" s="10"/>
      <c r="AU652" s="10"/>
      <c r="AV652" s="10"/>
      <c r="AW652" s="4"/>
      <c r="AX652" s="4"/>
      <c r="AY652" s="4"/>
      <c r="AZ652" s="4"/>
      <c r="BA652" s="4"/>
      <c r="BB652" s="4"/>
      <c r="BC652" s="4"/>
      <c r="BD652" s="4"/>
      <c r="BE652" s="4"/>
      <c r="BF652" s="4"/>
      <c r="BG652" s="4"/>
      <c r="BH652" s="4"/>
      <c r="BI652" s="4"/>
      <c r="BJ652" s="4"/>
      <c r="BK652" s="4"/>
      <c r="BL652" s="4"/>
    </row>
    <row r="653" spans="1:64" ht="15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140"/>
      <c r="Z653" s="140"/>
      <c r="AA653" s="4"/>
      <c r="AB653" s="4"/>
      <c r="AC653" s="4"/>
      <c r="AD653" s="4"/>
      <c r="AE653" s="4"/>
      <c r="AF653" s="4"/>
      <c r="AG653" s="4"/>
      <c r="AH653" s="10"/>
      <c r="AI653" s="10"/>
      <c r="AJ653" s="10"/>
      <c r="AK653" s="10"/>
      <c r="AL653" s="10"/>
      <c r="AM653" s="10"/>
      <c r="AN653" s="10"/>
      <c r="AO653" s="10"/>
      <c r="AP653" s="10"/>
      <c r="AQ653" s="10"/>
      <c r="AR653" s="10"/>
      <c r="AS653" s="10"/>
      <c r="AT653" s="10"/>
      <c r="AU653" s="10"/>
      <c r="AV653" s="10"/>
      <c r="AW653" s="4"/>
      <c r="AX653" s="4"/>
      <c r="AY653" s="4"/>
      <c r="AZ653" s="4"/>
      <c r="BA653" s="4"/>
      <c r="BB653" s="4"/>
      <c r="BC653" s="4"/>
      <c r="BD653" s="4"/>
      <c r="BE653" s="4"/>
      <c r="BF653" s="4"/>
      <c r="BG653" s="4"/>
      <c r="BH653" s="4"/>
      <c r="BI653" s="4"/>
      <c r="BJ653" s="4"/>
      <c r="BK653" s="4"/>
      <c r="BL653" s="4"/>
    </row>
    <row r="654" spans="1:64" ht="15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140"/>
      <c r="Z654" s="140"/>
      <c r="AA654" s="4"/>
      <c r="AB654" s="4"/>
      <c r="AC654" s="4"/>
      <c r="AD654" s="4"/>
      <c r="AE654" s="4"/>
      <c r="AF654" s="4"/>
      <c r="AG654" s="4"/>
      <c r="AH654" s="10"/>
      <c r="AI654" s="10"/>
      <c r="AJ654" s="10"/>
      <c r="AK654" s="10"/>
      <c r="AL654" s="10"/>
      <c r="AM654" s="10"/>
      <c r="AN654" s="10"/>
      <c r="AO654" s="10"/>
      <c r="AP654" s="10"/>
      <c r="AQ654" s="10"/>
      <c r="AR654" s="10"/>
      <c r="AS654" s="10"/>
      <c r="AT654" s="10"/>
      <c r="AU654" s="10"/>
      <c r="AV654" s="10"/>
      <c r="AW654" s="4"/>
      <c r="AX654" s="4"/>
      <c r="AY654" s="4"/>
      <c r="AZ654" s="4"/>
      <c r="BA654" s="4"/>
      <c r="BB654" s="4"/>
      <c r="BC654" s="4"/>
      <c r="BD654" s="4"/>
      <c r="BE654" s="4"/>
      <c r="BF654" s="4"/>
      <c r="BG654" s="4"/>
      <c r="BH654" s="4"/>
      <c r="BI654" s="4"/>
      <c r="BJ654" s="4"/>
      <c r="BK654" s="4"/>
      <c r="BL654" s="4"/>
    </row>
    <row r="655" spans="1:64" ht="15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140"/>
      <c r="Z655" s="140"/>
      <c r="AA655" s="4"/>
      <c r="AB655" s="4"/>
      <c r="AC655" s="4"/>
      <c r="AD655" s="4"/>
      <c r="AE655" s="4"/>
      <c r="AF655" s="4"/>
      <c r="AG655" s="4"/>
      <c r="AH655" s="10"/>
      <c r="AI655" s="10"/>
      <c r="AJ655" s="10"/>
      <c r="AK655" s="10"/>
      <c r="AL655" s="10"/>
      <c r="AM655" s="10"/>
      <c r="AN655" s="10"/>
      <c r="AO655" s="10"/>
      <c r="AP655" s="10"/>
      <c r="AQ655" s="10"/>
      <c r="AR655" s="10"/>
      <c r="AS655" s="10"/>
      <c r="AT655" s="10"/>
      <c r="AU655" s="10"/>
      <c r="AV655" s="10"/>
      <c r="AW655" s="4"/>
      <c r="AX655" s="4"/>
      <c r="AY655" s="4"/>
      <c r="AZ655" s="4"/>
      <c r="BA655" s="4"/>
      <c r="BB655" s="4"/>
      <c r="BC655" s="4"/>
      <c r="BD655" s="4"/>
      <c r="BE655" s="4"/>
      <c r="BF655" s="4"/>
      <c r="BG655" s="4"/>
      <c r="BH655" s="4"/>
      <c r="BI655" s="4"/>
      <c r="BJ655" s="4"/>
      <c r="BK655" s="4"/>
      <c r="BL655" s="4"/>
    </row>
    <row r="656" spans="1:64" ht="15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140"/>
      <c r="Z656" s="140"/>
      <c r="AA656" s="4"/>
      <c r="AB656" s="4"/>
      <c r="AC656" s="4"/>
      <c r="AD656" s="4"/>
      <c r="AE656" s="4"/>
      <c r="AF656" s="4"/>
      <c r="AG656" s="4"/>
      <c r="AH656" s="10"/>
      <c r="AI656" s="10"/>
      <c r="AJ656" s="10"/>
      <c r="AK656" s="10"/>
      <c r="AL656" s="10"/>
      <c r="AM656" s="10"/>
      <c r="AN656" s="10"/>
      <c r="AO656" s="10"/>
      <c r="AP656" s="10"/>
      <c r="AQ656" s="10"/>
      <c r="AR656" s="10"/>
      <c r="AS656" s="10"/>
      <c r="AT656" s="10"/>
      <c r="AU656" s="10"/>
      <c r="AV656" s="10"/>
      <c r="AW656" s="4"/>
      <c r="AX656" s="4"/>
      <c r="AY656" s="4"/>
      <c r="AZ656" s="4"/>
      <c r="BA656" s="4"/>
      <c r="BB656" s="4"/>
      <c r="BC656" s="4"/>
      <c r="BD656" s="4"/>
      <c r="BE656" s="4"/>
      <c r="BF656" s="4"/>
      <c r="BG656" s="4"/>
      <c r="BH656" s="4"/>
      <c r="BI656" s="4"/>
      <c r="BJ656" s="4"/>
      <c r="BK656" s="4"/>
      <c r="BL656" s="4"/>
    </row>
    <row r="657" spans="1:64" ht="15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140"/>
      <c r="Z657" s="140"/>
      <c r="AA657" s="4"/>
      <c r="AB657" s="4"/>
      <c r="AC657" s="4"/>
      <c r="AD657" s="4"/>
      <c r="AE657" s="4"/>
      <c r="AF657" s="4"/>
      <c r="AG657" s="4"/>
      <c r="AH657" s="10"/>
      <c r="AI657" s="10"/>
      <c r="AJ657" s="10"/>
      <c r="AK657" s="10"/>
      <c r="AL657" s="10"/>
      <c r="AM657" s="10"/>
      <c r="AN657" s="10"/>
      <c r="AO657" s="10"/>
      <c r="AP657" s="10"/>
      <c r="AQ657" s="10"/>
      <c r="AR657" s="10"/>
      <c r="AS657" s="10"/>
      <c r="AT657" s="10"/>
      <c r="AU657" s="10"/>
      <c r="AV657" s="10"/>
      <c r="AW657" s="4"/>
      <c r="AX657" s="4"/>
      <c r="AY657" s="4"/>
      <c r="AZ657" s="4"/>
      <c r="BA657" s="4"/>
      <c r="BB657" s="4"/>
      <c r="BC657" s="4"/>
      <c r="BD657" s="4"/>
      <c r="BE657" s="4"/>
      <c r="BF657" s="4"/>
      <c r="BG657" s="4"/>
      <c r="BH657" s="4"/>
      <c r="BI657" s="4"/>
      <c r="BJ657" s="4"/>
      <c r="BK657" s="4"/>
      <c r="BL657" s="4"/>
    </row>
    <row r="658" spans="1:64" ht="15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140"/>
      <c r="Z658" s="140"/>
      <c r="AA658" s="4"/>
      <c r="AB658" s="4"/>
      <c r="AC658" s="4"/>
      <c r="AD658" s="4"/>
      <c r="AE658" s="4"/>
      <c r="AF658" s="4"/>
      <c r="AG658" s="4"/>
      <c r="AH658" s="10"/>
      <c r="AI658" s="10"/>
      <c r="AJ658" s="10"/>
      <c r="AK658" s="10"/>
      <c r="AL658" s="10"/>
      <c r="AM658" s="10"/>
      <c r="AN658" s="10"/>
      <c r="AO658" s="10"/>
      <c r="AP658" s="10"/>
      <c r="AQ658" s="10"/>
      <c r="AR658" s="10"/>
      <c r="AS658" s="10"/>
      <c r="AT658" s="10"/>
      <c r="AU658" s="10"/>
      <c r="AV658" s="10"/>
      <c r="AW658" s="4"/>
      <c r="AX658" s="4"/>
      <c r="AY658" s="4"/>
      <c r="AZ658" s="4"/>
      <c r="BA658" s="4"/>
      <c r="BB658" s="4"/>
      <c r="BC658" s="4"/>
      <c r="BD658" s="4"/>
      <c r="BE658" s="4"/>
      <c r="BF658" s="4"/>
      <c r="BG658" s="4"/>
      <c r="BH658" s="4"/>
      <c r="BI658" s="4"/>
      <c r="BJ658" s="4"/>
      <c r="BK658" s="4"/>
      <c r="BL658" s="4"/>
    </row>
    <row r="659" spans="1:64" ht="15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140"/>
      <c r="Z659" s="140"/>
      <c r="AA659" s="4"/>
      <c r="AB659" s="4"/>
      <c r="AC659" s="4"/>
      <c r="AD659" s="4"/>
      <c r="AE659" s="4"/>
      <c r="AF659" s="4"/>
      <c r="AG659" s="4"/>
      <c r="AH659" s="10"/>
      <c r="AI659" s="10"/>
      <c r="AJ659" s="10"/>
      <c r="AK659" s="10"/>
      <c r="AL659" s="10"/>
      <c r="AM659" s="10"/>
      <c r="AN659" s="10"/>
      <c r="AO659" s="10"/>
      <c r="AP659" s="10"/>
      <c r="AQ659" s="10"/>
      <c r="AR659" s="10"/>
      <c r="AS659" s="10"/>
      <c r="AT659" s="10"/>
      <c r="AU659" s="10"/>
      <c r="AV659" s="10"/>
      <c r="AW659" s="4"/>
      <c r="AX659" s="4"/>
      <c r="AY659" s="4"/>
      <c r="AZ659" s="4"/>
      <c r="BA659" s="4"/>
      <c r="BB659" s="4"/>
      <c r="BC659" s="4"/>
      <c r="BD659" s="4"/>
      <c r="BE659" s="4"/>
      <c r="BF659" s="4"/>
      <c r="BG659" s="4"/>
      <c r="BH659" s="4"/>
      <c r="BI659" s="4"/>
      <c r="BJ659" s="4"/>
      <c r="BK659" s="4"/>
      <c r="BL659" s="4"/>
    </row>
    <row r="660" spans="1:64" ht="15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140"/>
      <c r="Z660" s="140"/>
      <c r="AA660" s="4"/>
      <c r="AB660" s="4"/>
      <c r="AC660" s="4"/>
      <c r="AD660" s="4"/>
      <c r="AE660" s="4"/>
      <c r="AF660" s="4"/>
      <c r="AG660" s="4"/>
      <c r="AH660" s="10"/>
      <c r="AI660" s="10"/>
      <c r="AJ660" s="10"/>
      <c r="AK660" s="10"/>
      <c r="AL660" s="10"/>
      <c r="AM660" s="10"/>
      <c r="AN660" s="10"/>
      <c r="AO660" s="10"/>
      <c r="AP660" s="10"/>
      <c r="AQ660" s="10"/>
      <c r="AR660" s="10"/>
      <c r="AS660" s="10"/>
      <c r="AT660" s="10"/>
      <c r="AU660" s="10"/>
      <c r="AV660" s="10"/>
      <c r="AW660" s="4"/>
      <c r="AX660" s="4"/>
      <c r="AY660" s="4"/>
      <c r="AZ660" s="4"/>
      <c r="BA660" s="4"/>
      <c r="BB660" s="4"/>
      <c r="BC660" s="4"/>
      <c r="BD660" s="4"/>
      <c r="BE660" s="4"/>
      <c r="BF660" s="4"/>
      <c r="BG660" s="4"/>
      <c r="BH660" s="4"/>
      <c r="BI660" s="4"/>
      <c r="BJ660" s="4"/>
      <c r="BK660" s="4"/>
      <c r="BL660" s="4"/>
    </row>
    <row r="661" spans="1:64" ht="15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140"/>
      <c r="Z661" s="140"/>
      <c r="AA661" s="4"/>
      <c r="AB661" s="4"/>
      <c r="AC661" s="4"/>
      <c r="AD661" s="4"/>
      <c r="AE661" s="4"/>
      <c r="AF661" s="4"/>
      <c r="AG661" s="4"/>
      <c r="AH661" s="10"/>
      <c r="AI661" s="10"/>
      <c r="AJ661" s="10"/>
      <c r="AK661" s="10"/>
      <c r="AL661" s="10"/>
      <c r="AM661" s="10"/>
      <c r="AN661" s="10"/>
      <c r="AO661" s="10"/>
      <c r="AP661" s="10"/>
      <c r="AQ661" s="10"/>
      <c r="AR661" s="10"/>
      <c r="AS661" s="10"/>
      <c r="AT661" s="10"/>
      <c r="AU661" s="10"/>
      <c r="AV661" s="10"/>
      <c r="AW661" s="4"/>
      <c r="AX661" s="4"/>
      <c r="AY661" s="4"/>
      <c r="AZ661" s="4"/>
      <c r="BA661" s="4"/>
      <c r="BB661" s="4"/>
      <c r="BC661" s="4"/>
      <c r="BD661" s="4"/>
      <c r="BE661" s="4"/>
      <c r="BF661" s="4"/>
      <c r="BG661" s="4"/>
      <c r="BH661" s="4"/>
      <c r="BI661" s="4"/>
      <c r="BJ661" s="4"/>
      <c r="BK661" s="4"/>
      <c r="BL661" s="4"/>
    </row>
    <row r="662" spans="1:64" ht="15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140"/>
      <c r="Z662" s="140"/>
      <c r="AA662" s="4"/>
      <c r="AB662" s="4"/>
      <c r="AC662" s="4"/>
      <c r="AD662" s="4"/>
      <c r="AE662" s="4"/>
      <c r="AF662" s="4"/>
      <c r="AG662" s="4"/>
      <c r="AH662" s="10"/>
      <c r="AI662" s="10"/>
      <c r="AJ662" s="10"/>
      <c r="AK662" s="10"/>
      <c r="AL662" s="10"/>
      <c r="AM662" s="10"/>
      <c r="AN662" s="10"/>
      <c r="AO662" s="10"/>
      <c r="AP662" s="10"/>
      <c r="AQ662" s="10"/>
      <c r="AR662" s="10"/>
      <c r="AS662" s="10"/>
      <c r="AT662" s="10"/>
      <c r="AU662" s="10"/>
      <c r="AV662" s="10"/>
      <c r="AW662" s="4"/>
      <c r="AX662" s="4"/>
      <c r="AY662" s="4"/>
      <c r="AZ662" s="4"/>
      <c r="BA662" s="4"/>
      <c r="BB662" s="4"/>
      <c r="BC662" s="4"/>
      <c r="BD662" s="4"/>
      <c r="BE662" s="4"/>
      <c r="BF662" s="4"/>
      <c r="BG662" s="4"/>
      <c r="BH662" s="4"/>
      <c r="BI662" s="4"/>
      <c r="BJ662" s="4"/>
      <c r="BK662" s="4"/>
      <c r="BL662" s="4"/>
    </row>
    <row r="663" spans="1:64" ht="15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140"/>
      <c r="Z663" s="140"/>
      <c r="AA663" s="4"/>
      <c r="AB663" s="4"/>
      <c r="AC663" s="4"/>
      <c r="AD663" s="4"/>
      <c r="AE663" s="4"/>
      <c r="AF663" s="4"/>
      <c r="AG663" s="4"/>
      <c r="AH663" s="10"/>
      <c r="AI663" s="10"/>
      <c r="AJ663" s="10"/>
      <c r="AK663" s="10"/>
      <c r="AL663" s="10"/>
      <c r="AM663" s="10"/>
      <c r="AN663" s="10"/>
      <c r="AO663" s="10"/>
      <c r="AP663" s="10"/>
      <c r="AQ663" s="10"/>
      <c r="AR663" s="10"/>
      <c r="AS663" s="10"/>
      <c r="AT663" s="10"/>
      <c r="AU663" s="10"/>
      <c r="AV663" s="10"/>
      <c r="AW663" s="4"/>
      <c r="AX663" s="4"/>
      <c r="AY663" s="4"/>
      <c r="AZ663" s="4"/>
      <c r="BA663" s="4"/>
      <c r="BB663" s="4"/>
      <c r="BC663" s="4"/>
      <c r="BD663" s="4"/>
      <c r="BE663" s="4"/>
      <c r="BF663" s="4"/>
      <c r="BG663" s="4"/>
      <c r="BH663" s="4"/>
      <c r="BI663" s="4"/>
      <c r="BJ663" s="4"/>
      <c r="BK663" s="4"/>
      <c r="BL663" s="4"/>
    </row>
    <row r="664" spans="1:64" ht="15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140"/>
      <c r="Z664" s="140"/>
      <c r="AA664" s="4"/>
      <c r="AB664" s="4"/>
      <c r="AC664" s="4"/>
      <c r="AD664" s="4"/>
      <c r="AE664" s="4"/>
      <c r="AF664" s="4"/>
      <c r="AG664" s="4"/>
      <c r="AH664" s="10"/>
      <c r="AI664" s="10"/>
      <c r="AJ664" s="10"/>
      <c r="AK664" s="10"/>
      <c r="AL664" s="10"/>
      <c r="AM664" s="10"/>
      <c r="AN664" s="10"/>
      <c r="AO664" s="10"/>
      <c r="AP664" s="10"/>
      <c r="AQ664" s="10"/>
      <c r="AR664" s="10"/>
      <c r="AS664" s="10"/>
      <c r="AT664" s="10"/>
      <c r="AU664" s="10"/>
      <c r="AV664" s="10"/>
      <c r="AW664" s="4"/>
      <c r="AX664" s="4"/>
      <c r="AY664" s="4"/>
      <c r="AZ664" s="4"/>
      <c r="BA664" s="4"/>
      <c r="BB664" s="4"/>
      <c r="BC664" s="4"/>
      <c r="BD664" s="4"/>
      <c r="BE664" s="4"/>
      <c r="BF664" s="4"/>
      <c r="BG664" s="4"/>
      <c r="BH664" s="4"/>
      <c r="BI664" s="4"/>
      <c r="BJ664" s="4"/>
      <c r="BK664" s="4"/>
      <c r="BL664" s="4"/>
    </row>
    <row r="665" spans="1:64" ht="15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140"/>
      <c r="Z665" s="140"/>
      <c r="AA665" s="4"/>
      <c r="AB665" s="4"/>
      <c r="AC665" s="4"/>
      <c r="AD665" s="4"/>
      <c r="AE665" s="4"/>
      <c r="AF665" s="4"/>
      <c r="AG665" s="4"/>
      <c r="AH665" s="10"/>
      <c r="AI665" s="10"/>
      <c r="AJ665" s="10"/>
      <c r="AK665" s="10"/>
      <c r="AL665" s="10"/>
      <c r="AM665" s="10"/>
      <c r="AN665" s="10"/>
      <c r="AO665" s="10"/>
      <c r="AP665" s="10"/>
      <c r="AQ665" s="10"/>
      <c r="AR665" s="10"/>
      <c r="AS665" s="10"/>
      <c r="AT665" s="10"/>
      <c r="AU665" s="10"/>
      <c r="AV665" s="10"/>
      <c r="AW665" s="4"/>
      <c r="AX665" s="4"/>
      <c r="AY665" s="4"/>
      <c r="AZ665" s="4"/>
      <c r="BA665" s="4"/>
      <c r="BB665" s="4"/>
      <c r="BC665" s="4"/>
      <c r="BD665" s="4"/>
      <c r="BE665" s="4"/>
      <c r="BF665" s="4"/>
      <c r="BG665" s="4"/>
      <c r="BH665" s="4"/>
      <c r="BI665" s="4"/>
      <c r="BJ665" s="4"/>
      <c r="BK665" s="4"/>
      <c r="BL665" s="4"/>
    </row>
    <row r="666" spans="1:64" ht="15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140"/>
      <c r="Z666" s="140"/>
      <c r="AA666" s="4"/>
      <c r="AB666" s="4"/>
      <c r="AC666" s="4"/>
      <c r="AD666" s="4"/>
      <c r="AE666" s="4"/>
      <c r="AF666" s="4"/>
      <c r="AG666" s="4"/>
      <c r="AH666" s="10"/>
      <c r="AI666" s="10"/>
      <c r="AJ666" s="10"/>
      <c r="AK666" s="10"/>
      <c r="AL666" s="10"/>
      <c r="AM666" s="10"/>
      <c r="AN666" s="10"/>
      <c r="AO666" s="10"/>
      <c r="AP666" s="10"/>
      <c r="AQ666" s="10"/>
      <c r="AR666" s="10"/>
      <c r="AS666" s="10"/>
      <c r="AT666" s="10"/>
      <c r="AU666" s="10"/>
      <c r="AV666" s="10"/>
      <c r="AW666" s="4"/>
      <c r="AX666" s="4"/>
      <c r="AY666" s="4"/>
      <c r="AZ666" s="4"/>
      <c r="BA666" s="4"/>
      <c r="BB666" s="4"/>
      <c r="BC666" s="4"/>
      <c r="BD666" s="4"/>
      <c r="BE666" s="4"/>
      <c r="BF666" s="4"/>
      <c r="BG666" s="4"/>
      <c r="BH666" s="4"/>
      <c r="BI666" s="4"/>
      <c r="BJ666" s="4"/>
      <c r="BK666" s="4"/>
      <c r="BL666" s="4"/>
    </row>
    <row r="667" spans="1:64" ht="15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140"/>
      <c r="Z667" s="140"/>
      <c r="AA667" s="4"/>
      <c r="AB667" s="4"/>
      <c r="AC667" s="4"/>
      <c r="AD667" s="4"/>
      <c r="AE667" s="4"/>
      <c r="AF667" s="4"/>
      <c r="AG667" s="4"/>
      <c r="AH667" s="10"/>
      <c r="AI667" s="10"/>
      <c r="AJ667" s="10"/>
      <c r="AK667" s="10"/>
      <c r="AL667" s="10"/>
      <c r="AM667" s="10"/>
      <c r="AN667" s="10"/>
      <c r="AO667" s="10"/>
      <c r="AP667" s="10"/>
      <c r="AQ667" s="10"/>
      <c r="AR667" s="10"/>
      <c r="AS667" s="10"/>
      <c r="AT667" s="10"/>
      <c r="AU667" s="10"/>
      <c r="AV667" s="10"/>
      <c r="AW667" s="4"/>
      <c r="AX667" s="4"/>
      <c r="AY667" s="4"/>
      <c r="AZ667" s="4"/>
      <c r="BA667" s="4"/>
      <c r="BB667" s="4"/>
      <c r="BC667" s="4"/>
      <c r="BD667" s="4"/>
      <c r="BE667" s="4"/>
      <c r="BF667" s="4"/>
      <c r="BG667" s="4"/>
      <c r="BH667" s="4"/>
      <c r="BI667" s="4"/>
      <c r="BJ667" s="4"/>
      <c r="BK667" s="4"/>
      <c r="BL667" s="4"/>
    </row>
    <row r="668" spans="1:64" ht="15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140"/>
      <c r="Z668" s="140"/>
      <c r="AA668" s="4"/>
      <c r="AB668" s="4"/>
      <c r="AC668" s="4"/>
      <c r="AD668" s="4"/>
      <c r="AE668" s="4"/>
      <c r="AF668" s="4"/>
      <c r="AG668" s="4"/>
      <c r="AH668" s="10"/>
      <c r="AI668" s="10"/>
      <c r="AJ668" s="10"/>
      <c r="AK668" s="10"/>
      <c r="AL668" s="10"/>
      <c r="AM668" s="10"/>
      <c r="AN668" s="10"/>
      <c r="AO668" s="10"/>
      <c r="AP668" s="10"/>
      <c r="AQ668" s="10"/>
      <c r="AR668" s="10"/>
      <c r="AS668" s="10"/>
      <c r="AT668" s="10"/>
      <c r="AU668" s="10"/>
      <c r="AV668" s="10"/>
      <c r="AW668" s="4"/>
      <c r="AX668" s="4"/>
      <c r="AY668" s="4"/>
      <c r="AZ668" s="4"/>
      <c r="BA668" s="4"/>
      <c r="BB668" s="4"/>
      <c r="BC668" s="4"/>
      <c r="BD668" s="4"/>
      <c r="BE668" s="4"/>
      <c r="BF668" s="4"/>
      <c r="BG668" s="4"/>
      <c r="BH668" s="4"/>
      <c r="BI668" s="4"/>
      <c r="BJ668" s="4"/>
      <c r="BK668" s="4"/>
      <c r="BL668" s="4"/>
    </row>
    <row r="669" spans="1:64" ht="15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140"/>
      <c r="Z669" s="140"/>
      <c r="AA669" s="4"/>
      <c r="AB669" s="4"/>
      <c r="AC669" s="4"/>
      <c r="AD669" s="4"/>
      <c r="AE669" s="4"/>
      <c r="AF669" s="4"/>
      <c r="AG669" s="4"/>
      <c r="AH669" s="10"/>
      <c r="AI669" s="10"/>
      <c r="AJ669" s="10"/>
      <c r="AK669" s="10"/>
      <c r="AL669" s="10"/>
      <c r="AM669" s="10"/>
      <c r="AN669" s="10"/>
      <c r="AO669" s="10"/>
      <c r="AP669" s="10"/>
      <c r="AQ669" s="10"/>
      <c r="AR669" s="10"/>
      <c r="AS669" s="10"/>
      <c r="AT669" s="10"/>
      <c r="AU669" s="10"/>
      <c r="AV669" s="10"/>
      <c r="AW669" s="4"/>
      <c r="AX669" s="4"/>
      <c r="AY669" s="4"/>
      <c r="AZ669" s="4"/>
      <c r="BA669" s="4"/>
      <c r="BB669" s="4"/>
      <c r="BC669" s="4"/>
      <c r="BD669" s="4"/>
      <c r="BE669" s="4"/>
      <c r="BF669" s="4"/>
      <c r="BG669" s="4"/>
      <c r="BH669" s="4"/>
      <c r="BI669" s="4"/>
      <c r="BJ669" s="4"/>
      <c r="BK669" s="4"/>
      <c r="BL669" s="4"/>
    </row>
    <row r="670" spans="1:64" ht="15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140"/>
      <c r="Z670" s="140"/>
      <c r="AA670" s="4"/>
      <c r="AB670" s="4"/>
      <c r="AC670" s="4"/>
      <c r="AD670" s="4"/>
      <c r="AE670" s="4"/>
      <c r="AF670" s="4"/>
      <c r="AG670" s="4"/>
      <c r="AH670" s="10"/>
      <c r="AI670" s="10"/>
      <c r="AJ670" s="10"/>
      <c r="AK670" s="10"/>
      <c r="AL670" s="10"/>
      <c r="AM670" s="10"/>
      <c r="AN670" s="10"/>
      <c r="AO670" s="10"/>
      <c r="AP670" s="10"/>
      <c r="AQ670" s="10"/>
      <c r="AR670" s="10"/>
      <c r="AS670" s="10"/>
      <c r="AT670" s="10"/>
      <c r="AU670" s="10"/>
      <c r="AV670" s="10"/>
      <c r="AW670" s="4"/>
      <c r="AX670" s="4"/>
      <c r="AY670" s="4"/>
      <c r="AZ670" s="4"/>
      <c r="BA670" s="4"/>
      <c r="BB670" s="4"/>
      <c r="BC670" s="4"/>
      <c r="BD670" s="4"/>
      <c r="BE670" s="4"/>
      <c r="BF670" s="4"/>
      <c r="BG670" s="4"/>
      <c r="BH670" s="4"/>
      <c r="BI670" s="4"/>
      <c r="BJ670" s="4"/>
      <c r="BK670" s="4"/>
      <c r="BL670" s="4"/>
    </row>
    <row r="671" spans="1:64" ht="15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140"/>
      <c r="Z671" s="140"/>
      <c r="AA671" s="4"/>
      <c r="AB671" s="4"/>
      <c r="AC671" s="4"/>
      <c r="AD671" s="4"/>
      <c r="AE671" s="4"/>
      <c r="AF671" s="4"/>
      <c r="AG671" s="4"/>
      <c r="AH671" s="10"/>
      <c r="AI671" s="10"/>
      <c r="AJ671" s="10"/>
      <c r="AK671" s="10"/>
      <c r="AL671" s="10"/>
      <c r="AM671" s="10"/>
      <c r="AN671" s="10"/>
      <c r="AO671" s="10"/>
      <c r="AP671" s="10"/>
      <c r="AQ671" s="10"/>
      <c r="AR671" s="10"/>
      <c r="AS671" s="10"/>
      <c r="AT671" s="10"/>
      <c r="AU671" s="10"/>
      <c r="AV671" s="10"/>
      <c r="AW671" s="4"/>
      <c r="AX671" s="4"/>
      <c r="AY671" s="4"/>
      <c r="AZ671" s="4"/>
      <c r="BA671" s="4"/>
      <c r="BB671" s="4"/>
      <c r="BC671" s="4"/>
      <c r="BD671" s="4"/>
      <c r="BE671" s="4"/>
      <c r="BF671" s="4"/>
      <c r="BG671" s="4"/>
      <c r="BH671" s="4"/>
      <c r="BI671" s="4"/>
      <c r="BJ671" s="4"/>
      <c r="BK671" s="4"/>
      <c r="BL671" s="4"/>
    </row>
    <row r="672" spans="1:64" ht="15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140"/>
      <c r="Z672" s="140"/>
      <c r="AA672" s="4"/>
      <c r="AB672" s="4"/>
      <c r="AC672" s="4"/>
      <c r="AD672" s="4"/>
      <c r="AE672" s="4"/>
      <c r="AF672" s="4"/>
      <c r="AG672" s="4"/>
      <c r="AH672" s="10"/>
      <c r="AI672" s="10"/>
      <c r="AJ672" s="10"/>
      <c r="AK672" s="10"/>
      <c r="AL672" s="10"/>
      <c r="AM672" s="10"/>
      <c r="AN672" s="10"/>
      <c r="AO672" s="10"/>
      <c r="AP672" s="10"/>
      <c r="AQ672" s="10"/>
      <c r="AR672" s="10"/>
      <c r="AS672" s="10"/>
      <c r="AT672" s="10"/>
      <c r="AU672" s="10"/>
      <c r="AV672" s="10"/>
      <c r="AW672" s="4"/>
      <c r="AX672" s="4"/>
      <c r="AY672" s="4"/>
      <c r="AZ672" s="4"/>
      <c r="BA672" s="4"/>
      <c r="BB672" s="4"/>
      <c r="BC672" s="4"/>
      <c r="BD672" s="4"/>
      <c r="BE672" s="4"/>
      <c r="BF672" s="4"/>
      <c r="BG672" s="4"/>
      <c r="BH672" s="4"/>
      <c r="BI672" s="4"/>
      <c r="BJ672" s="4"/>
      <c r="BK672" s="4"/>
      <c r="BL672" s="4"/>
    </row>
    <row r="673" spans="1:64" ht="15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140"/>
      <c r="Z673" s="140"/>
      <c r="AA673" s="4"/>
      <c r="AB673" s="4"/>
      <c r="AC673" s="4"/>
      <c r="AD673" s="4"/>
      <c r="AE673" s="4"/>
      <c r="AF673" s="4"/>
      <c r="AG673" s="4"/>
      <c r="AH673" s="10"/>
      <c r="AI673" s="10"/>
      <c r="AJ673" s="10"/>
      <c r="AK673" s="10"/>
      <c r="AL673" s="10"/>
      <c r="AM673" s="10"/>
      <c r="AN673" s="10"/>
      <c r="AO673" s="10"/>
      <c r="AP673" s="10"/>
      <c r="AQ673" s="10"/>
      <c r="AR673" s="10"/>
      <c r="AS673" s="10"/>
      <c r="AT673" s="10"/>
      <c r="AU673" s="10"/>
      <c r="AV673" s="10"/>
      <c r="AW673" s="4"/>
      <c r="AX673" s="4"/>
      <c r="AY673" s="4"/>
      <c r="AZ673" s="4"/>
      <c r="BA673" s="4"/>
      <c r="BB673" s="4"/>
      <c r="BC673" s="4"/>
      <c r="BD673" s="4"/>
      <c r="BE673" s="4"/>
      <c r="BF673" s="4"/>
      <c r="BG673" s="4"/>
      <c r="BH673" s="4"/>
      <c r="BI673" s="4"/>
      <c r="BJ673" s="4"/>
      <c r="BK673" s="4"/>
      <c r="BL673" s="4"/>
    </row>
    <row r="674" spans="1:64" ht="15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140"/>
      <c r="Z674" s="140"/>
      <c r="AA674" s="4"/>
      <c r="AB674" s="4"/>
      <c r="AC674" s="4"/>
      <c r="AD674" s="4"/>
      <c r="AE674" s="4"/>
      <c r="AF674" s="4"/>
      <c r="AG674" s="4"/>
      <c r="AH674" s="10"/>
      <c r="AI674" s="10"/>
      <c r="AJ674" s="10"/>
      <c r="AK674" s="10"/>
      <c r="AL674" s="10"/>
      <c r="AM674" s="10"/>
      <c r="AN674" s="10"/>
      <c r="AO674" s="10"/>
      <c r="AP674" s="10"/>
      <c r="AQ674" s="10"/>
      <c r="AR674" s="10"/>
      <c r="AS674" s="10"/>
      <c r="AT674" s="10"/>
      <c r="AU674" s="10"/>
      <c r="AV674" s="10"/>
      <c r="AW674" s="4"/>
      <c r="AX674" s="4"/>
      <c r="AY674" s="4"/>
      <c r="AZ674" s="4"/>
      <c r="BA674" s="4"/>
      <c r="BB674" s="4"/>
      <c r="BC674" s="4"/>
      <c r="BD674" s="4"/>
      <c r="BE674" s="4"/>
      <c r="BF674" s="4"/>
      <c r="BG674" s="4"/>
      <c r="BH674" s="4"/>
      <c r="BI674" s="4"/>
      <c r="BJ674" s="4"/>
      <c r="BK674" s="4"/>
      <c r="BL674" s="4"/>
    </row>
    <row r="675" spans="1:64" ht="15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140"/>
      <c r="Z675" s="140"/>
      <c r="AA675" s="4"/>
      <c r="AB675" s="4"/>
      <c r="AC675" s="4"/>
      <c r="AD675" s="4"/>
      <c r="AE675" s="4"/>
      <c r="AF675" s="4"/>
      <c r="AG675" s="4"/>
      <c r="AH675" s="10"/>
      <c r="AI675" s="10"/>
      <c r="AJ675" s="10"/>
      <c r="AK675" s="10"/>
      <c r="AL675" s="10"/>
      <c r="AM675" s="10"/>
      <c r="AN675" s="10"/>
      <c r="AO675" s="10"/>
      <c r="AP675" s="10"/>
      <c r="AQ675" s="10"/>
      <c r="AR675" s="10"/>
      <c r="AS675" s="10"/>
      <c r="AT675" s="10"/>
      <c r="AU675" s="10"/>
      <c r="AV675" s="10"/>
      <c r="AW675" s="4"/>
      <c r="AX675" s="4"/>
      <c r="AY675" s="4"/>
      <c r="AZ675" s="4"/>
      <c r="BA675" s="4"/>
      <c r="BB675" s="4"/>
      <c r="BC675" s="4"/>
      <c r="BD675" s="4"/>
      <c r="BE675" s="4"/>
      <c r="BF675" s="4"/>
      <c r="BG675" s="4"/>
      <c r="BH675" s="4"/>
      <c r="BI675" s="4"/>
      <c r="BJ675" s="4"/>
      <c r="BK675" s="4"/>
      <c r="BL675" s="4"/>
    </row>
    <row r="676" spans="1:64" ht="15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140"/>
      <c r="Z676" s="140"/>
      <c r="AA676" s="4"/>
      <c r="AB676" s="4"/>
      <c r="AC676" s="4"/>
      <c r="AD676" s="4"/>
      <c r="AE676" s="4"/>
      <c r="AF676" s="4"/>
      <c r="AG676" s="4"/>
      <c r="AH676" s="10"/>
      <c r="AI676" s="10"/>
      <c r="AJ676" s="10"/>
      <c r="AK676" s="10"/>
      <c r="AL676" s="10"/>
      <c r="AM676" s="10"/>
      <c r="AN676" s="10"/>
      <c r="AO676" s="10"/>
      <c r="AP676" s="10"/>
      <c r="AQ676" s="10"/>
      <c r="AR676" s="10"/>
      <c r="AS676" s="10"/>
      <c r="AT676" s="10"/>
      <c r="AU676" s="10"/>
      <c r="AV676" s="10"/>
      <c r="AW676" s="4"/>
      <c r="AX676" s="4"/>
      <c r="AY676" s="4"/>
      <c r="AZ676" s="4"/>
      <c r="BA676" s="4"/>
      <c r="BB676" s="4"/>
      <c r="BC676" s="4"/>
      <c r="BD676" s="4"/>
      <c r="BE676" s="4"/>
      <c r="BF676" s="4"/>
      <c r="BG676" s="4"/>
      <c r="BH676" s="4"/>
      <c r="BI676" s="4"/>
      <c r="BJ676" s="4"/>
      <c r="BK676" s="4"/>
      <c r="BL676" s="4"/>
    </row>
    <row r="677" spans="1:64" ht="15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140"/>
      <c r="Z677" s="140"/>
      <c r="AA677" s="4"/>
      <c r="AB677" s="4"/>
      <c r="AC677" s="4"/>
      <c r="AD677" s="4"/>
      <c r="AE677" s="4"/>
      <c r="AF677" s="4"/>
      <c r="AG677" s="4"/>
      <c r="AH677" s="10"/>
      <c r="AI677" s="10"/>
      <c r="AJ677" s="10"/>
      <c r="AK677" s="10"/>
      <c r="AL677" s="10"/>
      <c r="AM677" s="10"/>
      <c r="AN677" s="10"/>
      <c r="AO677" s="10"/>
      <c r="AP677" s="10"/>
      <c r="AQ677" s="10"/>
      <c r="AR677" s="10"/>
      <c r="AS677" s="10"/>
      <c r="AT677" s="10"/>
      <c r="AU677" s="10"/>
      <c r="AV677" s="10"/>
      <c r="AW677" s="4"/>
      <c r="AX677" s="4"/>
      <c r="AY677" s="4"/>
      <c r="AZ677" s="4"/>
      <c r="BA677" s="4"/>
      <c r="BB677" s="4"/>
      <c r="BC677" s="4"/>
      <c r="BD677" s="4"/>
      <c r="BE677" s="4"/>
      <c r="BF677" s="4"/>
      <c r="BG677" s="4"/>
      <c r="BH677" s="4"/>
      <c r="BI677" s="4"/>
      <c r="BJ677" s="4"/>
      <c r="BK677" s="4"/>
      <c r="BL677" s="4"/>
    </row>
    <row r="678" spans="1:64" ht="15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140"/>
      <c r="Z678" s="140"/>
      <c r="AA678" s="4"/>
      <c r="AB678" s="4"/>
      <c r="AC678" s="4"/>
      <c r="AD678" s="4"/>
      <c r="AE678" s="4"/>
      <c r="AF678" s="4"/>
      <c r="AG678" s="4"/>
      <c r="AH678" s="10"/>
      <c r="AI678" s="10"/>
      <c r="AJ678" s="10"/>
      <c r="AK678" s="10"/>
      <c r="AL678" s="10"/>
      <c r="AM678" s="10"/>
      <c r="AN678" s="10"/>
      <c r="AO678" s="10"/>
      <c r="AP678" s="10"/>
      <c r="AQ678" s="10"/>
      <c r="AR678" s="10"/>
      <c r="AS678" s="10"/>
      <c r="AT678" s="10"/>
      <c r="AU678" s="10"/>
      <c r="AV678" s="10"/>
      <c r="AW678" s="4"/>
      <c r="AX678" s="4"/>
      <c r="AY678" s="4"/>
      <c r="AZ678" s="4"/>
      <c r="BA678" s="4"/>
      <c r="BB678" s="4"/>
      <c r="BC678" s="4"/>
      <c r="BD678" s="4"/>
      <c r="BE678" s="4"/>
      <c r="BF678" s="4"/>
      <c r="BG678" s="4"/>
      <c r="BH678" s="4"/>
      <c r="BI678" s="4"/>
      <c r="BJ678" s="4"/>
      <c r="BK678" s="4"/>
      <c r="BL678" s="4"/>
    </row>
    <row r="679" spans="1:64" ht="15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140"/>
      <c r="Z679" s="140"/>
      <c r="AA679" s="4"/>
      <c r="AB679" s="4"/>
      <c r="AC679" s="4"/>
      <c r="AD679" s="4"/>
      <c r="AE679" s="4"/>
      <c r="AF679" s="4"/>
      <c r="AG679" s="4"/>
      <c r="AH679" s="10"/>
      <c r="AI679" s="10"/>
      <c r="AJ679" s="10"/>
      <c r="AK679" s="10"/>
      <c r="AL679" s="10"/>
      <c r="AM679" s="10"/>
      <c r="AN679" s="10"/>
      <c r="AO679" s="10"/>
      <c r="AP679" s="10"/>
      <c r="AQ679" s="10"/>
      <c r="AR679" s="10"/>
      <c r="AS679" s="10"/>
      <c r="AT679" s="10"/>
      <c r="AU679" s="10"/>
      <c r="AV679" s="10"/>
      <c r="AW679" s="4"/>
      <c r="AX679" s="4"/>
      <c r="AY679" s="4"/>
      <c r="AZ679" s="4"/>
      <c r="BA679" s="4"/>
      <c r="BB679" s="4"/>
      <c r="BC679" s="4"/>
      <c r="BD679" s="4"/>
      <c r="BE679" s="4"/>
      <c r="BF679" s="4"/>
      <c r="BG679" s="4"/>
      <c r="BH679" s="4"/>
      <c r="BI679" s="4"/>
      <c r="BJ679" s="4"/>
      <c r="BK679" s="4"/>
      <c r="BL679" s="4"/>
    </row>
    <row r="680" spans="1:64" ht="15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140"/>
      <c r="Z680" s="140"/>
      <c r="AA680" s="4"/>
      <c r="AB680" s="4"/>
      <c r="AC680" s="4"/>
      <c r="AD680" s="4"/>
      <c r="AE680" s="4"/>
      <c r="AF680" s="4"/>
      <c r="AG680" s="4"/>
      <c r="AH680" s="10"/>
      <c r="AI680" s="10"/>
      <c r="AJ680" s="10"/>
      <c r="AK680" s="10"/>
      <c r="AL680" s="10"/>
      <c r="AM680" s="10"/>
      <c r="AN680" s="10"/>
      <c r="AO680" s="10"/>
      <c r="AP680" s="10"/>
      <c r="AQ680" s="10"/>
      <c r="AR680" s="10"/>
      <c r="AS680" s="10"/>
      <c r="AT680" s="10"/>
      <c r="AU680" s="10"/>
      <c r="AV680" s="10"/>
      <c r="AW680" s="4"/>
      <c r="AX680" s="4"/>
      <c r="AY680" s="4"/>
      <c r="AZ680" s="4"/>
      <c r="BA680" s="4"/>
      <c r="BB680" s="4"/>
      <c r="BC680" s="4"/>
      <c r="BD680" s="4"/>
      <c r="BE680" s="4"/>
      <c r="BF680" s="4"/>
      <c r="BG680" s="4"/>
      <c r="BH680" s="4"/>
      <c r="BI680" s="4"/>
      <c r="BJ680" s="4"/>
      <c r="BK680" s="4"/>
      <c r="BL680" s="4"/>
    </row>
    <row r="681" spans="1:64" ht="15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140"/>
      <c r="Z681" s="140"/>
      <c r="AA681" s="4"/>
      <c r="AB681" s="4"/>
      <c r="AC681" s="4"/>
      <c r="AD681" s="4"/>
      <c r="AE681" s="4"/>
      <c r="AF681" s="4"/>
      <c r="AG681" s="4"/>
      <c r="AH681" s="10"/>
      <c r="AI681" s="10"/>
      <c r="AJ681" s="10"/>
      <c r="AK681" s="10"/>
      <c r="AL681" s="10"/>
      <c r="AM681" s="10"/>
      <c r="AN681" s="10"/>
      <c r="AO681" s="10"/>
      <c r="AP681" s="10"/>
      <c r="AQ681" s="10"/>
      <c r="AR681" s="10"/>
      <c r="AS681" s="10"/>
      <c r="AT681" s="10"/>
      <c r="AU681" s="10"/>
      <c r="AV681" s="10"/>
      <c r="AW681" s="4"/>
      <c r="AX681" s="4"/>
      <c r="AY681" s="4"/>
      <c r="AZ681" s="4"/>
      <c r="BA681" s="4"/>
      <c r="BB681" s="4"/>
      <c r="BC681" s="4"/>
      <c r="BD681" s="4"/>
      <c r="BE681" s="4"/>
      <c r="BF681" s="4"/>
      <c r="BG681" s="4"/>
      <c r="BH681" s="4"/>
      <c r="BI681" s="4"/>
      <c r="BJ681" s="4"/>
      <c r="BK681" s="4"/>
      <c r="BL681" s="4"/>
    </row>
    <row r="682" spans="1:64" ht="15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140"/>
      <c r="Z682" s="140"/>
      <c r="AA682" s="4"/>
      <c r="AB682" s="4"/>
      <c r="AC682" s="4"/>
      <c r="AD682" s="4"/>
      <c r="AE682" s="4"/>
      <c r="AF682" s="4"/>
      <c r="AG682" s="4"/>
      <c r="AH682" s="10"/>
      <c r="AI682" s="10"/>
      <c r="AJ682" s="10"/>
      <c r="AK682" s="10"/>
      <c r="AL682" s="10"/>
      <c r="AM682" s="10"/>
      <c r="AN682" s="10"/>
      <c r="AO682" s="10"/>
      <c r="AP682" s="10"/>
      <c r="AQ682" s="10"/>
      <c r="AR682" s="10"/>
      <c r="AS682" s="10"/>
      <c r="AT682" s="10"/>
      <c r="AU682" s="10"/>
      <c r="AV682" s="10"/>
      <c r="AW682" s="4"/>
      <c r="AX682" s="4"/>
      <c r="AY682" s="4"/>
      <c r="AZ682" s="4"/>
      <c r="BA682" s="4"/>
      <c r="BB682" s="4"/>
      <c r="BC682" s="4"/>
      <c r="BD682" s="4"/>
      <c r="BE682" s="4"/>
      <c r="BF682" s="4"/>
      <c r="BG682" s="4"/>
      <c r="BH682" s="4"/>
      <c r="BI682" s="4"/>
      <c r="BJ682" s="4"/>
      <c r="BK682" s="4"/>
      <c r="BL682" s="4"/>
    </row>
    <row r="683" spans="1:64" ht="15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140"/>
      <c r="Z683" s="140"/>
      <c r="AA683" s="4"/>
      <c r="AB683" s="4"/>
      <c r="AC683" s="4"/>
      <c r="AD683" s="4"/>
      <c r="AE683" s="4"/>
      <c r="AF683" s="4"/>
      <c r="AG683" s="4"/>
      <c r="AH683" s="10"/>
      <c r="AI683" s="10"/>
      <c r="AJ683" s="10"/>
      <c r="AK683" s="10"/>
      <c r="AL683" s="10"/>
      <c r="AM683" s="10"/>
      <c r="AN683" s="10"/>
      <c r="AO683" s="10"/>
      <c r="AP683" s="10"/>
      <c r="AQ683" s="10"/>
      <c r="AR683" s="10"/>
      <c r="AS683" s="10"/>
      <c r="AT683" s="10"/>
      <c r="AU683" s="10"/>
      <c r="AV683" s="10"/>
      <c r="AW683" s="4"/>
      <c r="AX683" s="4"/>
      <c r="AY683" s="4"/>
      <c r="AZ683" s="4"/>
      <c r="BA683" s="4"/>
      <c r="BB683" s="4"/>
      <c r="BC683" s="4"/>
      <c r="BD683" s="4"/>
      <c r="BE683" s="4"/>
      <c r="BF683" s="4"/>
      <c r="BG683" s="4"/>
      <c r="BH683" s="4"/>
      <c r="BI683" s="4"/>
      <c r="BJ683" s="4"/>
      <c r="BK683" s="4"/>
      <c r="BL683" s="4"/>
    </row>
    <row r="684" spans="1:64" ht="15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140"/>
      <c r="Z684" s="140"/>
      <c r="AA684" s="4"/>
      <c r="AB684" s="4"/>
      <c r="AC684" s="4"/>
      <c r="AD684" s="4"/>
      <c r="AE684" s="4"/>
      <c r="AF684" s="4"/>
      <c r="AG684" s="4"/>
      <c r="AH684" s="10"/>
      <c r="AI684" s="10"/>
      <c r="AJ684" s="10"/>
      <c r="AK684" s="10"/>
      <c r="AL684" s="10"/>
      <c r="AM684" s="10"/>
      <c r="AN684" s="10"/>
      <c r="AO684" s="10"/>
      <c r="AP684" s="10"/>
      <c r="AQ684" s="10"/>
      <c r="AR684" s="10"/>
      <c r="AS684" s="10"/>
      <c r="AT684" s="10"/>
      <c r="AU684" s="10"/>
      <c r="AV684" s="10"/>
      <c r="AW684" s="4"/>
      <c r="AX684" s="4"/>
      <c r="AY684" s="4"/>
      <c r="AZ684" s="4"/>
      <c r="BA684" s="4"/>
      <c r="BB684" s="4"/>
      <c r="BC684" s="4"/>
      <c r="BD684" s="4"/>
      <c r="BE684" s="4"/>
      <c r="BF684" s="4"/>
      <c r="BG684" s="4"/>
      <c r="BH684" s="4"/>
      <c r="BI684" s="4"/>
      <c r="BJ684" s="4"/>
      <c r="BK684" s="4"/>
      <c r="BL684" s="4"/>
    </row>
    <row r="685" spans="1:64" ht="15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140"/>
      <c r="Z685" s="140"/>
      <c r="AA685" s="4"/>
      <c r="AB685" s="4"/>
      <c r="AC685" s="4"/>
      <c r="AD685" s="4"/>
      <c r="AE685" s="4"/>
      <c r="AF685" s="4"/>
      <c r="AG685" s="4"/>
      <c r="AH685" s="10"/>
      <c r="AI685" s="10"/>
      <c r="AJ685" s="10"/>
      <c r="AK685" s="10"/>
      <c r="AL685" s="10"/>
      <c r="AM685" s="10"/>
      <c r="AN685" s="10"/>
      <c r="AO685" s="10"/>
      <c r="AP685" s="10"/>
      <c r="AQ685" s="10"/>
      <c r="AR685" s="10"/>
      <c r="AS685" s="10"/>
      <c r="AT685" s="10"/>
      <c r="AU685" s="10"/>
      <c r="AV685" s="10"/>
      <c r="AW685" s="4"/>
      <c r="AX685" s="4"/>
      <c r="AY685" s="4"/>
      <c r="AZ685" s="4"/>
      <c r="BA685" s="4"/>
      <c r="BB685" s="4"/>
      <c r="BC685" s="4"/>
      <c r="BD685" s="4"/>
      <c r="BE685" s="4"/>
      <c r="BF685" s="4"/>
      <c r="BG685" s="4"/>
      <c r="BH685" s="4"/>
      <c r="BI685" s="4"/>
      <c r="BJ685" s="4"/>
      <c r="BK685" s="4"/>
      <c r="BL685" s="4"/>
    </row>
    <row r="686" spans="1:64" ht="15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140"/>
      <c r="Z686" s="140"/>
      <c r="AA686" s="4"/>
      <c r="AB686" s="4"/>
      <c r="AC686" s="4"/>
      <c r="AD686" s="4"/>
      <c r="AE686" s="4"/>
      <c r="AF686" s="4"/>
      <c r="AG686" s="4"/>
      <c r="AH686" s="10"/>
      <c r="AI686" s="10"/>
      <c r="AJ686" s="10"/>
      <c r="AK686" s="10"/>
      <c r="AL686" s="10"/>
      <c r="AM686" s="10"/>
      <c r="AN686" s="10"/>
      <c r="AO686" s="10"/>
      <c r="AP686" s="10"/>
      <c r="AQ686" s="10"/>
      <c r="AR686" s="10"/>
      <c r="AS686" s="10"/>
      <c r="AT686" s="10"/>
      <c r="AU686" s="10"/>
      <c r="AV686" s="10"/>
      <c r="AW686" s="4"/>
      <c r="AX686" s="4"/>
      <c r="AY686" s="4"/>
      <c r="AZ686" s="4"/>
      <c r="BA686" s="4"/>
      <c r="BB686" s="4"/>
      <c r="BC686" s="4"/>
      <c r="BD686" s="4"/>
      <c r="BE686" s="4"/>
      <c r="BF686" s="4"/>
      <c r="BG686" s="4"/>
      <c r="BH686" s="4"/>
      <c r="BI686" s="4"/>
      <c r="BJ686" s="4"/>
      <c r="BK686" s="4"/>
      <c r="BL686" s="4"/>
    </row>
    <row r="687" spans="1:64" ht="15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140"/>
      <c r="Z687" s="140"/>
      <c r="AA687" s="4"/>
      <c r="AB687" s="4"/>
      <c r="AC687" s="4"/>
      <c r="AD687" s="4"/>
      <c r="AE687" s="4"/>
      <c r="AF687" s="4"/>
      <c r="AG687" s="4"/>
      <c r="AH687" s="10"/>
      <c r="AI687" s="10"/>
      <c r="AJ687" s="10"/>
      <c r="AK687" s="10"/>
      <c r="AL687" s="10"/>
      <c r="AM687" s="10"/>
      <c r="AN687" s="10"/>
      <c r="AO687" s="10"/>
      <c r="AP687" s="10"/>
      <c r="AQ687" s="10"/>
      <c r="AR687" s="10"/>
      <c r="AS687" s="10"/>
      <c r="AT687" s="10"/>
      <c r="AU687" s="10"/>
      <c r="AV687" s="10"/>
      <c r="AW687" s="4"/>
      <c r="AX687" s="4"/>
      <c r="AY687" s="4"/>
      <c r="AZ687" s="4"/>
      <c r="BA687" s="4"/>
      <c r="BB687" s="4"/>
      <c r="BC687" s="4"/>
      <c r="BD687" s="4"/>
      <c r="BE687" s="4"/>
      <c r="BF687" s="4"/>
      <c r="BG687" s="4"/>
      <c r="BH687" s="4"/>
      <c r="BI687" s="4"/>
      <c r="BJ687" s="4"/>
      <c r="BK687" s="4"/>
      <c r="BL687" s="4"/>
    </row>
    <row r="688" spans="1:64" ht="15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140"/>
      <c r="Z688" s="140"/>
      <c r="AA688" s="4"/>
      <c r="AB688" s="4"/>
      <c r="AC688" s="4"/>
      <c r="AD688" s="4"/>
      <c r="AE688" s="4"/>
      <c r="AF688" s="4"/>
      <c r="AG688" s="4"/>
      <c r="AH688" s="10"/>
      <c r="AI688" s="10"/>
      <c r="AJ688" s="10"/>
      <c r="AK688" s="10"/>
      <c r="AL688" s="10"/>
      <c r="AM688" s="10"/>
      <c r="AN688" s="10"/>
      <c r="AO688" s="10"/>
      <c r="AP688" s="10"/>
      <c r="AQ688" s="10"/>
      <c r="AR688" s="10"/>
      <c r="AS688" s="10"/>
      <c r="AT688" s="10"/>
      <c r="AU688" s="10"/>
      <c r="AV688" s="10"/>
      <c r="AW688" s="4"/>
      <c r="AX688" s="4"/>
      <c r="AY688" s="4"/>
      <c r="AZ688" s="4"/>
      <c r="BA688" s="4"/>
      <c r="BB688" s="4"/>
      <c r="BC688" s="4"/>
      <c r="BD688" s="4"/>
      <c r="BE688" s="4"/>
      <c r="BF688" s="4"/>
      <c r="BG688" s="4"/>
      <c r="BH688" s="4"/>
      <c r="BI688" s="4"/>
      <c r="BJ688" s="4"/>
      <c r="BK688" s="4"/>
      <c r="BL688" s="4"/>
    </row>
    <row r="689" spans="1:64" ht="15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140"/>
      <c r="Z689" s="140"/>
      <c r="AA689" s="4"/>
      <c r="AB689" s="4"/>
      <c r="AC689" s="4"/>
      <c r="AD689" s="4"/>
      <c r="AE689" s="4"/>
      <c r="AF689" s="4"/>
      <c r="AG689" s="4"/>
      <c r="AH689" s="10"/>
      <c r="AI689" s="10"/>
      <c r="AJ689" s="10"/>
      <c r="AK689" s="10"/>
      <c r="AL689" s="10"/>
      <c r="AM689" s="10"/>
      <c r="AN689" s="10"/>
      <c r="AO689" s="10"/>
      <c r="AP689" s="10"/>
      <c r="AQ689" s="10"/>
      <c r="AR689" s="10"/>
      <c r="AS689" s="10"/>
      <c r="AT689" s="10"/>
      <c r="AU689" s="10"/>
      <c r="AV689" s="10"/>
      <c r="AW689" s="4"/>
      <c r="AX689" s="4"/>
      <c r="AY689" s="4"/>
      <c r="AZ689" s="4"/>
      <c r="BA689" s="4"/>
      <c r="BB689" s="4"/>
      <c r="BC689" s="4"/>
      <c r="BD689" s="4"/>
      <c r="BE689" s="4"/>
      <c r="BF689" s="4"/>
      <c r="BG689" s="4"/>
      <c r="BH689" s="4"/>
      <c r="BI689" s="4"/>
      <c r="BJ689" s="4"/>
      <c r="BK689" s="4"/>
      <c r="BL689" s="4"/>
    </row>
    <row r="690" spans="1:64" ht="15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140"/>
      <c r="Z690" s="140"/>
      <c r="AA690" s="4"/>
      <c r="AB690" s="4"/>
      <c r="AC690" s="4"/>
      <c r="AD690" s="4"/>
      <c r="AE690" s="4"/>
      <c r="AF690" s="4"/>
      <c r="AG690" s="4"/>
      <c r="AH690" s="10"/>
      <c r="AI690" s="10"/>
      <c r="AJ690" s="10"/>
      <c r="AK690" s="10"/>
      <c r="AL690" s="10"/>
      <c r="AM690" s="10"/>
      <c r="AN690" s="10"/>
      <c r="AO690" s="10"/>
      <c r="AP690" s="10"/>
      <c r="AQ690" s="10"/>
      <c r="AR690" s="10"/>
      <c r="AS690" s="10"/>
      <c r="AT690" s="10"/>
      <c r="AU690" s="10"/>
      <c r="AV690" s="10"/>
      <c r="AW690" s="4"/>
      <c r="AX690" s="4"/>
      <c r="AY690" s="4"/>
      <c r="AZ690" s="4"/>
      <c r="BA690" s="4"/>
      <c r="BB690" s="4"/>
      <c r="BC690" s="4"/>
      <c r="BD690" s="4"/>
      <c r="BE690" s="4"/>
      <c r="BF690" s="4"/>
      <c r="BG690" s="4"/>
      <c r="BH690" s="4"/>
      <c r="BI690" s="4"/>
      <c r="BJ690" s="4"/>
      <c r="BK690" s="4"/>
      <c r="BL690" s="4"/>
    </row>
    <row r="691" spans="1:64" ht="15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140"/>
      <c r="Z691" s="140"/>
      <c r="AA691" s="4"/>
      <c r="AB691" s="4"/>
      <c r="AC691" s="4"/>
      <c r="AD691" s="4"/>
      <c r="AE691" s="4"/>
      <c r="AF691" s="4"/>
      <c r="AG691" s="4"/>
      <c r="AH691" s="10"/>
      <c r="AI691" s="10"/>
      <c r="AJ691" s="10"/>
      <c r="AK691" s="10"/>
      <c r="AL691" s="10"/>
      <c r="AM691" s="10"/>
      <c r="AN691" s="10"/>
      <c r="AO691" s="10"/>
      <c r="AP691" s="10"/>
      <c r="AQ691" s="10"/>
      <c r="AR691" s="10"/>
      <c r="AS691" s="10"/>
      <c r="AT691" s="10"/>
      <c r="AU691" s="10"/>
      <c r="AV691" s="10"/>
      <c r="AW691" s="4"/>
      <c r="AX691" s="4"/>
      <c r="AY691" s="4"/>
      <c r="AZ691" s="4"/>
      <c r="BA691" s="4"/>
      <c r="BB691" s="4"/>
      <c r="BC691" s="4"/>
      <c r="BD691" s="4"/>
      <c r="BE691" s="4"/>
      <c r="BF691" s="4"/>
      <c r="BG691" s="4"/>
      <c r="BH691" s="4"/>
      <c r="BI691" s="4"/>
      <c r="BJ691" s="4"/>
      <c r="BK691" s="4"/>
      <c r="BL691" s="4"/>
    </row>
    <row r="692" spans="1:64" ht="15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140"/>
      <c r="Z692" s="140"/>
      <c r="AA692" s="4"/>
      <c r="AB692" s="4"/>
      <c r="AC692" s="4"/>
      <c r="AD692" s="4"/>
      <c r="AE692" s="4"/>
      <c r="AF692" s="4"/>
      <c r="AG692" s="4"/>
      <c r="AH692" s="10"/>
      <c r="AI692" s="10"/>
      <c r="AJ692" s="10"/>
      <c r="AK692" s="10"/>
      <c r="AL692" s="10"/>
      <c r="AM692" s="10"/>
      <c r="AN692" s="10"/>
      <c r="AO692" s="10"/>
      <c r="AP692" s="10"/>
      <c r="AQ692" s="10"/>
      <c r="AR692" s="10"/>
      <c r="AS692" s="10"/>
      <c r="AT692" s="10"/>
      <c r="AU692" s="10"/>
      <c r="AV692" s="10"/>
      <c r="AW692" s="4"/>
      <c r="AX692" s="4"/>
      <c r="AY692" s="4"/>
      <c r="AZ692" s="4"/>
      <c r="BA692" s="4"/>
      <c r="BB692" s="4"/>
      <c r="BC692" s="4"/>
      <c r="BD692" s="4"/>
      <c r="BE692" s="4"/>
      <c r="BF692" s="4"/>
      <c r="BG692" s="4"/>
      <c r="BH692" s="4"/>
      <c r="BI692" s="4"/>
      <c r="BJ692" s="4"/>
      <c r="BK692" s="4"/>
      <c r="BL692" s="4"/>
    </row>
    <row r="693" spans="1:64" ht="15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140"/>
      <c r="Z693" s="140"/>
      <c r="AA693" s="4"/>
      <c r="AB693" s="4"/>
      <c r="AC693" s="4"/>
      <c r="AD693" s="4"/>
      <c r="AE693" s="4"/>
      <c r="AF693" s="4"/>
      <c r="AG693" s="4"/>
      <c r="AH693" s="10"/>
      <c r="AI693" s="10"/>
      <c r="AJ693" s="10"/>
      <c r="AK693" s="10"/>
      <c r="AL693" s="10"/>
      <c r="AM693" s="10"/>
      <c r="AN693" s="10"/>
      <c r="AO693" s="10"/>
      <c r="AP693" s="10"/>
      <c r="AQ693" s="10"/>
      <c r="AR693" s="10"/>
      <c r="AS693" s="10"/>
      <c r="AT693" s="10"/>
      <c r="AU693" s="10"/>
      <c r="AV693" s="10"/>
      <c r="AW693" s="4"/>
      <c r="AX693" s="4"/>
      <c r="AY693" s="4"/>
      <c r="AZ693" s="4"/>
      <c r="BA693" s="4"/>
      <c r="BB693" s="4"/>
      <c r="BC693" s="4"/>
      <c r="BD693" s="4"/>
      <c r="BE693" s="4"/>
      <c r="BF693" s="4"/>
      <c r="BG693" s="4"/>
      <c r="BH693" s="4"/>
      <c r="BI693" s="4"/>
      <c r="BJ693" s="4"/>
      <c r="BK693" s="4"/>
      <c r="BL693" s="4"/>
    </row>
    <row r="694" spans="1:64" ht="15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140"/>
      <c r="Z694" s="140"/>
      <c r="AA694" s="4"/>
      <c r="AB694" s="4"/>
      <c r="AC694" s="4"/>
      <c r="AD694" s="4"/>
      <c r="AE694" s="4"/>
      <c r="AF694" s="4"/>
      <c r="AG694" s="4"/>
      <c r="AH694" s="10"/>
      <c r="AI694" s="10"/>
      <c r="AJ694" s="10"/>
      <c r="AK694" s="10"/>
      <c r="AL694" s="10"/>
      <c r="AM694" s="10"/>
      <c r="AN694" s="10"/>
      <c r="AO694" s="10"/>
      <c r="AP694" s="10"/>
      <c r="AQ694" s="10"/>
      <c r="AR694" s="10"/>
      <c r="AS694" s="10"/>
      <c r="AT694" s="10"/>
      <c r="AU694" s="10"/>
      <c r="AV694" s="10"/>
      <c r="AW694" s="4"/>
      <c r="AX694" s="4"/>
      <c r="AY694" s="4"/>
      <c r="AZ694" s="4"/>
      <c r="BA694" s="4"/>
      <c r="BB694" s="4"/>
      <c r="BC694" s="4"/>
      <c r="BD694" s="4"/>
      <c r="BE694" s="4"/>
      <c r="BF694" s="4"/>
      <c r="BG694" s="4"/>
      <c r="BH694" s="4"/>
      <c r="BI694" s="4"/>
      <c r="BJ694" s="4"/>
      <c r="BK694" s="4"/>
      <c r="BL694" s="4"/>
    </row>
    <row r="695" spans="1:64" ht="15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140"/>
      <c r="Z695" s="140"/>
      <c r="AA695" s="4"/>
      <c r="AB695" s="4"/>
      <c r="AC695" s="4"/>
      <c r="AD695" s="4"/>
      <c r="AE695" s="4"/>
      <c r="AF695" s="4"/>
      <c r="AG695" s="4"/>
      <c r="AH695" s="10"/>
      <c r="AI695" s="10"/>
      <c r="AJ695" s="10"/>
      <c r="AK695" s="10"/>
      <c r="AL695" s="10"/>
      <c r="AM695" s="10"/>
      <c r="AN695" s="10"/>
      <c r="AO695" s="10"/>
      <c r="AP695" s="10"/>
      <c r="AQ695" s="10"/>
      <c r="AR695" s="10"/>
      <c r="AS695" s="10"/>
      <c r="AT695" s="10"/>
      <c r="AU695" s="10"/>
      <c r="AV695" s="10"/>
      <c r="AW695" s="4"/>
      <c r="AX695" s="4"/>
      <c r="AY695" s="4"/>
      <c r="AZ695" s="4"/>
      <c r="BA695" s="4"/>
      <c r="BB695" s="4"/>
      <c r="BC695" s="4"/>
      <c r="BD695" s="4"/>
      <c r="BE695" s="4"/>
      <c r="BF695" s="4"/>
      <c r="BG695" s="4"/>
      <c r="BH695" s="4"/>
      <c r="BI695" s="4"/>
      <c r="BJ695" s="4"/>
      <c r="BK695" s="4"/>
      <c r="BL695" s="4"/>
    </row>
    <row r="696" spans="1:64" ht="15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140"/>
      <c r="Z696" s="140"/>
      <c r="AA696" s="4"/>
      <c r="AB696" s="4"/>
      <c r="AC696" s="4"/>
      <c r="AD696" s="4"/>
      <c r="AE696" s="4"/>
      <c r="AF696" s="4"/>
      <c r="AG696" s="4"/>
      <c r="AH696" s="10"/>
      <c r="AI696" s="10"/>
      <c r="AJ696" s="10"/>
      <c r="AK696" s="10"/>
      <c r="AL696" s="10"/>
      <c r="AM696" s="10"/>
      <c r="AN696" s="10"/>
      <c r="AO696" s="10"/>
      <c r="AP696" s="10"/>
      <c r="AQ696" s="10"/>
      <c r="AR696" s="10"/>
      <c r="AS696" s="10"/>
      <c r="AT696" s="10"/>
      <c r="AU696" s="10"/>
      <c r="AV696" s="10"/>
      <c r="AW696" s="4"/>
      <c r="AX696" s="4"/>
      <c r="AY696" s="4"/>
      <c r="AZ696" s="4"/>
      <c r="BA696" s="4"/>
      <c r="BB696" s="4"/>
      <c r="BC696" s="4"/>
      <c r="BD696" s="4"/>
      <c r="BE696" s="4"/>
      <c r="BF696" s="4"/>
      <c r="BG696" s="4"/>
      <c r="BH696" s="4"/>
      <c r="BI696" s="4"/>
      <c r="BJ696" s="4"/>
      <c r="BK696" s="4"/>
      <c r="BL696" s="4"/>
    </row>
    <row r="697" spans="1:64" ht="15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140"/>
      <c r="Z697" s="140"/>
      <c r="AA697" s="4"/>
      <c r="AB697" s="4"/>
      <c r="AC697" s="4"/>
      <c r="AD697" s="4"/>
      <c r="AE697" s="4"/>
      <c r="AF697" s="4"/>
      <c r="AG697" s="4"/>
      <c r="AH697" s="10"/>
      <c r="AI697" s="10"/>
      <c r="AJ697" s="10"/>
      <c r="AK697" s="10"/>
      <c r="AL697" s="10"/>
      <c r="AM697" s="10"/>
      <c r="AN697" s="10"/>
      <c r="AO697" s="10"/>
      <c r="AP697" s="10"/>
      <c r="AQ697" s="10"/>
      <c r="AR697" s="10"/>
      <c r="AS697" s="10"/>
      <c r="AT697" s="10"/>
      <c r="AU697" s="10"/>
      <c r="AV697" s="10"/>
      <c r="AW697" s="4"/>
      <c r="AX697" s="4"/>
      <c r="AY697" s="4"/>
      <c r="AZ697" s="4"/>
      <c r="BA697" s="4"/>
      <c r="BB697" s="4"/>
      <c r="BC697" s="4"/>
      <c r="BD697" s="4"/>
      <c r="BE697" s="4"/>
      <c r="BF697" s="4"/>
      <c r="BG697" s="4"/>
      <c r="BH697" s="4"/>
      <c r="BI697" s="4"/>
      <c r="BJ697" s="4"/>
      <c r="BK697" s="4"/>
      <c r="BL697" s="4"/>
    </row>
    <row r="698" spans="1:64" ht="15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140"/>
      <c r="Z698" s="140"/>
      <c r="AA698" s="4"/>
      <c r="AB698" s="4"/>
      <c r="AC698" s="4"/>
      <c r="AD698" s="4"/>
      <c r="AE698" s="4"/>
      <c r="AF698" s="4"/>
      <c r="AG698" s="4"/>
      <c r="AH698" s="10"/>
      <c r="AI698" s="10"/>
      <c r="AJ698" s="10"/>
      <c r="AK698" s="10"/>
      <c r="AL698" s="10"/>
      <c r="AM698" s="10"/>
      <c r="AN698" s="10"/>
      <c r="AO698" s="10"/>
      <c r="AP698" s="10"/>
      <c r="AQ698" s="10"/>
      <c r="AR698" s="10"/>
      <c r="AS698" s="10"/>
      <c r="AT698" s="10"/>
      <c r="AU698" s="10"/>
      <c r="AV698" s="10"/>
      <c r="AW698" s="4"/>
      <c r="AX698" s="4"/>
      <c r="AY698" s="4"/>
      <c r="AZ698" s="4"/>
      <c r="BA698" s="4"/>
      <c r="BB698" s="4"/>
      <c r="BC698" s="4"/>
      <c r="BD698" s="4"/>
      <c r="BE698" s="4"/>
      <c r="BF698" s="4"/>
      <c r="BG698" s="4"/>
      <c r="BH698" s="4"/>
      <c r="BI698" s="4"/>
      <c r="BJ698" s="4"/>
      <c r="BK698" s="4"/>
      <c r="BL698" s="4"/>
    </row>
    <row r="699" spans="1:64" ht="15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140"/>
      <c r="Z699" s="140"/>
      <c r="AA699" s="4"/>
      <c r="AB699" s="4"/>
      <c r="AC699" s="4"/>
      <c r="AD699" s="4"/>
      <c r="AE699" s="4"/>
      <c r="AF699" s="4"/>
      <c r="AG699" s="4"/>
      <c r="AH699" s="10"/>
      <c r="AI699" s="10"/>
      <c r="AJ699" s="10"/>
      <c r="AK699" s="10"/>
      <c r="AL699" s="10"/>
      <c r="AM699" s="10"/>
      <c r="AN699" s="10"/>
      <c r="AO699" s="10"/>
      <c r="AP699" s="10"/>
      <c r="AQ699" s="10"/>
      <c r="AR699" s="10"/>
      <c r="AS699" s="10"/>
      <c r="AT699" s="10"/>
      <c r="AU699" s="10"/>
      <c r="AV699" s="10"/>
      <c r="AW699" s="4"/>
      <c r="AX699" s="4"/>
      <c r="AY699" s="4"/>
      <c r="AZ699" s="4"/>
      <c r="BA699" s="4"/>
      <c r="BB699" s="4"/>
      <c r="BC699" s="4"/>
      <c r="BD699" s="4"/>
      <c r="BE699" s="4"/>
      <c r="BF699" s="4"/>
      <c r="BG699" s="4"/>
      <c r="BH699" s="4"/>
      <c r="BI699" s="4"/>
      <c r="BJ699" s="4"/>
      <c r="BK699" s="4"/>
      <c r="BL699" s="4"/>
    </row>
    <row r="700" spans="1:64" ht="15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140"/>
      <c r="Z700" s="140"/>
      <c r="AA700" s="4"/>
      <c r="AB700" s="4"/>
      <c r="AC700" s="4"/>
      <c r="AD700" s="4"/>
      <c r="AE700" s="4"/>
      <c r="AF700" s="4"/>
      <c r="AG700" s="4"/>
      <c r="AH700" s="10"/>
      <c r="AI700" s="10"/>
      <c r="AJ700" s="10"/>
      <c r="AK700" s="10"/>
      <c r="AL700" s="10"/>
      <c r="AM700" s="10"/>
      <c r="AN700" s="10"/>
      <c r="AO700" s="10"/>
      <c r="AP700" s="10"/>
      <c r="AQ700" s="10"/>
      <c r="AR700" s="10"/>
      <c r="AS700" s="10"/>
      <c r="AT700" s="10"/>
      <c r="AU700" s="10"/>
      <c r="AV700" s="10"/>
      <c r="AW700" s="4"/>
      <c r="AX700" s="4"/>
      <c r="AY700" s="4"/>
      <c r="AZ700" s="4"/>
      <c r="BA700" s="4"/>
      <c r="BB700" s="4"/>
      <c r="BC700" s="4"/>
      <c r="BD700" s="4"/>
      <c r="BE700" s="4"/>
      <c r="BF700" s="4"/>
      <c r="BG700" s="4"/>
      <c r="BH700" s="4"/>
      <c r="BI700" s="4"/>
      <c r="BJ700" s="4"/>
      <c r="BK700" s="4"/>
      <c r="BL700" s="4"/>
    </row>
    <row r="701" spans="1:64" ht="15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140"/>
      <c r="Z701" s="140"/>
      <c r="AA701" s="4"/>
      <c r="AB701" s="4"/>
      <c r="AC701" s="4"/>
      <c r="AD701" s="4"/>
      <c r="AE701" s="4"/>
      <c r="AF701" s="4"/>
      <c r="AG701" s="4"/>
      <c r="AH701" s="10"/>
      <c r="AI701" s="10"/>
      <c r="AJ701" s="10"/>
      <c r="AK701" s="10"/>
      <c r="AL701" s="10"/>
      <c r="AM701" s="10"/>
      <c r="AN701" s="10"/>
      <c r="AO701" s="10"/>
      <c r="AP701" s="10"/>
      <c r="AQ701" s="10"/>
      <c r="AR701" s="10"/>
      <c r="AS701" s="10"/>
      <c r="AT701" s="10"/>
      <c r="AU701" s="10"/>
      <c r="AV701" s="10"/>
      <c r="AW701" s="4"/>
      <c r="AX701" s="4"/>
      <c r="AY701" s="4"/>
      <c r="AZ701" s="4"/>
      <c r="BA701" s="4"/>
      <c r="BB701" s="4"/>
      <c r="BC701" s="4"/>
      <c r="BD701" s="4"/>
      <c r="BE701" s="4"/>
      <c r="BF701" s="4"/>
      <c r="BG701" s="4"/>
      <c r="BH701" s="4"/>
      <c r="BI701" s="4"/>
      <c r="BJ701" s="4"/>
      <c r="BK701" s="4"/>
      <c r="BL701" s="4"/>
    </row>
    <row r="702" spans="1:64" ht="15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140"/>
      <c r="Z702" s="140"/>
      <c r="AA702" s="4"/>
      <c r="AB702" s="4"/>
      <c r="AC702" s="4"/>
      <c r="AD702" s="4"/>
      <c r="AE702" s="4"/>
      <c r="AF702" s="4"/>
      <c r="AG702" s="4"/>
      <c r="AH702" s="10"/>
      <c r="AI702" s="10"/>
      <c r="AJ702" s="10"/>
      <c r="AK702" s="10"/>
      <c r="AL702" s="10"/>
      <c r="AM702" s="10"/>
      <c r="AN702" s="10"/>
      <c r="AO702" s="10"/>
      <c r="AP702" s="10"/>
      <c r="AQ702" s="10"/>
      <c r="AR702" s="10"/>
      <c r="AS702" s="10"/>
      <c r="AT702" s="10"/>
      <c r="AU702" s="10"/>
      <c r="AV702" s="10"/>
      <c r="AW702" s="4"/>
      <c r="AX702" s="4"/>
      <c r="AY702" s="4"/>
      <c r="AZ702" s="4"/>
      <c r="BA702" s="4"/>
      <c r="BB702" s="4"/>
      <c r="BC702" s="4"/>
      <c r="BD702" s="4"/>
      <c r="BE702" s="4"/>
      <c r="BF702" s="4"/>
      <c r="BG702" s="4"/>
      <c r="BH702" s="4"/>
      <c r="BI702" s="4"/>
      <c r="BJ702" s="4"/>
      <c r="BK702" s="4"/>
      <c r="BL702" s="4"/>
    </row>
    <row r="703" spans="1:64" ht="15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140"/>
      <c r="Z703" s="140"/>
      <c r="AA703" s="4"/>
      <c r="AB703" s="4"/>
      <c r="AC703" s="4"/>
      <c r="AD703" s="4"/>
      <c r="AE703" s="4"/>
      <c r="AF703" s="4"/>
      <c r="AG703" s="4"/>
      <c r="AH703" s="10"/>
      <c r="AI703" s="10"/>
      <c r="AJ703" s="10"/>
      <c r="AK703" s="10"/>
      <c r="AL703" s="10"/>
      <c r="AM703" s="10"/>
      <c r="AN703" s="10"/>
      <c r="AO703" s="10"/>
      <c r="AP703" s="10"/>
      <c r="AQ703" s="10"/>
      <c r="AR703" s="10"/>
      <c r="AS703" s="10"/>
      <c r="AT703" s="10"/>
      <c r="AU703" s="10"/>
      <c r="AV703" s="10"/>
      <c r="AW703" s="4"/>
      <c r="AX703" s="4"/>
      <c r="AY703" s="4"/>
      <c r="AZ703" s="4"/>
      <c r="BA703" s="4"/>
      <c r="BB703" s="4"/>
      <c r="BC703" s="4"/>
      <c r="BD703" s="4"/>
      <c r="BE703" s="4"/>
      <c r="BF703" s="4"/>
      <c r="BG703" s="4"/>
      <c r="BH703" s="4"/>
      <c r="BI703" s="4"/>
      <c r="BJ703" s="4"/>
      <c r="BK703" s="4"/>
      <c r="BL703" s="4"/>
    </row>
    <row r="704" spans="1:64" ht="15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140"/>
      <c r="Z704" s="140"/>
      <c r="AA704" s="4"/>
      <c r="AB704" s="4"/>
      <c r="AC704" s="4"/>
      <c r="AD704" s="4"/>
      <c r="AE704" s="4"/>
      <c r="AF704" s="4"/>
      <c r="AG704" s="4"/>
      <c r="AH704" s="10"/>
      <c r="AI704" s="10"/>
      <c r="AJ704" s="10"/>
      <c r="AK704" s="10"/>
      <c r="AL704" s="10"/>
      <c r="AM704" s="10"/>
      <c r="AN704" s="10"/>
      <c r="AO704" s="10"/>
      <c r="AP704" s="10"/>
      <c r="AQ704" s="10"/>
      <c r="AR704" s="10"/>
      <c r="AS704" s="10"/>
      <c r="AT704" s="10"/>
      <c r="AU704" s="10"/>
      <c r="AV704" s="10"/>
      <c r="AW704" s="4"/>
      <c r="AX704" s="4"/>
      <c r="AY704" s="4"/>
      <c r="AZ704" s="4"/>
      <c r="BA704" s="4"/>
      <c r="BB704" s="4"/>
      <c r="BC704" s="4"/>
      <c r="BD704" s="4"/>
      <c r="BE704" s="4"/>
      <c r="BF704" s="4"/>
      <c r="BG704" s="4"/>
      <c r="BH704" s="4"/>
      <c r="BI704" s="4"/>
      <c r="BJ704" s="4"/>
      <c r="BK704" s="4"/>
      <c r="BL704" s="4"/>
    </row>
    <row r="705" spans="1:64" ht="15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140"/>
      <c r="Z705" s="140"/>
      <c r="AA705" s="4"/>
      <c r="AB705" s="4"/>
      <c r="AC705" s="4"/>
      <c r="AD705" s="4"/>
      <c r="AE705" s="4"/>
      <c r="AF705" s="4"/>
      <c r="AG705" s="4"/>
      <c r="AH705" s="10"/>
      <c r="AI705" s="10"/>
      <c r="AJ705" s="10"/>
      <c r="AK705" s="10"/>
      <c r="AL705" s="10"/>
      <c r="AM705" s="10"/>
      <c r="AN705" s="10"/>
      <c r="AO705" s="10"/>
      <c r="AP705" s="10"/>
      <c r="AQ705" s="10"/>
      <c r="AR705" s="10"/>
      <c r="AS705" s="10"/>
      <c r="AT705" s="10"/>
      <c r="AU705" s="10"/>
      <c r="AV705" s="10"/>
      <c r="AW705" s="4"/>
      <c r="AX705" s="4"/>
      <c r="AY705" s="4"/>
      <c r="AZ705" s="4"/>
      <c r="BA705" s="4"/>
      <c r="BB705" s="4"/>
      <c r="BC705" s="4"/>
      <c r="BD705" s="4"/>
      <c r="BE705" s="4"/>
      <c r="BF705" s="4"/>
      <c r="BG705" s="4"/>
      <c r="BH705" s="4"/>
      <c r="BI705" s="4"/>
      <c r="BJ705" s="4"/>
      <c r="BK705" s="4"/>
      <c r="BL705" s="4"/>
    </row>
    <row r="706" spans="1:64" ht="15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140"/>
      <c r="Z706" s="140"/>
      <c r="AA706" s="4"/>
      <c r="AB706" s="4"/>
      <c r="AC706" s="4"/>
      <c r="AD706" s="4"/>
      <c r="AE706" s="4"/>
      <c r="AF706" s="4"/>
      <c r="AG706" s="4"/>
      <c r="AH706" s="10"/>
      <c r="AI706" s="10"/>
      <c r="AJ706" s="10"/>
      <c r="AK706" s="10"/>
      <c r="AL706" s="10"/>
      <c r="AM706" s="10"/>
      <c r="AN706" s="10"/>
      <c r="AO706" s="10"/>
      <c r="AP706" s="10"/>
      <c r="AQ706" s="10"/>
      <c r="AR706" s="10"/>
      <c r="AS706" s="10"/>
      <c r="AT706" s="10"/>
      <c r="AU706" s="10"/>
      <c r="AV706" s="10"/>
      <c r="AW706" s="4"/>
      <c r="AX706" s="4"/>
      <c r="AY706" s="4"/>
      <c r="AZ706" s="4"/>
      <c r="BA706" s="4"/>
      <c r="BB706" s="4"/>
      <c r="BC706" s="4"/>
      <c r="BD706" s="4"/>
      <c r="BE706" s="4"/>
      <c r="BF706" s="4"/>
      <c r="BG706" s="4"/>
      <c r="BH706" s="4"/>
      <c r="BI706" s="4"/>
      <c r="BJ706" s="4"/>
      <c r="BK706" s="4"/>
      <c r="BL706" s="4"/>
    </row>
    <row r="707" spans="1:64" ht="15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140"/>
      <c r="Z707" s="140"/>
      <c r="AA707" s="4"/>
      <c r="AB707" s="4"/>
      <c r="AC707" s="4"/>
      <c r="AD707" s="4"/>
      <c r="AE707" s="4"/>
      <c r="AF707" s="4"/>
      <c r="AG707" s="4"/>
      <c r="AH707" s="10"/>
      <c r="AI707" s="10"/>
      <c r="AJ707" s="10"/>
      <c r="AK707" s="10"/>
      <c r="AL707" s="10"/>
      <c r="AM707" s="10"/>
      <c r="AN707" s="10"/>
      <c r="AO707" s="10"/>
      <c r="AP707" s="10"/>
      <c r="AQ707" s="10"/>
      <c r="AR707" s="10"/>
      <c r="AS707" s="10"/>
      <c r="AT707" s="10"/>
      <c r="AU707" s="10"/>
      <c r="AV707" s="10"/>
      <c r="AW707" s="4"/>
      <c r="AX707" s="4"/>
      <c r="AY707" s="4"/>
      <c r="AZ707" s="4"/>
      <c r="BA707" s="4"/>
      <c r="BB707" s="4"/>
      <c r="BC707" s="4"/>
      <c r="BD707" s="4"/>
      <c r="BE707" s="4"/>
      <c r="BF707" s="4"/>
      <c r="BG707" s="4"/>
      <c r="BH707" s="4"/>
      <c r="BI707" s="4"/>
      <c r="BJ707" s="4"/>
      <c r="BK707" s="4"/>
      <c r="BL707" s="4"/>
    </row>
    <row r="708" spans="1:64" ht="15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140"/>
      <c r="Z708" s="140"/>
      <c r="AA708" s="4"/>
      <c r="AB708" s="4"/>
      <c r="AC708" s="4"/>
      <c r="AD708" s="4"/>
      <c r="AE708" s="4"/>
      <c r="AF708" s="4"/>
      <c r="AG708" s="4"/>
      <c r="AH708" s="10"/>
      <c r="AI708" s="10"/>
      <c r="AJ708" s="10"/>
      <c r="AK708" s="10"/>
      <c r="AL708" s="10"/>
      <c r="AM708" s="10"/>
      <c r="AN708" s="10"/>
      <c r="AO708" s="10"/>
      <c r="AP708" s="10"/>
      <c r="AQ708" s="10"/>
      <c r="AR708" s="10"/>
      <c r="AS708" s="10"/>
      <c r="AT708" s="10"/>
      <c r="AU708" s="10"/>
      <c r="AV708" s="10"/>
      <c r="AW708" s="4"/>
      <c r="AX708" s="4"/>
      <c r="AY708" s="4"/>
      <c r="AZ708" s="4"/>
      <c r="BA708" s="4"/>
      <c r="BB708" s="4"/>
      <c r="BC708" s="4"/>
      <c r="BD708" s="4"/>
      <c r="BE708" s="4"/>
      <c r="BF708" s="4"/>
      <c r="BG708" s="4"/>
      <c r="BH708" s="4"/>
      <c r="BI708" s="4"/>
      <c r="BJ708" s="4"/>
      <c r="BK708" s="4"/>
      <c r="BL708" s="4"/>
    </row>
    <row r="709" spans="1:64" ht="15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140"/>
      <c r="Z709" s="140"/>
      <c r="AA709" s="4"/>
      <c r="AB709" s="4"/>
      <c r="AC709" s="4"/>
      <c r="AD709" s="4"/>
      <c r="AE709" s="4"/>
      <c r="AF709" s="4"/>
      <c r="AG709" s="4"/>
      <c r="AH709" s="10"/>
      <c r="AI709" s="10"/>
      <c r="AJ709" s="10"/>
      <c r="AK709" s="10"/>
      <c r="AL709" s="10"/>
      <c r="AM709" s="10"/>
      <c r="AN709" s="10"/>
      <c r="AO709" s="10"/>
      <c r="AP709" s="10"/>
      <c r="AQ709" s="10"/>
      <c r="AR709" s="10"/>
      <c r="AS709" s="10"/>
      <c r="AT709" s="10"/>
      <c r="AU709" s="10"/>
      <c r="AV709" s="10"/>
      <c r="AW709" s="4"/>
      <c r="AX709" s="4"/>
      <c r="AY709" s="4"/>
      <c r="AZ709" s="4"/>
      <c r="BA709" s="4"/>
      <c r="BB709" s="4"/>
      <c r="BC709" s="4"/>
      <c r="BD709" s="4"/>
      <c r="BE709" s="4"/>
      <c r="BF709" s="4"/>
      <c r="BG709" s="4"/>
      <c r="BH709" s="4"/>
      <c r="BI709" s="4"/>
      <c r="BJ709" s="4"/>
      <c r="BK709" s="4"/>
      <c r="BL709" s="4"/>
    </row>
    <row r="710" spans="1:64" ht="15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140"/>
      <c r="Z710" s="140"/>
      <c r="AA710" s="4"/>
      <c r="AB710" s="4"/>
      <c r="AC710" s="4"/>
      <c r="AD710" s="4"/>
      <c r="AE710" s="4"/>
      <c r="AF710" s="4"/>
      <c r="AG710" s="4"/>
      <c r="AH710" s="10"/>
      <c r="AI710" s="10"/>
      <c r="AJ710" s="10"/>
      <c r="AK710" s="10"/>
      <c r="AL710" s="10"/>
      <c r="AM710" s="10"/>
      <c r="AN710" s="10"/>
      <c r="AO710" s="10"/>
      <c r="AP710" s="10"/>
      <c r="AQ710" s="10"/>
      <c r="AR710" s="10"/>
      <c r="AS710" s="10"/>
      <c r="AT710" s="10"/>
      <c r="AU710" s="10"/>
      <c r="AV710" s="10"/>
      <c r="AW710" s="4"/>
      <c r="AX710" s="4"/>
      <c r="AY710" s="4"/>
      <c r="AZ710" s="4"/>
      <c r="BA710" s="4"/>
      <c r="BB710" s="4"/>
      <c r="BC710" s="4"/>
      <c r="BD710" s="4"/>
      <c r="BE710" s="4"/>
      <c r="BF710" s="4"/>
      <c r="BG710" s="4"/>
      <c r="BH710" s="4"/>
      <c r="BI710" s="4"/>
      <c r="BJ710" s="4"/>
      <c r="BK710" s="4"/>
      <c r="BL710" s="4"/>
    </row>
    <row r="711" spans="1:64" ht="15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140"/>
      <c r="Z711" s="140"/>
      <c r="AA711" s="4"/>
      <c r="AB711" s="4"/>
      <c r="AC711" s="4"/>
      <c r="AD711" s="4"/>
      <c r="AE711" s="4"/>
      <c r="AF711" s="4"/>
      <c r="AG711" s="4"/>
      <c r="AH711" s="10"/>
      <c r="AI711" s="10"/>
      <c r="AJ711" s="10"/>
      <c r="AK711" s="10"/>
      <c r="AL711" s="10"/>
      <c r="AM711" s="10"/>
      <c r="AN711" s="10"/>
      <c r="AO711" s="10"/>
      <c r="AP711" s="10"/>
      <c r="AQ711" s="10"/>
      <c r="AR711" s="10"/>
      <c r="AS711" s="10"/>
      <c r="AT711" s="10"/>
      <c r="AU711" s="10"/>
      <c r="AV711" s="10"/>
      <c r="AW711" s="4"/>
      <c r="AX711" s="4"/>
      <c r="AY711" s="4"/>
      <c r="AZ711" s="4"/>
      <c r="BA711" s="4"/>
      <c r="BB711" s="4"/>
      <c r="BC711" s="4"/>
      <c r="BD711" s="4"/>
      <c r="BE711" s="4"/>
      <c r="BF711" s="4"/>
      <c r="BG711" s="4"/>
      <c r="BH711" s="4"/>
      <c r="BI711" s="4"/>
      <c r="BJ711" s="4"/>
      <c r="BK711" s="4"/>
      <c r="BL711" s="4"/>
    </row>
    <row r="712" spans="1:64" ht="15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140"/>
      <c r="Z712" s="140"/>
      <c r="AA712" s="4"/>
      <c r="AB712" s="4"/>
      <c r="AC712" s="4"/>
      <c r="AD712" s="4"/>
      <c r="AE712" s="4"/>
      <c r="AF712" s="4"/>
      <c r="AG712" s="4"/>
      <c r="AH712" s="10"/>
      <c r="AI712" s="10"/>
      <c r="AJ712" s="10"/>
      <c r="AK712" s="10"/>
      <c r="AL712" s="10"/>
      <c r="AM712" s="10"/>
      <c r="AN712" s="10"/>
      <c r="AO712" s="10"/>
      <c r="AP712" s="10"/>
      <c r="AQ712" s="10"/>
      <c r="AR712" s="10"/>
      <c r="AS712" s="10"/>
      <c r="AT712" s="10"/>
      <c r="AU712" s="10"/>
      <c r="AV712" s="10"/>
      <c r="AW712" s="4"/>
      <c r="AX712" s="4"/>
      <c r="AY712" s="4"/>
      <c r="AZ712" s="4"/>
      <c r="BA712" s="4"/>
      <c r="BB712" s="4"/>
      <c r="BC712" s="4"/>
      <c r="BD712" s="4"/>
      <c r="BE712" s="4"/>
      <c r="BF712" s="4"/>
      <c r="BG712" s="4"/>
      <c r="BH712" s="4"/>
      <c r="BI712" s="4"/>
      <c r="BJ712" s="4"/>
      <c r="BK712" s="4"/>
      <c r="BL712" s="4"/>
    </row>
    <row r="713" spans="1:64" ht="15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140"/>
      <c r="Z713" s="140"/>
      <c r="AA713" s="4"/>
      <c r="AB713" s="4"/>
      <c r="AC713" s="4"/>
      <c r="AD713" s="4"/>
      <c r="AE713" s="4"/>
      <c r="AF713" s="4"/>
      <c r="AG713" s="4"/>
      <c r="AH713" s="10"/>
      <c r="AI713" s="10"/>
      <c r="AJ713" s="10"/>
      <c r="AK713" s="10"/>
      <c r="AL713" s="10"/>
      <c r="AM713" s="10"/>
      <c r="AN713" s="10"/>
      <c r="AO713" s="10"/>
      <c r="AP713" s="10"/>
      <c r="AQ713" s="10"/>
      <c r="AR713" s="10"/>
      <c r="AS713" s="10"/>
      <c r="AT713" s="10"/>
      <c r="AU713" s="10"/>
      <c r="AV713" s="10"/>
      <c r="AW713" s="4"/>
      <c r="AX713" s="4"/>
      <c r="AY713" s="4"/>
      <c r="AZ713" s="4"/>
      <c r="BA713" s="4"/>
      <c r="BB713" s="4"/>
      <c r="BC713" s="4"/>
      <c r="BD713" s="4"/>
      <c r="BE713" s="4"/>
      <c r="BF713" s="4"/>
      <c r="BG713" s="4"/>
      <c r="BH713" s="4"/>
      <c r="BI713" s="4"/>
      <c r="BJ713" s="4"/>
      <c r="BK713" s="4"/>
      <c r="BL713" s="4"/>
    </row>
    <row r="714" spans="1:64" ht="15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140"/>
      <c r="Z714" s="140"/>
      <c r="AA714" s="4"/>
      <c r="AB714" s="4"/>
      <c r="AC714" s="4"/>
      <c r="AD714" s="4"/>
      <c r="AE714" s="4"/>
      <c r="AF714" s="4"/>
      <c r="AG714" s="4"/>
      <c r="AH714" s="10"/>
      <c r="AI714" s="10"/>
      <c r="AJ714" s="10"/>
      <c r="AK714" s="10"/>
      <c r="AL714" s="10"/>
      <c r="AM714" s="10"/>
      <c r="AN714" s="10"/>
      <c r="AO714" s="10"/>
      <c r="AP714" s="10"/>
      <c r="AQ714" s="10"/>
      <c r="AR714" s="10"/>
      <c r="AS714" s="10"/>
      <c r="AT714" s="10"/>
      <c r="AU714" s="10"/>
      <c r="AV714" s="10"/>
      <c r="AW714" s="4"/>
      <c r="AX714" s="4"/>
      <c r="AY714" s="4"/>
      <c r="AZ714" s="4"/>
      <c r="BA714" s="4"/>
      <c r="BB714" s="4"/>
      <c r="BC714" s="4"/>
      <c r="BD714" s="4"/>
      <c r="BE714" s="4"/>
      <c r="BF714" s="4"/>
      <c r="BG714" s="4"/>
      <c r="BH714" s="4"/>
      <c r="BI714" s="4"/>
      <c r="BJ714" s="4"/>
      <c r="BK714" s="4"/>
      <c r="BL714" s="4"/>
    </row>
    <row r="715" spans="1:64" ht="15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140"/>
      <c r="Z715" s="140"/>
      <c r="AA715" s="4"/>
      <c r="AB715" s="4"/>
      <c r="AC715" s="4"/>
      <c r="AD715" s="4"/>
      <c r="AE715" s="4"/>
      <c r="AF715" s="4"/>
      <c r="AG715" s="4"/>
      <c r="AH715" s="10"/>
      <c r="AI715" s="10"/>
      <c r="AJ715" s="10"/>
      <c r="AK715" s="10"/>
      <c r="AL715" s="10"/>
      <c r="AM715" s="10"/>
      <c r="AN715" s="10"/>
      <c r="AO715" s="10"/>
      <c r="AP715" s="10"/>
      <c r="AQ715" s="10"/>
      <c r="AR715" s="10"/>
      <c r="AS715" s="10"/>
      <c r="AT715" s="10"/>
      <c r="AU715" s="10"/>
      <c r="AV715" s="10"/>
      <c r="AW715" s="4"/>
      <c r="AX715" s="4"/>
      <c r="AY715" s="4"/>
      <c r="AZ715" s="4"/>
      <c r="BA715" s="4"/>
      <c r="BB715" s="4"/>
      <c r="BC715" s="4"/>
      <c r="BD715" s="4"/>
      <c r="BE715" s="4"/>
      <c r="BF715" s="4"/>
      <c r="BG715" s="4"/>
      <c r="BH715" s="4"/>
      <c r="BI715" s="4"/>
      <c r="BJ715" s="4"/>
      <c r="BK715" s="4"/>
      <c r="BL715" s="4"/>
    </row>
    <row r="716" spans="1:64" ht="15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140"/>
      <c r="Z716" s="140"/>
      <c r="AA716" s="4"/>
      <c r="AB716" s="4"/>
      <c r="AC716" s="4"/>
      <c r="AD716" s="4"/>
      <c r="AE716" s="4"/>
      <c r="AF716" s="4"/>
      <c r="AG716" s="4"/>
      <c r="AH716" s="10"/>
      <c r="AI716" s="10"/>
      <c r="AJ716" s="10"/>
      <c r="AK716" s="10"/>
      <c r="AL716" s="10"/>
      <c r="AM716" s="10"/>
      <c r="AN716" s="10"/>
      <c r="AO716" s="10"/>
      <c r="AP716" s="10"/>
      <c r="AQ716" s="10"/>
      <c r="AR716" s="10"/>
      <c r="AS716" s="10"/>
      <c r="AT716" s="10"/>
      <c r="AU716" s="10"/>
      <c r="AV716" s="10"/>
      <c r="AW716" s="4"/>
      <c r="AX716" s="4"/>
      <c r="AY716" s="4"/>
      <c r="AZ716" s="4"/>
      <c r="BA716" s="4"/>
      <c r="BB716" s="4"/>
      <c r="BC716" s="4"/>
      <c r="BD716" s="4"/>
      <c r="BE716" s="4"/>
      <c r="BF716" s="4"/>
      <c r="BG716" s="4"/>
      <c r="BH716" s="4"/>
      <c r="BI716" s="4"/>
      <c r="BJ716" s="4"/>
      <c r="BK716" s="4"/>
      <c r="BL716" s="4"/>
    </row>
    <row r="717" spans="1:64" ht="15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140"/>
      <c r="Z717" s="140"/>
      <c r="AA717" s="4"/>
      <c r="AB717" s="4"/>
      <c r="AC717" s="4"/>
      <c r="AD717" s="4"/>
      <c r="AE717" s="4"/>
      <c r="AF717" s="4"/>
      <c r="AG717" s="4"/>
      <c r="AH717" s="10"/>
      <c r="AI717" s="10"/>
      <c r="AJ717" s="10"/>
      <c r="AK717" s="10"/>
      <c r="AL717" s="10"/>
      <c r="AM717" s="10"/>
      <c r="AN717" s="10"/>
      <c r="AO717" s="10"/>
      <c r="AP717" s="10"/>
      <c r="AQ717" s="10"/>
      <c r="AR717" s="10"/>
      <c r="AS717" s="10"/>
      <c r="AT717" s="10"/>
      <c r="AU717" s="10"/>
      <c r="AV717" s="10"/>
      <c r="AW717" s="4"/>
      <c r="AX717" s="4"/>
      <c r="AY717" s="4"/>
      <c r="AZ717" s="4"/>
      <c r="BA717" s="4"/>
      <c r="BB717" s="4"/>
      <c r="BC717" s="4"/>
      <c r="BD717" s="4"/>
      <c r="BE717" s="4"/>
      <c r="BF717" s="4"/>
      <c r="BG717" s="4"/>
      <c r="BH717" s="4"/>
      <c r="BI717" s="4"/>
      <c r="BJ717" s="4"/>
      <c r="BK717" s="4"/>
      <c r="BL717" s="4"/>
    </row>
    <row r="718" spans="1:64" ht="15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140"/>
      <c r="Z718" s="140"/>
      <c r="AA718" s="4"/>
      <c r="AB718" s="4"/>
      <c r="AC718" s="4"/>
      <c r="AD718" s="4"/>
      <c r="AE718" s="4"/>
      <c r="AF718" s="4"/>
      <c r="AG718" s="4"/>
      <c r="AH718" s="10"/>
      <c r="AI718" s="10"/>
      <c r="AJ718" s="10"/>
      <c r="AK718" s="10"/>
      <c r="AL718" s="10"/>
      <c r="AM718" s="10"/>
      <c r="AN718" s="10"/>
      <c r="AO718" s="10"/>
      <c r="AP718" s="10"/>
      <c r="AQ718" s="10"/>
      <c r="AR718" s="10"/>
      <c r="AS718" s="10"/>
      <c r="AT718" s="10"/>
      <c r="AU718" s="10"/>
      <c r="AV718" s="10"/>
      <c r="AW718" s="4"/>
      <c r="AX718" s="4"/>
      <c r="AY718" s="4"/>
      <c r="AZ718" s="4"/>
      <c r="BA718" s="4"/>
      <c r="BB718" s="4"/>
      <c r="BC718" s="4"/>
      <c r="BD718" s="4"/>
      <c r="BE718" s="4"/>
      <c r="BF718" s="4"/>
      <c r="BG718" s="4"/>
      <c r="BH718" s="4"/>
      <c r="BI718" s="4"/>
      <c r="BJ718" s="4"/>
      <c r="BK718" s="4"/>
      <c r="BL718" s="4"/>
    </row>
    <row r="719" spans="1:64" ht="15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140"/>
      <c r="Z719" s="140"/>
      <c r="AA719" s="4"/>
      <c r="AB719" s="4"/>
      <c r="AC719" s="4"/>
      <c r="AD719" s="4"/>
      <c r="AE719" s="4"/>
      <c r="AF719" s="4"/>
      <c r="AG719" s="4"/>
      <c r="AH719" s="10"/>
      <c r="AI719" s="10"/>
      <c r="AJ719" s="10"/>
      <c r="AK719" s="10"/>
      <c r="AL719" s="10"/>
      <c r="AM719" s="10"/>
      <c r="AN719" s="10"/>
      <c r="AO719" s="10"/>
      <c r="AP719" s="10"/>
      <c r="AQ719" s="10"/>
      <c r="AR719" s="10"/>
      <c r="AS719" s="10"/>
      <c r="AT719" s="10"/>
      <c r="AU719" s="10"/>
      <c r="AV719" s="10"/>
      <c r="AW719" s="4"/>
      <c r="AX719" s="4"/>
      <c r="AY719" s="4"/>
      <c r="AZ719" s="4"/>
      <c r="BA719" s="4"/>
      <c r="BB719" s="4"/>
      <c r="BC719" s="4"/>
      <c r="BD719" s="4"/>
      <c r="BE719" s="4"/>
      <c r="BF719" s="4"/>
      <c r="BG719" s="4"/>
      <c r="BH719" s="4"/>
      <c r="BI719" s="4"/>
      <c r="BJ719" s="4"/>
      <c r="BK719" s="4"/>
      <c r="BL719" s="4"/>
    </row>
    <row r="720" spans="1:64" ht="15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140"/>
      <c r="Z720" s="140"/>
      <c r="AA720" s="4"/>
      <c r="AB720" s="4"/>
      <c r="AC720" s="4"/>
      <c r="AD720" s="4"/>
      <c r="AE720" s="4"/>
      <c r="AF720" s="4"/>
      <c r="AG720" s="4"/>
      <c r="AH720" s="10"/>
      <c r="AI720" s="10"/>
      <c r="AJ720" s="10"/>
      <c r="AK720" s="10"/>
      <c r="AL720" s="10"/>
      <c r="AM720" s="10"/>
      <c r="AN720" s="10"/>
      <c r="AO720" s="10"/>
      <c r="AP720" s="10"/>
      <c r="AQ720" s="10"/>
      <c r="AR720" s="10"/>
      <c r="AS720" s="10"/>
      <c r="AT720" s="10"/>
      <c r="AU720" s="10"/>
      <c r="AV720" s="10"/>
      <c r="AW720" s="4"/>
      <c r="AX720" s="4"/>
      <c r="AY720" s="4"/>
      <c r="AZ720" s="4"/>
      <c r="BA720" s="4"/>
      <c r="BB720" s="4"/>
      <c r="BC720" s="4"/>
      <c r="BD720" s="4"/>
      <c r="BE720" s="4"/>
      <c r="BF720" s="4"/>
      <c r="BG720" s="4"/>
      <c r="BH720" s="4"/>
      <c r="BI720" s="4"/>
      <c r="BJ720" s="4"/>
      <c r="BK720" s="4"/>
      <c r="BL720" s="4"/>
    </row>
    <row r="721" spans="1:64" ht="15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140"/>
      <c r="Z721" s="140"/>
      <c r="AA721" s="4"/>
      <c r="AB721" s="4"/>
      <c r="AC721" s="4"/>
      <c r="AD721" s="4"/>
      <c r="AE721" s="4"/>
      <c r="AF721" s="4"/>
      <c r="AG721" s="4"/>
      <c r="AH721" s="10"/>
      <c r="AI721" s="10"/>
      <c r="AJ721" s="10"/>
      <c r="AK721" s="10"/>
      <c r="AL721" s="10"/>
      <c r="AM721" s="10"/>
      <c r="AN721" s="10"/>
      <c r="AO721" s="10"/>
      <c r="AP721" s="10"/>
      <c r="AQ721" s="10"/>
      <c r="AR721" s="10"/>
      <c r="AS721" s="10"/>
      <c r="AT721" s="10"/>
      <c r="AU721" s="10"/>
      <c r="AV721" s="10"/>
      <c r="AW721" s="4"/>
      <c r="AX721" s="4"/>
      <c r="AY721" s="4"/>
      <c r="AZ721" s="4"/>
      <c r="BA721" s="4"/>
      <c r="BB721" s="4"/>
      <c r="BC721" s="4"/>
      <c r="BD721" s="4"/>
      <c r="BE721" s="4"/>
      <c r="BF721" s="4"/>
      <c r="BG721" s="4"/>
      <c r="BH721" s="4"/>
      <c r="BI721" s="4"/>
      <c r="BJ721" s="4"/>
      <c r="BK721" s="4"/>
      <c r="BL721" s="4"/>
    </row>
    <row r="722" spans="1:64" ht="15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140"/>
      <c r="Z722" s="140"/>
      <c r="AA722" s="4"/>
      <c r="AB722" s="4"/>
      <c r="AC722" s="4"/>
      <c r="AD722" s="4"/>
      <c r="AE722" s="4"/>
      <c r="AF722" s="4"/>
      <c r="AG722" s="4"/>
      <c r="AH722" s="10"/>
      <c r="AI722" s="10"/>
      <c r="AJ722" s="10"/>
      <c r="AK722" s="10"/>
      <c r="AL722" s="10"/>
      <c r="AM722" s="10"/>
      <c r="AN722" s="10"/>
      <c r="AO722" s="10"/>
      <c r="AP722" s="10"/>
      <c r="AQ722" s="10"/>
      <c r="AR722" s="10"/>
      <c r="AS722" s="10"/>
      <c r="AT722" s="10"/>
      <c r="AU722" s="10"/>
      <c r="AV722" s="10"/>
      <c r="AW722" s="4"/>
      <c r="AX722" s="4"/>
      <c r="AY722" s="4"/>
      <c r="AZ722" s="4"/>
      <c r="BA722" s="4"/>
      <c r="BB722" s="4"/>
      <c r="BC722" s="4"/>
      <c r="BD722" s="4"/>
      <c r="BE722" s="4"/>
      <c r="BF722" s="4"/>
      <c r="BG722" s="4"/>
      <c r="BH722" s="4"/>
      <c r="BI722" s="4"/>
      <c r="BJ722" s="4"/>
      <c r="BK722" s="4"/>
      <c r="BL722" s="4"/>
    </row>
    <row r="723" spans="1:64" ht="15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140"/>
      <c r="Z723" s="140"/>
      <c r="AA723" s="4"/>
      <c r="AB723" s="4"/>
      <c r="AC723" s="4"/>
      <c r="AD723" s="4"/>
      <c r="AE723" s="4"/>
      <c r="AF723" s="4"/>
      <c r="AG723" s="4"/>
      <c r="AH723" s="10"/>
      <c r="AI723" s="10"/>
      <c r="AJ723" s="10"/>
      <c r="AK723" s="10"/>
      <c r="AL723" s="10"/>
      <c r="AM723" s="10"/>
      <c r="AN723" s="10"/>
      <c r="AO723" s="10"/>
      <c r="AP723" s="10"/>
      <c r="AQ723" s="10"/>
      <c r="AR723" s="10"/>
      <c r="AS723" s="10"/>
      <c r="AT723" s="10"/>
      <c r="AU723" s="10"/>
      <c r="AV723" s="10"/>
      <c r="AW723" s="4"/>
      <c r="AX723" s="4"/>
      <c r="AY723" s="4"/>
      <c r="AZ723" s="4"/>
      <c r="BA723" s="4"/>
      <c r="BB723" s="4"/>
      <c r="BC723" s="4"/>
      <c r="BD723" s="4"/>
      <c r="BE723" s="4"/>
      <c r="BF723" s="4"/>
      <c r="BG723" s="4"/>
      <c r="BH723" s="4"/>
      <c r="BI723" s="4"/>
      <c r="BJ723" s="4"/>
      <c r="BK723" s="4"/>
      <c r="BL723" s="4"/>
    </row>
    <row r="724" spans="1:64" ht="15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140"/>
      <c r="Z724" s="140"/>
      <c r="AA724" s="4"/>
      <c r="AB724" s="4"/>
      <c r="AC724" s="4"/>
      <c r="AD724" s="4"/>
      <c r="AE724" s="4"/>
      <c r="AF724" s="4"/>
      <c r="AG724" s="4"/>
      <c r="AH724" s="10"/>
      <c r="AI724" s="10"/>
      <c r="AJ724" s="10"/>
      <c r="AK724" s="10"/>
      <c r="AL724" s="10"/>
      <c r="AM724" s="10"/>
      <c r="AN724" s="10"/>
      <c r="AO724" s="10"/>
      <c r="AP724" s="10"/>
      <c r="AQ724" s="10"/>
      <c r="AR724" s="10"/>
      <c r="AS724" s="10"/>
      <c r="AT724" s="10"/>
      <c r="AU724" s="10"/>
      <c r="AV724" s="10"/>
      <c r="AW724" s="4"/>
      <c r="AX724" s="4"/>
      <c r="AY724" s="4"/>
      <c r="AZ724" s="4"/>
      <c r="BA724" s="4"/>
      <c r="BB724" s="4"/>
      <c r="BC724" s="4"/>
      <c r="BD724" s="4"/>
      <c r="BE724" s="4"/>
      <c r="BF724" s="4"/>
      <c r="BG724" s="4"/>
      <c r="BH724" s="4"/>
      <c r="BI724" s="4"/>
      <c r="BJ724" s="4"/>
      <c r="BK724" s="4"/>
      <c r="BL724" s="4"/>
    </row>
    <row r="725" spans="1:64" ht="15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140"/>
      <c r="Z725" s="140"/>
      <c r="AA725" s="4"/>
      <c r="AB725" s="4"/>
      <c r="AC725" s="4"/>
      <c r="AD725" s="4"/>
      <c r="AE725" s="4"/>
      <c r="AF725" s="4"/>
      <c r="AG725" s="4"/>
      <c r="AH725" s="10"/>
      <c r="AI725" s="10"/>
      <c r="AJ725" s="10"/>
      <c r="AK725" s="10"/>
      <c r="AL725" s="10"/>
      <c r="AM725" s="10"/>
      <c r="AN725" s="10"/>
      <c r="AO725" s="10"/>
      <c r="AP725" s="10"/>
      <c r="AQ725" s="10"/>
      <c r="AR725" s="10"/>
      <c r="AS725" s="10"/>
      <c r="AT725" s="10"/>
      <c r="AU725" s="10"/>
      <c r="AV725" s="10"/>
      <c r="AW725" s="4"/>
      <c r="AX725" s="4"/>
      <c r="AY725" s="4"/>
      <c r="AZ725" s="4"/>
      <c r="BA725" s="4"/>
      <c r="BB725" s="4"/>
      <c r="BC725" s="4"/>
      <c r="BD725" s="4"/>
      <c r="BE725" s="4"/>
      <c r="BF725" s="4"/>
      <c r="BG725" s="4"/>
      <c r="BH725" s="4"/>
      <c r="BI725" s="4"/>
      <c r="BJ725" s="4"/>
      <c r="BK725" s="4"/>
      <c r="BL725" s="4"/>
    </row>
    <row r="726" spans="1:64" ht="15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140"/>
      <c r="Z726" s="140"/>
      <c r="AA726" s="4"/>
      <c r="AB726" s="4"/>
      <c r="AC726" s="4"/>
      <c r="AD726" s="4"/>
      <c r="AE726" s="4"/>
      <c r="AF726" s="4"/>
      <c r="AG726" s="4"/>
      <c r="AH726" s="10"/>
      <c r="AI726" s="10"/>
      <c r="AJ726" s="10"/>
      <c r="AK726" s="10"/>
      <c r="AL726" s="10"/>
      <c r="AM726" s="10"/>
      <c r="AN726" s="10"/>
      <c r="AO726" s="10"/>
      <c r="AP726" s="10"/>
      <c r="AQ726" s="10"/>
      <c r="AR726" s="10"/>
      <c r="AS726" s="10"/>
      <c r="AT726" s="10"/>
      <c r="AU726" s="10"/>
      <c r="AV726" s="10"/>
      <c r="AW726" s="4"/>
      <c r="AX726" s="4"/>
      <c r="AY726" s="4"/>
      <c r="AZ726" s="4"/>
      <c r="BA726" s="4"/>
      <c r="BB726" s="4"/>
      <c r="BC726" s="4"/>
      <c r="BD726" s="4"/>
      <c r="BE726" s="4"/>
      <c r="BF726" s="4"/>
      <c r="BG726" s="4"/>
      <c r="BH726" s="4"/>
      <c r="BI726" s="4"/>
      <c r="BJ726" s="4"/>
      <c r="BK726" s="4"/>
      <c r="BL726" s="4"/>
    </row>
    <row r="727" spans="1:64" ht="15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140"/>
      <c r="Z727" s="140"/>
      <c r="AA727" s="4"/>
      <c r="AB727" s="4"/>
      <c r="AC727" s="4"/>
      <c r="AD727" s="4"/>
      <c r="AE727" s="4"/>
      <c r="AF727" s="4"/>
      <c r="AG727" s="4"/>
      <c r="AH727" s="10"/>
      <c r="AI727" s="10"/>
      <c r="AJ727" s="10"/>
      <c r="AK727" s="10"/>
      <c r="AL727" s="10"/>
      <c r="AM727" s="10"/>
      <c r="AN727" s="10"/>
      <c r="AO727" s="10"/>
      <c r="AP727" s="10"/>
      <c r="AQ727" s="10"/>
      <c r="AR727" s="10"/>
      <c r="AS727" s="10"/>
      <c r="AT727" s="10"/>
      <c r="AU727" s="10"/>
      <c r="AV727" s="10"/>
      <c r="AW727" s="4"/>
      <c r="AX727" s="4"/>
      <c r="AY727" s="4"/>
      <c r="AZ727" s="4"/>
      <c r="BA727" s="4"/>
      <c r="BB727" s="4"/>
      <c r="BC727" s="4"/>
      <c r="BD727" s="4"/>
      <c r="BE727" s="4"/>
      <c r="BF727" s="4"/>
      <c r="BG727" s="4"/>
      <c r="BH727" s="4"/>
      <c r="BI727" s="4"/>
      <c r="BJ727" s="4"/>
      <c r="BK727" s="4"/>
      <c r="BL727" s="4"/>
    </row>
    <row r="728" spans="1:64" ht="15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140"/>
      <c r="Z728" s="140"/>
      <c r="AA728" s="4"/>
      <c r="AB728" s="4"/>
      <c r="AC728" s="4"/>
      <c r="AD728" s="4"/>
      <c r="AE728" s="4"/>
      <c r="AF728" s="4"/>
      <c r="AG728" s="4"/>
      <c r="AH728" s="10"/>
      <c r="AI728" s="10"/>
      <c r="AJ728" s="10"/>
      <c r="AK728" s="10"/>
      <c r="AL728" s="10"/>
      <c r="AM728" s="10"/>
      <c r="AN728" s="10"/>
      <c r="AO728" s="10"/>
      <c r="AP728" s="10"/>
      <c r="AQ728" s="10"/>
      <c r="AR728" s="10"/>
      <c r="AS728" s="10"/>
      <c r="AT728" s="10"/>
      <c r="AU728" s="10"/>
      <c r="AV728" s="10"/>
      <c r="AW728" s="4"/>
      <c r="AX728" s="4"/>
      <c r="AY728" s="4"/>
      <c r="AZ728" s="4"/>
      <c r="BA728" s="4"/>
      <c r="BB728" s="4"/>
      <c r="BC728" s="4"/>
      <c r="BD728" s="4"/>
      <c r="BE728" s="4"/>
      <c r="BF728" s="4"/>
      <c r="BG728" s="4"/>
      <c r="BH728" s="4"/>
      <c r="BI728" s="4"/>
      <c r="BJ728" s="4"/>
      <c r="BK728" s="4"/>
      <c r="BL728" s="4"/>
    </row>
    <row r="729" spans="1:64" ht="15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140"/>
      <c r="Z729" s="140"/>
      <c r="AA729" s="4"/>
      <c r="AB729" s="4"/>
      <c r="AC729" s="4"/>
      <c r="AD729" s="4"/>
      <c r="AE729" s="4"/>
      <c r="AF729" s="4"/>
      <c r="AG729" s="4"/>
      <c r="AH729" s="10"/>
      <c r="AI729" s="10"/>
      <c r="AJ729" s="10"/>
      <c r="AK729" s="10"/>
      <c r="AL729" s="10"/>
      <c r="AM729" s="10"/>
      <c r="AN729" s="10"/>
      <c r="AO729" s="10"/>
      <c r="AP729" s="10"/>
      <c r="AQ729" s="10"/>
      <c r="AR729" s="10"/>
      <c r="AS729" s="10"/>
      <c r="AT729" s="10"/>
      <c r="AU729" s="10"/>
      <c r="AV729" s="10"/>
      <c r="AW729" s="4"/>
      <c r="AX729" s="4"/>
      <c r="AY729" s="4"/>
      <c r="AZ729" s="4"/>
      <c r="BA729" s="4"/>
      <c r="BB729" s="4"/>
      <c r="BC729" s="4"/>
      <c r="BD729" s="4"/>
      <c r="BE729" s="4"/>
      <c r="BF729" s="4"/>
      <c r="BG729" s="4"/>
      <c r="BH729" s="4"/>
      <c r="BI729" s="4"/>
      <c r="BJ729" s="4"/>
      <c r="BK729" s="4"/>
      <c r="BL729" s="4"/>
    </row>
    <row r="730" spans="1:64" ht="15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140"/>
      <c r="Z730" s="140"/>
      <c r="AA730" s="4"/>
      <c r="AB730" s="4"/>
      <c r="AC730" s="4"/>
      <c r="AD730" s="4"/>
      <c r="AE730" s="4"/>
      <c r="AF730" s="4"/>
      <c r="AG730" s="4"/>
      <c r="AH730" s="10"/>
      <c r="AI730" s="10"/>
      <c r="AJ730" s="10"/>
      <c r="AK730" s="10"/>
      <c r="AL730" s="10"/>
      <c r="AM730" s="10"/>
      <c r="AN730" s="10"/>
      <c r="AO730" s="10"/>
      <c r="AP730" s="10"/>
      <c r="AQ730" s="10"/>
      <c r="AR730" s="10"/>
      <c r="AS730" s="10"/>
      <c r="AT730" s="10"/>
      <c r="AU730" s="10"/>
      <c r="AV730" s="10"/>
      <c r="AW730" s="4"/>
      <c r="AX730" s="4"/>
      <c r="AY730" s="4"/>
      <c r="AZ730" s="4"/>
      <c r="BA730" s="4"/>
      <c r="BB730" s="4"/>
      <c r="BC730" s="4"/>
      <c r="BD730" s="4"/>
      <c r="BE730" s="4"/>
      <c r="BF730" s="4"/>
      <c r="BG730" s="4"/>
      <c r="BH730" s="4"/>
      <c r="BI730" s="4"/>
      <c r="BJ730" s="4"/>
      <c r="BK730" s="4"/>
      <c r="BL730" s="4"/>
    </row>
    <row r="731" spans="1:64" ht="15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140"/>
      <c r="Z731" s="140"/>
      <c r="AA731" s="4"/>
      <c r="AB731" s="4"/>
      <c r="AC731" s="4"/>
      <c r="AD731" s="4"/>
      <c r="AE731" s="4"/>
      <c r="AF731" s="4"/>
      <c r="AG731" s="4"/>
      <c r="AH731" s="10"/>
      <c r="AI731" s="10"/>
      <c r="AJ731" s="10"/>
      <c r="AK731" s="10"/>
      <c r="AL731" s="10"/>
      <c r="AM731" s="10"/>
      <c r="AN731" s="10"/>
      <c r="AO731" s="10"/>
      <c r="AP731" s="10"/>
      <c r="AQ731" s="10"/>
      <c r="AR731" s="10"/>
      <c r="AS731" s="10"/>
      <c r="AT731" s="10"/>
      <c r="AU731" s="10"/>
      <c r="AV731" s="10"/>
      <c r="AW731" s="4"/>
      <c r="AX731" s="4"/>
      <c r="AY731" s="4"/>
      <c r="AZ731" s="4"/>
      <c r="BA731" s="4"/>
      <c r="BB731" s="4"/>
      <c r="BC731" s="4"/>
      <c r="BD731" s="4"/>
      <c r="BE731" s="4"/>
      <c r="BF731" s="4"/>
      <c r="BG731" s="4"/>
      <c r="BH731" s="4"/>
      <c r="BI731" s="4"/>
      <c r="BJ731" s="4"/>
      <c r="BK731" s="4"/>
      <c r="BL731" s="4"/>
    </row>
    <row r="732" spans="1:64" ht="15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140"/>
      <c r="Z732" s="140"/>
      <c r="AA732" s="4"/>
      <c r="AB732" s="4"/>
      <c r="AC732" s="4"/>
      <c r="AD732" s="4"/>
      <c r="AE732" s="4"/>
      <c r="AF732" s="4"/>
      <c r="AG732" s="4"/>
      <c r="AH732" s="10"/>
      <c r="AI732" s="10"/>
      <c r="AJ732" s="10"/>
      <c r="AK732" s="10"/>
      <c r="AL732" s="10"/>
      <c r="AM732" s="10"/>
      <c r="AN732" s="10"/>
      <c r="AO732" s="10"/>
      <c r="AP732" s="10"/>
      <c r="AQ732" s="10"/>
      <c r="AR732" s="10"/>
      <c r="AS732" s="10"/>
      <c r="AT732" s="10"/>
      <c r="AU732" s="10"/>
      <c r="AV732" s="10"/>
      <c r="AW732" s="4"/>
      <c r="AX732" s="4"/>
      <c r="AY732" s="4"/>
      <c r="AZ732" s="4"/>
      <c r="BA732" s="4"/>
      <c r="BB732" s="4"/>
      <c r="BC732" s="4"/>
      <c r="BD732" s="4"/>
      <c r="BE732" s="4"/>
      <c r="BF732" s="4"/>
      <c r="BG732" s="4"/>
      <c r="BH732" s="4"/>
      <c r="BI732" s="4"/>
      <c r="BJ732" s="4"/>
      <c r="BK732" s="4"/>
      <c r="BL732" s="4"/>
    </row>
    <row r="733" spans="1:64" ht="15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140"/>
      <c r="Z733" s="140"/>
      <c r="AA733" s="4"/>
      <c r="AB733" s="4"/>
      <c r="AC733" s="4"/>
      <c r="AD733" s="4"/>
      <c r="AE733" s="4"/>
      <c r="AF733" s="4"/>
      <c r="AG733" s="4"/>
      <c r="AH733" s="10"/>
      <c r="AI733" s="10"/>
      <c r="AJ733" s="10"/>
      <c r="AK733" s="10"/>
      <c r="AL733" s="10"/>
      <c r="AM733" s="10"/>
      <c r="AN733" s="10"/>
      <c r="AO733" s="10"/>
      <c r="AP733" s="10"/>
      <c r="AQ733" s="10"/>
      <c r="AR733" s="10"/>
      <c r="AS733" s="10"/>
      <c r="AT733" s="10"/>
      <c r="AU733" s="10"/>
      <c r="AV733" s="10"/>
      <c r="AW733" s="4"/>
      <c r="AX733" s="4"/>
      <c r="AY733" s="4"/>
      <c r="AZ733" s="4"/>
      <c r="BA733" s="4"/>
      <c r="BB733" s="4"/>
      <c r="BC733" s="4"/>
      <c r="BD733" s="4"/>
      <c r="BE733" s="4"/>
      <c r="BF733" s="4"/>
      <c r="BG733" s="4"/>
      <c r="BH733" s="4"/>
      <c r="BI733" s="4"/>
      <c r="BJ733" s="4"/>
      <c r="BK733" s="4"/>
      <c r="BL733" s="4"/>
    </row>
    <row r="734" spans="1:64" ht="15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140"/>
      <c r="Z734" s="140"/>
      <c r="AA734" s="4"/>
      <c r="AB734" s="4"/>
      <c r="AC734" s="4"/>
      <c r="AD734" s="4"/>
      <c r="AE734" s="4"/>
      <c r="AF734" s="4"/>
      <c r="AG734" s="4"/>
      <c r="AH734" s="10"/>
      <c r="AI734" s="10"/>
      <c r="AJ734" s="10"/>
      <c r="AK734" s="10"/>
      <c r="AL734" s="10"/>
      <c r="AM734" s="10"/>
      <c r="AN734" s="10"/>
      <c r="AO734" s="10"/>
      <c r="AP734" s="10"/>
      <c r="AQ734" s="10"/>
      <c r="AR734" s="10"/>
      <c r="AS734" s="10"/>
      <c r="AT734" s="10"/>
      <c r="AU734" s="10"/>
      <c r="AV734" s="10"/>
      <c r="AW734" s="4"/>
      <c r="AX734" s="4"/>
      <c r="AY734" s="4"/>
      <c r="AZ734" s="4"/>
      <c r="BA734" s="4"/>
      <c r="BB734" s="4"/>
      <c r="BC734" s="4"/>
      <c r="BD734" s="4"/>
      <c r="BE734" s="4"/>
      <c r="BF734" s="4"/>
      <c r="BG734" s="4"/>
      <c r="BH734" s="4"/>
      <c r="BI734" s="4"/>
      <c r="BJ734" s="4"/>
      <c r="BK734" s="4"/>
      <c r="BL734" s="4"/>
    </row>
    <row r="735" spans="1:64" ht="15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140"/>
      <c r="Z735" s="140"/>
      <c r="AA735" s="4"/>
      <c r="AB735" s="4"/>
      <c r="AC735" s="4"/>
      <c r="AD735" s="4"/>
      <c r="AE735" s="4"/>
      <c r="AF735" s="4"/>
      <c r="AG735" s="4"/>
      <c r="AH735" s="10"/>
      <c r="AI735" s="10"/>
      <c r="AJ735" s="10"/>
      <c r="AK735" s="10"/>
      <c r="AL735" s="10"/>
      <c r="AM735" s="10"/>
      <c r="AN735" s="10"/>
      <c r="AO735" s="10"/>
      <c r="AP735" s="10"/>
      <c r="AQ735" s="10"/>
      <c r="AR735" s="10"/>
      <c r="AS735" s="10"/>
      <c r="AT735" s="10"/>
      <c r="AU735" s="10"/>
      <c r="AV735" s="10"/>
      <c r="AW735" s="4"/>
      <c r="AX735" s="4"/>
      <c r="AY735" s="4"/>
      <c r="AZ735" s="4"/>
      <c r="BA735" s="4"/>
      <c r="BB735" s="4"/>
      <c r="BC735" s="4"/>
      <c r="BD735" s="4"/>
      <c r="BE735" s="4"/>
      <c r="BF735" s="4"/>
      <c r="BG735" s="4"/>
      <c r="BH735" s="4"/>
      <c r="BI735" s="4"/>
      <c r="BJ735" s="4"/>
      <c r="BK735" s="4"/>
      <c r="BL735" s="4"/>
    </row>
    <row r="736" spans="1:64" ht="15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140"/>
      <c r="Z736" s="140"/>
      <c r="AA736" s="4"/>
      <c r="AB736" s="4"/>
      <c r="AC736" s="4"/>
      <c r="AD736" s="4"/>
      <c r="AE736" s="4"/>
      <c r="AF736" s="4"/>
      <c r="AG736" s="4"/>
      <c r="AH736" s="10"/>
      <c r="AI736" s="10"/>
      <c r="AJ736" s="10"/>
      <c r="AK736" s="10"/>
      <c r="AL736" s="10"/>
      <c r="AM736" s="10"/>
      <c r="AN736" s="10"/>
      <c r="AO736" s="10"/>
      <c r="AP736" s="10"/>
      <c r="AQ736" s="10"/>
      <c r="AR736" s="10"/>
      <c r="AS736" s="10"/>
      <c r="AT736" s="10"/>
      <c r="AU736" s="10"/>
      <c r="AV736" s="10"/>
      <c r="AW736" s="4"/>
      <c r="AX736" s="4"/>
      <c r="AY736" s="4"/>
      <c r="AZ736" s="4"/>
      <c r="BA736" s="4"/>
      <c r="BB736" s="4"/>
      <c r="BC736" s="4"/>
      <c r="BD736" s="4"/>
      <c r="BE736" s="4"/>
      <c r="BF736" s="4"/>
      <c r="BG736" s="4"/>
      <c r="BH736" s="4"/>
      <c r="BI736" s="4"/>
      <c r="BJ736" s="4"/>
      <c r="BK736" s="4"/>
      <c r="BL736" s="4"/>
    </row>
    <row r="737" spans="1:64" ht="15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140"/>
      <c r="Z737" s="140"/>
      <c r="AA737" s="4"/>
      <c r="AB737" s="4"/>
      <c r="AC737" s="4"/>
      <c r="AD737" s="4"/>
      <c r="AE737" s="4"/>
      <c r="AF737" s="4"/>
      <c r="AG737" s="4"/>
      <c r="AH737" s="10"/>
      <c r="AI737" s="10"/>
      <c r="AJ737" s="10"/>
      <c r="AK737" s="10"/>
      <c r="AL737" s="10"/>
      <c r="AM737" s="10"/>
      <c r="AN737" s="10"/>
      <c r="AO737" s="10"/>
      <c r="AP737" s="10"/>
      <c r="AQ737" s="10"/>
      <c r="AR737" s="10"/>
      <c r="AS737" s="10"/>
      <c r="AT737" s="10"/>
      <c r="AU737" s="10"/>
      <c r="AV737" s="10"/>
      <c r="AW737" s="4"/>
      <c r="AX737" s="4"/>
      <c r="AY737" s="4"/>
      <c r="AZ737" s="4"/>
      <c r="BA737" s="4"/>
      <c r="BB737" s="4"/>
      <c r="BC737" s="4"/>
      <c r="BD737" s="4"/>
      <c r="BE737" s="4"/>
      <c r="BF737" s="4"/>
      <c r="BG737" s="4"/>
      <c r="BH737" s="4"/>
      <c r="BI737" s="4"/>
      <c r="BJ737" s="4"/>
      <c r="BK737" s="4"/>
      <c r="BL737" s="4"/>
    </row>
    <row r="738" spans="1:64" ht="15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140"/>
      <c r="Z738" s="140"/>
      <c r="AA738" s="4"/>
      <c r="AB738" s="4"/>
      <c r="AC738" s="4"/>
      <c r="AD738" s="4"/>
      <c r="AE738" s="4"/>
      <c r="AF738" s="4"/>
      <c r="AG738" s="4"/>
      <c r="AH738" s="10"/>
      <c r="AI738" s="10"/>
      <c r="AJ738" s="10"/>
      <c r="AK738" s="10"/>
      <c r="AL738" s="10"/>
      <c r="AM738" s="10"/>
      <c r="AN738" s="10"/>
      <c r="AO738" s="10"/>
      <c r="AP738" s="10"/>
      <c r="AQ738" s="10"/>
      <c r="AR738" s="10"/>
      <c r="AS738" s="10"/>
      <c r="AT738" s="10"/>
      <c r="AU738" s="10"/>
      <c r="AV738" s="10"/>
      <c r="AW738" s="4"/>
      <c r="AX738" s="4"/>
      <c r="AY738" s="4"/>
      <c r="AZ738" s="4"/>
      <c r="BA738" s="4"/>
      <c r="BB738" s="4"/>
      <c r="BC738" s="4"/>
      <c r="BD738" s="4"/>
      <c r="BE738" s="4"/>
      <c r="BF738" s="4"/>
      <c r="BG738" s="4"/>
      <c r="BH738" s="4"/>
      <c r="BI738" s="4"/>
      <c r="BJ738" s="4"/>
      <c r="BK738" s="4"/>
      <c r="BL738" s="4"/>
    </row>
    <row r="739" spans="1:64" ht="15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140"/>
      <c r="Z739" s="140"/>
      <c r="AA739" s="4"/>
      <c r="AB739" s="4"/>
      <c r="AC739" s="4"/>
      <c r="AD739" s="4"/>
      <c r="AE739" s="4"/>
      <c r="AF739" s="4"/>
      <c r="AG739" s="4"/>
      <c r="AH739" s="10"/>
      <c r="AI739" s="10"/>
      <c r="AJ739" s="10"/>
      <c r="AK739" s="10"/>
      <c r="AL739" s="10"/>
      <c r="AM739" s="10"/>
      <c r="AN739" s="10"/>
      <c r="AO739" s="10"/>
      <c r="AP739" s="10"/>
      <c r="AQ739" s="10"/>
      <c r="AR739" s="10"/>
      <c r="AS739" s="10"/>
      <c r="AT739" s="10"/>
      <c r="AU739" s="10"/>
      <c r="AV739" s="10"/>
      <c r="AW739" s="4"/>
      <c r="AX739" s="4"/>
      <c r="AY739" s="4"/>
      <c r="AZ739" s="4"/>
      <c r="BA739" s="4"/>
      <c r="BB739" s="4"/>
      <c r="BC739" s="4"/>
      <c r="BD739" s="4"/>
      <c r="BE739" s="4"/>
      <c r="BF739" s="4"/>
      <c r="BG739" s="4"/>
      <c r="BH739" s="4"/>
      <c r="BI739" s="4"/>
      <c r="BJ739" s="4"/>
      <c r="BK739" s="4"/>
      <c r="BL739" s="4"/>
    </row>
    <row r="740" spans="1:64" ht="15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140"/>
      <c r="Z740" s="140"/>
      <c r="AA740" s="4"/>
      <c r="AB740" s="4"/>
      <c r="AC740" s="4"/>
      <c r="AD740" s="4"/>
      <c r="AE740" s="4"/>
      <c r="AF740" s="4"/>
      <c r="AG740" s="4"/>
      <c r="AH740" s="10"/>
      <c r="AI740" s="10"/>
      <c r="AJ740" s="10"/>
      <c r="AK740" s="10"/>
      <c r="AL740" s="10"/>
      <c r="AM740" s="10"/>
      <c r="AN740" s="10"/>
      <c r="AO740" s="10"/>
      <c r="AP740" s="10"/>
      <c r="AQ740" s="10"/>
      <c r="AR740" s="10"/>
      <c r="AS740" s="10"/>
      <c r="AT740" s="10"/>
      <c r="AU740" s="10"/>
      <c r="AV740" s="10"/>
      <c r="AW740" s="4"/>
      <c r="AX740" s="4"/>
      <c r="AY740" s="4"/>
      <c r="AZ740" s="4"/>
      <c r="BA740" s="4"/>
      <c r="BB740" s="4"/>
      <c r="BC740" s="4"/>
      <c r="BD740" s="4"/>
      <c r="BE740" s="4"/>
      <c r="BF740" s="4"/>
      <c r="BG740" s="4"/>
      <c r="BH740" s="4"/>
      <c r="BI740" s="4"/>
      <c r="BJ740" s="4"/>
      <c r="BK740" s="4"/>
      <c r="BL740" s="4"/>
    </row>
    <row r="741" spans="1:64" ht="15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140"/>
      <c r="Z741" s="140"/>
      <c r="AA741" s="4"/>
      <c r="AB741" s="4"/>
      <c r="AC741" s="4"/>
      <c r="AD741" s="4"/>
      <c r="AE741" s="4"/>
      <c r="AF741" s="4"/>
      <c r="AG741" s="4"/>
      <c r="AH741" s="10"/>
      <c r="AI741" s="10"/>
      <c r="AJ741" s="10"/>
      <c r="AK741" s="10"/>
      <c r="AL741" s="10"/>
      <c r="AM741" s="10"/>
      <c r="AN741" s="10"/>
      <c r="AO741" s="10"/>
      <c r="AP741" s="10"/>
      <c r="AQ741" s="10"/>
      <c r="AR741" s="10"/>
      <c r="AS741" s="10"/>
      <c r="AT741" s="10"/>
      <c r="AU741" s="10"/>
      <c r="AV741" s="10"/>
      <c r="AW741" s="4"/>
      <c r="AX741" s="4"/>
      <c r="AY741" s="4"/>
      <c r="AZ741" s="4"/>
      <c r="BA741" s="4"/>
      <c r="BB741" s="4"/>
      <c r="BC741" s="4"/>
      <c r="BD741" s="4"/>
      <c r="BE741" s="4"/>
      <c r="BF741" s="4"/>
      <c r="BG741" s="4"/>
      <c r="BH741" s="4"/>
      <c r="BI741" s="4"/>
      <c r="BJ741" s="4"/>
      <c r="BK741" s="4"/>
      <c r="BL741" s="4"/>
    </row>
    <row r="742" spans="1:64" ht="15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140"/>
      <c r="Z742" s="140"/>
      <c r="AA742" s="4"/>
      <c r="AB742" s="4"/>
      <c r="AC742" s="4"/>
      <c r="AD742" s="4"/>
      <c r="AE742" s="4"/>
      <c r="AF742" s="4"/>
      <c r="AG742" s="4"/>
      <c r="AH742" s="10"/>
      <c r="AI742" s="10"/>
      <c r="AJ742" s="10"/>
      <c r="AK742" s="10"/>
      <c r="AL742" s="10"/>
      <c r="AM742" s="10"/>
      <c r="AN742" s="10"/>
      <c r="AO742" s="10"/>
      <c r="AP742" s="10"/>
      <c r="AQ742" s="10"/>
      <c r="AR742" s="10"/>
      <c r="AS742" s="10"/>
      <c r="AT742" s="10"/>
      <c r="AU742" s="10"/>
      <c r="AV742" s="10"/>
      <c r="AW742" s="4"/>
      <c r="AX742" s="4"/>
      <c r="AY742" s="4"/>
      <c r="AZ742" s="4"/>
      <c r="BA742" s="4"/>
      <c r="BB742" s="4"/>
      <c r="BC742" s="4"/>
      <c r="BD742" s="4"/>
      <c r="BE742" s="4"/>
      <c r="BF742" s="4"/>
      <c r="BG742" s="4"/>
      <c r="BH742" s="4"/>
      <c r="BI742" s="4"/>
      <c r="BJ742" s="4"/>
      <c r="BK742" s="4"/>
      <c r="BL742" s="4"/>
    </row>
    <row r="743" spans="1:64" ht="15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140"/>
      <c r="Z743" s="140"/>
      <c r="AA743" s="4"/>
      <c r="AB743" s="4"/>
      <c r="AC743" s="4"/>
      <c r="AD743" s="4"/>
      <c r="AE743" s="4"/>
      <c r="AF743" s="4"/>
      <c r="AG743" s="4"/>
      <c r="AH743" s="10"/>
      <c r="AI743" s="10"/>
      <c r="AJ743" s="10"/>
      <c r="AK743" s="10"/>
      <c r="AL743" s="10"/>
      <c r="AM743" s="10"/>
      <c r="AN743" s="10"/>
      <c r="AO743" s="10"/>
      <c r="AP743" s="10"/>
      <c r="AQ743" s="10"/>
      <c r="AR743" s="10"/>
      <c r="AS743" s="10"/>
      <c r="AT743" s="10"/>
      <c r="AU743" s="10"/>
      <c r="AV743" s="10"/>
      <c r="AW743" s="4"/>
      <c r="AX743" s="4"/>
      <c r="AY743" s="4"/>
      <c r="AZ743" s="4"/>
      <c r="BA743" s="4"/>
      <c r="BB743" s="4"/>
      <c r="BC743" s="4"/>
      <c r="BD743" s="4"/>
      <c r="BE743" s="4"/>
      <c r="BF743" s="4"/>
      <c r="BG743" s="4"/>
      <c r="BH743" s="4"/>
      <c r="BI743" s="4"/>
      <c r="BJ743" s="4"/>
      <c r="BK743" s="4"/>
      <c r="BL743" s="4"/>
    </row>
    <row r="744" spans="1:64" ht="15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140"/>
      <c r="Z744" s="140"/>
      <c r="AA744" s="4"/>
      <c r="AB744" s="4"/>
      <c r="AC744" s="4"/>
      <c r="AD744" s="4"/>
      <c r="AE744" s="4"/>
      <c r="AF744" s="4"/>
      <c r="AG744" s="4"/>
      <c r="AH744" s="10"/>
      <c r="AI744" s="10"/>
      <c r="AJ744" s="10"/>
      <c r="AK744" s="10"/>
      <c r="AL744" s="10"/>
      <c r="AM744" s="10"/>
      <c r="AN744" s="10"/>
      <c r="AO744" s="10"/>
      <c r="AP744" s="10"/>
      <c r="AQ744" s="10"/>
      <c r="AR744" s="10"/>
      <c r="AS744" s="10"/>
      <c r="AT744" s="10"/>
      <c r="AU744" s="10"/>
      <c r="AV744" s="10"/>
      <c r="AW744" s="4"/>
      <c r="AX744" s="4"/>
      <c r="AY744" s="4"/>
      <c r="AZ744" s="4"/>
      <c r="BA744" s="4"/>
      <c r="BB744" s="4"/>
      <c r="BC744" s="4"/>
      <c r="BD744" s="4"/>
      <c r="BE744" s="4"/>
      <c r="BF744" s="4"/>
      <c r="BG744" s="4"/>
      <c r="BH744" s="4"/>
      <c r="BI744" s="4"/>
      <c r="BJ744" s="4"/>
      <c r="BK744" s="4"/>
      <c r="BL744" s="4"/>
    </row>
    <row r="745" spans="1:64" ht="15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140"/>
      <c r="Z745" s="140"/>
      <c r="AA745" s="4"/>
      <c r="AB745" s="4"/>
      <c r="AC745" s="4"/>
      <c r="AD745" s="4"/>
      <c r="AE745" s="4"/>
      <c r="AF745" s="4"/>
      <c r="AG745" s="4"/>
      <c r="AH745" s="10"/>
      <c r="AI745" s="10"/>
      <c r="AJ745" s="10"/>
      <c r="AK745" s="10"/>
      <c r="AL745" s="10"/>
      <c r="AM745" s="10"/>
      <c r="AN745" s="10"/>
      <c r="AO745" s="10"/>
      <c r="AP745" s="10"/>
      <c r="AQ745" s="10"/>
      <c r="AR745" s="10"/>
      <c r="AS745" s="10"/>
      <c r="AT745" s="10"/>
      <c r="AU745" s="10"/>
      <c r="AV745" s="10"/>
      <c r="AW745" s="4"/>
      <c r="AX745" s="4"/>
      <c r="AY745" s="4"/>
      <c r="AZ745" s="4"/>
      <c r="BA745" s="4"/>
      <c r="BB745" s="4"/>
      <c r="BC745" s="4"/>
      <c r="BD745" s="4"/>
      <c r="BE745" s="4"/>
      <c r="BF745" s="4"/>
      <c r="BG745" s="4"/>
      <c r="BH745" s="4"/>
      <c r="BI745" s="4"/>
      <c r="BJ745" s="4"/>
      <c r="BK745" s="4"/>
      <c r="BL745" s="4"/>
    </row>
    <row r="746" spans="1:64" ht="15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140"/>
      <c r="Z746" s="140"/>
      <c r="AA746" s="4"/>
      <c r="AB746" s="4"/>
      <c r="AC746" s="4"/>
      <c r="AD746" s="4"/>
      <c r="AE746" s="4"/>
      <c r="AF746" s="4"/>
      <c r="AG746" s="4"/>
      <c r="AH746" s="10"/>
      <c r="AI746" s="10"/>
      <c r="AJ746" s="10"/>
      <c r="AK746" s="10"/>
      <c r="AL746" s="10"/>
      <c r="AM746" s="10"/>
      <c r="AN746" s="10"/>
      <c r="AO746" s="10"/>
      <c r="AP746" s="10"/>
      <c r="AQ746" s="10"/>
      <c r="AR746" s="10"/>
      <c r="AS746" s="10"/>
      <c r="AT746" s="10"/>
      <c r="AU746" s="10"/>
      <c r="AV746" s="10"/>
      <c r="AW746" s="4"/>
      <c r="AX746" s="4"/>
      <c r="AY746" s="4"/>
      <c r="AZ746" s="4"/>
      <c r="BA746" s="4"/>
      <c r="BB746" s="4"/>
      <c r="BC746" s="4"/>
      <c r="BD746" s="4"/>
      <c r="BE746" s="4"/>
      <c r="BF746" s="4"/>
      <c r="BG746" s="4"/>
      <c r="BH746" s="4"/>
      <c r="BI746" s="4"/>
      <c r="BJ746" s="4"/>
      <c r="BK746" s="4"/>
      <c r="BL746" s="4"/>
    </row>
    <row r="747" spans="1:64" ht="15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140"/>
      <c r="Z747" s="140"/>
      <c r="AA747" s="4"/>
      <c r="AB747" s="4"/>
      <c r="AC747" s="4"/>
      <c r="AD747" s="4"/>
      <c r="AE747" s="4"/>
      <c r="AF747" s="4"/>
      <c r="AG747" s="4"/>
      <c r="AH747" s="10"/>
      <c r="AI747" s="10"/>
      <c r="AJ747" s="10"/>
      <c r="AK747" s="10"/>
      <c r="AL747" s="10"/>
      <c r="AM747" s="10"/>
      <c r="AN747" s="10"/>
      <c r="AO747" s="10"/>
      <c r="AP747" s="10"/>
      <c r="AQ747" s="10"/>
      <c r="AR747" s="10"/>
      <c r="AS747" s="10"/>
      <c r="AT747" s="10"/>
      <c r="AU747" s="10"/>
      <c r="AV747" s="10"/>
      <c r="AW747" s="4"/>
      <c r="AX747" s="4"/>
      <c r="AY747" s="4"/>
      <c r="AZ747" s="4"/>
      <c r="BA747" s="4"/>
      <c r="BB747" s="4"/>
      <c r="BC747" s="4"/>
      <c r="BD747" s="4"/>
      <c r="BE747" s="4"/>
      <c r="BF747" s="4"/>
      <c r="BG747" s="4"/>
      <c r="BH747" s="4"/>
      <c r="BI747" s="4"/>
      <c r="BJ747" s="4"/>
      <c r="BK747" s="4"/>
      <c r="BL747" s="4"/>
    </row>
    <row r="748" spans="1:64" ht="15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140"/>
      <c r="Z748" s="140"/>
      <c r="AA748" s="4"/>
      <c r="AB748" s="4"/>
      <c r="AC748" s="4"/>
      <c r="AD748" s="4"/>
      <c r="AE748" s="4"/>
      <c r="AF748" s="4"/>
      <c r="AG748" s="4"/>
      <c r="AH748" s="10"/>
      <c r="AI748" s="10"/>
      <c r="AJ748" s="10"/>
      <c r="AK748" s="10"/>
      <c r="AL748" s="10"/>
      <c r="AM748" s="10"/>
      <c r="AN748" s="10"/>
      <c r="AO748" s="10"/>
      <c r="AP748" s="10"/>
      <c r="AQ748" s="10"/>
      <c r="AR748" s="10"/>
      <c r="AS748" s="10"/>
      <c r="AT748" s="10"/>
      <c r="AU748" s="10"/>
      <c r="AV748" s="10"/>
      <c r="AW748" s="4"/>
      <c r="AX748" s="4"/>
      <c r="AY748" s="4"/>
      <c r="AZ748" s="4"/>
      <c r="BA748" s="4"/>
      <c r="BB748" s="4"/>
      <c r="BC748" s="4"/>
      <c r="BD748" s="4"/>
      <c r="BE748" s="4"/>
      <c r="BF748" s="4"/>
      <c r="BG748" s="4"/>
      <c r="BH748" s="4"/>
      <c r="BI748" s="4"/>
      <c r="BJ748" s="4"/>
      <c r="BK748" s="4"/>
      <c r="BL748" s="4"/>
    </row>
    <row r="749" spans="1:64" ht="15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140"/>
      <c r="Z749" s="140"/>
      <c r="AA749" s="4"/>
      <c r="AB749" s="4"/>
      <c r="AC749" s="4"/>
      <c r="AD749" s="4"/>
      <c r="AE749" s="4"/>
      <c r="AF749" s="4"/>
      <c r="AG749" s="4"/>
      <c r="AH749" s="10"/>
      <c r="AI749" s="10"/>
      <c r="AJ749" s="10"/>
      <c r="AK749" s="10"/>
      <c r="AL749" s="10"/>
      <c r="AM749" s="10"/>
      <c r="AN749" s="10"/>
      <c r="AO749" s="10"/>
      <c r="AP749" s="10"/>
      <c r="AQ749" s="10"/>
      <c r="AR749" s="10"/>
      <c r="AS749" s="10"/>
      <c r="AT749" s="10"/>
      <c r="AU749" s="10"/>
      <c r="AV749" s="10"/>
      <c r="AW749" s="4"/>
      <c r="AX749" s="4"/>
      <c r="AY749" s="4"/>
      <c r="AZ749" s="4"/>
      <c r="BA749" s="4"/>
      <c r="BB749" s="4"/>
      <c r="BC749" s="4"/>
      <c r="BD749" s="4"/>
      <c r="BE749" s="4"/>
      <c r="BF749" s="4"/>
      <c r="BG749" s="4"/>
      <c r="BH749" s="4"/>
      <c r="BI749" s="4"/>
      <c r="BJ749" s="4"/>
      <c r="BK749" s="4"/>
      <c r="BL749" s="4"/>
    </row>
    <row r="750" spans="1:64" ht="15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140"/>
      <c r="Z750" s="140"/>
      <c r="AA750" s="4"/>
      <c r="AB750" s="4"/>
      <c r="AC750" s="4"/>
      <c r="AD750" s="4"/>
      <c r="AE750" s="4"/>
      <c r="AF750" s="4"/>
      <c r="AG750" s="4"/>
      <c r="AH750" s="10"/>
      <c r="AI750" s="10"/>
      <c r="AJ750" s="10"/>
      <c r="AK750" s="10"/>
      <c r="AL750" s="10"/>
      <c r="AM750" s="10"/>
      <c r="AN750" s="10"/>
      <c r="AO750" s="10"/>
      <c r="AP750" s="10"/>
      <c r="AQ750" s="10"/>
      <c r="AR750" s="10"/>
      <c r="AS750" s="10"/>
      <c r="AT750" s="10"/>
      <c r="AU750" s="10"/>
      <c r="AV750" s="10"/>
      <c r="AW750" s="4"/>
      <c r="AX750" s="4"/>
      <c r="AY750" s="4"/>
      <c r="AZ750" s="4"/>
      <c r="BA750" s="4"/>
      <c r="BB750" s="4"/>
      <c r="BC750" s="4"/>
      <c r="BD750" s="4"/>
      <c r="BE750" s="4"/>
      <c r="BF750" s="4"/>
      <c r="BG750" s="4"/>
      <c r="BH750" s="4"/>
      <c r="BI750" s="4"/>
      <c r="BJ750" s="4"/>
      <c r="BK750" s="4"/>
      <c r="BL750" s="4"/>
    </row>
    <row r="751" spans="1:64" ht="15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140"/>
      <c r="Z751" s="140"/>
      <c r="AA751" s="4"/>
      <c r="AB751" s="4"/>
      <c r="AC751" s="4"/>
      <c r="AD751" s="4"/>
      <c r="AE751" s="4"/>
      <c r="AF751" s="4"/>
      <c r="AG751" s="4"/>
      <c r="AH751" s="10"/>
      <c r="AI751" s="10"/>
      <c r="AJ751" s="10"/>
      <c r="AK751" s="10"/>
      <c r="AL751" s="10"/>
      <c r="AM751" s="10"/>
      <c r="AN751" s="10"/>
      <c r="AO751" s="10"/>
      <c r="AP751" s="10"/>
      <c r="AQ751" s="10"/>
      <c r="AR751" s="10"/>
      <c r="AS751" s="10"/>
      <c r="AT751" s="10"/>
      <c r="AU751" s="10"/>
      <c r="AV751" s="10"/>
      <c r="AW751" s="4"/>
      <c r="AX751" s="4"/>
      <c r="AY751" s="4"/>
      <c r="AZ751" s="4"/>
      <c r="BA751" s="4"/>
      <c r="BB751" s="4"/>
      <c r="BC751" s="4"/>
      <c r="BD751" s="4"/>
      <c r="BE751" s="4"/>
      <c r="BF751" s="4"/>
      <c r="BG751" s="4"/>
      <c r="BH751" s="4"/>
      <c r="BI751" s="4"/>
      <c r="BJ751" s="4"/>
      <c r="BK751" s="4"/>
      <c r="BL751" s="4"/>
    </row>
    <row r="752" spans="1:64" ht="15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140"/>
      <c r="Z752" s="140"/>
      <c r="AA752" s="4"/>
      <c r="AB752" s="4"/>
      <c r="AC752" s="4"/>
      <c r="AD752" s="4"/>
      <c r="AE752" s="4"/>
      <c r="AF752" s="4"/>
      <c r="AG752" s="4"/>
      <c r="AH752" s="10"/>
      <c r="AI752" s="10"/>
      <c r="AJ752" s="10"/>
      <c r="AK752" s="10"/>
      <c r="AL752" s="10"/>
      <c r="AM752" s="10"/>
      <c r="AN752" s="10"/>
      <c r="AO752" s="10"/>
      <c r="AP752" s="10"/>
      <c r="AQ752" s="10"/>
      <c r="AR752" s="10"/>
      <c r="AS752" s="10"/>
      <c r="AT752" s="10"/>
      <c r="AU752" s="10"/>
      <c r="AV752" s="10"/>
      <c r="AW752" s="4"/>
      <c r="AX752" s="4"/>
      <c r="AY752" s="4"/>
      <c r="AZ752" s="4"/>
      <c r="BA752" s="4"/>
      <c r="BB752" s="4"/>
      <c r="BC752" s="4"/>
      <c r="BD752" s="4"/>
      <c r="BE752" s="4"/>
      <c r="BF752" s="4"/>
      <c r="BG752" s="4"/>
      <c r="BH752" s="4"/>
      <c r="BI752" s="4"/>
      <c r="BJ752" s="4"/>
      <c r="BK752" s="4"/>
      <c r="BL752" s="4"/>
    </row>
    <row r="753" spans="1:64" ht="15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140"/>
      <c r="Z753" s="140"/>
      <c r="AA753" s="4"/>
      <c r="AB753" s="4"/>
      <c r="AC753" s="4"/>
      <c r="AD753" s="4"/>
      <c r="AE753" s="4"/>
      <c r="AF753" s="4"/>
      <c r="AG753" s="4"/>
      <c r="AH753" s="10"/>
      <c r="AI753" s="10"/>
      <c r="AJ753" s="10"/>
      <c r="AK753" s="10"/>
      <c r="AL753" s="10"/>
      <c r="AM753" s="10"/>
      <c r="AN753" s="10"/>
      <c r="AO753" s="10"/>
      <c r="AP753" s="10"/>
      <c r="AQ753" s="10"/>
      <c r="AR753" s="10"/>
      <c r="AS753" s="10"/>
      <c r="AT753" s="10"/>
      <c r="AU753" s="10"/>
      <c r="AV753" s="10"/>
      <c r="AW753" s="4"/>
      <c r="AX753" s="4"/>
      <c r="AY753" s="4"/>
      <c r="AZ753" s="4"/>
      <c r="BA753" s="4"/>
      <c r="BB753" s="4"/>
      <c r="BC753" s="4"/>
      <c r="BD753" s="4"/>
      <c r="BE753" s="4"/>
      <c r="BF753" s="4"/>
      <c r="BG753" s="4"/>
      <c r="BH753" s="4"/>
      <c r="BI753" s="4"/>
      <c r="BJ753" s="4"/>
      <c r="BK753" s="4"/>
      <c r="BL753" s="4"/>
    </row>
    <row r="754" spans="1:64" ht="15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140"/>
      <c r="Z754" s="140"/>
      <c r="AA754" s="4"/>
      <c r="AB754" s="4"/>
      <c r="AC754" s="4"/>
      <c r="AD754" s="4"/>
      <c r="AE754" s="4"/>
      <c r="AF754" s="4"/>
      <c r="AG754" s="4"/>
      <c r="AH754" s="10"/>
      <c r="AI754" s="10"/>
      <c r="AJ754" s="10"/>
      <c r="AK754" s="10"/>
      <c r="AL754" s="10"/>
      <c r="AM754" s="10"/>
      <c r="AN754" s="10"/>
      <c r="AO754" s="10"/>
      <c r="AP754" s="10"/>
      <c r="AQ754" s="10"/>
      <c r="AR754" s="10"/>
      <c r="AS754" s="10"/>
      <c r="AT754" s="10"/>
      <c r="AU754" s="10"/>
      <c r="AV754" s="10"/>
      <c r="AW754" s="4"/>
      <c r="AX754" s="4"/>
      <c r="AY754" s="4"/>
      <c r="AZ754" s="4"/>
      <c r="BA754" s="4"/>
      <c r="BB754" s="4"/>
      <c r="BC754" s="4"/>
      <c r="BD754" s="4"/>
      <c r="BE754" s="4"/>
      <c r="BF754" s="4"/>
      <c r="BG754" s="4"/>
      <c r="BH754" s="4"/>
      <c r="BI754" s="4"/>
      <c r="BJ754" s="4"/>
      <c r="BK754" s="4"/>
      <c r="BL754" s="4"/>
    </row>
    <row r="755" spans="1:64" ht="15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140"/>
      <c r="Z755" s="140"/>
      <c r="AA755" s="4"/>
      <c r="AB755" s="4"/>
      <c r="AC755" s="4"/>
      <c r="AD755" s="4"/>
      <c r="AE755" s="4"/>
      <c r="AF755" s="4"/>
      <c r="AG755" s="4"/>
      <c r="AH755" s="10"/>
      <c r="AI755" s="10"/>
      <c r="AJ755" s="10"/>
      <c r="AK755" s="10"/>
      <c r="AL755" s="10"/>
      <c r="AM755" s="10"/>
      <c r="AN755" s="10"/>
      <c r="AO755" s="10"/>
      <c r="AP755" s="10"/>
      <c r="AQ755" s="10"/>
      <c r="AR755" s="10"/>
      <c r="AS755" s="10"/>
      <c r="AT755" s="10"/>
      <c r="AU755" s="10"/>
      <c r="AV755" s="10"/>
      <c r="AW755" s="4"/>
      <c r="AX755" s="4"/>
      <c r="AY755" s="4"/>
      <c r="AZ755" s="4"/>
      <c r="BA755" s="4"/>
      <c r="BB755" s="4"/>
      <c r="BC755" s="4"/>
      <c r="BD755" s="4"/>
      <c r="BE755" s="4"/>
      <c r="BF755" s="4"/>
      <c r="BG755" s="4"/>
      <c r="BH755" s="4"/>
      <c r="BI755" s="4"/>
      <c r="BJ755" s="4"/>
      <c r="BK755" s="4"/>
      <c r="BL755" s="4"/>
    </row>
    <row r="756" spans="1:64" ht="15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140"/>
      <c r="Z756" s="140"/>
      <c r="AA756" s="4"/>
      <c r="AB756" s="4"/>
      <c r="AC756" s="4"/>
      <c r="AD756" s="4"/>
      <c r="AE756" s="4"/>
      <c r="AF756" s="4"/>
      <c r="AG756" s="4"/>
      <c r="AH756" s="10"/>
      <c r="AI756" s="10"/>
      <c r="AJ756" s="10"/>
      <c r="AK756" s="10"/>
      <c r="AL756" s="10"/>
      <c r="AM756" s="10"/>
      <c r="AN756" s="10"/>
      <c r="AO756" s="10"/>
      <c r="AP756" s="10"/>
      <c r="AQ756" s="10"/>
      <c r="AR756" s="10"/>
      <c r="AS756" s="10"/>
      <c r="AT756" s="10"/>
      <c r="AU756" s="10"/>
      <c r="AV756" s="10"/>
      <c r="AW756" s="4"/>
      <c r="AX756" s="4"/>
      <c r="AY756" s="4"/>
      <c r="AZ756" s="4"/>
      <c r="BA756" s="4"/>
      <c r="BB756" s="4"/>
      <c r="BC756" s="4"/>
      <c r="BD756" s="4"/>
      <c r="BE756" s="4"/>
      <c r="BF756" s="4"/>
      <c r="BG756" s="4"/>
      <c r="BH756" s="4"/>
      <c r="BI756" s="4"/>
      <c r="BJ756" s="4"/>
      <c r="BK756" s="4"/>
      <c r="BL756" s="4"/>
    </row>
    <row r="757" spans="1:64" ht="15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140"/>
      <c r="Z757" s="140"/>
      <c r="AA757" s="4"/>
      <c r="AB757" s="4"/>
      <c r="AC757" s="4"/>
      <c r="AD757" s="4"/>
      <c r="AE757" s="4"/>
      <c r="AF757" s="4"/>
      <c r="AG757" s="4"/>
      <c r="AH757" s="10"/>
      <c r="AI757" s="10"/>
      <c r="AJ757" s="10"/>
      <c r="AK757" s="10"/>
      <c r="AL757" s="10"/>
      <c r="AM757" s="10"/>
      <c r="AN757" s="10"/>
      <c r="AO757" s="10"/>
      <c r="AP757" s="10"/>
      <c r="AQ757" s="10"/>
      <c r="AR757" s="10"/>
      <c r="AS757" s="10"/>
      <c r="AT757" s="10"/>
      <c r="AU757" s="10"/>
      <c r="AV757" s="10"/>
      <c r="AW757" s="4"/>
      <c r="AX757" s="4"/>
      <c r="AY757" s="4"/>
      <c r="AZ757" s="4"/>
      <c r="BA757" s="4"/>
      <c r="BB757" s="4"/>
      <c r="BC757" s="4"/>
      <c r="BD757" s="4"/>
      <c r="BE757" s="4"/>
      <c r="BF757" s="4"/>
      <c r="BG757" s="4"/>
      <c r="BH757" s="4"/>
      <c r="BI757" s="4"/>
      <c r="BJ757" s="4"/>
      <c r="BK757" s="4"/>
      <c r="BL757" s="4"/>
    </row>
    <row r="758" spans="1:64" ht="15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140"/>
      <c r="Z758" s="140"/>
      <c r="AA758" s="4"/>
      <c r="AB758" s="4"/>
      <c r="AC758" s="4"/>
      <c r="AD758" s="4"/>
      <c r="AE758" s="4"/>
      <c r="AF758" s="4"/>
      <c r="AG758" s="4"/>
      <c r="AH758" s="10"/>
      <c r="AI758" s="10"/>
      <c r="AJ758" s="10"/>
      <c r="AK758" s="10"/>
      <c r="AL758" s="10"/>
      <c r="AM758" s="10"/>
      <c r="AN758" s="10"/>
      <c r="AO758" s="10"/>
      <c r="AP758" s="10"/>
      <c r="AQ758" s="10"/>
      <c r="AR758" s="10"/>
      <c r="AS758" s="10"/>
      <c r="AT758" s="10"/>
      <c r="AU758" s="10"/>
      <c r="AV758" s="10"/>
      <c r="AW758" s="4"/>
      <c r="AX758" s="4"/>
      <c r="AY758" s="4"/>
      <c r="AZ758" s="4"/>
      <c r="BA758" s="4"/>
      <c r="BB758" s="4"/>
      <c r="BC758" s="4"/>
      <c r="BD758" s="4"/>
      <c r="BE758" s="4"/>
      <c r="BF758" s="4"/>
      <c r="BG758" s="4"/>
      <c r="BH758" s="4"/>
      <c r="BI758" s="4"/>
      <c r="BJ758" s="4"/>
      <c r="BK758" s="4"/>
      <c r="BL758" s="4"/>
    </row>
    <row r="759" spans="1:64" ht="15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140"/>
      <c r="Z759" s="140"/>
      <c r="AA759" s="4"/>
      <c r="AB759" s="4"/>
      <c r="AC759" s="4"/>
      <c r="AD759" s="4"/>
      <c r="AE759" s="4"/>
      <c r="AF759" s="4"/>
      <c r="AG759" s="4"/>
      <c r="AH759" s="10"/>
      <c r="AI759" s="10"/>
      <c r="AJ759" s="10"/>
      <c r="AK759" s="10"/>
      <c r="AL759" s="10"/>
      <c r="AM759" s="10"/>
      <c r="AN759" s="10"/>
      <c r="AO759" s="10"/>
      <c r="AP759" s="10"/>
      <c r="AQ759" s="10"/>
      <c r="AR759" s="10"/>
      <c r="AS759" s="10"/>
      <c r="AT759" s="10"/>
      <c r="AU759" s="10"/>
      <c r="AV759" s="10"/>
      <c r="AW759" s="4"/>
      <c r="AX759" s="4"/>
      <c r="AY759" s="4"/>
      <c r="AZ759" s="4"/>
      <c r="BA759" s="4"/>
      <c r="BB759" s="4"/>
      <c r="BC759" s="4"/>
      <c r="BD759" s="4"/>
      <c r="BE759" s="4"/>
      <c r="BF759" s="4"/>
      <c r="BG759" s="4"/>
      <c r="BH759" s="4"/>
      <c r="BI759" s="4"/>
      <c r="BJ759" s="4"/>
      <c r="BK759" s="4"/>
      <c r="BL759" s="4"/>
    </row>
    <row r="760" spans="1:64" ht="15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140"/>
      <c r="Z760" s="140"/>
      <c r="AA760" s="4"/>
      <c r="AB760" s="4"/>
      <c r="AC760" s="4"/>
      <c r="AD760" s="4"/>
      <c r="AE760" s="4"/>
      <c r="AF760" s="4"/>
      <c r="AG760" s="4"/>
      <c r="AH760" s="10"/>
      <c r="AI760" s="10"/>
      <c r="AJ760" s="10"/>
      <c r="AK760" s="10"/>
      <c r="AL760" s="10"/>
      <c r="AM760" s="10"/>
      <c r="AN760" s="10"/>
      <c r="AO760" s="10"/>
      <c r="AP760" s="10"/>
      <c r="AQ760" s="10"/>
      <c r="AR760" s="10"/>
      <c r="AS760" s="10"/>
      <c r="AT760" s="10"/>
      <c r="AU760" s="10"/>
      <c r="AV760" s="10"/>
      <c r="AW760" s="4"/>
      <c r="AX760" s="4"/>
      <c r="AY760" s="4"/>
      <c r="AZ760" s="4"/>
      <c r="BA760" s="4"/>
      <c r="BB760" s="4"/>
      <c r="BC760" s="4"/>
      <c r="BD760" s="4"/>
      <c r="BE760" s="4"/>
      <c r="BF760" s="4"/>
      <c r="BG760" s="4"/>
      <c r="BH760" s="4"/>
      <c r="BI760" s="4"/>
      <c r="BJ760" s="4"/>
      <c r="BK760" s="4"/>
      <c r="BL760" s="4"/>
    </row>
    <row r="761" spans="1:64" ht="15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140"/>
      <c r="Z761" s="140"/>
      <c r="AA761" s="4"/>
      <c r="AB761" s="4"/>
      <c r="AC761" s="4"/>
      <c r="AD761" s="4"/>
      <c r="AE761" s="4"/>
      <c r="AF761" s="4"/>
      <c r="AG761" s="4"/>
      <c r="AH761" s="10"/>
      <c r="AI761" s="10"/>
      <c r="AJ761" s="10"/>
      <c r="AK761" s="10"/>
      <c r="AL761" s="10"/>
      <c r="AM761" s="10"/>
      <c r="AN761" s="10"/>
      <c r="AO761" s="10"/>
      <c r="AP761" s="10"/>
      <c r="AQ761" s="10"/>
      <c r="AR761" s="10"/>
      <c r="AS761" s="10"/>
      <c r="AT761" s="10"/>
      <c r="AU761" s="10"/>
      <c r="AV761" s="10"/>
      <c r="AW761" s="4"/>
      <c r="AX761" s="4"/>
      <c r="AY761" s="4"/>
      <c r="AZ761" s="4"/>
      <c r="BA761" s="4"/>
      <c r="BB761" s="4"/>
      <c r="BC761" s="4"/>
      <c r="BD761" s="4"/>
      <c r="BE761" s="4"/>
      <c r="BF761" s="4"/>
      <c r="BG761" s="4"/>
      <c r="BH761" s="4"/>
      <c r="BI761" s="4"/>
      <c r="BJ761" s="4"/>
      <c r="BK761" s="4"/>
      <c r="BL761" s="4"/>
    </row>
    <row r="762" spans="1:64" ht="15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140"/>
      <c r="Z762" s="140"/>
      <c r="AA762" s="4"/>
      <c r="AB762" s="4"/>
      <c r="AC762" s="4"/>
      <c r="AD762" s="4"/>
      <c r="AE762" s="4"/>
      <c r="AF762" s="4"/>
      <c r="AG762" s="4"/>
      <c r="AH762" s="10"/>
      <c r="AI762" s="10"/>
      <c r="AJ762" s="10"/>
      <c r="AK762" s="10"/>
      <c r="AL762" s="10"/>
      <c r="AM762" s="10"/>
      <c r="AN762" s="10"/>
      <c r="AO762" s="10"/>
      <c r="AP762" s="10"/>
      <c r="AQ762" s="10"/>
      <c r="AR762" s="10"/>
      <c r="AS762" s="10"/>
      <c r="AT762" s="10"/>
      <c r="AU762" s="10"/>
      <c r="AV762" s="10"/>
      <c r="AW762" s="4"/>
      <c r="AX762" s="4"/>
      <c r="AY762" s="4"/>
      <c r="AZ762" s="4"/>
      <c r="BA762" s="4"/>
      <c r="BB762" s="4"/>
      <c r="BC762" s="4"/>
      <c r="BD762" s="4"/>
      <c r="BE762" s="4"/>
      <c r="BF762" s="4"/>
      <c r="BG762" s="4"/>
      <c r="BH762" s="4"/>
      <c r="BI762" s="4"/>
      <c r="BJ762" s="4"/>
      <c r="BK762" s="4"/>
      <c r="BL762" s="4"/>
    </row>
    <row r="763" spans="1:64" ht="15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140"/>
      <c r="Z763" s="140"/>
      <c r="AA763" s="4"/>
      <c r="AB763" s="4"/>
      <c r="AC763" s="4"/>
      <c r="AD763" s="4"/>
      <c r="AE763" s="4"/>
      <c r="AF763" s="4"/>
      <c r="AG763" s="4"/>
      <c r="AH763" s="10"/>
      <c r="AI763" s="10"/>
      <c r="AJ763" s="10"/>
      <c r="AK763" s="10"/>
      <c r="AL763" s="10"/>
      <c r="AM763" s="10"/>
      <c r="AN763" s="10"/>
      <c r="AO763" s="10"/>
      <c r="AP763" s="10"/>
      <c r="AQ763" s="10"/>
      <c r="AR763" s="10"/>
      <c r="AS763" s="10"/>
      <c r="AT763" s="10"/>
      <c r="AU763" s="10"/>
      <c r="AV763" s="10"/>
      <c r="AW763" s="4"/>
      <c r="AX763" s="4"/>
      <c r="AY763" s="4"/>
      <c r="AZ763" s="4"/>
      <c r="BA763" s="4"/>
      <c r="BB763" s="4"/>
      <c r="BC763" s="4"/>
      <c r="BD763" s="4"/>
      <c r="BE763" s="4"/>
      <c r="BF763" s="4"/>
      <c r="BG763" s="4"/>
      <c r="BH763" s="4"/>
      <c r="BI763" s="4"/>
      <c r="BJ763" s="4"/>
      <c r="BK763" s="4"/>
      <c r="BL763" s="4"/>
    </row>
    <row r="764" spans="1:64" ht="15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140"/>
      <c r="Z764" s="140"/>
      <c r="AA764" s="4"/>
      <c r="AB764" s="4"/>
      <c r="AC764" s="4"/>
      <c r="AD764" s="4"/>
      <c r="AE764" s="4"/>
      <c r="AF764" s="4"/>
      <c r="AG764" s="4"/>
      <c r="AH764" s="10"/>
      <c r="AI764" s="10"/>
      <c r="AJ764" s="10"/>
      <c r="AK764" s="10"/>
      <c r="AL764" s="10"/>
      <c r="AM764" s="10"/>
      <c r="AN764" s="10"/>
      <c r="AO764" s="10"/>
      <c r="AP764" s="10"/>
      <c r="AQ764" s="10"/>
      <c r="AR764" s="10"/>
      <c r="AS764" s="10"/>
      <c r="AT764" s="10"/>
      <c r="AU764" s="10"/>
      <c r="AV764" s="10"/>
      <c r="AW764" s="4"/>
      <c r="AX764" s="4"/>
      <c r="AY764" s="4"/>
      <c r="AZ764" s="4"/>
      <c r="BA764" s="4"/>
      <c r="BB764" s="4"/>
      <c r="BC764" s="4"/>
      <c r="BD764" s="4"/>
      <c r="BE764" s="4"/>
      <c r="BF764" s="4"/>
      <c r="BG764" s="4"/>
      <c r="BH764" s="4"/>
      <c r="BI764" s="4"/>
      <c r="BJ764" s="4"/>
      <c r="BK764" s="4"/>
      <c r="BL764" s="4"/>
    </row>
    <row r="765" spans="1:64" ht="15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140"/>
      <c r="Z765" s="140"/>
      <c r="AA765" s="4"/>
      <c r="AB765" s="4"/>
      <c r="AC765" s="4"/>
      <c r="AD765" s="4"/>
      <c r="AE765" s="4"/>
      <c r="AF765" s="4"/>
      <c r="AG765" s="4"/>
      <c r="AH765" s="10"/>
      <c r="AI765" s="10"/>
      <c r="AJ765" s="10"/>
      <c r="AK765" s="10"/>
      <c r="AL765" s="10"/>
      <c r="AM765" s="10"/>
      <c r="AN765" s="10"/>
      <c r="AO765" s="10"/>
      <c r="AP765" s="10"/>
      <c r="AQ765" s="10"/>
      <c r="AR765" s="10"/>
      <c r="AS765" s="10"/>
      <c r="AT765" s="10"/>
      <c r="AU765" s="10"/>
      <c r="AV765" s="10"/>
      <c r="AW765" s="4"/>
      <c r="AX765" s="4"/>
      <c r="AY765" s="4"/>
      <c r="AZ765" s="4"/>
      <c r="BA765" s="4"/>
      <c r="BB765" s="4"/>
      <c r="BC765" s="4"/>
      <c r="BD765" s="4"/>
      <c r="BE765" s="4"/>
      <c r="BF765" s="4"/>
      <c r="BG765" s="4"/>
      <c r="BH765" s="4"/>
      <c r="BI765" s="4"/>
      <c r="BJ765" s="4"/>
      <c r="BK765" s="4"/>
      <c r="BL765" s="4"/>
    </row>
    <row r="766" spans="1:64" ht="15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140"/>
      <c r="Z766" s="140"/>
      <c r="AA766" s="4"/>
      <c r="AB766" s="4"/>
      <c r="AC766" s="4"/>
      <c r="AD766" s="4"/>
      <c r="AE766" s="4"/>
      <c r="AF766" s="4"/>
      <c r="AG766" s="4"/>
      <c r="AH766" s="10"/>
      <c r="AI766" s="10"/>
      <c r="AJ766" s="10"/>
      <c r="AK766" s="10"/>
      <c r="AL766" s="10"/>
      <c r="AM766" s="10"/>
      <c r="AN766" s="10"/>
      <c r="AO766" s="10"/>
      <c r="AP766" s="10"/>
      <c r="AQ766" s="10"/>
      <c r="AR766" s="10"/>
      <c r="AS766" s="10"/>
      <c r="AT766" s="10"/>
      <c r="AU766" s="10"/>
      <c r="AV766" s="10"/>
      <c r="AW766" s="4"/>
      <c r="AX766" s="4"/>
      <c r="AY766" s="4"/>
      <c r="AZ766" s="4"/>
      <c r="BA766" s="4"/>
      <c r="BB766" s="4"/>
      <c r="BC766" s="4"/>
      <c r="BD766" s="4"/>
      <c r="BE766" s="4"/>
      <c r="BF766" s="4"/>
      <c r="BG766" s="4"/>
      <c r="BH766" s="4"/>
      <c r="BI766" s="4"/>
      <c r="BJ766" s="4"/>
      <c r="BK766" s="4"/>
      <c r="BL766" s="4"/>
    </row>
    <row r="767" spans="1:64" ht="15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140"/>
      <c r="Z767" s="140"/>
      <c r="AA767" s="4"/>
      <c r="AB767" s="4"/>
      <c r="AC767" s="4"/>
      <c r="AD767" s="4"/>
      <c r="AE767" s="4"/>
      <c r="AF767" s="4"/>
      <c r="AG767" s="4"/>
      <c r="AH767" s="10"/>
      <c r="AI767" s="10"/>
      <c r="AJ767" s="10"/>
      <c r="AK767" s="10"/>
      <c r="AL767" s="10"/>
      <c r="AM767" s="10"/>
      <c r="AN767" s="10"/>
      <c r="AO767" s="10"/>
      <c r="AP767" s="10"/>
      <c r="AQ767" s="10"/>
      <c r="AR767" s="10"/>
      <c r="AS767" s="10"/>
      <c r="AT767" s="10"/>
      <c r="AU767" s="10"/>
      <c r="AV767" s="10"/>
      <c r="AW767" s="4"/>
      <c r="AX767" s="4"/>
      <c r="AY767" s="4"/>
      <c r="AZ767" s="4"/>
      <c r="BA767" s="4"/>
      <c r="BB767" s="4"/>
      <c r="BC767" s="4"/>
      <c r="BD767" s="4"/>
      <c r="BE767" s="4"/>
      <c r="BF767" s="4"/>
      <c r="BG767" s="4"/>
      <c r="BH767" s="4"/>
      <c r="BI767" s="4"/>
      <c r="BJ767" s="4"/>
      <c r="BK767" s="4"/>
      <c r="BL767" s="4"/>
    </row>
    <row r="768" spans="1:64" ht="15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140"/>
      <c r="Z768" s="140"/>
      <c r="AA768" s="4"/>
      <c r="AB768" s="4"/>
      <c r="AC768" s="4"/>
      <c r="AD768" s="4"/>
      <c r="AE768" s="4"/>
      <c r="AF768" s="4"/>
      <c r="AG768" s="4"/>
      <c r="AH768" s="10"/>
      <c r="AI768" s="10"/>
      <c r="AJ768" s="10"/>
      <c r="AK768" s="10"/>
      <c r="AL768" s="10"/>
      <c r="AM768" s="10"/>
      <c r="AN768" s="10"/>
      <c r="AO768" s="10"/>
      <c r="AP768" s="10"/>
      <c r="AQ768" s="10"/>
      <c r="AR768" s="10"/>
      <c r="AS768" s="10"/>
      <c r="AT768" s="10"/>
      <c r="AU768" s="10"/>
      <c r="AV768" s="10"/>
      <c r="AW768" s="4"/>
      <c r="AX768" s="4"/>
      <c r="AY768" s="4"/>
      <c r="AZ768" s="4"/>
      <c r="BA768" s="4"/>
      <c r="BB768" s="4"/>
      <c r="BC768" s="4"/>
      <c r="BD768" s="4"/>
      <c r="BE768" s="4"/>
      <c r="BF768" s="4"/>
      <c r="BG768" s="4"/>
      <c r="BH768" s="4"/>
      <c r="BI768" s="4"/>
      <c r="BJ768" s="4"/>
      <c r="BK768" s="4"/>
      <c r="BL768" s="4"/>
    </row>
    <row r="769" spans="1:64" ht="15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140"/>
      <c r="Z769" s="140"/>
      <c r="AA769" s="4"/>
      <c r="AB769" s="4"/>
      <c r="AC769" s="4"/>
      <c r="AD769" s="4"/>
      <c r="AE769" s="4"/>
      <c r="AF769" s="4"/>
      <c r="AG769" s="4"/>
      <c r="AH769" s="10"/>
      <c r="AI769" s="10"/>
      <c r="AJ769" s="10"/>
      <c r="AK769" s="10"/>
      <c r="AL769" s="10"/>
      <c r="AM769" s="10"/>
      <c r="AN769" s="10"/>
      <c r="AO769" s="10"/>
      <c r="AP769" s="10"/>
      <c r="AQ769" s="10"/>
      <c r="AR769" s="10"/>
      <c r="AS769" s="10"/>
      <c r="AT769" s="10"/>
      <c r="AU769" s="10"/>
      <c r="AV769" s="10"/>
      <c r="AW769" s="4"/>
      <c r="AX769" s="4"/>
      <c r="AY769" s="4"/>
      <c r="AZ769" s="4"/>
      <c r="BA769" s="4"/>
      <c r="BB769" s="4"/>
      <c r="BC769" s="4"/>
      <c r="BD769" s="4"/>
      <c r="BE769" s="4"/>
      <c r="BF769" s="4"/>
      <c r="BG769" s="4"/>
      <c r="BH769" s="4"/>
      <c r="BI769" s="4"/>
      <c r="BJ769" s="4"/>
      <c r="BK769" s="4"/>
      <c r="BL769" s="4"/>
    </row>
    <row r="770" spans="1:64" ht="15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140"/>
      <c r="Z770" s="140"/>
      <c r="AA770" s="4"/>
      <c r="AB770" s="4"/>
      <c r="AC770" s="4"/>
      <c r="AD770" s="4"/>
      <c r="AE770" s="4"/>
      <c r="AF770" s="4"/>
      <c r="AG770" s="4"/>
      <c r="AH770" s="10"/>
      <c r="AI770" s="10"/>
      <c r="AJ770" s="10"/>
      <c r="AK770" s="10"/>
      <c r="AL770" s="10"/>
      <c r="AM770" s="10"/>
      <c r="AN770" s="10"/>
      <c r="AO770" s="10"/>
      <c r="AP770" s="10"/>
      <c r="AQ770" s="10"/>
      <c r="AR770" s="10"/>
      <c r="AS770" s="10"/>
      <c r="AT770" s="10"/>
      <c r="AU770" s="10"/>
      <c r="AV770" s="10"/>
      <c r="AW770" s="4"/>
      <c r="AX770" s="4"/>
      <c r="AY770" s="4"/>
      <c r="AZ770" s="4"/>
      <c r="BA770" s="4"/>
      <c r="BB770" s="4"/>
      <c r="BC770" s="4"/>
      <c r="BD770" s="4"/>
      <c r="BE770" s="4"/>
      <c r="BF770" s="4"/>
      <c r="BG770" s="4"/>
      <c r="BH770" s="4"/>
      <c r="BI770" s="4"/>
      <c r="BJ770" s="4"/>
      <c r="BK770" s="4"/>
      <c r="BL770" s="4"/>
    </row>
    <row r="771" spans="1:64" ht="15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140"/>
      <c r="Z771" s="140"/>
      <c r="AA771" s="4"/>
      <c r="AB771" s="4"/>
      <c r="AC771" s="4"/>
      <c r="AD771" s="4"/>
      <c r="AE771" s="4"/>
      <c r="AF771" s="4"/>
      <c r="AG771" s="4"/>
      <c r="AH771" s="10"/>
      <c r="AI771" s="10"/>
      <c r="AJ771" s="10"/>
      <c r="AK771" s="10"/>
      <c r="AL771" s="10"/>
      <c r="AM771" s="10"/>
      <c r="AN771" s="10"/>
      <c r="AO771" s="10"/>
      <c r="AP771" s="10"/>
      <c r="AQ771" s="10"/>
      <c r="AR771" s="10"/>
      <c r="AS771" s="10"/>
      <c r="AT771" s="10"/>
      <c r="AU771" s="10"/>
      <c r="AV771" s="10"/>
      <c r="AW771" s="4"/>
      <c r="AX771" s="4"/>
      <c r="AY771" s="4"/>
      <c r="AZ771" s="4"/>
      <c r="BA771" s="4"/>
      <c r="BB771" s="4"/>
      <c r="BC771" s="4"/>
      <c r="BD771" s="4"/>
      <c r="BE771" s="4"/>
      <c r="BF771" s="4"/>
      <c r="BG771" s="4"/>
      <c r="BH771" s="4"/>
      <c r="BI771" s="4"/>
      <c r="BJ771" s="4"/>
      <c r="BK771" s="4"/>
      <c r="BL771" s="4"/>
    </row>
    <row r="772" spans="1:64" ht="15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140"/>
      <c r="Z772" s="140"/>
      <c r="AA772" s="4"/>
      <c r="AB772" s="4"/>
      <c r="AC772" s="4"/>
      <c r="AD772" s="4"/>
      <c r="AE772" s="4"/>
      <c r="AF772" s="4"/>
      <c r="AG772" s="4"/>
      <c r="AH772" s="10"/>
      <c r="AI772" s="10"/>
      <c r="AJ772" s="10"/>
      <c r="AK772" s="10"/>
      <c r="AL772" s="10"/>
      <c r="AM772" s="10"/>
      <c r="AN772" s="10"/>
      <c r="AO772" s="10"/>
      <c r="AP772" s="10"/>
      <c r="AQ772" s="10"/>
      <c r="AR772" s="10"/>
      <c r="AS772" s="10"/>
      <c r="AT772" s="10"/>
      <c r="AU772" s="10"/>
      <c r="AV772" s="10"/>
      <c r="AW772" s="4"/>
      <c r="AX772" s="4"/>
      <c r="AY772" s="4"/>
      <c r="AZ772" s="4"/>
      <c r="BA772" s="4"/>
      <c r="BB772" s="4"/>
      <c r="BC772" s="4"/>
      <c r="BD772" s="4"/>
      <c r="BE772" s="4"/>
      <c r="BF772" s="4"/>
      <c r="BG772" s="4"/>
      <c r="BH772" s="4"/>
      <c r="BI772" s="4"/>
      <c r="BJ772" s="4"/>
      <c r="BK772" s="4"/>
      <c r="BL772" s="4"/>
    </row>
    <row r="773" spans="1:64" ht="15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140"/>
      <c r="Z773" s="140"/>
      <c r="AA773" s="4"/>
      <c r="AB773" s="4"/>
      <c r="AC773" s="4"/>
      <c r="AD773" s="4"/>
      <c r="AE773" s="4"/>
      <c r="AF773" s="4"/>
      <c r="AG773" s="4"/>
      <c r="AH773" s="10"/>
      <c r="AI773" s="10"/>
      <c r="AJ773" s="10"/>
      <c r="AK773" s="10"/>
      <c r="AL773" s="10"/>
      <c r="AM773" s="10"/>
      <c r="AN773" s="10"/>
      <c r="AO773" s="10"/>
      <c r="AP773" s="10"/>
      <c r="AQ773" s="10"/>
      <c r="AR773" s="10"/>
      <c r="AS773" s="10"/>
      <c r="AT773" s="10"/>
      <c r="AU773" s="10"/>
      <c r="AV773" s="10"/>
      <c r="AW773" s="4"/>
      <c r="AX773" s="4"/>
      <c r="AY773" s="4"/>
      <c r="AZ773" s="4"/>
      <c r="BA773" s="4"/>
      <c r="BB773" s="4"/>
      <c r="BC773" s="4"/>
      <c r="BD773" s="4"/>
      <c r="BE773" s="4"/>
      <c r="BF773" s="4"/>
      <c r="BG773" s="4"/>
      <c r="BH773" s="4"/>
      <c r="BI773" s="4"/>
      <c r="BJ773" s="4"/>
      <c r="BK773" s="4"/>
      <c r="BL773" s="4"/>
    </row>
    <row r="774" spans="1:64" ht="15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140"/>
      <c r="Z774" s="140"/>
      <c r="AA774" s="4"/>
      <c r="AB774" s="4"/>
      <c r="AC774" s="4"/>
      <c r="AD774" s="4"/>
      <c r="AE774" s="4"/>
      <c r="AF774" s="4"/>
      <c r="AG774" s="4"/>
      <c r="AH774" s="10"/>
      <c r="AI774" s="10"/>
      <c r="AJ774" s="10"/>
      <c r="AK774" s="10"/>
      <c r="AL774" s="10"/>
      <c r="AM774" s="10"/>
      <c r="AN774" s="10"/>
      <c r="AO774" s="10"/>
      <c r="AP774" s="10"/>
      <c r="AQ774" s="10"/>
      <c r="AR774" s="10"/>
      <c r="AS774" s="10"/>
      <c r="AT774" s="10"/>
      <c r="AU774" s="10"/>
      <c r="AV774" s="10"/>
      <c r="AW774" s="4"/>
      <c r="AX774" s="4"/>
      <c r="AY774" s="4"/>
      <c r="AZ774" s="4"/>
      <c r="BA774" s="4"/>
      <c r="BB774" s="4"/>
      <c r="BC774" s="4"/>
      <c r="BD774" s="4"/>
      <c r="BE774" s="4"/>
      <c r="BF774" s="4"/>
      <c r="BG774" s="4"/>
      <c r="BH774" s="4"/>
      <c r="BI774" s="4"/>
      <c r="BJ774" s="4"/>
      <c r="BK774" s="4"/>
      <c r="BL774" s="4"/>
    </row>
    <row r="775" spans="1:64" ht="15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140"/>
      <c r="Z775" s="140"/>
      <c r="AA775" s="4"/>
      <c r="AB775" s="4"/>
      <c r="AC775" s="4"/>
      <c r="AD775" s="4"/>
      <c r="AE775" s="4"/>
      <c r="AF775" s="4"/>
      <c r="AG775" s="4"/>
      <c r="AH775" s="10"/>
      <c r="AI775" s="10"/>
      <c r="AJ775" s="10"/>
      <c r="AK775" s="10"/>
      <c r="AL775" s="10"/>
      <c r="AM775" s="10"/>
      <c r="AN775" s="10"/>
      <c r="AO775" s="10"/>
      <c r="AP775" s="10"/>
      <c r="AQ775" s="10"/>
      <c r="AR775" s="10"/>
      <c r="AS775" s="10"/>
      <c r="AT775" s="10"/>
      <c r="AU775" s="10"/>
      <c r="AV775" s="10"/>
      <c r="AW775" s="4"/>
      <c r="AX775" s="4"/>
      <c r="AY775" s="4"/>
      <c r="AZ775" s="4"/>
      <c r="BA775" s="4"/>
      <c r="BB775" s="4"/>
      <c r="BC775" s="4"/>
      <c r="BD775" s="4"/>
      <c r="BE775" s="4"/>
      <c r="BF775" s="4"/>
      <c r="BG775" s="4"/>
      <c r="BH775" s="4"/>
      <c r="BI775" s="4"/>
      <c r="BJ775" s="4"/>
      <c r="BK775" s="4"/>
      <c r="BL775" s="4"/>
    </row>
    <row r="776" spans="1:64" ht="15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140"/>
      <c r="Z776" s="140"/>
      <c r="AA776" s="4"/>
      <c r="AB776" s="4"/>
      <c r="AC776" s="4"/>
      <c r="AD776" s="4"/>
      <c r="AE776" s="4"/>
      <c r="AF776" s="4"/>
      <c r="AG776" s="4"/>
      <c r="AH776" s="10"/>
      <c r="AI776" s="10"/>
      <c r="AJ776" s="10"/>
      <c r="AK776" s="10"/>
      <c r="AL776" s="10"/>
      <c r="AM776" s="10"/>
      <c r="AN776" s="10"/>
      <c r="AO776" s="10"/>
      <c r="AP776" s="10"/>
      <c r="AQ776" s="10"/>
      <c r="AR776" s="10"/>
      <c r="AS776" s="10"/>
      <c r="AT776" s="10"/>
      <c r="AU776" s="10"/>
      <c r="AV776" s="10"/>
      <c r="AW776" s="4"/>
      <c r="AX776" s="4"/>
      <c r="AY776" s="4"/>
      <c r="AZ776" s="4"/>
      <c r="BA776" s="4"/>
      <c r="BB776" s="4"/>
      <c r="BC776" s="4"/>
      <c r="BD776" s="4"/>
      <c r="BE776" s="4"/>
      <c r="BF776" s="4"/>
      <c r="BG776" s="4"/>
      <c r="BH776" s="4"/>
      <c r="BI776" s="4"/>
      <c r="BJ776" s="4"/>
      <c r="BK776" s="4"/>
      <c r="BL776" s="4"/>
    </row>
    <row r="777" spans="1:64" ht="15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140"/>
      <c r="Z777" s="140"/>
      <c r="AA777" s="4"/>
      <c r="AB777" s="4"/>
      <c r="AC777" s="4"/>
      <c r="AD777" s="4"/>
      <c r="AE777" s="4"/>
      <c r="AF777" s="4"/>
      <c r="AG777" s="4"/>
      <c r="AH777" s="10"/>
      <c r="AI777" s="10"/>
      <c r="AJ777" s="10"/>
      <c r="AK777" s="10"/>
      <c r="AL777" s="10"/>
      <c r="AM777" s="10"/>
      <c r="AN777" s="10"/>
      <c r="AO777" s="10"/>
      <c r="AP777" s="10"/>
      <c r="AQ777" s="10"/>
      <c r="AR777" s="10"/>
      <c r="AS777" s="10"/>
      <c r="AT777" s="10"/>
      <c r="AU777" s="10"/>
      <c r="AV777" s="10"/>
      <c r="AW777" s="4"/>
      <c r="AX777" s="4"/>
      <c r="AY777" s="4"/>
      <c r="AZ777" s="4"/>
      <c r="BA777" s="4"/>
      <c r="BB777" s="4"/>
      <c r="BC777" s="4"/>
      <c r="BD777" s="4"/>
      <c r="BE777" s="4"/>
      <c r="BF777" s="4"/>
      <c r="BG777" s="4"/>
      <c r="BH777" s="4"/>
      <c r="BI777" s="4"/>
      <c r="BJ777" s="4"/>
      <c r="BK777" s="4"/>
      <c r="BL777" s="4"/>
    </row>
    <row r="778" spans="1:64" ht="15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140"/>
      <c r="Z778" s="140"/>
      <c r="AA778" s="4"/>
      <c r="AB778" s="4"/>
      <c r="AC778" s="4"/>
      <c r="AD778" s="4"/>
      <c r="AE778" s="4"/>
      <c r="AF778" s="4"/>
      <c r="AG778" s="4"/>
      <c r="AH778" s="10"/>
      <c r="AI778" s="10"/>
      <c r="AJ778" s="10"/>
      <c r="AK778" s="10"/>
      <c r="AL778" s="10"/>
      <c r="AM778" s="10"/>
      <c r="AN778" s="10"/>
      <c r="AO778" s="10"/>
      <c r="AP778" s="10"/>
      <c r="AQ778" s="10"/>
      <c r="AR778" s="10"/>
      <c r="AS778" s="10"/>
      <c r="AT778" s="10"/>
      <c r="AU778" s="10"/>
      <c r="AV778" s="10"/>
      <c r="AW778" s="4"/>
      <c r="AX778" s="4"/>
      <c r="AY778" s="4"/>
      <c r="AZ778" s="4"/>
      <c r="BA778" s="4"/>
      <c r="BB778" s="4"/>
      <c r="BC778" s="4"/>
      <c r="BD778" s="4"/>
      <c r="BE778" s="4"/>
      <c r="BF778" s="4"/>
      <c r="BG778" s="4"/>
      <c r="BH778" s="4"/>
      <c r="BI778" s="4"/>
      <c r="BJ778" s="4"/>
      <c r="BK778" s="4"/>
      <c r="BL778" s="4"/>
    </row>
    <row r="779" spans="1:64" ht="15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140"/>
      <c r="Z779" s="140"/>
      <c r="AA779" s="4"/>
      <c r="AB779" s="4"/>
      <c r="AC779" s="4"/>
      <c r="AD779" s="4"/>
      <c r="AE779" s="4"/>
      <c r="AF779" s="4"/>
      <c r="AG779" s="4"/>
      <c r="AH779" s="10"/>
      <c r="AI779" s="10"/>
      <c r="AJ779" s="10"/>
      <c r="AK779" s="10"/>
      <c r="AL779" s="10"/>
      <c r="AM779" s="10"/>
      <c r="AN779" s="10"/>
      <c r="AO779" s="10"/>
      <c r="AP779" s="10"/>
      <c r="AQ779" s="10"/>
      <c r="AR779" s="10"/>
      <c r="AS779" s="10"/>
      <c r="AT779" s="10"/>
      <c r="AU779" s="10"/>
      <c r="AV779" s="10"/>
      <c r="AW779" s="4"/>
      <c r="AX779" s="4"/>
      <c r="AY779" s="4"/>
      <c r="AZ779" s="4"/>
      <c r="BA779" s="4"/>
      <c r="BB779" s="4"/>
      <c r="BC779" s="4"/>
      <c r="BD779" s="4"/>
      <c r="BE779" s="4"/>
      <c r="BF779" s="4"/>
      <c r="BG779" s="4"/>
      <c r="BH779" s="4"/>
      <c r="BI779" s="4"/>
      <c r="BJ779" s="4"/>
      <c r="BK779" s="4"/>
      <c r="BL779" s="4"/>
    </row>
    <row r="780" spans="1:64" ht="15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140"/>
      <c r="Z780" s="140"/>
      <c r="AA780" s="4"/>
      <c r="AB780" s="4"/>
      <c r="AC780" s="4"/>
      <c r="AD780" s="4"/>
      <c r="AE780" s="4"/>
      <c r="AF780" s="4"/>
      <c r="AG780" s="4"/>
      <c r="AH780" s="10"/>
      <c r="AI780" s="10"/>
      <c r="AJ780" s="10"/>
      <c r="AK780" s="10"/>
      <c r="AL780" s="10"/>
      <c r="AM780" s="10"/>
      <c r="AN780" s="10"/>
      <c r="AO780" s="10"/>
      <c r="AP780" s="10"/>
      <c r="AQ780" s="10"/>
      <c r="AR780" s="10"/>
      <c r="AS780" s="10"/>
      <c r="AT780" s="10"/>
      <c r="AU780" s="10"/>
      <c r="AV780" s="10"/>
      <c r="AW780" s="4"/>
      <c r="AX780" s="4"/>
      <c r="AY780" s="4"/>
      <c r="AZ780" s="4"/>
      <c r="BA780" s="4"/>
      <c r="BB780" s="4"/>
      <c r="BC780" s="4"/>
      <c r="BD780" s="4"/>
      <c r="BE780" s="4"/>
      <c r="BF780" s="4"/>
      <c r="BG780" s="4"/>
      <c r="BH780" s="4"/>
      <c r="BI780" s="4"/>
      <c r="BJ780" s="4"/>
      <c r="BK780" s="4"/>
      <c r="BL780" s="4"/>
    </row>
    <row r="781" spans="1:64" ht="15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140"/>
      <c r="Z781" s="140"/>
      <c r="AA781" s="4"/>
      <c r="AB781" s="4"/>
      <c r="AC781" s="4"/>
      <c r="AD781" s="4"/>
      <c r="AE781" s="4"/>
      <c r="AF781" s="4"/>
      <c r="AG781" s="4"/>
      <c r="AH781" s="10"/>
      <c r="AI781" s="10"/>
      <c r="AJ781" s="10"/>
      <c r="AK781" s="10"/>
      <c r="AL781" s="10"/>
      <c r="AM781" s="10"/>
      <c r="AN781" s="10"/>
      <c r="AO781" s="10"/>
      <c r="AP781" s="10"/>
      <c r="AQ781" s="10"/>
      <c r="AR781" s="10"/>
      <c r="AS781" s="10"/>
      <c r="AT781" s="10"/>
      <c r="AU781" s="10"/>
      <c r="AV781" s="10"/>
      <c r="AW781" s="4"/>
      <c r="AX781" s="4"/>
      <c r="AY781" s="4"/>
      <c r="AZ781" s="4"/>
      <c r="BA781" s="4"/>
      <c r="BB781" s="4"/>
      <c r="BC781" s="4"/>
      <c r="BD781" s="4"/>
      <c r="BE781" s="4"/>
      <c r="BF781" s="4"/>
      <c r="BG781" s="4"/>
      <c r="BH781" s="4"/>
      <c r="BI781" s="4"/>
      <c r="BJ781" s="4"/>
      <c r="BK781" s="4"/>
      <c r="BL781" s="4"/>
    </row>
    <row r="782" spans="1:64" ht="15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140"/>
      <c r="Z782" s="140"/>
      <c r="AA782" s="4"/>
      <c r="AB782" s="4"/>
      <c r="AC782" s="4"/>
      <c r="AD782" s="4"/>
      <c r="AE782" s="4"/>
      <c r="AF782" s="4"/>
      <c r="AG782" s="4"/>
      <c r="AH782" s="10"/>
      <c r="AI782" s="10"/>
      <c r="AJ782" s="10"/>
      <c r="AK782" s="10"/>
      <c r="AL782" s="10"/>
      <c r="AM782" s="10"/>
      <c r="AN782" s="10"/>
      <c r="AO782" s="10"/>
      <c r="AP782" s="10"/>
      <c r="AQ782" s="10"/>
      <c r="AR782" s="10"/>
      <c r="AS782" s="10"/>
      <c r="AT782" s="10"/>
      <c r="AU782" s="10"/>
      <c r="AV782" s="10"/>
      <c r="AW782" s="4"/>
      <c r="AX782" s="4"/>
      <c r="AY782" s="4"/>
      <c r="AZ782" s="4"/>
      <c r="BA782" s="4"/>
      <c r="BB782" s="4"/>
      <c r="BC782" s="4"/>
      <c r="BD782" s="4"/>
      <c r="BE782" s="4"/>
      <c r="BF782" s="4"/>
      <c r="BG782" s="4"/>
      <c r="BH782" s="4"/>
      <c r="BI782" s="4"/>
      <c r="BJ782" s="4"/>
      <c r="BK782" s="4"/>
      <c r="BL782" s="4"/>
    </row>
    <row r="783" spans="1:64" ht="15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140"/>
      <c r="Z783" s="140"/>
      <c r="AA783" s="4"/>
      <c r="AB783" s="4"/>
      <c r="AC783" s="4"/>
      <c r="AD783" s="4"/>
      <c r="AE783" s="4"/>
      <c r="AF783" s="4"/>
      <c r="AG783" s="4"/>
      <c r="AH783" s="10"/>
      <c r="AI783" s="10"/>
      <c r="AJ783" s="10"/>
      <c r="AK783" s="10"/>
      <c r="AL783" s="10"/>
      <c r="AM783" s="10"/>
      <c r="AN783" s="10"/>
      <c r="AO783" s="10"/>
      <c r="AP783" s="10"/>
      <c r="AQ783" s="10"/>
      <c r="AR783" s="10"/>
      <c r="AS783" s="10"/>
      <c r="AT783" s="10"/>
      <c r="AU783" s="10"/>
      <c r="AV783" s="10"/>
      <c r="AW783" s="4"/>
      <c r="AX783" s="4"/>
      <c r="AY783" s="4"/>
      <c r="AZ783" s="4"/>
      <c r="BA783" s="4"/>
      <c r="BB783" s="4"/>
      <c r="BC783" s="4"/>
      <c r="BD783" s="4"/>
      <c r="BE783" s="4"/>
      <c r="BF783" s="4"/>
      <c r="BG783" s="4"/>
      <c r="BH783" s="4"/>
      <c r="BI783" s="4"/>
      <c r="BJ783" s="4"/>
      <c r="BK783" s="4"/>
      <c r="BL783" s="4"/>
    </row>
    <row r="784" spans="1:64" ht="15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140"/>
      <c r="Z784" s="140"/>
      <c r="AA784" s="4"/>
      <c r="AB784" s="4"/>
      <c r="AC784" s="4"/>
      <c r="AD784" s="4"/>
      <c r="AE784" s="4"/>
      <c r="AF784" s="4"/>
      <c r="AG784" s="4"/>
      <c r="AH784" s="10"/>
      <c r="AI784" s="10"/>
      <c r="AJ784" s="10"/>
      <c r="AK784" s="10"/>
      <c r="AL784" s="10"/>
      <c r="AM784" s="10"/>
      <c r="AN784" s="10"/>
      <c r="AO784" s="10"/>
      <c r="AP784" s="10"/>
      <c r="AQ784" s="10"/>
      <c r="AR784" s="10"/>
      <c r="AS784" s="10"/>
      <c r="AT784" s="10"/>
      <c r="AU784" s="10"/>
      <c r="AV784" s="10"/>
      <c r="AW784" s="4"/>
      <c r="AX784" s="4"/>
      <c r="AY784" s="4"/>
      <c r="AZ784" s="4"/>
      <c r="BA784" s="4"/>
      <c r="BB784" s="4"/>
      <c r="BC784" s="4"/>
      <c r="BD784" s="4"/>
      <c r="BE784" s="4"/>
      <c r="BF784" s="4"/>
      <c r="BG784" s="4"/>
      <c r="BH784" s="4"/>
      <c r="BI784" s="4"/>
      <c r="BJ784" s="4"/>
      <c r="BK784" s="4"/>
      <c r="BL784" s="4"/>
    </row>
    <row r="785" spans="1:64" ht="15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140"/>
      <c r="Z785" s="140"/>
      <c r="AA785" s="4"/>
      <c r="AB785" s="4"/>
      <c r="AC785" s="4"/>
      <c r="AD785" s="4"/>
      <c r="AE785" s="4"/>
      <c r="AF785" s="4"/>
      <c r="AG785" s="4"/>
      <c r="AH785" s="10"/>
      <c r="AI785" s="10"/>
      <c r="AJ785" s="10"/>
      <c r="AK785" s="10"/>
      <c r="AL785" s="10"/>
      <c r="AM785" s="10"/>
      <c r="AN785" s="10"/>
      <c r="AO785" s="10"/>
      <c r="AP785" s="10"/>
      <c r="AQ785" s="10"/>
      <c r="AR785" s="10"/>
      <c r="AS785" s="10"/>
      <c r="AT785" s="10"/>
      <c r="AU785" s="10"/>
      <c r="AV785" s="10"/>
      <c r="AW785" s="4"/>
      <c r="AX785" s="4"/>
      <c r="AY785" s="4"/>
      <c r="AZ785" s="4"/>
      <c r="BA785" s="4"/>
      <c r="BB785" s="4"/>
      <c r="BC785" s="4"/>
      <c r="BD785" s="4"/>
      <c r="BE785" s="4"/>
      <c r="BF785" s="4"/>
      <c r="BG785" s="4"/>
      <c r="BH785" s="4"/>
      <c r="BI785" s="4"/>
      <c r="BJ785" s="4"/>
      <c r="BK785" s="4"/>
      <c r="BL785" s="4"/>
    </row>
    <row r="786" spans="1:64" ht="15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140"/>
      <c r="Z786" s="140"/>
      <c r="AA786" s="4"/>
      <c r="AB786" s="4"/>
      <c r="AC786" s="4"/>
      <c r="AD786" s="4"/>
      <c r="AE786" s="4"/>
      <c r="AF786" s="4"/>
      <c r="AG786" s="4"/>
      <c r="AH786" s="10"/>
      <c r="AI786" s="10"/>
      <c r="AJ786" s="10"/>
      <c r="AK786" s="10"/>
      <c r="AL786" s="10"/>
      <c r="AM786" s="10"/>
      <c r="AN786" s="10"/>
      <c r="AO786" s="10"/>
      <c r="AP786" s="10"/>
      <c r="AQ786" s="10"/>
      <c r="AR786" s="10"/>
      <c r="AS786" s="10"/>
      <c r="AT786" s="10"/>
      <c r="AU786" s="10"/>
      <c r="AV786" s="10"/>
      <c r="AW786" s="4"/>
      <c r="AX786" s="4"/>
      <c r="AY786" s="4"/>
      <c r="AZ786" s="4"/>
      <c r="BA786" s="4"/>
      <c r="BB786" s="4"/>
      <c r="BC786" s="4"/>
      <c r="BD786" s="4"/>
      <c r="BE786" s="4"/>
      <c r="BF786" s="4"/>
      <c r="BG786" s="4"/>
      <c r="BH786" s="4"/>
      <c r="BI786" s="4"/>
      <c r="BJ786" s="4"/>
      <c r="BK786" s="4"/>
      <c r="BL786" s="4"/>
    </row>
    <row r="787" spans="1:64" ht="15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140"/>
      <c r="Z787" s="140"/>
      <c r="AA787" s="4"/>
      <c r="AB787" s="4"/>
      <c r="AC787" s="4"/>
      <c r="AD787" s="4"/>
      <c r="AE787" s="4"/>
      <c r="AF787" s="4"/>
      <c r="AG787" s="4"/>
      <c r="AH787" s="10"/>
      <c r="AI787" s="10"/>
      <c r="AJ787" s="10"/>
      <c r="AK787" s="10"/>
      <c r="AL787" s="10"/>
      <c r="AM787" s="10"/>
      <c r="AN787" s="10"/>
      <c r="AO787" s="10"/>
      <c r="AP787" s="10"/>
      <c r="AQ787" s="10"/>
      <c r="AR787" s="10"/>
      <c r="AS787" s="10"/>
      <c r="AT787" s="10"/>
      <c r="AU787" s="10"/>
      <c r="AV787" s="10"/>
      <c r="AW787" s="4"/>
      <c r="AX787" s="4"/>
      <c r="AY787" s="4"/>
      <c r="AZ787" s="4"/>
      <c r="BA787" s="4"/>
      <c r="BB787" s="4"/>
      <c r="BC787" s="4"/>
      <c r="BD787" s="4"/>
      <c r="BE787" s="4"/>
      <c r="BF787" s="4"/>
      <c r="BG787" s="4"/>
      <c r="BH787" s="4"/>
      <c r="BI787" s="4"/>
      <c r="BJ787" s="4"/>
      <c r="BK787" s="4"/>
      <c r="BL787" s="4"/>
    </row>
    <row r="788" spans="1:64" ht="15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140"/>
      <c r="Z788" s="140"/>
      <c r="AA788" s="4"/>
      <c r="AB788" s="4"/>
      <c r="AC788" s="4"/>
      <c r="AD788" s="4"/>
      <c r="AE788" s="4"/>
      <c r="AF788" s="4"/>
      <c r="AG788" s="4"/>
      <c r="AH788" s="10"/>
      <c r="AI788" s="10"/>
      <c r="AJ788" s="10"/>
      <c r="AK788" s="10"/>
      <c r="AL788" s="10"/>
      <c r="AM788" s="10"/>
      <c r="AN788" s="10"/>
      <c r="AO788" s="10"/>
      <c r="AP788" s="10"/>
      <c r="AQ788" s="10"/>
      <c r="AR788" s="10"/>
      <c r="AS788" s="10"/>
      <c r="AT788" s="10"/>
      <c r="AU788" s="10"/>
      <c r="AV788" s="10"/>
      <c r="AW788" s="4"/>
      <c r="AX788" s="4"/>
      <c r="AY788" s="4"/>
      <c r="AZ788" s="4"/>
      <c r="BA788" s="4"/>
      <c r="BB788" s="4"/>
      <c r="BC788" s="4"/>
      <c r="BD788" s="4"/>
      <c r="BE788" s="4"/>
      <c r="BF788" s="4"/>
      <c r="BG788" s="4"/>
      <c r="BH788" s="4"/>
      <c r="BI788" s="4"/>
      <c r="BJ788" s="4"/>
      <c r="BK788" s="4"/>
      <c r="BL788" s="4"/>
    </row>
    <row r="789" spans="1:64" ht="15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140"/>
      <c r="Z789" s="140"/>
      <c r="AA789" s="4"/>
      <c r="AB789" s="4"/>
      <c r="AC789" s="4"/>
      <c r="AD789" s="4"/>
      <c r="AE789" s="4"/>
      <c r="AF789" s="4"/>
      <c r="AG789" s="4"/>
      <c r="AH789" s="10"/>
      <c r="AI789" s="10"/>
      <c r="AJ789" s="10"/>
      <c r="AK789" s="10"/>
      <c r="AL789" s="10"/>
      <c r="AM789" s="10"/>
      <c r="AN789" s="10"/>
      <c r="AO789" s="10"/>
      <c r="AP789" s="10"/>
      <c r="AQ789" s="10"/>
      <c r="AR789" s="10"/>
      <c r="AS789" s="10"/>
      <c r="AT789" s="10"/>
      <c r="AU789" s="10"/>
      <c r="AV789" s="10"/>
      <c r="AW789" s="4"/>
      <c r="AX789" s="4"/>
      <c r="AY789" s="4"/>
      <c r="AZ789" s="4"/>
      <c r="BA789" s="4"/>
      <c r="BB789" s="4"/>
      <c r="BC789" s="4"/>
      <c r="BD789" s="4"/>
      <c r="BE789" s="4"/>
      <c r="BF789" s="4"/>
      <c r="BG789" s="4"/>
      <c r="BH789" s="4"/>
      <c r="BI789" s="4"/>
      <c r="BJ789" s="4"/>
      <c r="BK789" s="4"/>
      <c r="BL789" s="4"/>
    </row>
    <row r="790" spans="1:64" ht="15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140"/>
      <c r="Z790" s="140"/>
      <c r="AA790" s="4"/>
      <c r="AB790" s="4"/>
      <c r="AC790" s="4"/>
      <c r="AD790" s="4"/>
      <c r="AE790" s="4"/>
      <c r="AF790" s="4"/>
      <c r="AG790" s="4"/>
      <c r="AH790" s="10"/>
      <c r="AI790" s="10"/>
      <c r="AJ790" s="10"/>
      <c r="AK790" s="10"/>
      <c r="AL790" s="10"/>
      <c r="AM790" s="10"/>
      <c r="AN790" s="10"/>
      <c r="AO790" s="10"/>
      <c r="AP790" s="10"/>
      <c r="AQ790" s="10"/>
      <c r="AR790" s="10"/>
      <c r="AS790" s="10"/>
      <c r="AT790" s="10"/>
      <c r="AU790" s="10"/>
      <c r="AV790" s="10"/>
      <c r="AW790" s="4"/>
      <c r="AX790" s="4"/>
      <c r="AY790" s="4"/>
      <c r="AZ790" s="4"/>
      <c r="BA790" s="4"/>
      <c r="BB790" s="4"/>
      <c r="BC790" s="4"/>
      <c r="BD790" s="4"/>
      <c r="BE790" s="4"/>
      <c r="BF790" s="4"/>
      <c r="BG790" s="4"/>
      <c r="BH790" s="4"/>
      <c r="BI790" s="4"/>
      <c r="BJ790" s="4"/>
      <c r="BK790" s="4"/>
      <c r="BL790" s="4"/>
    </row>
    <row r="791" spans="1:64" ht="15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140"/>
      <c r="Z791" s="140"/>
      <c r="AA791" s="4"/>
      <c r="AB791" s="4"/>
      <c r="AC791" s="4"/>
      <c r="AD791" s="4"/>
      <c r="AE791" s="4"/>
      <c r="AF791" s="4"/>
      <c r="AG791" s="4"/>
      <c r="AH791" s="10"/>
      <c r="AI791" s="10"/>
      <c r="AJ791" s="10"/>
      <c r="AK791" s="10"/>
      <c r="AL791" s="10"/>
      <c r="AM791" s="10"/>
      <c r="AN791" s="10"/>
      <c r="AO791" s="10"/>
      <c r="AP791" s="10"/>
      <c r="AQ791" s="10"/>
      <c r="AR791" s="10"/>
      <c r="AS791" s="10"/>
      <c r="AT791" s="10"/>
      <c r="AU791" s="10"/>
      <c r="AV791" s="10"/>
      <c r="AW791" s="4"/>
      <c r="AX791" s="4"/>
      <c r="AY791" s="4"/>
      <c r="AZ791" s="4"/>
      <c r="BA791" s="4"/>
      <c r="BB791" s="4"/>
      <c r="BC791" s="4"/>
      <c r="BD791" s="4"/>
      <c r="BE791" s="4"/>
      <c r="BF791" s="4"/>
      <c r="BG791" s="4"/>
      <c r="BH791" s="4"/>
      <c r="BI791" s="4"/>
      <c r="BJ791" s="4"/>
      <c r="BK791" s="4"/>
      <c r="BL791" s="4"/>
    </row>
    <row r="792" spans="1:64" ht="15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140"/>
      <c r="Z792" s="140"/>
      <c r="AA792" s="4"/>
      <c r="AB792" s="4"/>
      <c r="AC792" s="4"/>
      <c r="AD792" s="4"/>
      <c r="AE792" s="4"/>
      <c r="AF792" s="4"/>
      <c r="AG792" s="4"/>
      <c r="AH792" s="10"/>
      <c r="AI792" s="10"/>
      <c r="AJ792" s="10"/>
      <c r="AK792" s="10"/>
      <c r="AL792" s="10"/>
      <c r="AM792" s="10"/>
      <c r="AN792" s="10"/>
      <c r="AO792" s="10"/>
      <c r="AP792" s="10"/>
      <c r="AQ792" s="10"/>
      <c r="AR792" s="10"/>
      <c r="AS792" s="10"/>
      <c r="AT792" s="10"/>
      <c r="AU792" s="10"/>
      <c r="AV792" s="10"/>
      <c r="AW792" s="4"/>
      <c r="AX792" s="4"/>
      <c r="AY792" s="4"/>
      <c r="AZ792" s="4"/>
      <c r="BA792" s="4"/>
      <c r="BB792" s="4"/>
      <c r="BC792" s="4"/>
      <c r="BD792" s="4"/>
      <c r="BE792" s="4"/>
      <c r="BF792" s="4"/>
      <c r="BG792" s="4"/>
      <c r="BH792" s="4"/>
      <c r="BI792" s="4"/>
      <c r="BJ792" s="4"/>
      <c r="BK792" s="4"/>
      <c r="BL792" s="4"/>
    </row>
    <row r="793" spans="1:64" ht="15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140"/>
      <c r="Z793" s="140"/>
      <c r="AA793" s="4"/>
      <c r="AB793" s="4"/>
      <c r="AC793" s="4"/>
      <c r="AD793" s="4"/>
      <c r="AE793" s="4"/>
      <c r="AF793" s="4"/>
      <c r="AG793" s="4"/>
      <c r="AH793" s="10"/>
      <c r="AI793" s="10"/>
      <c r="AJ793" s="10"/>
      <c r="AK793" s="10"/>
      <c r="AL793" s="10"/>
      <c r="AM793" s="10"/>
      <c r="AN793" s="10"/>
      <c r="AO793" s="10"/>
      <c r="AP793" s="10"/>
      <c r="AQ793" s="10"/>
      <c r="AR793" s="10"/>
      <c r="AS793" s="10"/>
      <c r="AT793" s="10"/>
      <c r="AU793" s="10"/>
      <c r="AV793" s="10"/>
      <c r="AW793" s="4"/>
      <c r="AX793" s="4"/>
      <c r="AY793" s="4"/>
      <c r="AZ793" s="4"/>
      <c r="BA793" s="4"/>
      <c r="BB793" s="4"/>
      <c r="BC793" s="4"/>
      <c r="BD793" s="4"/>
      <c r="BE793" s="4"/>
      <c r="BF793" s="4"/>
      <c r="BG793" s="4"/>
      <c r="BH793" s="4"/>
      <c r="BI793" s="4"/>
      <c r="BJ793" s="4"/>
      <c r="BK793" s="4"/>
      <c r="BL793" s="4"/>
    </row>
    <row r="794" spans="1:64" ht="15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140"/>
      <c r="Z794" s="140"/>
      <c r="AA794" s="4"/>
      <c r="AB794" s="4"/>
      <c r="AC794" s="4"/>
      <c r="AD794" s="4"/>
      <c r="AE794" s="4"/>
      <c r="AF794" s="4"/>
      <c r="AG794" s="4"/>
      <c r="AH794" s="10"/>
      <c r="AI794" s="10"/>
      <c r="AJ794" s="10"/>
      <c r="AK794" s="10"/>
      <c r="AL794" s="10"/>
      <c r="AM794" s="10"/>
      <c r="AN794" s="10"/>
      <c r="AO794" s="10"/>
      <c r="AP794" s="10"/>
      <c r="AQ794" s="10"/>
      <c r="AR794" s="10"/>
      <c r="AS794" s="10"/>
      <c r="AT794" s="10"/>
      <c r="AU794" s="10"/>
      <c r="AV794" s="10"/>
      <c r="AW794" s="4"/>
      <c r="AX794" s="4"/>
      <c r="AY794" s="4"/>
      <c r="AZ794" s="4"/>
      <c r="BA794" s="4"/>
      <c r="BB794" s="4"/>
      <c r="BC794" s="4"/>
      <c r="BD794" s="4"/>
      <c r="BE794" s="4"/>
      <c r="BF794" s="4"/>
      <c r="BG794" s="4"/>
      <c r="BH794" s="4"/>
      <c r="BI794" s="4"/>
      <c r="BJ794" s="4"/>
      <c r="BK794" s="4"/>
      <c r="BL794" s="4"/>
    </row>
    <row r="795" spans="1:64" ht="15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140"/>
      <c r="Z795" s="140"/>
      <c r="AA795" s="4"/>
      <c r="AB795" s="4"/>
      <c r="AC795" s="4"/>
      <c r="AD795" s="4"/>
      <c r="AE795" s="4"/>
      <c r="AF795" s="4"/>
      <c r="AG795" s="4"/>
      <c r="AH795" s="10"/>
      <c r="AI795" s="10"/>
      <c r="AJ795" s="10"/>
      <c r="AK795" s="10"/>
      <c r="AL795" s="10"/>
      <c r="AM795" s="10"/>
      <c r="AN795" s="10"/>
      <c r="AO795" s="10"/>
      <c r="AP795" s="10"/>
      <c r="AQ795" s="10"/>
      <c r="AR795" s="10"/>
      <c r="AS795" s="10"/>
      <c r="AT795" s="10"/>
      <c r="AU795" s="10"/>
      <c r="AV795" s="10"/>
      <c r="AW795" s="4"/>
      <c r="AX795" s="4"/>
      <c r="AY795" s="4"/>
      <c r="AZ795" s="4"/>
      <c r="BA795" s="4"/>
      <c r="BB795" s="4"/>
      <c r="BC795" s="4"/>
      <c r="BD795" s="4"/>
      <c r="BE795" s="4"/>
      <c r="BF795" s="4"/>
      <c r="BG795" s="4"/>
      <c r="BH795" s="4"/>
      <c r="BI795" s="4"/>
      <c r="BJ795" s="4"/>
      <c r="BK795" s="4"/>
      <c r="BL795" s="4"/>
    </row>
    <row r="796" spans="1:64" ht="15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140"/>
      <c r="Z796" s="140"/>
      <c r="AA796" s="4"/>
      <c r="AB796" s="4"/>
      <c r="AC796" s="4"/>
      <c r="AD796" s="4"/>
      <c r="AE796" s="4"/>
      <c r="AF796" s="4"/>
      <c r="AG796" s="4"/>
      <c r="AH796" s="10"/>
      <c r="AI796" s="10"/>
      <c r="AJ796" s="10"/>
      <c r="AK796" s="10"/>
      <c r="AL796" s="10"/>
      <c r="AM796" s="10"/>
      <c r="AN796" s="10"/>
      <c r="AO796" s="10"/>
      <c r="AP796" s="10"/>
      <c r="AQ796" s="10"/>
      <c r="AR796" s="10"/>
      <c r="AS796" s="10"/>
      <c r="AT796" s="10"/>
      <c r="AU796" s="10"/>
      <c r="AV796" s="10"/>
      <c r="AW796" s="4"/>
      <c r="AX796" s="4"/>
      <c r="AY796" s="4"/>
      <c r="AZ796" s="4"/>
      <c r="BA796" s="4"/>
      <c r="BB796" s="4"/>
      <c r="BC796" s="4"/>
      <c r="BD796" s="4"/>
      <c r="BE796" s="4"/>
      <c r="BF796" s="4"/>
      <c r="BG796" s="4"/>
      <c r="BH796" s="4"/>
      <c r="BI796" s="4"/>
      <c r="BJ796" s="4"/>
      <c r="BK796" s="4"/>
      <c r="BL796" s="4"/>
    </row>
    <row r="797" spans="1:64" ht="15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140"/>
      <c r="Z797" s="140"/>
      <c r="AA797" s="4"/>
      <c r="AB797" s="4"/>
      <c r="AC797" s="4"/>
      <c r="AD797" s="4"/>
      <c r="AE797" s="4"/>
      <c r="AF797" s="4"/>
      <c r="AG797" s="4"/>
      <c r="AH797" s="10"/>
      <c r="AI797" s="10"/>
      <c r="AJ797" s="10"/>
      <c r="AK797" s="10"/>
      <c r="AL797" s="10"/>
      <c r="AM797" s="10"/>
      <c r="AN797" s="10"/>
      <c r="AO797" s="10"/>
      <c r="AP797" s="10"/>
      <c r="AQ797" s="10"/>
      <c r="AR797" s="10"/>
      <c r="AS797" s="10"/>
      <c r="AT797" s="10"/>
      <c r="AU797" s="10"/>
      <c r="AV797" s="10"/>
      <c r="AW797" s="4"/>
      <c r="AX797" s="4"/>
      <c r="AY797" s="4"/>
      <c r="AZ797" s="4"/>
      <c r="BA797" s="4"/>
      <c r="BB797" s="4"/>
      <c r="BC797" s="4"/>
      <c r="BD797" s="4"/>
      <c r="BE797" s="4"/>
      <c r="BF797" s="4"/>
      <c r="BG797" s="4"/>
      <c r="BH797" s="4"/>
      <c r="BI797" s="4"/>
      <c r="BJ797" s="4"/>
      <c r="BK797" s="4"/>
      <c r="BL797" s="4"/>
    </row>
    <row r="798" spans="1:64" ht="15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140"/>
      <c r="Z798" s="140"/>
      <c r="AA798" s="4"/>
      <c r="AB798" s="4"/>
      <c r="AC798" s="4"/>
      <c r="AD798" s="4"/>
      <c r="AE798" s="4"/>
      <c r="AF798" s="4"/>
      <c r="AG798" s="4"/>
      <c r="AH798" s="10"/>
      <c r="AI798" s="10"/>
      <c r="AJ798" s="10"/>
      <c r="AK798" s="10"/>
      <c r="AL798" s="10"/>
      <c r="AM798" s="10"/>
      <c r="AN798" s="10"/>
      <c r="AO798" s="10"/>
      <c r="AP798" s="10"/>
      <c r="AQ798" s="10"/>
      <c r="AR798" s="10"/>
      <c r="AS798" s="10"/>
      <c r="AT798" s="10"/>
      <c r="AU798" s="10"/>
      <c r="AV798" s="10"/>
      <c r="AW798" s="4"/>
      <c r="AX798" s="4"/>
      <c r="AY798" s="4"/>
      <c r="AZ798" s="4"/>
      <c r="BA798" s="4"/>
      <c r="BB798" s="4"/>
      <c r="BC798" s="4"/>
      <c r="BD798" s="4"/>
      <c r="BE798" s="4"/>
      <c r="BF798" s="4"/>
      <c r="BG798" s="4"/>
      <c r="BH798" s="4"/>
      <c r="BI798" s="4"/>
      <c r="BJ798" s="4"/>
      <c r="BK798" s="4"/>
      <c r="BL798" s="4"/>
    </row>
    <row r="799" spans="1:64" ht="15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140"/>
      <c r="Z799" s="140"/>
      <c r="AA799" s="4"/>
      <c r="AB799" s="4"/>
      <c r="AC799" s="4"/>
      <c r="AD799" s="4"/>
      <c r="AE799" s="4"/>
      <c r="AF799" s="4"/>
      <c r="AG799" s="4"/>
      <c r="AH799" s="10"/>
      <c r="AI799" s="10"/>
      <c r="AJ799" s="10"/>
      <c r="AK799" s="10"/>
      <c r="AL799" s="10"/>
      <c r="AM799" s="10"/>
      <c r="AN799" s="10"/>
      <c r="AO799" s="10"/>
      <c r="AP799" s="10"/>
      <c r="AQ799" s="10"/>
      <c r="AR799" s="10"/>
      <c r="AS799" s="10"/>
      <c r="AT799" s="10"/>
      <c r="AU799" s="10"/>
      <c r="AV799" s="10"/>
      <c r="AW799" s="4"/>
      <c r="AX799" s="4"/>
      <c r="AY799" s="4"/>
      <c r="AZ799" s="4"/>
      <c r="BA799" s="4"/>
      <c r="BB799" s="4"/>
      <c r="BC799" s="4"/>
      <c r="BD799" s="4"/>
      <c r="BE799" s="4"/>
      <c r="BF799" s="4"/>
      <c r="BG799" s="4"/>
      <c r="BH799" s="4"/>
      <c r="BI799" s="4"/>
      <c r="BJ799" s="4"/>
      <c r="BK799" s="4"/>
      <c r="BL799" s="4"/>
    </row>
    <row r="800" spans="1:64" ht="15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140"/>
      <c r="Z800" s="140"/>
      <c r="AA800" s="4"/>
      <c r="AB800" s="4"/>
      <c r="AC800" s="4"/>
      <c r="AD800" s="4"/>
      <c r="AE800" s="4"/>
      <c r="AF800" s="4"/>
      <c r="AG800" s="4"/>
      <c r="AH800" s="10"/>
      <c r="AI800" s="10"/>
      <c r="AJ800" s="10"/>
      <c r="AK800" s="10"/>
      <c r="AL800" s="10"/>
      <c r="AM800" s="10"/>
      <c r="AN800" s="10"/>
      <c r="AO800" s="10"/>
      <c r="AP800" s="10"/>
      <c r="AQ800" s="10"/>
      <c r="AR800" s="10"/>
      <c r="AS800" s="10"/>
      <c r="AT800" s="10"/>
      <c r="AU800" s="10"/>
      <c r="AV800" s="10"/>
      <c r="AW800" s="4"/>
      <c r="AX800" s="4"/>
      <c r="AY800" s="4"/>
      <c r="AZ800" s="4"/>
      <c r="BA800" s="4"/>
      <c r="BB800" s="4"/>
      <c r="BC800" s="4"/>
      <c r="BD800" s="4"/>
      <c r="BE800" s="4"/>
      <c r="BF800" s="4"/>
      <c r="BG800" s="4"/>
      <c r="BH800" s="4"/>
      <c r="BI800" s="4"/>
      <c r="BJ800" s="4"/>
      <c r="BK800" s="4"/>
      <c r="BL800" s="4"/>
    </row>
    <row r="801" spans="1:64" ht="15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140"/>
      <c r="Z801" s="140"/>
      <c r="AA801" s="4"/>
      <c r="AB801" s="4"/>
      <c r="AC801" s="4"/>
      <c r="AD801" s="4"/>
      <c r="AE801" s="4"/>
      <c r="AF801" s="4"/>
      <c r="AG801" s="4"/>
      <c r="AH801" s="10"/>
      <c r="AI801" s="10"/>
      <c r="AJ801" s="10"/>
      <c r="AK801" s="10"/>
      <c r="AL801" s="10"/>
      <c r="AM801" s="10"/>
      <c r="AN801" s="10"/>
      <c r="AO801" s="10"/>
      <c r="AP801" s="10"/>
      <c r="AQ801" s="10"/>
      <c r="AR801" s="10"/>
      <c r="AS801" s="10"/>
      <c r="AT801" s="10"/>
      <c r="AU801" s="10"/>
      <c r="AV801" s="10"/>
      <c r="AW801" s="4"/>
      <c r="AX801" s="4"/>
      <c r="AY801" s="4"/>
      <c r="AZ801" s="4"/>
      <c r="BA801" s="4"/>
      <c r="BB801" s="4"/>
      <c r="BC801" s="4"/>
      <c r="BD801" s="4"/>
      <c r="BE801" s="4"/>
      <c r="BF801" s="4"/>
      <c r="BG801" s="4"/>
      <c r="BH801" s="4"/>
      <c r="BI801" s="4"/>
      <c r="BJ801" s="4"/>
      <c r="BK801" s="4"/>
      <c r="BL801" s="4"/>
    </row>
    <row r="802" spans="1:64" ht="15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140"/>
      <c r="Z802" s="140"/>
      <c r="AA802" s="4"/>
      <c r="AB802" s="4"/>
      <c r="AC802" s="4"/>
      <c r="AD802" s="4"/>
      <c r="AE802" s="4"/>
      <c r="AF802" s="4"/>
      <c r="AG802" s="4"/>
      <c r="AH802" s="10"/>
      <c r="AI802" s="10"/>
      <c r="AJ802" s="10"/>
      <c r="AK802" s="10"/>
      <c r="AL802" s="10"/>
      <c r="AM802" s="10"/>
      <c r="AN802" s="10"/>
      <c r="AO802" s="10"/>
      <c r="AP802" s="10"/>
      <c r="AQ802" s="10"/>
      <c r="AR802" s="10"/>
      <c r="AS802" s="10"/>
      <c r="AT802" s="10"/>
      <c r="AU802" s="10"/>
      <c r="AV802" s="10"/>
      <c r="AW802" s="4"/>
      <c r="AX802" s="4"/>
      <c r="AY802" s="4"/>
      <c r="AZ802" s="4"/>
      <c r="BA802" s="4"/>
      <c r="BB802" s="4"/>
      <c r="BC802" s="4"/>
      <c r="BD802" s="4"/>
      <c r="BE802" s="4"/>
      <c r="BF802" s="4"/>
      <c r="BG802" s="4"/>
      <c r="BH802" s="4"/>
      <c r="BI802" s="4"/>
      <c r="BJ802" s="4"/>
      <c r="BK802" s="4"/>
      <c r="BL802" s="4"/>
    </row>
    <row r="803" spans="1:64" ht="15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140"/>
      <c r="Z803" s="140"/>
      <c r="AA803" s="4"/>
      <c r="AB803" s="4"/>
      <c r="AC803" s="4"/>
      <c r="AD803" s="4"/>
      <c r="AE803" s="4"/>
      <c r="AF803" s="4"/>
      <c r="AG803" s="4"/>
      <c r="AH803" s="10"/>
      <c r="AI803" s="10"/>
      <c r="AJ803" s="10"/>
      <c r="AK803" s="10"/>
      <c r="AL803" s="10"/>
      <c r="AM803" s="10"/>
      <c r="AN803" s="10"/>
      <c r="AO803" s="10"/>
      <c r="AP803" s="10"/>
      <c r="AQ803" s="10"/>
      <c r="AR803" s="10"/>
      <c r="AS803" s="10"/>
      <c r="AT803" s="10"/>
      <c r="AU803" s="10"/>
      <c r="AV803" s="10"/>
      <c r="AW803" s="4"/>
      <c r="AX803" s="4"/>
      <c r="AY803" s="4"/>
      <c r="AZ803" s="4"/>
      <c r="BA803" s="4"/>
      <c r="BB803" s="4"/>
      <c r="BC803" s="4"/>
      <c r="BD803" s="4"/>
      <c r="BE803" s="4"/>
      <c r="BF803" s="4"/>
      <c r="BG803" s="4"/>
      <c r="BH803" s="4"/>
      <c r="BI803" s="4"/>
      <c r="BJ803" s="4"/>
      <c r="BK803" s="4"/>
      <c r="BL803" s="4"/>
    </row>
    <row r="804" spans="1:64" ht="15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140"/>
      <c r="Z804" s="140"/>
      <c r="AA804" s="4"/>
      <c r="AB804" s="4"/>
      <c r="AC804" s="4"/>
      <c r="AD804" s="4"/>
      <c r="AE804" s="4"/>
      <c r="AF804" s="4"/>
      <c r="AG804" s="4"/>
      <c r="AH804" s="10"/>
      <c r="AI804" s="10"/>
      <c r="AJ804" s="10"/>
      <c r="AK804" s="10"/>
      <c r="AL804" s="10"/>
      <c r="AM804" s="10"/>
      <c r="AN804" s="10"/>
      <c r="AO804" s="10"/>
      <c r="AP804" s="10"/>
      <c r="AQ804" s="10"/>
      <c r="AR804" s="10"/>
      <c r="AS804" s="10"/>
      <c r="AT804" s="10"/>
      <c r="AU804" s="10"/>
      <c r="AV804" s="10"/>
      <c r="AW804" s="4"/>
      <c r="AX804" s="4"/>
      <c r="AY804" s="4"/>
      <c r="AZ804" s="4"/>
      <c r="BA804" s="4"/>
      <c r="BB804" s="4"/>
      <c r="BC804" s="4"/>
      <c r="BD804" s="4"/>
      <c r="BE804" s="4"/>
      <c r="BF804" s="4"/>
      <c r="BG804" s="4"/>
      <c r="BH804" s="4"/>
      <c r="BI804" s="4"/>
      <c r="BJ804" s="4"/>
      <c r="BK804" s="4"/>
      <c r="BL804" s="4"/>
    </row>
    <row r="805" spans="1:64" ht="15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140"/>
      <c r="Z805" s="140"/>
      <c r="AA805" s="4"/>
      <c r="AB805" s="4"/>
      <c r="AC805" s="4"/>
      <c r="AD805" s="4"/>
      <c r="AE805" s="4"/>
      <c r="AF805" s="4"/>
      <c r="AG805" s="4"/>
      <c r="AH805" s="10"/>
      <c r="AI805" s="10"/>
      <c r="AJ805" s="10"/>
      <c r="AK805" s="10"/>
      <c r="AL805" s="10"/>
      <c r="AM805" s="10"/>
      <c r="AN805" s="10"/>
      <c r="AO805" s="10"/>
      <c r="AP805" s="10"/>
      <c r="AQ805" s="10"/>
      <c r="AR805" s="10"/>
      <c r="AS805" s="10"/>
      <c r="AT805" s="10"/>
      <c r="AU805" s="10"/>
      <c r="AV805" s="10"/>
      <c r="AW805" s="4"/>
      <c r="AX805" s="4"/>
      <c r="AY805" s="4"/>
      <c r="AZ805" s="4"/>
      <c r="BA805" s="4"/>
      <c r="BB805" s="4"/>
      <c r="BC805" s="4"/>
      <c r="BD805" s="4"/>
      <c r="BE805" s="4"/>
      <c r="BF805" s="4"/>
      <c r="BG805" s="4"/>
      <c r="BH805" s="4"/>
      <c r="BI805" s="4"/>
      <c r="BJ805" s="4"/>
      <c r="BK805" s="4"/>
      <c r="BL805" s="4"/>
    </row>
    <row r="806" spans="1:64" ht="15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140"/>
      <c r="Z806" s="140"/>
      <c r="AA806" s="4"/>
      <c r="AB806" s="4"/>
      <c r="AC806" s="4"/>
      <c r="AD806" s="4"/>
      <c r="AE806" s="4"/>
      <c r="AF806" s="4"/>
      <c r="AG806" s="4"/>
      <c r="AH806" s="10"/>
      <c r="AI806" s="10"/>
      <c r="AJ806" s="10"/>
      <c r="AK806" s="10"/>
      <c r="AL806" s="10"/>
      <c r="AM806" s="10"/>
      <c r="AN806" s="10"/>
      <c r="AO806" s="10"/>
      <c r="AP806" s="10"/>
      <c r="AQ806" s="10"/>
      <c r="AR806" s="10"/>
      <c r="AS806" s="10"/>
      <c r="AT806" s="10"/>
      <c r="AU806" s="10"/>
      <c r="AV806" s="10"/>
      <c r="AW806" s="4"/>
      <c r="AX806" s="4"/>
      <c r="AY806" s="4"/>
      <c r="AZ806" s="4"/>
      <c r="BA806" s="4"/>
      <c r="BB806" s="4"/>
      <c r="BC806" s="4"/>
      <c r="BD806" s="4"/>
      <c r="BE806" s="4"/>
      <c r="BF806" s="4"/>
      <c r="BG806" s="4"/>
      <c r="BH806" s="4"/>
      <c r="BI806" s="4"/>
      <c r="BJ806" s="4"/>
      <c r="BK806" s="4"/>
      <c r="BL806" s="4"/>
    </row>
    <row r="807" spans="1:64" ht="15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140"/>
      <c r="Z807" s="140"/>
      <c r="AA807" s="4"/>
      <c r="AB807" s="4"/>
      <c r="AC807" s="4"/>
      <c r="AD807" s="4"/>
      <c r="AE807" s="4"/>
      <c r="AF807" s="4"/>
      <c r="AG807" s="4"/>
      <c r="AH807" s="10"/>
      <c r="AI807" s="10"/>
      <c r="AJ807" s="10"/>
      <c r="AK807" s="10"/>
      <c r="AL807" s="10"/>
      <c r="AM807" s="10"/>
      <c r="AN807" s="10"/>
      <c r="AO807" s="10"/>
      <c r="AP807" s="10"/>
      <c r="AQ807" s="10"/>
      <c r="AR807" s="10"/>
      <c r="AS807" s="10"/>
      <c r="AT807" s="10"/>
      <c r="AU807" s="10"/>
      <c r="AV807" s="10"/>
      <c r="AW807" s="4"/>
      <c r="AX807" s="4"/>
      <c r="AY807" s="4"/>
      <c r="AZ807" s="4"/>
      <c r="BA807" s="4"/>
      <c r="BB807" s="4"/>
      <c r="BC807" s="4"/>
      <c r="BD807" s="4"/>
      <c r="BE807" s="4"/>
      <c r="BF807" s="4"/>
      <c r="BG807" s="4"/>
      <c r="BH807" s="4"/>
      <c r="BI807" s="4"/>
      <c r="BJ807" s="4"/>
      <c r="BK807" s="4"/>
      <c r="BL807" s="4"/>
    </row>
    <row r="808" spans="1:64" ht="15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140"/>
      <c r="Z808" s="140"/>
      <c r="AA808" s="4"/>
      <c r="AB808" s="4"/>
      <c r="AC808" s="4"/>
      <c r="AD808" s="4"/>
      <c r="AE808" s="4"/>
      <c r="AF808" s="4"/>
      <c r="AG808" s="4"/>
      <c r="AH808" s="10"/>
      <c r="AI808" s="10"/>
      <c r="AJ808" s="10"/>
      <c r="AK808" s="10"/>
      <c r="AL808" s="10"/>
      <c r="AM808" s="10"/>
      <c r="AN808" s="10"/>
      <c r="AO808" s="10"/>
      <c r="AP808" s="10"/>
      <c r="AQ808" s="10"/>
      <c r="AR808" s="10"/>
      <c r="AS808" s="10"/>
      <c r="AT808" s="10"/>
      <c r="AU808" s="10"/>
      <c r="AV808" s="10"/>
      <c r="AW808" s="4"/>
      <c r="AX808" s="4"/>
      <c r="AY808" s="4"/>
      <c r="AZ808" s="4"/>
      <c r="BA808" s="4"/>
      <c r="BB808" s="4"/>
      <c r="BC808" s="4"/>
      <c r="BD808" s="4"/>
      <c r="BE808" s="4"/>
      <c r="BF808" s="4"/>
      <c r="BG808" s="4"/>
      <c r="BH808" s="4"/>
      <c r="BI808" s="4"/>
      <c r="BJ808" s="4"/>
      <c r="BK808" s="4"/>
      <c r="BL808" s="4"/>
    </row>
    <row r="809" spans="1:64" ht="15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140"/>
      <c r="Z809" s="140"/>
      <c r="AA809" s="4"/>
      <c r="AB809" s="4"/>
      <c r="AC809" s="4"/>
      <c r="AD809" s="4"/>
      <c r="AE809" s="4"/>
      <c r="AF809" s="4"/>
      <c r="AG809" s="4"/>
      <c r="AH809" s="10"/>
      <c r="AI809" s="10"/>
      <c r="AJ809" s="10"/>
      <c r="AK809" s="10"/>
      <c r="AL809" s="10"/>
      <c r="AM809" s="10"/>
      <c r="AN809" s="10"/>
      <c r="AO809" s="10"/>
      <c r="AP809" s="10"/>
      <c r="AQ809" s="10"/>
      <c r="AR809" s="10"/>
      <c r="AS809" s="10"/>
      <c r="AT809" s="10"/>
      <c r="AU809" s="10"/>
      <c r="AV809" s="10"/>
      <c r="AW809" s="4"/>
      <c r="AX809" s="4"/>
      <c r="AY809" s="4"/>
      <c r="AZ809" s="4"/>
      <c r="BA809" s="4"/>
      <c r="BB809" s="4"/>
      <c r="BC809" s="4"/>
      <c r="BD809" s="4"/>
      <c r="BE809" s="4"/>
      <c r="BF809" s="4"/>
      <c r="BG809" s="4"/>
      <c r="BH809" s="4"/>
      <c r="BI809" s="4"/>
      <c r="BJ809" s="4"/>
      <c r="BK809" s="4"/>
      <c r="BL809" s="4"/>
    </row>
    <row r="810" spans="1:64" ht="15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140"/>
      <c r="Z810" s="140"/>
      <c r="AA810" s="4"/>
      <c r="AB810" s="4"/>
      <c r="AC810" s="4"/>
      <c r="AD810" s="4"/>
      <c r="AE810" s="4"/>
      <c r="AF810" s="4"/>
      <c r="AG810" s="4"/>
      <c r="AH810" s="10"/>
      <c r="AI810" s="10"/>
      <c r="AJ810" s="10"/>
      <c r="AK810" s="10"/>
      <c r="AL810" s="10"/>
      <c r="AM810" s="10"/>
      <c r="AN810" s="10"/>
      <c r="AO810" s="10"/>
      <c r="AP810" s="10"/>
      <c r="AQ810" s="10"/>
      <c r="AR810" s="10"/>
      <c r="AS810" s="10"/>
      <c r="AT810" s="10"/>
      <c r="AU810" s="10"/>
      <c r="AV810" s="10"/>
      <c r="AW810" s="4"/>
      <c r="AX810" s="4"/>
      <c r="AY810" s="4"/>
      <c r="AZ810" s="4"/>
      <c r="BA810" s="4"/>
      <c r="BB810" s="4"/>
      <c r="BC810" s="4"/>
      <c r="BD810" s="4"/>
      <c r="BE810" s="4"/>
      <c r="BF810" s="4"/>
      <c r="BG810" s="4"/>
      <c r="BH810" s="4"/>
      <c r="BI810" s="4"/>
      <c r="BJ810" s="4"/>
      <c r="BK810" s="4"/>
      <c r="BL810" s="4"/>
    </row>
    <row r="811" spans="1:64" ht="15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140"/>
      <c r="Z811" s="140"/>
      <c r="AA811" s="4"/>
      <c r="AB811" s="4"/>
      <c r="AC811" s="4"/>
      <c r="AD811" s="4"/>
      <c r="AE811" s="4"/>
      <c r="AF811" s="4"/>
      <c r="AG811" s="4"/>
      <c r="AH811" s="10"/>
      <c r="AI811" s="10"/>
      <c r="AJ811" s="10"/>
      <c r="AK811" s="10"/>
      <c r="AL811" s="10"/>
      <c r="AM811" s="10"/>
      <c r="AN811" s="10"/>
      <c r="AO811" s="10"/>
      <c r="AP811" s="10"/>
      <c r="AQ811" s="10"/>
      <c r="AR811" s="10"/>
      <c r="AS811" s="10"/>
      <c r="AT811" s="10"/>
      <c r="AU811" s="10"/>
      <c r="AV811" s="10"/>
      <c r="AW811" s="4"/>
      <c r="AX811" s="4"/>
      <c r="AY811" s="4"/>
      <c r="AZ811" s="4"/>
      <c r="BA811" s="4"/>
      <c r="BB811" s="4"/>
      <c r="BC811" s="4"/>
      <c r="BD811" s="4"/>
      <c r="BE811" s="4"/>
      <c r="BF811" s="4"/>
      <c r="BG811" s="4"/>
      <c r="BH811" s="4"/>
      <c r="BI811" s="4"/>
      <c r="BJ811" s="4"/>
      <c r="BK811" s="4"/>
      <c r="BL811" s="4"/>
    </row>
    <row r="812" spans="1:64" ht="15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140"/>
      <c r="Z812" s="140"/>
      <c r="AA812" s="4"/>
      <c r="AB812" s="4"/>
      <c r="AC812" s="4"/>
      <c r="AD812" s="4"/>
      <c r="AE812" s="4"/>
      <c r="AF812" s="4"/>
      <c r="AG812" s="4"/>
      <c r="AH812" s="10"/>
      <c r="AI812" s="10"/>
      <c r="AJ812" s="10"/>
      <c r="AK812" s="10"/>
      <c r="AL812" s="10"/>
      <c r="AM812" s="10"/>
      <c r="AN812" s="10"/>
      <c r="AO812" s="10"/>
      <c r="AP812" s="10"/>
      <c r="AQ812" s="10"/>
      <c r="AR812" s="10"/>
      <c r="AS812" s="10"/>
      <c r="AT812" s="10"/>
      <c r="AU812" s="10"/>
      <c r="AV812" s="10"/>
      <c r="AW812" s="4"/>
      <c r="AX812" s="4"/>
      <c r="AY812" s="4"/>
      <c r="AZ812" s="4"/>
      <c r="BA812" s="4"/>
      <c r="BB812" s="4"/>
      <c r="BC812" s="4"/>
      <c r="BD812" s="4"/>
      <c r="BE812" s="4"/>
      <c r="BF812" s="4"/>
      <c r="BG812" s="4"/>
      <c r="BH812" s="4"/>
      <c r="BI812" s="4"/>
      <c r="BJ812" s="4"/>
      <c r="BK812" s="4"/>
      <c r="BL812" s="4"/>
    </row>
    <row r="813" spans="1:64" ht="15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140"/>
      <c r="Z813" s="140"/>
      <c r="AA813" s="4"/>
      <c r="AB813" s="4"/>
      <c r="AC813" s="4"/>
      <c r="AD813" s="4"/>
      <c r="AE813" s="4"/>
      <c r="AF813" s="4"/>
      <c r="AG813" s="4"/>
      <c r="AH813" s="10"/>
      <c r="AI813" s="10"/>
      <c r="AJ813" s="10"/>
      <c r="AK813" s="10"/>
      <c r="AL813" s="10"/>
      <c r="AM813" s="10"/>
      <c r="AN813" s="10"/>
      <c r="AO813" s="10"/>
      <c r="AP813" s="10"/>
      <c r="AQ813" s="10"/>
      <c r="AR813" s="10"/>
      <c r="AS813" s="10"/>
      <c r="AT813" s="10"/>
      <c r="AU813" s="10"/>
      <c r="AV813" s="10"/>
      <c r="AW813" s="4"/>
      <c r="AX813" s="4"/>
      <c r="AY813" s="4"/>
      <c r="AZ813" s="4"/>
      <c r="BA813" s="4"/>
      <c r="BB813" s="4"/>
      <c r="BC813" s="4"/>
      <c r="BD813" s="4"/>
      <c r="BE813" s="4"/>
      <c r="BF813" s="4"/>
      <c r="BG813" s="4"/>
      <c r="BH813" s="4"/>
      <c r="BI813" s="4"/>
      <c r="BJ813" s="4"/>
      <c r="BK813" s="4"/>
      <c r="BL813" s="4"/>
    </row>
    <row r="814" spans="1:64" ht="15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140"/>
      <c r="Z814" s="140"/>
      <c r="AA814" s="4"/>
      <c r="AB814" s="4"/>
      <c r="AC814" s="4"/>
      <c r="AD814" s="4"/>
      <c r="AE814" s="4"/>
      <c r="AF814" s="4"/>
      <c r="AG814" s="4"/>
      <c r="AH814" s="10"/>
      <c r="AI814" s="10"/>
      <c r="AJ814" s="10"/>
      <c r="AK814" s="10"/>
      <c r="AL814" s="10"/>
      <c r="AM814" s="10"/>
      <c r="AN814" s="10"/>
      <c r="AO814" s="10"/>
      <c r="AP814" s="10"/>
      <c r="AQ814" s="10"/>
      <c r="AR814" s="10"/>
      <c r="AS814" s="10"/>
      <c r="AT814" s="10"/>
      <c r="AU814" s="10"/>
      <c r="AV814" s="10"/>
      <c r="AW814" s="4"/>
      <c r="AX814" s="4"/>
      <c r="AY814" s="4"/>
      <c r="AZ814" s="4"/>
      <c r="BA814" s="4"/>
      <c r="BB814" s="4"/>
      <c r="BC814" s="4"/>
      <c r="BD814" s="4"/>
      <c r="BE814" s="4"/>
      <c r="BF814" s="4"/>
      <c r="BG814" s="4"/>
      <c r="BH814" s="4"/>
      <c r="BI814" s="4"/>
      <c r="BJ814" s="4"/>
      <c r="BK814" s="4"/>
      <c r="BL814" s="4"/>
    </row>
    <row r="815" spans="1:64" ht="15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140"/>
      <c r="Z815" s="140"/>
      <c r="AA815" s="4"/>
      <c r="AB815" s="4"/>
      <c r="AC815" s="4"/>
      <c r="AD815" s="4"/>
      <c r="AE815" s="4"/>
      <c r="AF815" s="4"/>
      <c r="AG815" s="4"/>
      <c r="AH815" s="10"/>
      <c r="AI815" s="10"/>
      <c r="AJ815" s="10"/>
      <c r="AK815" s="10"/>
      <c r="AL815" s="10"/>
      <c r="AM815" s="10"/>
      <c r="AN815" s="10"/>
      <c r="AO815" s="10"/>
      <c r="AP815" s="10"/>
      <c r="AQ815" s="10"/>
      <c r="AR815" s="10"/>
      <c r="AS815" s="10"/>
      <c r="AT815" s="10"/>
      <c r="AU815" s="10"/>
      <c r="AV815" s="10"/>
      <c r="AW815" s="4"/>
      <c r="AX815" s="4"/>
      <c r="AY815" s="4"/>
      <c r="AZ815" s="4"/>
      <c r="BA815" s="4"/>
      <c r="BB815" s="4"/>
      <c r="BC815" s="4"/>
      <c r="BD815" s="4"/>
      <c r="BE815" s="4"/>
      <c r="BF815" s="4"/>
      <c r="BG815" s="4"/>
      <c r="BH815" s="4"/>
      <c r="BI815" s="4"/>
      <c r="BJ815" s="4"/>
      <c r="BK815" s="4"/>
      <c r="BL815" s="4"/>
    </row>
    <row r="816" spans="1:64" ht="15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140"/>
      <c r="Z816" s="140"/>
      <c r="AA816" s="4"/>
      <c r="AB816" s="4"/>
      <c r="AC816" s="4"/>
      <c r="AD816" s="4"/>
      <c r="AE816" s="4"/>
      <c r="AF816" s="4"/>
      <c r="AG816" s="4"/>
      <c r="AH816" s="10"/>
      <c r="AI816" s="10"/>
      <c r="AJ816" s="10"/>
      <c r="AK816" s="10"/>
      <c r="AL816" s="10"/>
      <c r="AM816" s="10"/>
      <c r="AN816" s="10"/>
      <c r="AO816" s="10"/>
      <c r="AP816" s="10"/>
      <c r="AQ816" s="10"/>
      <c r="AR816" s="10"/>
      <c r="AS816" s="10"/>
      <c r="AT816" s="10"/>
      <c r="AU816" s="10"/>
      <c r="AV816" s="10"/>
      <c r="AW816" s="4"/>
      <c r="AX816" s="4"/>
      <c r="AY816" s="4"/>
      <c r="AZ816" s="4"/>
      <c r="BA816" s="4"/>
      <c r="BB816" s="4"/>
      <c r="BC816" s="4"/>
      <c r="BD816" s="4"/>
      <c r="BE816" s="4"/>
      <c r="BF816" s="4"/>
      <c r="BG816" s="4"/>
      <c r="BH816" s="4"/>
      <c r="BI816" s="4"/>
      <c r="BJ816" s="4"/>
      <c r="BK816" s="4"/>
      <c r="BL816" s="4"/>
    </row>
    <row r="817" spans="1:64" ht="15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140"/>
      <c r="Z817" s="140"/>
      <c r="AA817" s="4"/>
      <c r="AB817" s="4"/>
      <c r="AC817" s="4"/>
      <c r="AD817" s="4"/>
      <c r="AE817" s="4"/>
      <c r="AF817" s="4"/>
      <c r="AG817" s="4"/>
      <c r="AH817" s="10"/>
      <c r="AI817" s="10"/>
      <c r="AJ817" s="10"/>
      <c r="AK817" s="10"/>
      <c r="AL817" s="10"/>
      <c r="AM817" s="10"/>
      <c r="AN817" s="10"/>
      <c r="AO817" s="10"/>
      <c r="AP817" s="10"/>
      <c r="AQ817" s="10"/>
      <c r="AR817" s="10"/>
      <c r="AS817" s="10"/>
      <c r="AT817" s="10"/>
      <c r="AU817" s="10"/>
      <c r="AV817" s="10"/>
      <c r="AW817" s="4"/>
      <c r="AX817" s="4"/>
      <c r="AY817" s="4"/>
      <c r="AZ817" s="4"/>
      <c r="BA817" s="4"/>
      <c r="BB817" s="4"/>
      <c r="BC817" s="4"/>
      <c r="BD817" s="4"/>
      <c r="BE817" s="4"/>
      <c r="BF817" s="4"/>
      <c r="BG817" s="4"/>
      <c r="BH817" s="4"/>
      <c r="BI817" s="4"/>
      <c r="BJ817" s="4"/>
      <c r="BK817" s="4"/>
      <c r="BL817" s="4"/>
    </row>
    <row r="818" spans="1:64" ht="15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140"/>
      <c r="Z818" s="140"/>
      <c r="AA818" s="4"/>
      <c r="AB818" s="4"/>
      <c r="AC818" s="4"/>
      <c r="AD818" s="4"/>
      <c r="AE818" s="4"/>
      <c r="AF818" s="4"/>
      <c r="AG818" s="4"/>
      <c r="AH818" s="10"/>
      <c r="AI818" s="10"/>
      <c r="AJ818" s="10"/>
      <c r="AK818" s="10"/>
      <c r="AL818" s="10"/>
      <c r="AM818" s="10"/>
      <c r="AN818" s="10"/>
      <c r="AO818" s="10"/>
      <c r="AP818" s="10"/>
      <c r="AQ818" s="10"/>
      <c r="AR818" s="10"/>
      <c r="AS818" s="10"/>
      <c r="AT818" s="10"/>
      <c r="AU818" s="10"/>
      <c r="AV818" s="10"/>
      <c r="AW818" s="4"/>
      <c r="AX818" s="4"/>
      <c r="AY818" s="4"/>
      <c r="AZ818" s="4"/>
      <c r="BA818" s="4"/>
      <c r="BB818" s="4"/>
      <c r="BC818" s="4"/>
      <c r="BD818" s="4"/>
      <c r="BE818" s="4"/>
      <c r="BF818" s="4"/>
      <c r="BG818" s="4"/>
      <c r="BH818" s="4"/>
      <c r="BI818" s="4"/>
      <c r="BJ818" s="4"/>
      <c r="BK818" s="4"/>
      <c r="BL818" s="4"/>
    </row>
    <row r="819" spans="1:64" ht="15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140"/>
      <c r="Z819" s="140"/>
      <c r="AA819" s="4"/>
      <c r="AB819" s="4"/>
      <c r="AC819" s="4"/>
      <c r="AD819" s="4"/>
      <c r="AE819" s="4"/>
      <c r="AF819" s="4"/>
      <c r="AG819" s="4"/>
      <c r="AH819" s="10"/>
      <c r="AI819" s="10"/>
      <c r="AJ819" s="10"/>
      <c r="AK819" s="10"/>
      <c r="AL819" s="10"/>
      <c r="AM819" s="10"/>
      <c r="AN819" s="10"/>
      <c r="AO819" s="10"/>
      <c r="AP819" s="10"/>
      <c r="AQ819" s="10"/>
      <c r="AR819" s="10"/>
      <c r="AS819" s="10"/>
      <c r="AT819" s="10"/>
      <c r="AU819" s="10"/>
      <c r="AV819" s="10"/>
      <c r="AW819" s="4"/>
      <c r="AX819" s="4"/>
      <c r="AY819" s="4"/>
      <c r="AZ819" s="4"/>
      <c r="BA819" s="4"/>
      <c r="BB819" s="4"/>
      <c r="BC819" s="4"/>
      <c r="BD819" s="4"/>
      <c r="BE819" s="4"/>
      <c r="BF819" s="4"/>
      <c r="BG819" s="4"/>
      <c r="BH819" s="4"/>
      <c r="BI819" s="4"/>
      <c r="BJ819" s="4"/>
      <c r="BK819" s="4"/>
      <c r="BL819" s="4"/>
    </row>
    <row r="820" spans="1:64" ht="15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140"/>
      <c r="Z820" s="140"/>
      <c r="AA820" s="4"/>
      <c r="AB820" s="4"/>
      <c r="AC820" s="4"/>
      <c r="AD820" s="4"/>
      <c r="AE820" s="4"/>
      <c r="AF820" s="4"/>
      <c r="AG820" s="4"/>
      <c r="AH820" s="10"/>
      <c r="AI820" s="10"/>
      <c r="AJ820" s="10"/>
      <c r="AK820" s="10"/>
      <c r="AL820" s="10"/>
      <c r="AM820" s="10"/>
      <c r="AN820" s="10"/>
      <c r="AO820" s="10"/>
      <c r="AP820" s="10"/>
      <c r="AQ820" s="10"/>
      <c r="AR820" s="10"/>
      <c r="AS820" s="10"/>
      <c r="AT820" s="10"/>
      <c r="AU820" s="10"/>
      <c r="AV820" s="10"/>
      <c r="AW820" s="4"/>
      <c r="AX820" s="4"/>
      <c r="AY820" s="4"/>
      <c r="AZ820" s="4"/>
      <c r="BA820" s="4"/>
      <c r="BB820" s="4"/>
      <c r="BC820" s="4"/>
      <c r="BD820" s="4"/>
      <c r="BE820" s="4"/>
      <c r="BF820" s="4"/>
      <c r="BG820" s="4"/>
      <c r="BH820" s="4"/>
      <c r="BI820" s="4"/>
      <c r="BJ820" s="4"/>
      <c r="BK820" s="4"/>
      <c r="BL820" s="4"/>
    </row>
    <row r="821" spans="1:64" ht="15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140"/>
      <c r="Z821" s="140"/>
      <c r="AA821" s="4"/>
      <c r="AB821" s="4"/>
      <c r="AC821" s="4"/>
      <c r="AD821" s="4"/>
      <c r="AE821" s="4"/>
      <c r="AF821" s="4"/>
      <c r="AG821" s="4"/>
      <c r="AH821" s="10"/>
      <c r="AI821" s="10"/>
      <c r="AJ821" s="10"/>
      <c r="AK821" s="10"/>
      <c r="AL821" s="10"/>
      <c r="AM821" s="10"/>
      <c r="AN821" s="10"/>
      <c r="AO821" s="10"/>
      <c r="AP821" s="10"/>
      <c r="AQ821" s="10"/>
      <c r="AR821" s="10"/>
      <c r="AS821" s="10"/>
      <c r="AT821" s="10"/>
      <c r="AU821" s="10"/>
      <c r="AV821" s="10"/>
      <c r="AW821" s="4"/>
      <c r="AX821" s="4"/>
      <c r="AY821" s="4"/>
      <c r="AZ821" s="4"/>
      <c r="BA821" s="4"/>
      <c r="BB821" s="4"/>
      <c r="BC821" s="4"/>
      <c r="BD821" s="4"/>
      <c r="BE821" s="4"/>
      <c r="BF821" s="4"/>
      <c r="BG821" s="4"/>
      <c r="BH821" s="4"/>
      <c r="BI821" s="4"/>
      <c r="BJ821" s="4"/>
      <c r="BK821" s="4"/>
      <c r="BL821" s="4"/>
    </row>
    <row r="822" spans="1:64" ht="15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140"/>
      <c r="Z822" s="140"/>
      <c r="AA822" s="4"/>
      <c r="AB822" s="4"/>
      <c r="AC822" s="4"/>
      <c r="AD822" s="4"/>
      <c r="AE822" s="4"/>
      <c r="AF822" s="4"/>
      <c r="AG822" s="4"/>
      <c r="AH822" s="10"/>
      <c r="AI822" s="10"/>
      <c r="AJ822" s="10"/>
      <c r="AK822" s="10"/>
      <c r="AL822" s="10"/>
      <c r="AM822" s="10"/>
      <c r="AN822" s="10"/>
      <c r="AO822" s="10"/>
      <c r="AP822" s="10"/>
      <c r="AQ822" s="10"/>
      <c r="AR822" s="10"/>
      <c r="AS822" s="10"/>
      <c r="AT822" s="10"/>
      <c r="AU822" s="10"/>
      <c r="AV822" s="10"/>
      <c r="AW822" s="4"/>
      <c r="AX822" s="4"/>
      <c r="AY822" s="4"/>
      <c r="AZ822" s="4"/>
      <c r="BA822" s="4"/>
      <c r="BB822" s="4"/>
      <c r="BC822" s="4"/>
      <c r="BD822" s="4"/>
      <c r="BE822" s="4"/>
      <c r="BF822" s="4"/>
      <c r="BG822" s="4"/>
      <c r="BH822" s="4"/>
      <c r="BI822" s="4"/>
      <c r="BJ822" s="4"/>
      <c r="BK822" s="4"/>
      <c r="BL822" s="4"/>
    </row>
    <row r="823" spans="1:64" ht="15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140"/>
      <c r="Z823" s="140"/>
      <c r="AA823" s="4"/>
      <c r="AB823" s="4"/>
      <c r="AC823" s="4"/>
      <c r="AD823" s="4"/>
      <c r="AE823" s="4"/>
      <c r="AF823" s="4"/>
      <c r="AG823" s="4"/>
      <c r="AH823" s="10"/>
      <c r="AI823" s="10"/>
      <c r="AJ823" s="10"/>
      <c r="AK823" s="10"/>
      <c r="AL823" s="10"/>
      <c r="AM823" s="10"/>
      <c r="AN823" s="10"/>
      <c r="AO823" s="10"/>
      <c r="AP823" s="10"/>
      <c r="AQ823" s="10"/>
      <c r="AR823" s="10"/>
      <c r="AS823" s="10"/>
      <c r="AT823" s="10"/>
      <c r="AU823" s="10"/>
      <c r="AV823" s="10"/>
      <c r="AW823" s="4"/>
      <c r="AX823" s="4"/>
      <c r="AY823" s="4"/>
      <c r="AZ823" s="4"/>
      <c r="BA823" s="4"/>
      <c r="BB823" s="4"/>
      <c r="BC823" s="4"/>
      <c r="BD823" s="4"/>
      <c r="BE823" s="4"/>
      <c r="BF823" s="4"/>
      <c r="BG823" s="4"/>
      <c r="BH823" s="4"/>
      <c r="BI823" s="4"/>
      <c r="BJ823" s="4"/>
      <c r="BK823" s="4"/>
      <c r="BL823" s="4"/>
    </row>
    <row r="824" spans="1:64" ht="15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140"/>
      <c r="Z824" s="140"/>
      <c r="AA824" s="4"/>
      <c r="AB824" s="4"/>
      <c r="AC824" s="4"/>
      <c r="AD824" s="4"/>
      <c r="AE824" s="4"/>
      <c r="AF824" s="4"/>
      <c r="AG824" s="4"/>
      <c r="AH824" s="10"/>
      <c r="AI824" s="10"/>
      <c r="AJ824" s="10"/>
      <c r="AK824" s="10"/>
      <c r="AL824" s="10"/>
      <c r="AM824" s="10"/>
      <c r="AN824" s="10"/>
      <c r="AO824" s="10"/>
      <c r="AP824" s="10"/>
      <c r="AQ824" s="10"/>
      <c r="AR824" s="10"/>
      <c r="AS824" s="10"/>
      <c r="AT824" s="10"/>
      <c r="AU824" s="10"/>
      <c r="AV824" s="10"/>
      <c r="AW824" s="4"/>
      <c r="AX824" s="4"/>
      <c r="AY824" s="4"/>
      <c r="AZ824" s="4"/>
      <c r="BA824" s="4"/>
      <c r="BB824" s="4"/>
      <c r="BC824" s="4"/>
      <c r="BD824" s="4"/>
      <c r="BE824" s="4"/>
      <c r="BF824" s="4"/>
      <c r="BG824" s="4"/>
      <c r="BH824" s="4"/>
      <c r="BI824" s="4"/>
      <c r="BJ824" s="4"/>
      <c r="BK824" s="4"/>
      <c r="BL824" s="4"/>
    </row>
    <row r="825" spans="1:64" ht="15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140"/>
      <c r="Z825" s="140"/>
      <c r="AA825" s="4"/>
      <c r="AB825" s="4"/>
      <c r="AC825" s="4"/>
      <c r="AD825" s="4"/>
      <c r="AE825" s="4"/>
      <c r="AF825" s="4"/>
      <c r="AG825" s="4"/>
      <c r="AH825" s="10"/>
      <c r="AI825" s="10"/>
      <c r="AJ825" s="10"/>
      <c r="AK825" s="10"/>
      <c r="AL825" s="10"/>
      <c r="AM825" s="10"/>
      <c r="AN825" s="10"/>
      <c r="AO825" s="10"/>
      <c r="AP825" s="10"/>
      <c r="AQ825" s="10"/>
      <c r="AR825" s="10"/>
      <c r="AS825" s="10"/>
      <c r="AT825" s="10"/>
      <c r="AU825" s="10"/>
      <c r="AV825" s="10"/>
      <c r="AW825" s="4"/>
      <c r="AX825" s="4"/>
      <c r="AY825" s="4"/>
      <c r="AZ825" s="4"/>
      <c r="BA825" s="4"/>
      <c r="BB825" s="4"/>
      <c r="BC825" s="4"/>
      <c r="BD825" s="4"/>
      <c r="BE825" s="4"/>
      <c r="BF825" s="4"/>
      <c r="BG825" s="4"/>
      <c r="BH825" s="4"/>
      <c r="BI825" s="4"/>
      <c r="BJ825" s="4"/>
      <c r="BK825" s="4"/>
      <c r="BL825" s="4"/>
    </row>
    <row r="826" spans="1:64" ht="15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140"/>
      <c r="Z826" s="140"/>
      <c r="AA826" s="4"/>
      <c r="AB826" s="4"/>
      <c r="AC826" s="4"/>
      <c r="AD826" s="4"/>
      <c r="AE826" s="4"/>
      <c r="AF826" s="4"/>
      <c r="AG826" s="4"/>
      <c r="AH826" s="10"/>
      <c r="AI826" s="10"/>
      <c r="AJ826" s="10"/>
      <c r="AK826" s="10"/>
      <c r="AL826" s="10"/>
      <c r="AM826" s="10"/>
      <c r="AN826" s="10"/>
      <c r="AO826" s="10"/>
      <c r="AP826" s="10"/>
      <c r="AQ826" s="10"/>
      <c r="AR826" s="10"/>
      <c r="AS826" s="10"/>
      <c r="AT826" s="10"/>
      <c r="AU826" s="10"/>
      <c r="AV826" s="10"/>
      <c r="AW826" s="4"/>
      <c r="AX826" s="4"/>
      <c r="AY826" s="4"/>
      <c r="AZ826" s="4"/>
      <c r="BA826" s="4"/>
      <c r="BB826" s="4"/>
      <c r="BC826" s="4"/>
      <c r="BD826" s="4"/>
      <c r="BE826" s="4"/>
      <c r="BF826" s="4"/>
      <c r="BG826" s="4"/>
      <c r="BH826" s="4"/>
      <c r="BI826" s="4"/>
      <c r="BJ826" s="4"/>
      <c r="BK826" s="4"/>
      <c r="BL826" s="4"/>
    </row>
    <row r="827" spans="1:64" ht="15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140"/>
      <c r="Z827" s="140"/>
      <c r="AA827" s="4"/>
      <c r="AB827" s="4"/>
      <c r="AC827" s="4"/>
      <c r="AD827" s="4"/>
      <c r="AE827" s="4"/>
      <c r="AF827" s="4"/>
      <c r="AG827" s="4"/>
      <c r="AH827" s="10"/>
      <c r="AI827" s="10"/>
      <c r="AJ827" s="10"/>
      <c r="AK827" s="10"/>
      <c r="AL827" s="10"/>
      <c r="AM827" s="10"/>
      <c r="AN827" s="10"/>
      <c r="AO827" s="10"/>
      <c r="AP827" s="10"/>
      <c r="AQ827" s="10"/>
      <c r="AR827" s="10"/>
      <c r="AS827" s="10"/>
      <c r="AT827" s="10"/>
      <c r="AU827" s="10"/>
      <c r="AV827" s="10"/>
      <c r="AW827" s="4"/>
      <c r="AX827" s="4"/>
      <c r="AY827" s="4"/>
      <c r="AZ827" s="4"/>
      <c r="BA827" s="4"/>
      <c r="BB827" s="4"/>
      <c r="BC827" s="4"/>
      <c r="BD827" s="4"/>
      <c r="BE827" s="4"/>
      <c r="BF827" s="4"/>
      <c r="BG827" s="4"/>
      <c r="BH827" s="4"/>
      <c r="BI827" s="4"/>
      <c r="BJ827" s="4"/>
      <c r="BK827" s="4"/>
      <c r="BL827" s="4"/>
    </row>
    <row r="828" spans="1:64" ht="15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140"/>
      <c r="Z828" s="140"/>
      <c r="AA828" s="4"/>
      <c r="AB828" s="4"/>
      <c r="AC828" s="4"/>
      <c r="AD828" s="4"/>
      <c r="AE828" s="4"/>
      <c r="AF828" s="4"/>
      <c r="AG828" s="4"/>
      <c r="AH828" s="10"/>
      <c r="AI828" s="10"/>
      <c r="AJ828" s="10"/>
      <c r="AK828" s="10"/>
      <c r="AL828" s="10"/>
      <c r="AM828" s="10"/>
      <c r="AN828" s="10"/>
      <c r="AO828" s="10"/>
      <c r="AP828" s="10"/>
      <c r="AQ828" s="10"/>
      <c r="AR828" s="10"/>
      <c r="AS828" s="10"/>
      <c r="AT828" s="10"/>
      <c r="AU828" s="10"/>
      <c r="AV828" s="10"/>
      <c r="AW828" s="4"/>
      <c r="AX828" s="4"/>
      <c r="AY828" s="4"/>
      <c r="AZ828" s="4"/>
      <c r="BA828" s="4"/>
      <c r="BB828" s="4"/>
      <c r="BC828" s="4"/>
      <c r="BD828" s="4"/>
      <c r="BE828" s="4"/>
      <c r="BF828" s="4"/>
      <c r="BG828" s="4"/>
      <c r="BH828" s="4"/>
      <c r="BI828" s="4"/>
      <c r="BJ828" s="4"/>
      <c r="BK828" s="4"/>
      <c r="BL828" s="4"/>
    </row>
    <row r="829" spans="1:64" ht="15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140"/>
      <c r="Z829" s="140"/>
      <c r="AA829" s="4"/>
      <c r="AB829" s="4"/>
      <c r="AC829" s="4"/>
      <c r="AD829" s="4"/>
      <c r="AE829" s="4"/>
      <c r="AF829" s="4"/>
      <c r="AG829" s="4"/>
      <c r="AH829" s="10"/>
      <c r="AI829" s="10"/>
      <c r="AJ829" s="10"/>
      <c r="AK829" s="10"/>
      <c r="AL829" s="10"/>
      <c r="AM829" s="10"/>
      <c r="AN829" s="10"/>
      <c r="AO829" s="10"/>
      <c r="AP829" s="10"/>
      <c r="AQ829" s="10"/>
      <c r="AR829" s="10"/>
      <c r="AS829" s="10"/>
      <c r="AT829" s="10"/>
      <c r="AU829" s="10"/>
      <c r="AV829" s="10"/>
      <c r="AW829" s="4"/>
      <c r="AX829" s="4"/>
      <c r="AY829" s="4"/>
      <c r="AZ829" s="4"/>
      <c r="BA829" s="4"/>
      <c r="BB829" s="4"/>
      <c r="BC829" s="4"/>
      <c r="BD829" s="4"/>
      <c r="BE829" s="4"/>
      <c r="BF829" s="4"/>
      <c r="BG829" s="4"/>
      <c r="BH829" s="4"/>
      <c r="BI829" s="4"/>
      <c r="BJ829" s="4"/>
      <c r="BK829" s="4"/>
      <c r="BL829" s="4"/>
    </row>
    <row r="830" spans="1:64" ht="15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140"/>
      <c r="Z830" s="140"/>
      <c r="AA830" s="4"/>
      <c r="AB830" s="4"/>
      <c r="AC830" s="4"/>
      <c r="AD830" s="4"/>
      <c r="AE830" s="4"/>
      <c r="AF830" s="4"/>
      <c r="AG830" s="4"/>
      <c r="AH830" s="10"/>
      <c r="AI830" s="10"/>
      <c r="AJ830" s="10"/>
      <c r="AK830" s="10"/>
      <c r="AL830" s="10"/>
      <c r="AM830" s="10"/>
      <c r="AN830" s="10"/>
      <c r="AO830" s="10"/>
      <c r="AP830" s="10"/>
      <c r="AQ830" s="10"/>
      <c r="AR830" s="10"/>
      <c r="AS830" s="10"/>
      <c r="AT830" s="10"/>
      <c r="AU830" s="10"/>
      <c r="AV830" s="10"/>
      <c r="AW830" s="4"/>
      <c r="AX830" s="4"/>
      <c r="AY830" s="4"/>
      <c r="AZ830" s="4"/>
      <c r="BA830" s="4"/>
      <c r="BB830" s="4"/>
      <c r="BC830" s="4"/>
      <c r="BD830" s="4"/>
      <c r="BE830" s="4"/>
      <c r="BF830" s="4"/>
      <c r="BG830" s="4"/>
      <c r="BH830" s="4"/>
      <c r="BI830" s="4"/>
      <c r="BJ830" s="4"/>
      <c r="BK830" s="4"/>
      <c r="BL830" s="4"/>
    </row>
    <row r="831" spans="1:64" ht="15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140"/>
      <c r="Z831" s="140"/>
      <c r="AA831" s="4"/>
      <c r="AB831" s="4"/>
      <c r="AC831" s="4"/>
      <c r="AD831" s="4"/>
      <c r="AE831" s="4"/>
      <c r="AF831" s="4"/>
      <c r="AG831" s="4"/>
      <c r="AH831" s="10"/>
      <c r="AI831" s="10"/>
      <c r="AJ831" s="10"/>
      <c r="AK831" s="10"/>
      <c r="AL831" s="10"/>
      <c r="AM831" s="10"/>
      <c r="AN831" s="10"/>
      <c r="AO831" s="10"/>
      <c r="AP831" s="10"/>
      <c r="AQ831" s="10"/>
      <c r="AR831" s="10"/>
      <c r="AS831" s="10"/>
      <c r="AT831" s="10"/>
      <c r="AU831" s="10"/>
      <c r="AV831" s="10"/>
      <c r="AW831" s="4"/>
      <c r="AX831" s="4"/>
      <c r="AY831" s="4"/>
      <c r="AZ831" s="4"/>
      <c r="BA831" s="4"/>
      <c r="BB831" s="4"/>
      <c r="BC831" s="4"/>
      <c r="BD831" s="4"/>
      <c r="BE831" s="4"/>
      <c r="BF831" s="4"/>
      <c r="BG831" s="4"/>
      <c r="BH831" s="4"/>
      <c r="BI831" s="4"/>
      <c r="BJ831" s="4"/>
      <c r="BK831" s="4"/>
      <c r="BL831" s="4"/>
    </row>
    <row r="832" spans="1:64" ht="15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140"/>
      <c r="Z832" s="140"/>
      <c r="AA832" s="4"/>
      <c r="AB832" s="4"/>
      <c r="AC832" s="4"/>
      <c r="AD832" s="4"/>
      <c r="AE832" s="4"/>
      <c r="AF832" s="4"/>
      <c r="AG832" s="4"/>
      <c r="AH832" s="10"/>
      <c r="AI832" s="10"/>
      <c r="AJ832" s="10"/>
      <c r="AK832" s="10"/>
      <c r="AL832" s="10"/>
      <c r="AM832" s="10"/>
      <c r="AN832" s="10"/>
      <c r="AO832" s="10"/>
      <c r="AP832" s="10"/>
      <c r="AQ832" s="10"/>
      <c r="AR832" s="10"/>
      <c r="AS832" s="10"/>
      <c r="AT832" s="10"/>
      <c r="AU832" s="10"/>
      <c r="AV832" s="10"/>
      <c r="AW832" s="4"/>
      <c r="AX832" s="4"/>
      <c r="AY832" s="4"/>
      <c r="AZ832" s="4"/>
      <c r="BA832" s="4"/>
      <c r="BB832" s="4"/>
      <c r="BC832" s="4"/>
      <c r="BD832" s="4"/>
      <c r="BE832" s="4"/>
      <c r="BF832" s="4"/>
      <c r="BG832" s="4"/>
      <c r="BH832" s="4"/>
      <c r="BI832" s="4"/>
      <c r="BJ832" s="4"/>
      <c r="BK832" s="4"/>
      <c r="BL832" s="4"/>
    </row>
    <row r="833" spans="1:64" ht="15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140"/>
      <c r="Z833" s="140"/>
      <c r="AA833" s="4"/>
      <c r="AB833" s="4"/>
      <c r="AC833" s="4"/>
      <c r="AD833" s="4"/>
      <c r="AE833" s="4"/>
      <c r="AF833" s="4"/>
      <c r="AG833" s="4"/>
      <c r="AH833" s="10"/>
      <c r="AI833" s="10"/>
      <c r="AJ833" s="10"/>
      <c r="AK833" s="10"/>
      <c r="AL833" s="10"/>
      <c r="AM833" s="10"/>
      <c r="AN833" s="10"/>
      <c r="AO833" s="10"/>
      <c r="AP833" s="10"/>
      <c r="AQ833" s="10"/>
      <c r="AR833" s="10"/>
      <c r="AS833" s="10"/>
      <c r="AT833" s="10"/>
      <c r="AU833" s="10"/>
      <c r="AV833" s="10"/>
      <c r="AW833" s="4"/>
      <c r="AX833" s="4"/>
      <c r="AY833" s="4"/>
      <c r="AZ833" s="4"/>
      <c r="BA833" s="4"/>
      <c r="BB833" s="4"/>
      <c r="BC833" s="4"/>
      <c r="BD833" s="4"/>
      <c r="BE833" s="4"/>
      <c r="BF833" s="4"/>
      <c r="BG833" s="4"/>
      <c r="BH833" s="4"/>
      <c r="BI833" s="4"/>
      <c r="BJ833" s="4"/>
      <c r="BK833" s="4"/>
      <c r="BL833" s="4"/>
    </row>
    <row r="834" spans="1:64" ht="15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140"/>
      <c r="Z834" s="140"/>
      <c r="AA834" s="4"/>
      <c r="AB834" s="4"/>
      <c r="AC834" s="4"/>
      <c r="AD834" s="4"/>
      <c r="AE834" s="4"/>
      <c r="AF834" s="4"/>
      <c r="AG834" s="4"/>
      <c r="AH834" s="10"/>
      <c r="AI834" s="10"/>
      <c r="AJ834" s="10"/>
      <c r="AK834" s="10"/>
      <c r="AL834" s="10"/>
      <c r="AM834" s="10"/>
      <c r="AN834" s="10"/>
      <c r="AO834" s="10"/>
      <c r="AP834" s="10"/>
      <c r="AQ834" s="10"/>
      <c r="AR834" s="10"/>
      <c r="AS834" s="10"/>
      <c r="AT834" s="10"/>
      <c r="AU834" s="10"/>
      <c r="AV834" s="10"/>
      <c r="AW834" s="4"/>
      <c r="AX834" s="4"/>
      <c r="AY834" s="4"/>
      <c r="AZ834" s="4"/>
      <c r="BA834" s="4"/>
      <c r="BB834" s="4"/>
      <c r="BC834" s="4"/>
      <c r="BD834" s="4"/>
      <c r="BE834" s="4"/>
      <c r="BF834" s="4"/>
      <c r="BG834" s="4"/>
      <c r="BH834" s="4"/>
      <c r="BI834" s="4"/>
      <c r="BJ834" s="4"/>
      <c r="BK834" s="4"/>
      <c r="BL834" s="4"/>
    </row>
    <row r="835" spans="1:64" ht="15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140"/>
      <c r="Z835" s="140"/>
      <c r="AA835" s="4"/>
      <c r="AB835" s="4"/>
      <c r="AC835" s="4"/>
      <c r="AD835" s="4"/>
      <c r="AE835" s="4"/>
      <c r="AF835" s="4"/>
      <c r="AG835" s="4"/>
      <c r="AH835" s="10"/>
      <c r="AI835" s="10"/>
      <c r="AJ835" s="10"/>
      <c r="AK835" s="10"/>
      <c r="AL835" s="10"/>
      <c r="AM835" s="10"/>
      <c r="AN835" s="10"/>
      <c r="AO835" s="10"/>
      <c r="AP835" s="10"/>
      <c r="AQ835" s="10"/>
      <c r="AR835" s="10"/>
      <c r="AS835" s="10"/>
      <c r="AT835" s="10"/>
      <c r="AU835" s="10"/>
      <c r="AV835" s="10"/>
      <c r="AW835" s="4"/>
      <c r="AX835" s="4"/>
      <c r="AY835" s="4"/>
      <c r="AZ835" s="4"/>
      <c r="BA835" s="4"/>
      <c r="BB835" s="4"/>
      <c r="BC835" s="4"/>
      <c r="BD835" s="4"/>
      <c r="BE835" s="4"/>
      <c r="BF835" s="4"/>
      <c r="BG835" s="4"/>
      <c r="BH835" s="4"/>
      <c r="BI835" s="4"/>
      <c r="BJ835" s="4"/>
      <c r="BK835" s="4"/>
      <c r="BL835" s="4"/>
    </row>
    <row r="836" spans="1:64" ht="15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140"/>
      <c r="Z836" s="140"/>
      <c r="AA836" s="4"/>
      <c r="AB836" s="4"/>
      <c r="AC836" s="4"/>
      <c r="AD836" s="4"/>
      <c r="AE836" s="4"/>
      <c r="AF836" s="4"/>
      <c r="AG836" s="4"/>
      <c r="AH836" s="10"/>
      <c r="AI836" s="10"/>
      <c r="AJ836" s="10"/>
      <c r="AK836" s="10"/>
      <c r="AL836" s="10"/>
      <c r="AM836" s="10"/>
      <c r="AN836" s="10"/>
      <c r="AO836" s="10"/>
      <c r="AP836" s="10"/>
      <c r="AQ836" s="10"/>
      <c r="AR836" s="10"/>
      <c r="AS836" s="10"/>
      <c r="AT836" s="10"/>
      <c r="AU836" s="10"/>
      <c r="AV836" s="10"/>
      <c r="AW836" s="4"/>
      <c r="AX836" s="4"/>
      <c r="AY836" s="4"/>
      <c r="AZ836" s="4"/>
      <c r="BA836" s="4"/>
      <c r="BB836" s="4"/>
      <c r="BC836" s="4"/>
      <c r="BD836" s="4"/>
      <c r="BE836" s="4"/>
      <c r="BF836" s="4"/>
      <c r="BG836" s="4"/>
      <c r="BH836" s="4"/>
      <c r="BI836" s="4"/>
      <c r="BJ836" s="4"/>
      <c r="BK836" s="4"/>
      <c r="BL836" s="4"/>
    </row>
    <row r="837" spans="1:64" ht="15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140"/>
      <c r="Z837" s="140"/>
      <c r="AA837" s="4"/>
      <c r="AB837" s="4"/>
      <c r="AC837" s="4"/>
      <c r="AD837" s="4"/>
      <c r="AE837" s="4"/>
      <c r="AF837" s="4"/>
      <c r="AG837" s="4"/>
      <c r="AH837" s="10"/>
      <c r="AI837" s="10"/>
      <c r="AJ837" s="10"/>
      <c r="AK837" s="10"/>
      <c r="AL837" s="10"/>
      <c r="AM837" s="10"/>
      <c r="AN837" s="10"/>
      <c r="AO837" s="10"/>
      <c r="AP837" s="10"/>
      <c r="AQ837" s="10"/>
      <c r="AR837" s="10"/>
      <c r="AS837" s="10"/>
      <c r="AT837" s="10"/>
      <c r="AU837" s="10"/>
      <c r="AV837" s="10"/>
      <c r="AW837" s="4"/>
      <c r="AX837" s="4"/>
      <c r="AY837" s="4"/>
      <c r="AZ837" s="4"/>
      <c r="BA837" s="4"/>
      <c r="BB837" s="4"/>
      <c r="BC837" s="4"/>
      <c r="BD837" s="4"/>
      <c r="BE837" s="4"/>
      <c r="BF837" s="4"/>
      <c r="BG837" s="4"/>
      <c r="BH837" s="4"/>
      <c r="BI837" s="4"/>
      <c r="BJ837" s="4"/>
      <c r="BK837" s="4"/>
      <c r="BL837" s="4"/>
    </row>
    <row r="838" spans="1:64" ht="15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140"/>
      <c r="Z838" s="140"/>
      <c r="AA838" s="4"/>
      <c r="AB838" s="4"/>
      <c r="AC838" s="4"/>
      <c r="AD838" s="4"/>
      <c r="AE838" s="4"/>
      <c r="AF838" s="4"/>
      <c r="AG838" s="4"/>
      <c r="AH838" s="10"/>
      <c r="AI838" s="10"/>
      <c r="AJ838" s="10"/>
      <c r="AK838" s="10"/>
      <c r="AL838" s="10"/>
      <c r="AM838" s="10"/>
      <c r="AN838" s="10"/>
      <c r="AO838" s="10"/>
      <c r="AP838" s="10"/>
      <c r="AQ838" s="10"/>
      <c r="AR838" s="10"/>
      <c r="AS838" s="10"/>
      <c r="AT838" s="10"/>
      <c r="AU838" s="10"/>
      <c r="AV838" s="10"/>
      <c r="AW838" s="4"/>
      <c r="AX838" s="4"/>
      <c r="AY838" s="4"/>
      <c r="AZ838" s="4"/>
      <c r="BA838" s="4"/>
      <c r="BB838" s="4"/>
      <c r="BC838" s="4"/>
      <c r="BD838" s="4"/>
      <c r="BE838" s="4"/>
      <c r="BF838" s="4"/>
      <c r="BG838" s="4"/>
      <c r="BH838" s="4"/>
      <c r="BI838" s="4"/>
      <c r="BJ838" s="4"/>
      <c r="BK838" s="4"/>
      <c r="BL838" s="4"/>
    </row>
    <row r="839" spans="1:64" ht="15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140"/>
      <c r="Z839" s="140"/>
      <c r="AA839" s="4"/>
      <c r="AB839" s="4"/>
      <c r="AC839" s="4"/>
      <c r="AD839" s="4"/>
      <c r="AE839" s="4"/>
      <c r="AF839" s="4"/>
      <c r="AG839" s="4"/>
      <c r="AH839" s="10"/>
      <c r="AI839" s="10"/>
      <c r="AJ839" s="10"/>
      <c r="AK839" s="10"/>
      <c r="AL839" s="10"/>
      <c r="AM839" s="10"/>
      <c r="AN839" s="10"/>
      <c r="AO839" s="10"/>
      <c r="AP839" s="10"/>
      <c r="AQ839" s="10"/>
      <c r="AR839" s="10"/>
      <c r="AS839" s="10"/>
      <c r="AT839" s="10"/>
      <c r="AU839" s="10"/>
      <c r="AV839" s="10"/>
      <c r="AW839" s="4"/>
      <c r="AX839" s="4"/>
      <c r="AY839" s="4"/>
      <c r="AZ839" s="4"/>
      <c r="BA839" s="4"/>
      <c r="BB839" s="4"/>
      <c r="BC839" s="4"/>
      <c r="BD839" s="4"/>
      <c r="BE839" s="4"/>
      <c r="BF839" s="4"/>
      <c r="BG839" s="4"/>
      <c r="BH839" s="4"/>
      <c r="BI839" s="4"/>
      <c r="BJ839" s="4"/>
      <c r="BK839" s="4"/>
      <c r="BL839" s="4"/>
    </row>
    <row r="840" spans="1:64" ht="15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140"/>
      <c r="Z840" s="140"/>
      <c r="AA840" s="4"/>
      <c r="AB840" s="4"/>
      <c r="AC840" s="4"/>
      <c r="AD840" s="4"/>
      <c r="AE840" s="4"/>
      <c r="AF840" s="4"/>
      <c r="AG840" s="4"/>
      <c r="AH840" s="10"/>
      <c r="AI840" s="10"/>
      <c r="AJ840" s="10"/>
      <c r="AK840" s="10"/>
      <c r="AL840" s="10"/>
      <c r="AM840" s="10"/>
      <c r="AN840" s="10"/>
      <c r="AO840" s="10"/>
      <c r="AP840" s="10"/>
      <c r="AQ840" s="10"/>
      <c r="AR840" s="10"/>
      <c r="AS840" s="10"/>
      <c r="AT840" s="10"/>
      <c r="AU840" s="10"/>
      <c r="AV840" s="10"/>
      <c r="AW840" s="4"/>
      <c r="AX840" s="4"/>
      <c r="AY840" s="4"/>
      <c r="AZ840" s="4"/>
      <c r="BA840" s="4"/>
      <c r="BB840" s="4"/>
      <c r="BC840" s="4"/>
      <c r="BD840" s="4"/>
      <c r="BE840" s="4"/>
      <c r="BF840" s="4"/>
      <c r="BG840" s="4"/>
      <c r="BH840" s="4"/>
      <c r="BI840" s="4"/>
      <c r="BJ840" s="4"/>
      <c r="BK840" s="4"/>
      <c r="BL840" s="4"/>
    </row>
    <row r="841" spans="1:64" ht="15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140"/>
      <c r="Z841" s="140"/>
      <c r="AA841" s="4"/>
      <c r="AB841" s="4"/>
      <c r="AC841" s="4"/>
      <c r="AD841" s="4"/>
      <c r="AE841" s="4"/>
      <c r="AF841" s="4"/>
      <c r="AG841" s="4"/>
      <c r="AH841" s="10"/>
      <c r="AI841" s="10"/>
      <c r="AJ841" s="10"/>
      <c r="AK841" s="10"/>
      <c r="AL841" s="10"/>
      <c r="AM841" s="10"/>
      <c r="AN841" s="10"/>
      <c r="AO841" s="10"/>
      <c r="AP841" s="10"/>
      <c r="AQ841" s="10"/>
      <c r="AR841" s="10"/>
      <c r="AS841" s="10"/>
      <c r="AT841" s="10"/>
      <c r="AU841" s="10"/>
      <c r="AV841" s="10"/>
      <c r="AW841" s="4"/>
      <c r="AX841" s="4"/>
      <c r="AY841" s="4"/>
      <c r="AZ841" s="4"/>
      <c r="BA841" s="4"/>
      <c r="BB841" s="4"/>
      <c r="BC841" s="4"/>
      <c r="BD841" s="4"/>
      <c r="BE841" s="4"/>
      <c r="BF841" s="4"/>
      <c r="BG841" s="4"/>
      <c r="BH841" s="4"/>
      <c r="BI841" s="4"/>
      <c r="BJ841" s="4"/>
      <c r="BK841" s="4"/>
      <c r="BL841" s="4"/>
    </row>
    <row r="842" spans="1:64" ht="15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140"/>
      <c r="Z842" s="140"/>
      <c r="AA842" s="4"/>
      <c r="AB842" s="4"/>
      <c r="AC842" s="4"/>
      <c r="AD842" s="4"/>
      <c r="AE842" s="4"/>
      <c r="AF842" s="4"/>
      <c r="AG842" s="4"/>
      <c r="AH842" s="10"/>
      <c r="AI842" s="10"/>
      <c r="AJ842" s="10"/>
      <c r="AK842" s="10"/>
      <c r="AL842" s="10"/>
      <c r="AM842" s="10"/>
      <c r="AN842" s="10"/>
      <c r="AO842" s="10"/>
      <c r="AP842" s="10"/>
      <c r="AQ842" s="10"/>
      <c r="AR842" s="10"/>
      <c r="AS842" s="10"/>
      <c r="AT842" s="10"/>
      <c r="AU842" s="10"/>
      <c r="AV842" s="10"/>
      <c r="AW842" s="4"/>
      <c r="AX842" s="4"/>
      <c r="AY842" s="4"/>
      <c r="AZ842" s="4"/>
      <c r="BA842" s="4"/>
      <c r="BB842" s="4"/>
      <c r="BC842" s="4"/>
      <c r="BD842" s="4"/>
      <c r="BE842" s="4"/>
      <c r="BF842" s="4"/>
      <c r="BG842" s="4"/>
      <c r="BH842" s="4"/>
      <c r="BI842" s="4"/>
      <c r="BJ842" s="4"/>
      <c r="BK842" s="4"/>
      <c r="BL842" s="4"/>
    </row>
    <row r="843" spans="1:64" ht="15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140"/>
      <c r="Z843" s="140"/>
      <c r="AA843" s="4"/>
      <c r="AB843" s="4"/>
      <c r="AC843" s="4"/>
      <c r="AD843" s="4"/>
      <c r="AE843" s="4"/>
      <c r="AF843" s="4"/>
      <c r="AG843" s="4"/>
      <c r="AH843" s="10"/>
      <c r="AI843" s="10"/>
      <c r="AJ843" s="10"/>
      <c r="AK843" s="10"/>
      <c r="AL843" s="10"/>
      <c r="AM843" s="10"/>
      <c r="AN843" s="10"/>
      <c r="AO843" s="10"/>
      <c r="AP843" s="10"/>
      <c r="AQ843" s="10"/>
      <c r="AR843" s="10"/>
      <c r="AS843" s="10"/>
      <c r="AT843" s="10"/>
      <c r="AU843" s="10"/>
      <c r="AV843" s="10"/>
      <c r="AW843" s="4"/>
      <c r="AX843" s="4"/>
      <c r="AY843" s="4"/>
      <c r="AZ843" s="4"/>
      <c r="BA843" s="4"/>
      <c r="BB843" s="4"/>
      <c r="BC843" s="4"/>
      <c r="BD843" s="4"/>
      <c r="BE843" s="4"/>
      <c r="BF843" s="4"/>
      <c r="BG843" s="4"/>
      <c r="BH843" s="4"/>
      <c r="BI843" s="4"/>
      <c r="BJ843" s="4"/>
      <c r="BK843" s="4"/>
      <c r="BL843" s="4"/>
    </row>
    <row r="844" spans="1:64" ht="15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140"/>
      <c r="Z844" s="140"/>
      <c r="AA844" s="4"/>
      <c r="AB844" s="4"/>
      <c r="AC844" s="4"/>
      <c r="AD844" s="4"/>
      <c r="AE844" s="4"/>
      <c r="AF844" s="4"/>
      <c r="AG844" s="4"/>
      <c r="AH844" s="10"/>
      <c r="AI844" s="10"/>
      <c r="AJ844" s="10"/>
      <c r="AK844" s="10"/>
      <c r="AL844" s="10"/>
      <c r="AM844" s="10"/>
      <c r="AN844" s="10"/>
      <c r="AO844" s="10"/>
      <c r="AP844" s="10"/>
      <c r="AQ844" s="10"/>
      <c r="AR844" s="10"/>
      <c r="AS844" s="10"/>
      <c r="AT844" s="10"/>
      <c r="AU844" s="10"/>
      <c r="AV844" s="10"/>
      <c r="AW844" s="4"/>
      <c r="AX844" s="4"/>
      <c r="AY844" s="4"/>
      <c r="AZ844" s="4"/>
      <c r="BA844" s="4"/>
      <c r="BB844" s="4"/>
      <c r="BC844" s="4"/>
      <c r="BD844" s="4"/>
      <c r="BE844" s="4"/>
      <c r="BF844" s="4"/>
      <c r="BG844" s="4"/>
      <c r="BH844" s="4"/>
      <c r="BI844" s="4"/>
      <c r="BJ844" s="4"/>
      <c r="BK844" s="4"/>
      <c r="BL844" s="4"/>
    </row>
    <row r="845" spans="1:64" ht="15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140"/>
      <c r="Z845" s="140"/>
      <c r="AA845" s="4"/>
      <c r="AB845" s="4"/>
      <c r="AC845" s="4"/>
      <c r="AD845" s="4"/>
      <c r="AE845" s="4"/>
      <c r="AF845" s="4"/>
      <c r="AG845" s="4"/>
      <c r="AH845" s="10"/>
      <c r="AI845" s="10"/>
      <c r="AJ845" s="10"/>
      <c r="AK845" s="10"/>
      <c r="AL845" s="10"/>
      <c r="AM845" s="10"/>
      <c r="AN845" s="10"/>
      <c r="AO845" s="10"/>
      <c r="AP845" s="10"/>
      <c r="AQ845" s="10"/>
      <c r="AR845" s="10"/>
      <c r="AS845" s="10"/>
      <c r="AT845" s="10"/>
      <c r="AU845" s="10"/>
      <c r="AV845" s="10"/>
      <c r="AW845" s="4"/>
      <c r="AX845" s="4"/>
      <c r="AY845" s="4"/>
      <c r="AZ845" s="4"/>
      <c r="BA845" s="4"/>
      <c r="BB845" s="4"/>
      <c r="BC845" s="4"/>
      <c r="BD845" s="4"/>
      <c r="BE845" s="4"/>
      <c r="BF845" s="4"/>
      <c r="BG845" s="4"/>
      <c r="BH845" s="4"/>
      <c r="BI845" s="4"/>
      <c r="BJ845" s="4"/>
      <c r="BK845" s="4"/>
      <c r="BL845" s="4"/>
    </row>
    <row r="846" spans="1:64" ht="15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140"/>
      <c r="Z846" s="140"/>
      <c r="AA846" s="4"/>
      <c r="AB846" s="4"/>
      <c r="AC846" s="4"/>
      <c r="AD846" s="4"/>
      <c r="AE846" s="4"/>
      <c r="AF846" s="4"/>
      <c r="AG846" s="4"/>
      <c r="AH846" s="10"/>
      <c r="AI846" s="10"/>
      <c r="AJ846" s="10"/>
      <c r="AK846" s="10"/>
      <c r="AL846" s="10"/>
      <c r="AM846" s="10"/>
      <c r="AN846" s="10"/>
      <c r="AO846" s="10"/>
      <c r="AP846" s="10"/>
      <c r="AQ846" s="10"/>
      <c r="AR846" s="10"/>
      <c r="AS846" s="10"/>
      <c r="AT846" s="10"/>
      <c r="AU846" s="10"/>
      <c r="AV846" s="10"/>
      <c r="AW846" s="4"/>
      <c r="AX846" s="4"/>
      <c r="AY846" s="4"/>
      <c r="AZ846" s="4"/>
      <c r="BA846" s="4"/>
      <c r="BB846" s="4"/>
      <c r="BC846" s="4"/>
      <c r="BD846" s="4"/>
      <c r="BE846" s="4"/>
      <c r="BF846" s="4"/>
      <c r="BG846" s="4"/>
      <c r="BH846" s="4"/>
      <c r="BI846" s="4"/>
      <c r="BJ846" s="4"/>
      <c r="BK846" s="4"/>
      <c r="BL846" s="4"/>
    </row>
    <row r="847" spans="1:64" ht="15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140"/>
      <c r="Z847" s="140"/>
      <c r="AA847" s="4"/>
      <c r="AB847" s="4"/>
      <c r="AC847" s="4"/>
      <c r="AD847" s="4"/>
      <c r="AE847" s="4"/>
      <c r="AF847" s="4"/>
      <c r="AG847" s="4"/>
      <c r="AH847" s="10"/>
      <c r="AI847" s="10"/>
      <c r="AJ847" s="10"/>
      <c r="AK847" s="10"/>
      <c r="AL847" s="10"/>
      <c r="AM847" s="10"/>
      <c r="AN847" s="10"/>
      <c r="AO847" s="10"/>
      <c r="AP847" s="10"/>
      <c r="AQ847" s="10"/>
      <c r="AR847" s="10"/>
      <c r="AS847" s="10"/>
      <c r="AT847" s="10"/>
      <c r="AU847" s="10"/>
      <c r="AV847" s="10"/>
      <c r="AW847" s="4"/>
      <c r="AX847" s="4"/>
      <c r="AY847" s="4"/>
      <c r="AZ847" s="4"/>
      <c r="BA847" s="4"/>
      <c r="BB847" s="4"/>
      <c r="BC847" s="4"/>
      <c r="BD847" s="4"/>
      <c r="BE847" s="4"/>
      <c r="BF847" s="4"/>
      <c r="BG847" s="4"/>
      <c r="BH847" s="4"/>
      <c r="BI847" s="4"/>
      <c r="BJ847" s="4"/>
      <c r="BK847" s="4"/>
      <c r="BL847" s="4"/>
    </row>
    <row r="848" spans="1:64" ht="15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140"/>
      <c r="Z848" s="140"/>
      <c r="AA848" s="4"/>
      <c r="AB848" s="4"/>
      <c r="AC848" s="4"/>
      <c r="AD848" s="4"/>
      <c r="AE848" s="4"/>
      <c r="AF848" s="4"/>
      <c r="AG848" s="4"/>
      <c r="AH848" s="10"/>
      <c r="AI848" s="10"/>
      <c r="AJ848" s="10"/>
      <c r="AK848" s="10"/>
      <c r="AL848" s="10"/>
      <c r="AM848" s="10"/>
      <c r="AN848" s="10"/>
      <c r="AO848" s="10"/>
      <c r="AP848" s="10"/>
      <c r="AQ848" s="10"/>
      <c r="AR848" s="10"/>
      <c r="AS848" s="10"/>
      <c r="AT848" s="10"/>
      <c r="AU848" s="10"/>
      <c r="AV848" s="10"/>
      <c r="AW848" s="4"/>
      <c r="AX848" s="4"/>
      <c r="AY848" s="4"/>
      <c r="AZ848" s="4"/>
      <c r="BA848" s="4"/>
      <c r="BB848" s="4"/>
      <c r="BC848" s="4"/>
      <c r="BD848" s="4"/>
      <c r="BE848" s="4"/>
      <c r="BF848" s="4"/>
      <c r="BG848" s="4"/>
      <c r="BH848" s="4"/>
      <c r="BI848" s="4"/>
      <c r="BJ848" s="4"/>
      <c r="BK848" s="4"/>
      <c r="BL848" s="4"/>
    </row>
    <row r="849" spans="1:64" ht="15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140"/>
      <c r="Z849" s="140"/>
      <c r="AA849" s="4"/>
      <c r="AB849" s="4"/>
      <c r="AC849" s="4"/>
      <c r="AD849" s="4"/>
      <c r="AE849" s="4"/>
      <c r="AF849" s="4"/>
      <c r="AG849" s="4"/>
      <c r="AH849" s="10"/>
      <c r="AI849" s="10"/>
      <c r="AJ849" s="10"/>
      <c r="AK849" s="10"/>
      <c r="AL849" s="10"/>
      <c r="AM849" s="10"/>
      <c r="AN849" s="10"/>
      <c r="AO849" s="10"/>
      <c r="AP849" s="10"/>
      <c r="AQ849" s="10"/>
      <c r="AR849" s="10"/>
      <c r="AS849" s="10"/>
      <c r="AT849" s="10"/>
      <c r="AU849" s="10"/>
      <c r="AV849" s="10"/>
      <c r="AW849" s="4"/>
      <c r="AX849" s="4"/>
      <c r="AY849" s="4"/>
      <c r="AZ849" s="4"/>
      <c r="BA849" s="4"/>
      <c r="BB849" s="4"/>
      <c r="BC849" s="4"/>
      <c r="BD849" s="4"/>
      <c r="BE849" s="4"/>
      <c r="BF849" s="4"/>
      <c r="BG849" s="4"/>
      <c r="BH849" s="4"/>
      <c r="BI849" s="4"/>
      <c r="BJ849" s="4"/>
      <c r="BK849" s="4"/>
      <c r="BL849" s="4"/>
    </row>
    <row r="850" spans="1:64" ht="15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140"/>
      <c r="Z850" s="140"/>
      <c r="AA850" s="4"/>
      <c r="AB850" s="4"/>
      <c r="AC850" s="4"/>
      <c r="AD850" s="4"/>
      <c r="AE850" s="4"/>
      <c r="AF850" s="4"/>
      <c r="AG850" s="4"/>
      <c r="AH850" s="10"/>
      <c r="AI850" s="10"/>
      <c r="AJ850" s="10"/>
      <c r="AK850" s="10"/>
      <c r="AL850" s="10"/>
      <c r="AM850" s="10"/>
      <c r="AN850" s="10"/>
      <c r="AO850" s="10"/>
      <c r="AP850" s="10"/>
      <c r="AQ850" s="10"/>
      <c r="AR850" s="10"/>
      <c r="AS850" s="10"/>
      <c r="AT850" s="10"/>
      <c r="AU850" s="10"/>
      <c r="AV850" s="10"/>
      <c r="AW850" s="4"/>
      <c r="AX850" s="4"/>
      <c r="AY850" s="4"/>
      <c r="AZ850" s="4"/>
      <c r="BA850" s="4"/>
      <c r="BB850" s="4"/>
      <c r="BC850" s="4"/>
      <c r="BD850" s="4"/>
      <c r="BE850" s="4"/>
      <c r="BF850" s="4"/>
      <c r="BG850" s="4"/>
      <c r="BH850" s="4"/>
      <c r="BI850" s="4"/>
      <c r="BJ850" s="4"/>
      <c r="BK850" s="4"/>
      <c r="BL850" s="4"/>
    </row>
    <row r="851" spans="1:64" ht="15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140"/>
      <c r="Z851" s="140"/>
      <c r="AA851" s="4"/>
      <c r="AB851" s="4"/>
      <c r="AC851" s="4"/>
      <c r="AD851" s="4"/>
      <c r="AE851" s="4"/>
      <c r="AF851" s="4"/>
      <c r="AG851" s="4"/>
      <c r="AH851" s="10"/>
      <c r="AI851" s="10"/>
      <c r="AJ851" s="10"/>
      <c r="AK851" s="10"/>
      <c r="AL851" s="10"/>
      <c r="AM851" s="10"/>
      <c r="AN851" s="10"/>
      <c r="AO851" s="10"/>
      <c r="AP851" s="10"/>
      <c r="AQ851" s="10"/>
      <c r="AR851" s="10"/>
      <c r="AS851" s="10"/>
      <c r="AT851" s="10"/>
      <c r="AU851" s="10"/>
      <c r="AV851" s="10"/>
      <c r="AW851" s="4"/>
      <c r="AX851" s="4"/>
      <c r="AY851" s="4"/>
      <c r="AZ851" s="4"/>
      <c r="BA851" s="4"/>
      <c r="BB851" s="4"/>
      <c r="BC851" s="4"/>
      <c r="BD851" s="4"/>
      <c r="BE851" s="4"/>
      <c r="BF851" s="4"/>
      <c r="BG851" s="4"/>
      <c r="BH851" s="4"/>
      <c r="BI851" s="4"/>
      <c r="BJ851" s="4"/>
      <c r="BK851" s="4"/>
      <c r="BL851" s="4"/>
    </row>
    <row r="852" spans="1:64" ht="15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140"/>
      <c r="Z852" s="140"/>
      <c r="AA852" s="4"/>
      <c r="AB852" s="4"/>
      <c r="AC852" s="4"/>
      <c r="AD852" s="4"/>
      <c r="AE852" s="4"/>
      <c r="AF852" s="4"/>
      <c r="AG852" s="4"/>
      <c r="AH852" s="10"/>
      <c r="AI852" s="10"/>
      <c r="AJ852" s="10"/>
      <c r="AK852" s="10"/>
      <c r="AL852" s="10"/>
      <c r="AM852" s="10"/>
      <c r="AN852" s="10"/>
      <c r="AO852" s="10"/>
      <c r="AP852" s="10"/>
      <c r="AQ852" s="10"/>
      <c r="AR852" s="10"/>
      <c r="AS852" s="10"/>
      <c r="AT852" s="10"/>
      <c r="AU852" s="10"/>
      <c r="AV852" s="10"/>
      <c r="AW852" s="4"/>
      <c r="AX852" s="4"/>
      <c r="AY852" s="4"/>
      <c r="AZ852" s="4"/>
      <c r="BA852" s="4"/>
      <c r="BB852" s="4"/>
      <c r="BC852" s="4"/>
      <c r="BD852" s="4"/>
      <c r="BE852" s="4"/>
      <c r="BF852" s="4"/>
      <c r="BG852" s="4"/>
      <c r="BH852" s="4"/>
      <c r="BI852" s="4"/>
      <c r="BJ852" s="4"/>
      <c r="BK852" s="4"/>
      <c r="BL852" s="4"/>
    </row>
    <row r="853" spans="1:64" ht="15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140"/>
      <c r="Z853" s="140"/>
      <c r="AA853" s="4"/>
      <c r="AB853" s="4"/>
      <c r="AC853" s="4"/>
      <c r="AD853" s="4"/>
      <c r="AE853" s="4"/>
      <c r="AF853" s="4"/>
      <c r="AG853" s="4"/>
      <c r="AH853" s="10"/>
      <c r="AI853" s="10"/>
      <c r="AJ853" s="10"/>
      <c r="AK853" s="10"/>
      <c r="AL853" s="10"/>
      <c r="AM853" s="10"/>
      <c r="AN853" s="10"/>
      <c r="AO853" s="10"/>
      <c r="AP853" s="10"/>
      <c r="AQ853" s="10"/>
      <c r="AR853" s="10"/>
      <c r="AS853" s="10"/>
      <c r="AT853" s="10"/>
      <c r="AU853" s="10"/>
      <c r="AV853" s="10"/>
      <c r="AW853" s="4"/>
      <c r="AX853" s="4"/>
      <c r="AY853" s="4"/>
      <c r="AZ853" s="4"/>
      <c r="BA853" s="4"/>
      <c r="BB853" s="4"/>
      <c r="BC853" s="4"/>
      <c r="BD853" s="4"/>
      <c r="BE853" s="4"/>
      <c r="BF853" s="4"/>
      <c r="BG853" s="4"/>
      <c r="BH853" s="4"/>
      <c r="BI853" s="4"/>
      <c r="BJ853" s="4"/>
      <c r="BK853" s="4"/>
      <c r="BL853" s="4"/>
    </row>
    <row r="854" spans="1:64" ht="15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140"/>
      <c r="Z854" s="140"/>
      <c r="AA854" s="4"/>
      <c r="AB854" s="4"/>
      <c r="AC854" s="4"/>
      <c r="AD854" s="4"/>
      <c r="AE854" s="4"/>
      <c r="AF854" s="4"/>
      <c r="AG854" s="4"/>
      <c r="AH854" s="10"/>
      <c r="AI854" s="10"/>
      <c r="AJ854" s="10"/>
      <c r="AK854" s="10"/>
      <c r="AL854" s="10"/>
      <c r="AM854" s="10"/>
      <c r="AN854" s="10"/>
      <c r="AO854" s="10"/>
      <c r="AP854" s="10"/>
      <c r="AQ854" s="10"/>
      <c r="AR854" s="10"/>
      <c r="AS854" s="10"/>
      <c r="AT854" s="10"/>
      <c r="AU854" s="10"/>
      <c r="AV854" s="10"/>
      <c r="AW854" s="4"/>
      <c r="AX854" s="4"/>
      <c r="AY854" s="4"/>
      <c r="AZ854" s="4"/>
      <c r="BA854" s="4"/>
      <c r="BB854" s="4"/>
      <c r="BC854" s="4"/>
      <c r="BD854" s="4"/>
      <c r="BE854" s="4"/>
      <c r="BF854" s="4"/>
      <c r="BG854" s="4"/>
      <c r="BH854" s="4"/>
      <c r="BI854" s="4"/>
      <c r="BJ854" s="4"/>
      <c r="BK854" s="4"/>
      <c r="BL854" s="4"/>
    </row>
    <row r="855" spans="1:64" ht="15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140"/>
      <c r="Z855" s="140"/>
      <c r="AA855" s="4"/>
      <c r="AB855" s="4"/>
      <c r="AC855" s="4"/>
      <c r="AD855" s="4"/>
      <c r="AE855" s="4"/>
      <c r="AF855" s="4"/>
      <c r="AG855" s="4"/>
      <c r="AH855" s="10"/>
      <c r="AI855" s="10"/>
      <c r="AJ855" s="10"/>
      <c r="AK855" s="10"/>
      <c r="AL855" s="10"/>
      <c r="AM855" s="10"/>
      <c r="AN855" s="10"/>
      <c r="AO855" s="10"/>
      <c r="AP855" s="10"/>
      <c r="AQ855" s="10"/>
      <c r="AR855" s="10"/>
      <c r="AS855" s="10"/>
      <c r="AT855" s="10"/>
      <c r="AU855" s="10"/>
      <c r="AV855" s="10"/>
      <c r="AW855" s="4"/>
      <c r="AX855" s="4"/>
      <c r="AY855" s="4"/>
      <c r="AZ855" s="4"/>
      <c r="BA855" s="4"/>
      <c r="BB855" s="4"/>
      <c r="BC855" s="4"/>
      <c r="BD855" s="4"/>
      <c r="BE855" s="4"/>
      <c r="BF855" s="4"/>
      <c r="BG855" s="4"/>
      <c r="BH855" s="4"/>
      <c r="BI855" s="4"/>
      <c r="BJ855" s="4"/>
      <c r="BK855" s="4"/>
      <c r="BL855" s="4"/>
    </row>
    <row r="856" spans="1:64" ht="15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140"/>
      <c r="Z856" s="140"/>
      <c r="AA856" s="4"/>
      <c r="AB856" s="4"/>
      <c r="AC856" s="4"/>
      <c r="AD856" s="4"/>
      <c r="AE856" s="4"/>
      <c r="AF856" s="4"/>
      <c r="AG856" s="4"/>
      <c r="AH856" s="10"/>
      <c r="AI856" s="10"/>
      <c r="AJ856" s="10"/>
      <c r="AK856" s="10"/>
      <c r="AL856" s="10"/>
      <c r="AM856" s="10"/>
      <c r="AN856" s="10"/>
      <c r="AO856" s="10"/>
      <c r="AP856" s="10"/>
      <c r="AQ856" s="10"/>
      <c r="AR856" s="10"/>
      <c r="AS856" s="10"/>
      <c r="AT856" s="10"/>
      <c r="AU856" s="10"/>
      <c r="AV856" s="10"/>
      <c r="AW856" s="4"/>
      <c r="AX856" s="4"/>
      <c r="AY856" s="4"/>
      <c r="AZ856" s="4"/>
      <c r="BA856" s="4"/>
      <c r="BB856" s="4"/>
      <c r="BC856" s="4"/>
      <c r="BD856" s="4"/>
      <c r="BE856" s="4"/>
      <c r="BF856" s="4"/>
      <c r="BG856" s="4"/>
      <c r="BH856" s="4"/>
      <c r="BI856" s="4"/>
      <c r="BJ856" s="4"/>
      <c r="BK856" s="4"/>
      <c r="BL856" s="4"/>
    </row>
    <row r="857" spans="1:64" ht="15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140"/>
      <c r="Z857" s="140"/>
      <c r="AA857" s="4"/>
      <c r="AB857" s="4"/>
      <c r="AC857" s="4"/>
      <c r="AD857" s="4"/>
      <c r="AE857" s="4"/>
      <c r="AF857" s="4"/>
      <c r="AG857" s="4"/>
      <c r="AH857" s="10"/>
      <c r="AI857" s="10"/>
      <c r="AJ857" s="10"/>
      <c r="AK857" s="10"/>
      <c r="AL857" s="10"/>
      <c r="AM857" s="10"/>
      <c r="AN857" s="10"/>
      <c r="AO857" s="10"/>
      <c r="AP857" s="10"/>
      <c r="AQ857" s="10"/>
      <c r="AR857" s="10"/>
      <c r="AS857" s="10"/>
      <c r="AT857" s="10"/>
      <c r="AU857" s="10"/>
      <c r="AV857" s="10"/>
      <c r="AW857" s="4"/>
      <c r="AX857" s="4"/>
      <c r="AY857" s="4"/>
      <c r="AZ857" s="4"/>
      <c r="BA857" s="4"/>
      <c r="BB857" s="4"/>
      <c r="BC857" s="4"/>
      <c r="BD857" s="4"/>
      <c r="BE857" s="4"/>
      <c r="BF857" s="4"/>
      <c r="BG857" s="4"/>
      <c r="BH857" s="4"/>
      <c r="BI857" s="4"/>
      <c r="BJ857" s="4"/>
      <c r="BK857" s="4"/>
      <c r="BL857" s="4"/>
    </row>
    <row r="858" spans="1:64" ht="15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140"/>
      <c r="Z858" s="140"/>
      <c r="AA858" s="4"/>
      <c r="AB858" s="4"/>
      <c r="AC858" s="4"/>
      <c r="AD858" s="4"/>
      <c r="AE858" s="4"/>
      <c r="AF858" s="4"/>
      <c r="AG858" s="4"/>
      <c r="AH858" s="10"/>
      <c r="AI858" s="10"/>
      <c r="AJ858" s="10"/>
      <c r="AK858" s="10"/>
      <c r="AL858" s="10"/>
      <c r="AM858" s="10"/>
      <c r="AN858" s="10"/>
      <c r="AO858" s="10"/>
      <c r="AP858" s="10"/>
      <c r="AQ858" s="10"/>
      <c r="AR858" s="10"/>
      <c r="AS858" s="10"/>
      <c r="AT858" s="10"/>
      <c r="AU858" s="10"/>
      <c r="AV858" s="10"/>
      <c r="AW858" s="4"/>
      <c r="AX858" s="4"/>
      <c r="AY858" s="4"/>
      <c r="AZ858" s="4"/>
      <c r="BA858" s="4"/>
      <c r="BB858" s="4"/>
      <c r="BC858" s="4"/>
      <c r="BD858" s="4"/>
      <c r="BE858" s="4"/>
      <c r="BF858" s="4"/>
      <c r="BG858" s="4"/>
      <c r="BH858" s="4"/>
      <c r="BI858" s="4"/>
      <c r="BJ858" s="4"/>
      <c r="BK858" s="4"/>
      <c r="BL858" s="4"/>
    </row>
    <row r="859" spans="1:64" ht="15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140"/>
      <c r="Z859" s="140"/>
      <c r="AA859" s="4"/>
      <c r="AB859" s="4"/>
      <c r="AC859" s="4"/>
      <c r="AD859" s="4"/>
      <c r="AE859" s="4"/>
      <c r="AF859" s="4"/>
      <c r="AG859" s="4"/>
      <c r="AH859" s="10"/>
      <c r="AI859" s="10"/>
      <c r="AJ859" s="10"/>
      <c r="AK859" s="10"/>
      <c r="AL859" s="10"/>
      <c r="AM859" s="10"/>
      <c r="AN859" s="10"/>
      <c r="AO859" s="10"/>
      <c r="AP859" s="10"/>
      <c r="AQ859" s="10"/>
      <c r="AR859" s="10"/>
      <c r="AS859" s="10"/>
      <c r="AT859" s="10"/>
      <c r="AU859" s="10"/>
      <c r="AV859" s="10"/>
      <c r="AW859" s="4"/>
      <c r="AX859" s="4"/>
      <c r="AY859" s="4"/>
      <c r="AZ859" s="4"/>
      <c r="BA859" s="4"/>
      <c r="BB859" s="4"/>
      <c r="BC859" s="4"/>
      <c r="BD859" s="4"/>
      <c r="BE859" s="4"/>
      <c r="BF859" s="4"/>
      <c r="BG859" s="4"/>
      <c r="BH859" s="4"/>
      <c r="BI859" s="4"/>
      <c r="BJ859" s="4"/>
      <c r="BK859" s="4"/>
      <c r="BL859" s="4"/>
    </row>
    <row r="860" spans="1:64" ht="15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140"/>
      <c r="Z860" s="140"/>
      <c r="AA860" s="4"/>
      <c r="AB860" s="4"/>
      <c r="AC860" s="4"/>
      <c r="AD860" s="4"/>
      <c r="AE860" s="4"/>
      <c r="AF860" s="4"/>
      <c r="AG860" s="4"/>
      <c r="AH860" s="10"/>
      <c r="AI860" s="10"/>
      <c r="AJ860" s="10"/>
      <c r="AK860" s="10"/>
      <c r="AL860" s="10"/>
      <c r="AM860" s="10"/>
      <c r="AN860" s="10"/>
      <c r="AO860" s="10"/>
      <c r="AP860" s="10"/>
      <c r="AQ860" s="10"/>
      <c r="AR860" s="10"/>
      <c r="AS860" s="10"/>
      <c r="AT860" s="10"/>
      <c r="AU860" s="10"/>
      <c r="AV860" s="10"/>
      <c r="AW860" s="4"/>
      <c r="AX860" s="4"/>
      <c r="AY860" s="4"/>
      <c r="AZ860" s="4"/>
      <c r="BA860" s="4"/>
      <c r="BB860" s="4"/>
      <c r="BC860" s="4"/>
      <c r="BD860" s="4"/>
      <c r="BE860" s="4"/>
      <c r="BF860" s="4"/>
      <c r="BG860" s="4"/>
      <c r="BH860" s="4"/>
      <c r="BI860" s="4"/>
      <c r="BJ860" s="4"/>
      <c r="BK860" s="4"/>
      <c r="BL860" s="4"/>
    </row>
    <row r="861" spans="1:64" ht="15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140"/>
      <c r="Z861" s="140"/>
      <c r="AA861" s="4"/>
      <c r="AB861" s="4"/>
      <c r="AC861" s="4"/>
      <c r="AD861" s="4"/>
      <c r="AE861" s="4"/>
      <c r="AF861" s="4"/>
      <c r="AG861" s="4"/>
      <c r="AH861" s="10"/>
      <c r="AI861" s="10"/>
      <c r="AJ861" s="10"/>
      <c r="AK861" s="10"/>
      <c r="AL861" s="10"/>
      <c r="AM861" s="10"/>
      <c r="AN861" s="10"/>
      <c r="AO861" s="10"/>
      <c r="AP861" s="10"/>
      <c r="AQ861" s="10"/>
      <c r="AR861" s="10"/>
      <c r="AS861" s="10"/>
      <c r="AT861" s="10"/>
      <c r="AU861" s="10"/>
      <c r="AV861" s="10"/>
      <c r="AW861" s="4"/>
      <c r="AX861" s="4"/>
      <c r="AY861" s="4"/>
      <c r="AZ861" s="4"/>
      <c r="BA861" s="4"/>
      <c r="BB861" s="4"/>
      <c r="BC861" s="4"/>
      <c r="BD861" s="4"/>
      <c r="BE861" s="4"/>
      <c r="BF861" s="4"/>
      <c r="BG861" s="4"/>
      <c r="BH861" s="4"/>
      <c r="BI861" s="4"/>
      <c r="BJ861" s="4"/>
      <c r="BK861" s="4"/>
      <c r="BL861" s="4"/>
    </row>
    <row r="862" spans="1:64" ht="15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140"/>
      <c r="Z862" s="140"/>
      <c r="AA862" s="4"/>
      <c r="AB862" s="4"/>
      <c r="AC862" s="4"/>
      <c r="AD862" s="4"/>
      <c r="AE862" s="4"/>
      <c r="AF862" s="4"/>
      <c r="AG862" s="4"/>
      <c r="AH862" s="10"/>
      <c r="AI862" s="10"/>
      <c r="AJ862" s="10"/>
      <c r="AK862" s="10"/>
      <c r="AL862" s="10"/>
      <c r="AM862" s="10"/>
      <c r="AN862" s="10"/>
      <c r="AO862" s="10"/>
      <c r="AP862" s="10"/>
      <c r="AQ862" s="10"/>
      <c r="AR862" s="10"/>
      <c r="AS862" s="10"/>
      <c r="AT862" s="10"/>
      <c r="AU862" s="10"/>
      <c r="AV862" s="10"/>
      <c r="AW862" s="4"/>
      <c r="AX862" s="4"/>
      <c r="AY862" s="4"/>
      <c r="AZ862" s="4"/>
      <c r="BA862" s="4"/>
      <c r="BB862" s="4"/>
      <c r="BC862" s="4"/>
      <c r="BD862" s="4"/>
      <c r="BE862" s="4"/>
      <c r="BF862" s="4"/>
      <c r="BG862" s="4"/>
      <c r="BH862" s="4"/>
      <c r="BI862" s="4"/>
      <c r="BJ862" s="4"/>
      <c r="BK862" s="4"/>
      <c r="BL862" s="4"/>
    </row>
    <row r="863" spans="1:64" ht="15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140"/>
      <c r="Z863" s="140"/>
      <c r="AA863" s="4"/>
      <c r="AB863" s="4"/>
      <c r="AC863" s="4"/>
      <c r="AD863" s="4"/>
      <c r="AE863" s="4"/>
      <c r="AF863" s="4"/>
      <c r="AG863" s="4"/>
      <c r="AH863" s="10"/>
      <c r="AI863" s="10"/>
      <c r="AJ863" s="10"/>
      <c r="AK863" s="10"/>
      <c r="AL863" s="10"/>
      <c r="AM863" s="10"/>
      <c r="AN863" s="10"/>
      <c r="AO863" s="10"/>
      <c r="AP863" s="10"/>
      <c r="AQ863" s="10"/>
      <c r="AR863" s="10"/>
      <c r="AS863" s="10"/>
      <c r="AT863" s="10"/>
      <c r="AU863" s="10"/>
      <c r="AV863" s="10"/>
      <c r="AW863" s="4"/>
      <c r="AX863" s="4"/>
      <c r="AY863" s="4"/>
      <c r="AZ863" s="4"/>
      <c r="BA863" s="4"/>
      <c r="BB863" s="4"/>
      <c r="BC863" s="4"/>
      <c r="BD863" s="4"/>
      <c r="BE863" s="4"/>
      <c r="BF863" s="4"/>
      <c r="BG863" s="4"/>
      <c r="BH863" s="4"/>
      <c r="BI863" s="4"/>
      <c r="BJ863" s="4"/>
      <c r="BK863" s="4"/>
      <c r="BL863" s="4"/>
    </row>
    <row r="864" spans="1:64" ht="15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140"/>
      <c r="Z864" s="140"/>
      <c r="AA864" s="4"/>
      <c r="AB864" s="4"/>
      <c r="AC864" s="4"/>
      <c r="AD864" s="4"/>
      <c r="AE864" s="4"/>
      <c r="AF864" s="4"/>
      <c r="AG864" s="4"/>
      <c r="AH864" s="10"/>
      <c r="AI864" s="10"/>
      <c r="AJ864" s="10"/>
      <c r="AK864" s="10"/>
      <c r="AL864" s="10"/>
      <c r="AM864" s="10"/>
      <c r="AN864" s="10"/>
      <c r="AO864" s="10"/>
      <c r="AP864" s="10"/>
      <c r="AQ864" s="10"/>
      <c r="AR864" s="10"/>
      <c r="AS864" s="10"/>
      <c r="AT864" s="10"/>
      <c r="AU864" s="10"/>
      <c r="AV864" s="10"/>
      <c r="AW864" s="4"/>
      <c r="AX864" s="4"/>
      <c r="AY864" s="4"/>
      <c r="AZ864" s="4"/>
      <c r="BA864" s="4"/>
      <c r="BB864" s="4"/>
      <c r="BC864" s="4"/>
      <c r="BD864" s="4"/>
      <c r="BE864" s="4"/>
      <c r="BF864" s="4"/>
      <c r="BG864" s="4"/>
      <c r="BH864" s="4"/>
      <c r="BI864" s="4"/>
      <c r="BJ864" s="4"/>
      <c r="BK864" s="4"/>
      <c r="BL864" s="4"/>
    </row>
    <row r="865" spans="1:64" ht="15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140"/>
      <c r="Z865" s="140"/>
      <c r="AA865" s="4"/>
      <c r="AB865" s="4"/>
      <c r="AC865" s="4"/>
      <c r="AD865" s="4"/>
      <c r="AE865" s="4"/>
      <c r="AF865" s="4"/>
      <c r="AG865" s="4"/>
      <c r="AH865" s="10"/>
      <c r="AI865" s="10"/>
      <c r="AJ865" s="10"/>
      <c r="AK865" s="10"/>
      <c r="AL865" s="10"/>
      <c r="AM865" s="10"/>
      <c r="AN865" s="10"/>
      <c r="AO865" s="10"/>
      <c r="AP865" s="10"/>
      <c r="AQ865" s="10"/>
      <c r="AR865" s="10"/>
      <c r="AS865" s="10"/>
      <c r="AT865" s="10"/>
      <c r="AU865" s="10"/>
      <c r="AV865" s="10"/>
      <c r="AW865" s="4"/>
      <c r="AX865" s="4"/>
      <c r="AY865" s="4"/>
      <c r="AZ865" s="4"/>
      <c r="BA865" s="4"/>
      <c r="BB865" s="4"/>
      <c r="BC865" s="4"/>
      <c r="BD865" s="4"/>
      <c r="BE865" s="4"/>
      <c r="BF865" s="4"/>
      <c r="BG865" s="4"/>
      <c r="BH865" s="4"/>
      <c r="BI865" s="4"/>
      <c r="BJ865" s="4"/>
      <c r="BK865" s="4"/>
      <c r="BL865" s="4"/>
    </row>
    <row r="866" spans="1:64" ht="15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140"/>
      <c r="Z866" s="140"/>
      <c r="AA866" s="4"/>
      <c r="AB866" s="4"/>
      <c r="AC866" s="4"/>
      <c r="AD866" s="4"/>
      <c r="AE866" s="4"/>
      <c r="AF866" s="4"/>
      <c r="AG866" s="4"/>
      <c r="AH866" s="10"/>
      <c r="AI866" s="10"/>
      <c r="AJ866" s="10"/>
      <c r="AK866" s="10"/>
      <c r="AL866" s="10"/>
      <c r="AM866" s="10"/>
      <c r="AN866" s="10"/>
      <c r="AO866" s="10"/>
      <c r="AP866" s="10"/>
      <c r="AQ866" s="10"/>
      <c r="AR866" s="10"/>
      <c r="AS866" s="10"/>
      <c r="AT866" s="10"/>
      <c r="AU866" s="10"/>
      <c r="AV866" s="10"/>
      <c r="AW866" s="4"/>
      <c r="AX866" s="4"/>
      <c r="AY866" s="4"/>
      <c r="AZ866" s="4"/>
      <c r="BA866" s="4"/>
      <c r="BB866" s="4"/>
      <c r="BC866" s="4"/>
      <c r="BD866" s="4"/>
      <c r="BE866" s="4"/>
      <c r="BF866" s="4"/>
      <c r="BG866" s="4"/>
      <c r="BH866" s="4"/>
      <c r="BI866" s="4"/>
      <c r="BJ866" s="4"/>
      <c r="BK866" s="4"/>
      <c r="BL866" s="4"/>
    </row>
    <row r="867" spans="1:64" ht="15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140"/>
      <c r="Z867" s="140"/>
      <c r="AA867" s="4"/>
      <c r="AB867" s="4"/>
      <c r="AC867" s="4"/>
      <c r="AD867" s="4"/>
      <c r="AE867" s="4"/>
      <c r="AF867" s="4"/>
      <c r="AG867" s="4"/>
      <c r="AH867" s="10"/>
      <c r="AI867" s="10"/>
      <c r="AJ867" s="10"/>
      <c r="AK867" s="10"/>
      <c r="AL867" s="10"/>
      <c r="AM867" s="10"/>
      <c r="AN867" s="10"/>
      <c r="AO867" s="10"/>
      <c r="AP867" s="10"/>
      <c r="AQ867" s="10"/>
      <c r="AR867" s="10"/>
      <c r="AS867" s="10"/>
      <c r="AT867" s="10"/>
      <c r="AU867" s="10"/>
      <c r="AV867" s="10"/>
      <c r="AW867" s="4"/>
      <c r="AX867" s="4"/>
      <c r="AY867" s="4"/>
      <c r="AZ867" s="4"/>
      <c r="BA867" s="4"/>
      <c r="BB867" s="4"/>
      <c r="BC867" s="4"/>
      <c r="BD867" s="4"/>
      <c r="BE867" s="4"/>
      <c r="BF867" s="4"/>
      <c r="BG867" s="4"/>
      <c r="BH867" s="4"/>
      <c r="BI867" s="4"/>
      <c r="BJ867" s="4"/>
      <c r="BK867" s="4"/>
      <c r="BL867" s="4"/>
    </row>
    <row r="868" spans="1:64" ht="15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140"/>
      <c r="Z868" s="140"/>
      <c r="AA868" s="4"/>
      <c r="AB868" s="4"/>
      <c r="AC868" s="4"/>
      <c r="AD868" s="4"/>
      <c r="AE868" s="4"/>
      <c r="AF868" s="4"/>
      <c r="AG868" s="4"/>
      <c r="AH868" s="10"/>
      <c r="AI868" s="10"/>
      <c r="AJ868" s="10"/>
      <c r="AK868" s="10"/>
      <c r="AL868" s="10"/>
      <c r="AM868" s="10"/>
      <c r="AN868" s="10"/>
      <c r="AO868" s="10"/>
      <c r="AP868" s="10"/>
      <c r="AQ868" s="10"/>
      <c r="AR868" s="10"/>
      <c r="AS868" s="10"/>
      <c r="AT868" s="10"/>
      <c r="AU868" s="10"/>
      <c r="AV868" s="10"/>
      <c r="AW868" s="4"/>
      <c r="AX868" s="4"/>
      <c r="AY868" s="4"/>
      <c r="AZ868" s="4"/>
      <c r="BA868" s="4"/>
      <c r="BB868" s="4"/>
      <c r="BC868" s="4"/>
      <c r="BD868" s="4"/>
      <c r="BE868" s="4"/>
      <c r="BF868" s="4"/>
      <c r="BG868" s="4"/>
      <c r="BH868" s="4"/>
      <c r="BI868" s="4"/>
      <c r="BJ868" s="4"/>
      <c r="BK868" s="4"/>
      <c r="BL868" s="4"/>
    </row>
    <row r="869" spans="1:64" ht="15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140"/>
      <c r="Z869" s="140"/>
      <c r="AA869" s="4"/>
      <c r="AB869" s="4"/>
      <c r="AC869" s="4"/>
      <c r="AD869" s="4"/>
      <c r="AE869" s="4"/>
      <c r="AF869" s="4"/>
      <c r="AG869" s="4"/>
      <c r="AH869" s="10"/>
      <c r="AI869" s="10"/>
      <c r="AJ869" s="10"/>
      <c r="AK869" s="10"/>
      <c r="AL869" s="10"/>
      <c r="AM869" s="10"/>
      <c r="AN869" s="10"/>
      <c r="AO869" s="10"/>
      <c r="AP869" s="10"/>
      <c r="AQ869" s="10"/>
      <c r="AR869" s="10"/>
      <c r="AS869" s="10"/>
      <c r="AT869" s="10"/>
      <c r="AU869" s="10"/>
      <c r="AV869" s="10"/>
      <c r="AW869" s="4"/>
      <c r="AX869" s="4"/>
      <c r="AY869" s="4"/>
      <c r="AZ869" s="4"/>
      <c r="BA869" s="4"/>
      <c r="BB869" s="4"/>
      <c r="BC869" s="4"/>
      <c r="BD869" s="4"/>
      <c r="BE869" s="4"/>
      <c r="BF869" s="4"/>
      <c r="BG869" s="4"/>
      <c r="BH869" s="4"/>
      <c r="BI869" s="4"/>
      <c r="BJ869" s="4"/>
      <c r="BK869" s="4"/>
      <c r="BL869" s="4"/>
    </row>
    <row r="870" spans="1:64" ht="15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140"/>
      <c r="Z870" s="140"/>
      <c r="AA870" s="4"/>
      <c r="AB870" s="4"/>
      <c r="AC870" s="4"/>
      <c r="AD870" s="4"/>
      <c r="AE870" s="4"/>
      <c r="AF870" s="4"/>
      <c r="AG870" s="4"/>
      <c r="AH870" s="10"/>
      <c r="AI870" s="10"/>
      <c r="AJ870" s="10"/>
      <c r="AK870" s="10"/>
      <c r="AL870" s="10"/>
      <c r="AM870" s="10"/>
      <c r="AN870" s="10"/>
      <c r="AO870" s="10"/>
      <c r="AP870" s="10"/>
      <c r="AQ870" s="10"/>
      <c r="AR870" s="10"/>
      <c r="AS870" s="10"/>
      <c r="AT870" s="10"/>
      <c r="AU870" s="10"/>
      <c r="AV870" s="10"/>
      <c r="AW870" s="4"/>
      <c r="AX870" s="4"/>
      <c r="AY870" s="4"/>
      <c r="AZ870" s="4"/>
      <c r="BA870" s="4"/>
      <c r="BB870" s="4"/>
      <c r="BC870" s="4"/>
      <c r="BD870" s="4"/>
      <c r="BE870" s="4"/>
      <c r="BF870" s="4"/>
      <c r="BG870" s="4"/>
      <c r="BH870" s="4"/>
      <c r="BI870" s="4"/>
      <c r="BJ870" s="4"/>
      <c r="BK870" s="4"/>
      <c r="BL870" s="4"/>
    </row>
    <row r="871" spans="1:64" ht="15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140"/>
      <c r="Z871" s="140"/>
      <c r="AA871" s="4"/>
      <c r="AB871" s="4"/>
      <c r="AC871" s="4"/>
      <c r="AD871" s="4"/>
      <c r="AE871" s="4"/>
      <c r="AF871" s="4"/>
      <c r="AG871" s="4"/>
      <c r="AH871" s="10"/>
      <c r="AI871" s="10"/>
      <c r="AJ871" s="10"/>
      <c r="AK871" s="10"/>
      <c r="AL871" s="10"/>
      <c r="AM871" s="10"/>
      <c r="AN871" s="10"/>
      <c r="AO871" s="10"/>
      <c r="AP871" s="10"/>
      <c r="AQ871" s="10"/>
      <c r="AR871" s="10"/>
      <c r="AS871" s="10"/>
      <c r="AT871" s="10"/>
      <c r="AU871" s="10"/>
      <c r="AV871" s="10"/>
      <c r="AW871" s="4"/>
      <c r="AX871" s="4"/>
      <c r="AY871" s="4"/>
      <c r="AZ871" s="4"/>
      <c r="BA871" s="4"/>
      <c r="BB871" s="4"/>
      <c r="BC871" s="4"/>
      <c r="BD871" s="4"/>
      <c r="BE871" s="4"/>
      <c r="BF871" s="4"/>
      <c r="BG871" s="4"/>
      <c r="BH871" s="4"/>
      <c r="BI871" s="4"/>
      <c r="BJ871" s="4"/>
      <c r="BK871" s="4"/>
      <c r="BL871" s="4"/>
    </row>
    <row r="872" spans="1:64" ht="15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140"/>
      <c r="Z872" s="140"/>
      <c r="AA872" s="4"/>
      <c r="AB872" s="4"/>
      <c r="AC872" s="4"/>
      <c r="AD872" s="4"/>
      <c r="AE872" s="4"/>
      <c r="AF872" s="4"/>
      <c r="AG872" s="4"/>
      <c r="AH872" s="10"/>
      <c r="AI872" s="10"/>
      <c r="AJ872" s="10"/>
      <c r="AK872" s="10"/>
      <c r="AL872" s="10"/>
      <c r="AM872" s="10"/>
      <c r="AN872" s="10"/>
      <c r="AO872" s="10"/>
      <c r="AP872" s="10"/>
      <c r="AQ872" s="10"/>
      <c r="AR872" s="10"/>
      <c r="AS872" s="10"/>
      <c r="AT872" s="10"/>
      <c r="AU872" s="10"/>
      <c r="AV872" s="10"/>
      <c r="AW872" s="4"/>
      <c r="AX872" s="4"/>
      <c r="AY872" s="4"/>
      <c r="AZ872" s="4"/>
      <c r="BA872" s="4"/>
      <c r="BB872" s="4"/>
      <c r="BC872" s="4"/>
      <c r="BD872" s="4"/>
      <c r="BE872" s="4"/>
      <c r="BF872" s="4"/>
      <c r="BG872" s="4"/>
      <c r="BH872" s="4"/>
      <c r="BI872" s="4"/>
      <c r="BJ872" s="4"/>
      <c r="BK872" s="4"/>
      <c r="BL872" s="4"/>
    </row>
    <row r="873" spans="1:64" ht="15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140"/>
      <c r="Z873" s="140"/>
      <c r="AA873" s="4"/>
      <c r="AB873" s="4"/>
      <c r="AC873" s="4"/>
      <c r="AD873" s="4"/>
      <c r="AE873" s="4"/>
      <c r="AF873" s="4"/>
      <c r="AG873" s="4"/>
      <c r="AH873" s="10"/>
      <c r="AI873" s="10"/>
      <c r="AJ873" s="10"/>
      <c r="AK873" s="10"/>
      <c r="AL873" s="10"/>
      <c r="AM873" s="10"/>
      <c r="AN873" s="10"/>
      <c r="AO873" s="10"/>
      <c r="AP873" s="10"/>
      <c r="AQ873" s="10"/>
      <c r="AR873" s="10"/>
      <c r="AS873" s="10"/>
      <c r="AT873" s="10"/>
      <c r="AU873" s="10"/>
      <c r="AV873" s="10"/>
      <c r="AW873" s="4"/>
      <c r="AX873" s="4"/>
      <c r="AY873" s="4"/>
      <c r="AZ873" s="4"/>
      <c r="BA873" s="4"/>
      <c r="BB873" s="4"/>
      <c r="BC873" s="4"/>
      <c r="BD873" s="4"/>
      <c r="BE873" s="4"/>
      <c r="BF873" s="4"/>
      <c r="BG873" s="4"/>
      <c r="BH873" s="4"/>
      <c r="BI873" s="4"/>
      <c r="BJ873" s="4"/>
      <c r="BK873" s="4"/>
      <c r="BL873" s="4"/>
    </row>
    <row r="874" spans="1:64" ht="15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140"/>
      <c r="Z874" s="140"/>
      <c r="AA874" s="4"/>
      <c r="AB874" s="4"/>
      <c r="AC874" s="4"/>
      <c r="AD874" s="4"/>
      <c r="AE874" s="4"/>
      <c r="AF874" s="4"/>
      <c r="AG874" s="4"/>
      <c r="AH874" s="10"/>
      <c r="AI874" s="10"/>
      <c r="AJ874" s="10"/>
      <c r="AK874" s="10"/>
      <c r="AL874" s="10"/>
      <c r="AM874" s="10"/>
      <c r="AN874" s="10"/>
      <c r="AO874" s="10"/>
      <c r="AP874" s="10"/>
      <c r="AQ874" s="10"/>
      <c r="AR874" s="10"/>
      <c r="AS874" s="10"/>
      <c r="AT874" s="10"/>
      <c r="AU874" s="10"/>
      <c r="AV874" s="10"/>
      <c r="AW874" s="4"/>
      <c r="AX874" s="4"/>
      <c r="AY874" s="4"/>
      <c r="AZ874" s="4"/>
      <c r="BA874" s="4"/>
      <c r="BB874" s="4"/>
      <c r="BC874" s="4"/>
      <c r="BD874" s="4"/>
      <c r="BE874" s="4"/>
      <c r="BF874" s="4"/>
      <c r="BG874" s="4"/>
      <c r="BH874" s="4"/>
      <c r="BI874" s="4"/>
      <c r="BJ874" s="4"/>
      <c r="BK874" s="4"/>
      <c r="BL874" s="4"/>
    </row>
    <row r="875" spans="1:64" ht="15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140"/>
      <c r="Z875" s="140"/>
      <c r="AA875" s="4"/>
      <c r="AB875" s="4"/>
      <c r="AC875" s="4"/>
      <c r="AD875" s="4"/>
      <c r="AE875" s="4"/>
      <c r="AF875" s="4"/>
      <c r="AG875" s="4"/>
      <c r="AH875" s="10"/>
      <c r="AI875" s="10"/>
      <c r="AJ875" s="10"/>
      <c r="AK875" s="10"/>
      <c r="AL875" s="10"/>
      <c r="AM875" s="10"/>
      <c r="AN875" s="10"/>
      <c r="AO875" s="10"/>
      <c r="AP875" s="10"/>
      <c r="AQ875" s="10"/>
      <c r="AR875" s="10"/>
      <c r="AS875" s="10"/>
      <c r="AT875" s="10"/>
      <c r="AU875" s="10"/>
      <c r="AV875" s="10"/>
      <c r="AW875" s="4"/>
      <c r="AX875" s="4"/>
      <c r="AY875" s="4"/>
      <c r="AZ875" s="4"/>
      <c r="BA875" s="4"/>
      <c r="BB875" s="4"/>
      <c r="BC875" s="4"/>
      <c r="BD875" s="4"/>
      <c r="BE875" s="4"/>
      <c r="BF875" s="4"/>
      <c r="BG875" s="4"/>
      <c r="BH875" s="4"/>
      <c r="BI875" s="4"/>
      <c r="BJ875" s="4"/>
      <c r="BK875" s="4"/>
      <c r="BL875" s="4"/>
    </row>
    <row r="876" spans="1:64" ht="15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140"/>
      <c r="Z876" s="140"/>
      <c r="AA876" s="4"/>
      <c r="AB876" s="4"/>
      <c r="AC876" s="4"/>
      <c r="AD876" s="4"/>
      <c r="AE876" s="4"/>
      <c r="AF876" s="4"/>
      <c r="AG876" s="4"/>
      <c r="AH876" s="10"/>
      <c r="AI876" s="10"/>
      <c r="AJ876" s="10"/>
      <c r="AK876" s="10"/>
      <c r="AL876" s="10"/>
      <c r="AM876" s="10"/>
      <c r="AN876" s="10"/>
      <c r="AO876" s="10"/>
      <c r="AP876" s="10"/>
      <c r="AQ876" s="10"/>
      <c r="AR876" s="10"/>
      <c r="AS876" s="10"/>
      <c r="AT876" s="10"/>
      <c r="AU876" s="10"/>
      <c r="AV876" s="10"/>
      <c r="AW876" s="4"/>
      <c r="AX876" s="4"/>
      <c r="AY876" s="4"/>
      <c r="AZ876" s="4"/>
      <c r="BA876" s="4"/>
      <c r="BB876" s="4"/>
      <c r="BC876" s="4"/>
      <c r="BD876" s="4"/>
      <c r="BE876" s="4"/>
      <c r="BF876" s="4"/>
      <c r="BG876" s="4"/>
      <c r="BH876" s="4"/>
      <c r="BI876" s="4"/>
      <c r="BJ876" s="4"/>
      <c r="BK876" s="4"/>
      <c r="BL876" s="4"/>
    </row>
    <row r="877" spans="1:64" ht="15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140"/>
      <c r="Z877" s="140"/>
      <c r="AA877" s="4"/>
      <c r="AB877" s="4"/>
      <c r="AC877" s="4"/>
      <c r="AD877" s="4"/>
      <c r="AE877" s="4"/>
      <c r="AF877" s="4"/>
      <c r="AG877" s="4"/>
      <c r="AH877" s="10"/>
      <c r="AI877" s="10"/>
      <c r="AJ877" s="10"/>
      <c r="AK877" s="10"/>
      <c r="AL877" s="10"/>
      <c r="AM877" s="10"/>
      <c r="AN877" s="10"/>
      <c r="AO877" s="10"/>
      <c r="AP877" s="10"/>
      <c r="AQ877" s="10"/>
      <c r="AR877" s="10"/>
      <c r="AS877" s="10"/>
      <c r="AT877" s="10"/>
      <c r="AU877" s="10"/>
      <c r="AV877" s="10"/>
      <c r="AW877" s="4"/>
      <c r="AX877" s="4"/>
      <c r="AY877" s="4"/>
      <c r="AZ877" s="4"/>
      <c r="BA877" s="4"/>
      <c r="BB877" s="4"/>
      <c r="BC877" s="4"/>
      <c r="BD877" s="4"/>
      <c r="BE877" s="4"/>
      <c r="BF877" s="4"/>
      <c r="BG877" s="4"/>
      <c r="BH877" s="4"/>
      <c r="BI877" s="4"/>
      <c r="BJ877" s="4"/>
      <c r="BK877" s="4"/>
      <c r="BL877" s="4"/>
    </row>
    <row r="878" spans="1:64" ht="15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140"/>
      <c r="Z878" s="140"/>
      <c r="AA878" s="4"/>
      <c r="AB878" s="4"/>
      <c r="AC878" s="4"/>
      <c r="AD878" s="4"/>
      <c r="AE878" s="4"/>
      <c r="AF878" s="4"/>
      <c r="AG878" s="4"/>
      <c r="AH878" s="10"/>
      <c r="AI878" s="10"/>
      <c r="AJ878" s="10"/>
      <c r="AK878" s="10"/>
      <c r="AL878" s="10"/>
      <c r="AM878" s="10"/>
      <c r="AN878" s="10"/>
      <c r="AO878" s="10"/>
      <c r="AP878" s="10"/>
      <c r="AQ878" s="10"/>
      <c r="AR878" s="10"/>
      <c r="AS878" s="10"/>
      <c r="AT878" s="10"/>
      <c r="AU878" s="10"/>
      <c r="AV878" s="10"/>
      <c r="AW878" s="4"/>
      <c r="AX878" s="4"/>
      <c r="AY878" s="4"/>
      <c r="AZ878" s="4"/>
      <c r="BA878" s="4"/>
      <c r="BB878" s="4"/>
      <c r="BC878" s="4"/>
      <c r="BD878" s="4"/>
      <c r="BE878" s="4"/>
      <c r="BF878" s="4"/>
      <c r="BG878" s="4"/>
      <c r="BH878" s="4"/>
      <c r="BI878" s="4"/>
      <c r="BJ878" s="4"/>
      <c r="BK878" s="4"/>
      <c r="BL878" s="4"/>
    </row>
    <row r="879" spans="1:64" ht="15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140"/>
      <c r="Z879" s="140"/>
      <c r="AA879" s="4"/>
      <c r="AB879" s="4"/>
      <c r="AC879" s="4"/>
      <c r="AD879" s="4"/>
      <c r="AE879" s="4"/>
      <c r="AF879" s="4"/>
      <c r="AG879" s="4"/>
      <c r="AH879" s="10"/>
      <c r="AI879" s="10"/>
      <c r="AJ879" s="10"/>
      <c r="AK879" s="10"/>
      <c r="AL879" s="10"/>
      <c r="AM879" s="10"/>
      <c r="AN879" s="10"/>
      <c r="AO879" s="10"/>
      <c r="AP879" s="10"/>
      <c r="AQ879" s="10"/>
      <c r="AR879" s="10"/>
      <c r="AS879" s="10"/>
      <c r="AT879" s="10"/>
      <c r="AU879" s="10"/>
      <c r="AV879" s="10"/>
      <c r="AW879" s="4"/>
      <c r="AX879" s="4"/>
      <c r="AY879" s="4"/>
      <c r="AZ879" s="4"/>
      <c r="BA879" s="4"/>
      <c r="BB879" s="4"/>
      <c r="BC879" s="4"/>
      <c r="BD879" s="4"/>
      <c r="BE879" s="4"/>
      <c r="BF879" s="4"/>
      <c r="BG879" s="4"/>
      <c r="BH879" s="4"/>
      <c r="BI879" s="4"/>
      <c r="BJ879" s="4"/>
      <c r="BK879" s="4"/>
      <c r="BL879" s="4"/>
    </row>
    <row r="880" spans="1:64" ht="15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140"/>
      <c r="Z880" s="140"/>
      <c r="AA880" s="4"/>
      <c r="AB880" s="4"/>
      <c r="AC880" s="4"/>
      <c r="AD880" s="4"/>
      <c r="AE880" s="4"/>
      <c r="AF880" s="4"/>
      <c r="AG880" s="4"/>
      <c r="AH880" s="10"/>
      <c r="AI880" s="10"/>
      <c r="AJ880" s="10"/>
      <c r="AK880" s="10"/>
      <c r="AL880" s="10"/>
      <c r="AM880" s="10"/>
      <c r="AN880" s="10"/>
      <c r="AO880" s="10"/>
      <c r="AP880" s="10"/>
      <c r="AQ880" s="10"/>
      <c r="AR880" s="10"/>
      <c r="AS880" s="10"/>
      <c r="AT880" s="10"/>
      <c r="AU880" s="10"/>
      <c r="AV880" s="10"/>
      <c r="AW880" s="4"/>
      <c r="AX880" s="4"/>
      <c r="AY880" s="4"/>
      <c r="AZ880" s="4"/>
      <c r="BA880" s="4"/>
      <c r="BB880" s="4"/>
      <c r="BC880" s="4"/>
      <c r="BD880" s="4"/>
      <c r="BE880" s="4"/>
      <c r="BF880" s="4"/>
      <c r="BG880" s="4"/>
      <c r="BH880" s="4"/>
      <c r="BI880" s="4"/>
      <c r="BJ880" s="4"/>
      <c r="BK880" s="4"/>
      <c r="BL880" s="4"/>
    </row>
    <row r="881" spans="1:64" ht="15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140"/>
      <c r="Z881" s="140"/>
      <c r="AA881" s="4"/>
      <c r="AB881" s="4"/>
      <c r="AC881" s="4"/>
      <c r="AD881" s="4"/>
      <c r="AE881" s="4"/>
      <c r="AF881" s="4"/>
      <c r="AG881" s="4"/>
      <c r="AH881" s="10"/>
      <c r="AI881" s="10"/>
      <c r="AJ881" s="10"/>
      <c r="AK881" s="10"/>
      <c r="AL881" s="10"/>
      <c r="AM881" s="10"/>
      <c r="AN881" s="10"/>
      <c r="AO881" s="10"/>
      <c r="AP881" s="10"/>
      <c r="AQ881" s="10"/>
      <c r="AR881" s="10"/>
      <c r="AS881" s="10"/>
      <c r="AT881" s="10"/>
      <c r="AU881" s="10"/>
      <c r="AV881" s="10"/>
      <c r="AW881" s="4"/>
      <c r="AX881" s="4"/>
      <c r="AY881" s="4"/>
      <c r="AZ881" s="4"/>
      <c r="BA881" s="4"/>
      <c r="BB881" s="4"/>
      <c r="BC881" s="4"/>
      <c r="BD881" s="4"/>
      <c r="BE881" s="4"/>
      <c r="BF881" s="4"/>
      <c r="BG881" s="4"/>
      <c r="BH881" s="4"/>
      <c r="BI881" s="4"/>
      <c r="BJ881" s="4"/>
      <c r="BK881" s="4"/>
      <c r="BL881" s="4"/>
    </row>
    <row r="882" spans="1:64" ht="15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140"/>
      <c r="Z882" s="140"/>
      <c r="AA882" s="4"/>
      <c r="AB882" s="4"/>
      <c r="AC882" s="4"/>
      <c r="AD882" s="4"/>
      <c r="AE882" s="4"/>
      <c r="AF882" s="4"/>
      <c r="AG882" s="4"/>
      <c r="AH882" s="10"/>
      <c r="AI882" s="10"/>
      <c r="AJ882" s="10"/>
      <c r="AK882" s="10"/>
      <c r="AL882" s="10"/>
      <c r="AM882" s="10"/>
      <c r="AN882" s="10"/>
      <c r="AO882" s="10"/>
      <c r="AP882" s="10"/>
      <c r="AQ882" s="10"/>
      <c r="AR882" s="10"/>
      <c r="AS882" s="10"/>
      <c r="AT882" s="10"/>
      <c r="AU882" s="10"/>
      <c r="AV882" s="10"/>
      <c r="AW882" s="4"/>
      <c r="AX882" s="4"/>
      <c r="AY882" s="4"/>
      <c r="AZ882" s="4"/>
      <c r="BA882" s="4"/>
      <c r="BB882" s="4"/>
      <c r="BC882" s="4"/>
      <c r="BD882" s="4"/>
      <c r="BE882" s="4"/>
      <c r="BF882" s="4"/>
      <c r="BG882" s="4"/>
      <c r="BH882" s="4"/>
      <c r="BI882" s="4"/>
      <c r="BJ882" s="4"/>
      <c r="BK882" s="4"/>
      <c r="BL882" s="4"/>
    </row>
    <row r="883" spans="1:64" ht="15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140"/>
      <c r="Z883" s="140"/>
      <c r="AA883" s="4"/>
      <c r="AB883" s="4"/>
      <c r="AC883" s="4"/>
      <c r="AD883" s="4"/>
      <c r="AE883" s="4"/>
      <c r="AF883" s="4"/>
      <c r="AG883" s="4"/>
      <c r="AH883" s="10"/>
      <c r="AI883" s="10"/>
      <c r="AJ883" s="10"/>
      <c r="AK883" s="10"/>
      <c r="AL883" s="10"/>
      <c r="AM883" s="10"/>
      <c r="AN883" s="10"/>
      <c r="AO883" s="10"/>
      <c r="AP883" s="10"/>
      <c r="AQ883" s="10"/>
      <c r="AR883" s="10"/>
      <c r="AS883" s="10"/>
      <c r="AT883" s="10"/>
      <c r="AU883" s="10"/>
      <c r="AV883" s="10"/>
      <c r="AW883" s="4"/>
      <c r="AX883" s="4"/>
      <c r="AY883" s="4"/>
      <c r="AZ883" s="4"/>
      <c r="BA883" s="4"/>
      <c r="BB883" s="4"/>
      <c r="BC883" s="4"/>
      <c r="BD883" s="4"/>
      <c r="BE883" s="4"/>
      <c r="BF883" s="4"/>
      <c r="BG883" s="4"/>
      <c r="BH883" s="4"/>
      <c r="BI883" s="4"/>
      <c r="BJ883" s="4"/>
      <c r="BK883" s="4"/>
      <c r="BL883" s="4"/>
    </row>
    <row r="884" spans="1:64" ht="15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140"/>
      <c r="Z884" s="140"/>
      <c r="AA884" s="4"/>
      <c r="AB884" s="4"/>
      <c r="AC884" s="4"/>
      <c r="AD884" s="4"/>
      <c r="AE884" s="4"/>
      <c r="AF884" s="4"/>
      <c r="AG884" s="4"/>
      <c r="AH884" s="10"/>
      <c r="AI884" s="10"/>
      <c r="AJ884" s="10"/>
      <c r="AK884" s="10"/>
      <c r="AL884" s="10"/>
      <c r="AM884" s="10"/>
      <c r="AN884" s="10"/>
      <c r="AO884" s="10"/>
      <c r="AP884" s="10"/>
      <c r="AQ884" s="10"/>
      <c r="AR884" s="10"/>
      <c r="AS884" s="10"/>
      <c r="AT884" s="10"/>
      <c r="AU884" s="10"/>
      <c r="AV884" s="10"/>
      <c r="AW884" s="4"/>
      <c r="AX884" s="4"/>
      <c r="AY884" s="4"/>
      <c r="AZ884" s="4"/>
      <c r="BA884" s="4"/>
      <c r="BB884" s="4"/>
      <c r="BC884" s="4"/>
      <c r="BD884" s="4"/>
      <c r="BE884" s="4"/>
      <c r="BF884" s="4"/>
      <c r="BG884" s="4"/>
      <c r="BH884" s="4"/>
      <c r="BI884" s="4"/>
      <c r="BJ884" s="4"/>
      <c r="BK884" s="4"/>
      <c r="BL884" s="4"/>
    </row>
    <row r="885" spans="1:64" ht="15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140"/>
      <c r="Z885" s="140"/>
      <c r="AA885" s="4"/>
      <c r="AB885" s="4"/>
      <c r="AC885" s="4"/>
      <c r="AD885" s="4"/>
      <c r="AE885" s="4"/>
      <c r="AF885" s="4"/>
      <c r="AG885" s="4"/>
      <c r="AH885" s="10"/>
      <c r="AI885" s="10"/>
      <c r="AJ885" s="10"/>
      <c r="AK885" s="10"/>
      <c r="AL885" s="10"/>
      <c r="AM885" s="10"/>
      <c r="AN885" s="10"/>
      <c r="AO885" s="10"/>
      <c r="AP885" s="10"/>
      <c r="AQ885" s="10"/>
      <c r="AR885" s="10"/>
      <c r="AS885" s="10"/>
      <c r="AT885" s="10"/>
      <c r="AU885" s="10"/>
      <c r="AV885" s="10"/>
      <c r="AW885" s="4"/>
      <c r="AX885" s="4"/>
      <c r="AY885" s="4"/>
      <c r="AZ885" s="4"/>
      <c r="BA885" s="4"/>
      <c r="BB885" s="4"/>
      <c r="BC885" s="4"/>
      <c r="BD885" s="4"/>
      <c r="BE885" s="4"/>
      <c r="BF885" s="4"/>
      <c r="BG885" s="4"/>
      <c r="BH885" s="4"/>
      <c r="BI885" s="4"/>
      <c r="BJ885" s="4"/>
      <c r="BK885" s="4"/>
      <c r="BL885" s="4"/>
    </row>
    <row r="886" spans="1:64" ht="15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140"/>
      <c r="Z886" s="140"/>
      <c r="AA886" s="4"/>
      <c r="AB886" s="4"/>
      <c r="AC886" s="4"/>
      <c r="AD886" s="4"/>
      <c r="AE886" s="4"/>
      <c r="AF886" s="4"/>
      <c r="AG886" s="4"/>
      <c r="AH886" s="10"/>
      <c r="AI886" s="10"/>
      <c r="AJ886" s="10"/>
      <c r="AK886" s="10"/>
      <c r="AL886" s="10"/>
      <c r="AM886" s="10"/>
      <c r="AN886" s="10"/>
      <c r="AO886" s="10"/>
      <c r="AP886" s="10"/>
      <c r="AQ886" s="10"/>
      <c r="AR886" s="10"/>
      <c r="AS886" s="10"/>
      <c r="AT886" s="10"/>
      <c r="AU886" s="10"/>
      <c r="AV886" s="10"/>
      <c r="AW886" s="4"/>
      <c r="AX886" s="4"/>
      <c r="AY886" s="4"/>
      <c r="AZ886" s="4"/>
      <c r="BA886" s="4"/>
      <c r="BB886" s="4"/>
      <c r="BC886" s="4"/>
      <c r="BD886" s="4"/>
      <c r="BE886" s="4"/>
      <c r="BF886" s="4"/>
      <c r="BG886" s="4"/>
      <c r="BH886" s="4"/>
      <c r="BI886" s="4"/>
      <c r="BJ886" s="4"/>
      <c r="BK886" s="4"/>
      <c r="BL886" s="4"/>
    </row>
    <row r="887" spans="1:64" ht="15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140"/>
      <c r="Z887" s="140"/>
      <c r="AA887" s="4"/>
      <c r="AB887" s="4"/>
      <c r="AC887" s="4"/>
      <c r="AD887" s="4"/>
      <c r="AE887" s="4"/>
      <c r="AF887" s="4"/>
      <c r="AG887" s="4"/>
      <c r="AH887" s="10"/>
      <c r="AI887" s="10"/>
      <c r="AJ887" s="10"/>
      <c r="AK887" s="10"/>
      <c r="AL887" s="10"/>
      <c r="AM887" s="10"/>
      <c r="AN887" s="10"/>
      <c r="AO887" s="10"/>
      <c r="AP887" s="10"/>
      <c r="AQ887" s="10"/>
      <c r="AR887" s="10"/>
      <c r="AS887" s="10"/>
      <c r="AT887" s="10"/>
      <c r="AU887" s="10"/>
      <c r="AV887" s="10"/>
      <c r="AW887" s="4"/>
      <c r="AX887" s="4"/>
      <c r="AY887" s="4"/>
      <c r="AZ887" s="4"/>
      <c r="BA887" s="4"/>
      <c r="BB887" s="4"/>
      <c r="BC887" s="4"/>
      <c r="BD887" s="4"/>
      <c r="BE887" s="4"/>
      <c r="BF887" s="4"/>
      <c r="BG887" s="4"/>
      <c r="BH887" s="4"/>
      <c r="BI887" s="4"/>
      <c r="BJ887" s="4"/>
      <c r="BK887" s="4"/>
      <c r="BL887" s="4"/>
    </row>
    <row r="888" spans="1:64" ht="15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140"/>
      <c r="Z888" s="140"/>
      <c r="AA888" s="4"/>
      <c r="AB888" s="4"/>
      <c r="AC888" s="4"/>
      <c r="AD888" s="4"/>
      <c r="AE888" s="4"/>
      <c r="AF888" s="4"/>
      <c r="AG888" s="4"/>
      <c r="AH888" s="10"/>
      <c r="AI888" s="10"/>
      <c r="AJ888" s="10"/>
      <c r="AK888" s="10"/>
      <c r="AL888" s="10"/>
      <c r="AM888" s="10"/>
      <c r="AN888" s="10"/>
      <c r="AO888" s="10"/>
      <c r="AP888" s="10"/>
      <c r="AQ888" s="10"/>
      <c r="AR888" s="10"/>
      <c r="AS888" s="10"/>
      <c r="AT888" s="10"/>
      <c r="AU888" s="10"/>
      <c r="AV888" s="10"/>
      <c r="AW888" s="4"/>
      <c r="AX888" s="4"/>
      <c r="AY888" s="4"/>
      <c r="AZ888" s="4"/>
      <c r="BA888" s="4"/>
      <c r="BB888" s="4"/>
      <c r="BC888" s="4"/>
      <c r="BD888" s="4"/>
      <c r="BE888" s="4"/>
      <c r="BF888" s="4"/>
      <c r="BG888" s="4"/>
      <c r="BH888" s="4"/>
      <c r="BI888" s="4"/>
      <c r="BJ888" s="4"/>
      <c r="BK888" s="4"/>
      <c r="BL888" s="4"/>
    </row>
    <row r="889" spans="1:64" ht="15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140"/>
      <c r="Z889" s="140"/>
      <c r="AA889" s="4"/>
      <c r="AB889" s="4"/>
      <c r="AC889" s="4"/>
      <c r="AD889" s="4"/>
      <c r="AE889" s="4"/>
      <c r="AF889" s="4"/>
      <c r="AG889" s="4"/>
      <c r="AH889" s="10"/>
      <c r="AI889" s="10"/>
      <c r="AJ889" s="10"/>
      <c r="AK889" s="10"/>
      <c r="AL889" s="10"/>
      <c r="AM889" s="10"/>
      <c r="AN889" s="10"/>
      <c r="AO889" s="10"/>
      <c r="AP889" s="10"/>
      <c r="AQ889" s="10"/>
      <c r="AR889" s="10"/>
      <c r="AS889" s="10"/>
      <c r="AT889" s="10"/>
      <c r="AU889" s="10"/>
      <c r="AV889" s="10"/>
      <c r="AW889" s="4"/>
      <c r="AX889" s="4"/>
      <c r="AY889" s="4"/>
      <c r="AZ889" s="4"/>
      <c r="BA889" s="4"/>
      <c r="BB889" s="4"/>
      <c r="BC889" s="4"/>
      <c r="BD889" s="4"/>
      <c r="BE889" s="4"/>
      <c r="BF889" s="4"/>
      <c r="BG889" s="4"/>
      <c r="BH889" s="4"/>
      <c r="BI889" s="4"/>
      <c r="BJ889" s="4"/>
      <c r="BK889" s="4"/>
      <c r="BL889" s="4"/>
    </row>
    <row r="890" spans="1:64" ht="15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140"/>
      <c r="Z890" s="140"/>
      <c r="AA890" s="4"/>
      <c r="AB890" s="4"/>
      <c r="AC890" s="4"/>
      <c r="AD890" s="4"/>
      <c r="AE890" s="4"/>
      <c r="AF890" s="4"/>
      <c r="AG890" s="4"/>
      <c r="AH890" s="10"/>
      <c r="AI890" s="10"/>
      <c r="AJ890" s="10"/>
      <c r="AK890" s="10"/>
      <c r="AL890" s="10"/>
      <c r="AM890" s="10"/>
      <c r="AN890" s="10"/>
      <c r="AO890" s="10"/>
      <c r="AP890" s="10"/>
      <c r="AQ890" s="10"/>
      <c r="AR890" s="10"/>
      <c r="AS890" s="10"/>
      <c r="AT890" s="10"/>
      <c r="AU890" s="10"/>
      <c r="AV890" s="10"/>
      <c r="AW890" s="4"/>
      <c r="AX890" s="4"/>
      <c r="AY890" s="4"/>
      <c r="AZ890" s="4"/>
      <c r="BA890" s="4"/>
      <c r="BB890" s="4"/>
      <c r="BC890" s="4"/>
      <c r="BD890" s="4"/>
      <c r="BE890" s="4"/>
      <c r="BF890" s="4"/>
      <c r="BG890" s="4"/>
      <c r="BH890" s="4"/>
      <c r="BI890" s="4"/>
      <c r="BJ890" s="4"/>
      <c r="BK890" s="4"/>
      <c r="BL890" s="4"/>
    </row>
    <row r="891" spans="1:64" ht="15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140"/>
      <c r="Z891" s="140"/>
      <c r="AA891" s="4"/>
      <c r="AB891" s="4"/>
      <c r="AC891" s="4"/>
      <c r="AD891" s="4"/>
      <c r="AE891" s="4"/>
      <c r="AF891" s="4"/>
      <c r="AG891" s="4"/>
      <c r="AH891" s="10"/>
      <c r="AI891" s="10"/>
      <c r="AJ891" s="10"/>
      <c r="AK891" s="10"/>
      <c r="AL891" s="10"/>
      <c r="AM891" s="10"/>
      <c r="AN891" s="10"/>
      <c r="AO891" s="10"/>
      <c r="AP891" s="10"/>
      <c r="AQ891" s="10"/>
      <c r="AR891" s="10"/>
      <c r="AS891" s="10"/>
      <c r="AT891" s="10"/>
      <c r="AU891" s="10"/>
      <c r="AV891" s="10"/>
      <c r="AW891" s="4"/>
      <c r="AX891" s="4"/>
      <c r="AY891" s="4"/>
      <c r="AZ891" s="4"/>
      <c r="BA891" s="4"/>
      <c r="BB891" s="4"/>
      <c r="BC891" s="4"/>
      <c r="BD891" s="4"/>
      <c r="BE891" s="4"/>
      <c r="BF891" s="4"/>
      <c r="BG891" s="4"/>
      <c r="BH891" s="4"/>
      <c r="BI891" s="4"/>
      <c r="BJ891" s="4"/>
      <c r="BK891" s="4"/>
      <c r="BL891" s="4"/>
    </row>
    <row r="892" spans="1:64" ht="15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140"/>
      <c r="Z892" s="140"/>
      <c r="AA892" s="4"/>
      <c r="AB892" s="4"/>
      <c r="AC892" s="4"/>
      <c r="AD892" s="4"/>
      <c r="AE892" s="4"/>
      <c r="AF892" s="4"/>
      <c r="AG892" s="4"/>
      <c r="AH892" s="10"/>
      <c r="AI892" s="10"/>
      <c r="AJ892" s="10"/>
      <c r="AK892" s="10"/>
      <c r="AL892" s="10"/>
      <c r="AM892" s="10"/>
      <c r="AN892" s="10"/>
      <c r="AO892" s="10"/>
      <c r="AP892" s="10"/>
      <c r="AQ892" s="10"/>
      <c r="AR892" s="10"/>
      <c r="AS892" s="10"/>
      <c r="AT892" s="10"/>
      <c r="AU892" s="10"/>
      <c r="AV892" s="10"/>
      <c r="AW892" s="4"/>
      <c r="AX892" s="4"/>
      <c r="AY892" s="4"/>
      <c r="AZ892" s="4"/>
      <c r="BA892" s="4"/>
      <c r="BB892" s="4"/>
      <c r="BC892" s="4"/>
      <c r="BD892" s="4"/>
      <c r="BE892" s="4"/>
      <c r="BF892" s="4"/>
      <c r="BG892" s="4"/>
      <c r="BH892" s="4"/>
      <c r="BI892" s="4"/>
      <c r="BJ892" s="4"/>
      <c r="BK892" s="4"/>
      <c r="BL892" s="4"/>
    </row>
    <row r="893" spans="1:64" ht="15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140"/>
      <c r="Z893" s="140"/>
      <c r="AA893" s="4"/>
      <c r="AB893" s="4"/>
      <c r="AC893" s="4"/>
      <c r="AD893" s="4"/>
      <c r="AE893" s="4"/>
      <c r="AF893" s="4"/>
      <c r="AG893" s="4"/>
      <c r="AH893" s="10"/>
      <c r="AI893" s="10"/>
      <c r="AJ893" s="10"/>
      <c r="AK893" s="10"/>
      <c r="AL893" s="10"/>
      <c r="AM893" s="10"/>
      <c r="AN893" s="10"/>
      <c r="AO893" s="10"/>
      <c r="AP893" s="10"/>
      <c r="AQ893" s="10"/>
      <c r="AR893" s="10"/>
      <c r="AS893" s="10"/>
      <c r="AT893" s="10"/>
      <c r="AU893" s="10"/>
      <c r="AV893" s="10"/>
      <c r="AW893" s="4"/>
      <c r="AX893" s="4"/>
      <c r="AY893" s="4"/>
      <c r="AZ893" s="4"/>
      <c r="BA893" s="4"/>
      <c r="BB893" s="4"/>
      <c r="BC893" s="4"/>
      <c r="BD893" s="4"/>
      <c r="BE893" s="4"/>
      <c r="BF893" s="4"/>
      <c r="BG893" s="4"/>
      <c r="BH893" s="4"/>
      <c r="BI893" s="4"/>
      <c r="BJ893" s="4"/>
      <c r="BK893" s="4"/>
      <c r="BL893" s="4"/>
    </row>
  </sheetData>
  <mergeCells count="46">
    <mergeCell ref="B2:S2"/>
    <mergeCell ref="AO12:AQ12"/>
    <mergeCell ref="A20:B20"/>
    <mergeCell ref="AO8:AQ11"/>
    <mergeCell ref="E10:E11"/>
    <mergeCell ref="F10:F11"/>
    <mergeCell ref="G10:G11"/>
    <mergeCell ref="AG10:AG11"/>
    <mergeCell ref="AH10:AH11"/>
    <mergeCell ref="AI10:AI11"/>
    <mergeCell ref="AG8:AI9"/>
    <mergeCell ref="AJ8:AJ11"/>
    <mergeCell ref="AK8:AK11"/>
    <mergeCell ref="AL8:AL11"/>
    <mergeCell ref="AM8:AM11"/>
    <mergeCell ref="AN8:AN11"/>
    <mergeCell ref="AA8:AA11"/>
    <mergeCell ref="AB8:AB11"/>
    <mergeCell ref="AC8:AC11"/>
    <mergeCell ref="AD8:AD11"/>
    <mergeCell ref="AE8:AE11"/>
    <mergeCell ref="AF8:AF11"/>
    <mergeCell ref="U8:U11"/>
    <mergeCell ref="V8:V11"/>
    <mergeCell ref="W8:W11"/>
    <mergeCell ref="X8:X11"/>
    <mergeCell ref="Y8:Y11"/>
    <mergeCell ref="Z8:Z11"/>
    <mergeCell ref="O8:O11"/>
    <mergeCell ref="P8:P11"/>
    <mergeCell ref="Q8:Q11"/>
    <mergeCell ref="R8:R11"/>
    <mergeCell ref="S8:S11"/>
    <mergeCell ref="T8:T11"/>
    <mergeCell ref="H8:H11"/>
    <mergeCell ref="I8:I11"/>
    <mergeCell ref="J8:J11"/>
    <mergeCell ref="K8:L11"/>
    <mergeCell ref="M8:M11"/>
    <mergeCell ref="N8:N11"/>
    <mergeCell ref="D4:F4"/>
    <mergeCell ref="D6:F6"/>
    <mergeCell ref="A8:A11"/>
    <mergeCell ref="B8:B11"/>
    <mergeCell ref="D8:D11"/>
    <mergeCell ref="E8:G9"/>
  </mergeCells>
  <dataValidations count="1">
    <dataValidation type="date" allowBlank="1" showErrorMessage="1" sqref="T6:U6 W6:AD6" xr:uid="{9CF65AEB-ED82-48D4-8511-700D18A1B757}">
      <formula1>42370</formula1>
      <formula2>43465</formula2>
    </dataValidation>
  </dataValidations>
  <pageMargins left="0.70866141732283472" right="0.35433070866141736" top="0.59055118110236227" bottom="0.51181102362204722" header="0" footer="0"/>
  <pageSetup paperSize="5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 I N D O W S</dc:creator>
  <cp:lastModifiedBy>W I N D O W S</cp:lastModifiedBy>
  <dcterms:created xsi:type="dcterms:W3CDTF">2024-01-08T05:02:47Z</dcterms:created>
  <dcterms:modified xsi:type="dcterms:W3CDTF">2024-01-08T05:08:11Z</dcterms:modified>
</cp:coreProperties>
</file>