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MAR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4" l="1"/>
  <c r="BO22" i="4"/>
  <c r="BL22" i="4"/>
  <c r="BJ22" i="4"/>
  <c r="BG22" i="4"/>
  <c r="BE22" i="4"/>
  <c r="BB22" i="4"/>
  <c r="AZ22" i="4"/>
  <c r="AW22" i="4"/>
  <c r="AU22" i="4"/>
  <c r="AR22" i="4"/>
  <c r="AP22" i="4"/>
  <c r="AM22" i="4"/>
  <c r="AK22" i="4"/>
  <c r="AH22" i="4"/>
  <c r="AF22" i="4"/>
  <c r="AC22" i="4"/>
  <c r="AA22" i="4"/>
  <c r="X22" i="4"/>
  <c r="V22" i="4"/>
  <c r="S22" i="4"/>
  <c r="Q22" i="4"/>
  <c r="N22" i="4"/>
  <c r="L22" i="4"/>
  <c r="I22" i="4"/>
  <c r="G22" i="4"/>
  <c r="BQ21" i="4"/>
  <c r="BO21" i="4"/>
  <c r="BL21" i="4"/>
  <c r="BJ21" i="4"/>
  <c r="BG21" i="4"/>
  <c r="BE21" i="4"/>
  <c r="BB21" i="4"/>
  <c r="AZ21" i="4"/>
  <c r="AW21" i="4"/>
  <c r="AU21" i="4"/>
  <c r="AR21" i="4"/>
  <c r="AP21" i="4"/>
  <c r="AM21" i="4"/>
  <c r="AK21" i="4"/>
  <c r="AH21" i="4"/>
  <c r="AF21" i="4"/>
  <c r="AC21" i="4"/>
  <c r="AA21" i="4"/>
  <c r="X21" i="4"/>
  <c r="V21" i="4"/>
  <c r="S21" i="4"/>
  <c r="Q21" i="4"/>
  <c r="N21" i="4"/>
  <c r="L21" i="4"/>
  <c r="I21" i="4"/>
  <c r="G21" i="4"/>
  <c r="BO20" i="4"/>
  <c r="BJ20" i="4"/>
  <c r="BE20" i="4"/>
  <c r="AZ20" i="4"/>
  <c r="AU20" i="4"/>
  <c r="AP20" i="4"/>
  <c r="AK20" i="4"/>
  <c r="AF20" i="4"/>
  <c r="AA20" i="4"/>
  <c r="V20" i="4"/>
  <c r="Q20" i="4"/>
  <c r="L20" i="4"/>
  <c r="G20" i="4"/>
  <c r="BQ19" i="4"/>
  <c r="BO19" i="4"/>
  <c r="BL19" i="4"/>
  <c r="BJ19" i="4"/>
  <c r="BG19" i="4"/>
  <c r="BE19" i="4"/>
  <c r="BB19" i="4"/>
  <c r="AZ19" i="4"/>
  <c r="AW19" i="4"/>
  <c r="AU19" i="4"/>
  <c r="AR19" i="4"/>
  <c r="AP19" i="4"/>
  <c r="AM19" i="4"/>
  <c r="AK19" i="4"/>
  <c r="AH19" i="4"/>
  <c r="AF19" i="4"/>
  <c r="AC19" i="4"/>
  <c r="AA19" i="4"/>
  <c r="X19" i="4"/>
  <c r="V19" i="4"/>
  <c r="S19" i="4"/>
  <c r="Q19" i="4"/>
  <c r="N19" i="4"/>
  <c r="L19" i="4"/>
  <c r="I19" i="4"/>
  <c r="G19" i="4"/>
  <c r="BQ18" i="4"/>
  <c r="BO18" i="4"/>
  <c r="BL18" i="4"/>
  <c r="BJ18" i="4"/>
  <c r="BG18" i="4"/>
  <c r="BE18" i="4"/>
  <c r="BB18" i="4"/>
  <c r="AZ18" i="4"/>
  <c r="AW18" i="4"/>
  <c r="AU18" i="4"/>
  <c r="AR18" i="4"/>
  <c r="AP18" i="4"/>
  <c r="AM18" i="4"/>
  <c r="AK18" i="4"/>
  <c r="AH18" i="4"/>
  <c r="AF18" i="4"/>
  <c r="AC18" i="4"/>
  <c r="AA18" i="4"/>
  <c r="X18" i="4"/>
  <c r="V18" i="4"/>
  <c r="S18" i="4"/>
  <c r="Q18" i="4"/>
  <c r="N18" i="4"/>
  <c r="L18" i="4"/>
  <c r="I18" i="4"/>
  <c r="G18" i="4"/>
  <c r="BP17" i="4"/>
  <c r="BP20" i="4" s="1"/>
  <c r="BQ20" i="4" s="1"/>
  <c r="BO17" i="4"/>
  <c r="BK17" i="4"/>
  <c r="BK20" i="4" s="1"/>
  <c r="BL20" i="4" s="1"/>
  <c r="BJ17" i="4"/>
  <c r="BF17" i="4"/>
  <c r="BG17" i="4" s="1"/>
  <c r="BE17" i="4"/>
  <c r="BA17" i="4"/>
  <c r="BA20" i="4" s="1"/>
  <c r="BB20" i="4" s="1"/>
  <c r="AZ17" i="4"/>
  <c r="AV17" i="4"/>
  <c r="AV20" i="4" s="1"/>
  <c r="AW20" i="4" s="1"/>
  <c r="AU17" i="4"/>
  <c r="AQ17" i="4"/>
  <c r="AQ20" i="4" s="1"/>
  <c r="AR20" i="4" s="1"/>
  <c r="AP17" i="4"/>
  <c r="AL17" i="4"/>
  <c r="AM17" i="4" s="1"/>
  <c r="AK17" i="4"/>
  <c r="AG17" i="4"/>
  <c r="AG20" i="4" s="1"/>
  <c r="AH20" i="4" s="1"/>
  <c r="AF17" i="4"/>
  <c r="AB17" i="4"/>
  <c r="AB20" i="4" s="1"/>
  <c r="AC20" i="4" s="1"/>
  <c r="AA17" i="4"/>
  <c r="W17" i="4"/>
  <c r="W20" i="4" s="1"/>
  <c r="X20" i="4" s="1"/>
  <c r="V17" i="4"/>
  <c r="R17" i="4"/>
  <c r="Q17" i="4"/>
  <c r="M17" i="4"/>
  <c r="M20" i="4" s="1"/>
  <c r="N20" i="4" s="1"/>
  <c r="L17" i="4"/>
  <c r="I17" i="4"/>
  <c r="J17" i="4" s="1"/>
  <c r="H17" i="4"/>
  <c r="H20" i="4" s="1"/>
  <c r="I20" i="4" s="1"/>
  <c r="G17" i="4"/>
  <c r="F17" i="4"/>
  <c r="F20" i="4" s="1"/>
  <c r="D17" i="4"/>
  <c r="D20" i="4" s="1"/>
  <c r="BQ16" i="4"/>
  <c r="BO16" i="4"/>
  <c r="BL16" i="4"/>
  <c r="BM16" i="4" s="1"/>
  <c r="BJ16" i="4"/>
  <c r="BG16" i="4"/>
  <c r="BH16" i="4" s="1"/>
  <c r="BE16" i="4"/>
  <c r="BB16" i="4"/>
  <c r="BC16" i="4" s="1"/>
  <c r="AZ16" i="4"/>
  <c r="AW16" i="4"/>
  <c r="AX16" i="4" s="1"/>
  <c r="AU16" i="4"/>
  <c r="AR16" i="4"/>
  <c r="AS16" i="4" s="1"/>
  <c r="AP16" i="4"/>
  <c r="AM16" i="4"/>
  <c r="AN16" i="4" s="1"/>
  <c r="AK16" i="4"/>
  <c r="AH16" i="4"/>
  <c r="AF16" i="4"/>
  <c r="AC16" i="4"/>
  <c r="AD16" i="4" s="1"/>
  <c r="AA16" i="4"/>
  <c r="X16" i="4"/>
  <c r="Y16" i="4" s="1"/>
  <c r="V16" i="4"/>
  <c r="S16" i="4"/>
  <c r="T16" i="4" s="1"/>
  <c r="Q16" i="4"/>
  <c r="N16" i="4"/>
  <c r="O16" i="4" s="1"/>
  <c r="L16" i="4"/>
  <c r="I16" i="4"/>
  <c r="J16" i="4" s="1"/>
  <c r="G16" i="4"/>
  <c r="E16" i="4"/>
  <c r="BQ15" i="4"/>
  <c r="BO15" i="4"/>
  <c r="BL15" i="4"/>
  <c r="BM15" i="4" s="1"/>
  <c r="BJ15" i="4"/>
  <c r="BH15" i="4"/>
  <c r="BG15" i="4"/>
  <c r="BE15" i="4"/>
  <c r="BB15" i="4"/>
  <c r="BC15" i="4" s="1"/>
  <c r="AZ15" i="4"/>
  <c r="AW15" i="4"/>
  <c r="AX15" i="4" s="1"/>
  <c r="AU15" i="4"/>
  <c r="AR15" i="4"/>
  <c r="AS15" i="4" s="1"/>
  <c r="AP15" i="4"/>
  <c r="AM15" i="4"/>
  <c r="AN15" i="4" s="1"/>
  <c r="AK15" i="4"/>
  <c r="AH15" i="4"/>
  <c r="AF15" i="4"/>
  <c r="AC15" i="4"/>
  <c r="AD15" i="4" s="1"/>
  <c r="AA15" i="4"/>
  <c r="X15" i="4"/>
  <c r="Y15" i="4" s="1"/>
  <c r="V15" i="4"/>
  <c r="S15" i="4"/>
  <c r="T15" i="4" s="1"/>
  <c r="Q15" i="4"/>
  <c r="N15" i="4"/>
  <c r="O15" i="4" s="1"/>
  <c r="L15" i="4"/>
  <c r="I15" i="4"/>
  <c r="J15" i="4" s="1"/>
  <c r="G15" i="4"/>
  <c r="E15" i="4"/>
  <c r="BQ14" i="4"/>
  <c r="BO14" i="4"/>
  <c r="BL14" i="4"/>
  <c r="BM14" i="4" s="1"/>
  <c r="BJ14" i="4"/>
  <c r="BG14" i="4"/>
  <c r="BH14" i="4" s="1"/>
  <c r="BE14" i="4"/>
  <c r="BB14" i="4"/>
  <c r="BC14" i="4" s="1"/>
  <c r="AZ14" i="4"/>
  <c r="AW14" i="4"/>
  <c r="AX14" i="4" s="1"/>
  <c r="AU14" i="4"/>
  <c r="AR14" i="4"/>
  <c r="AS14" i="4" s="1"/>
  <c r="AP14" i="4"/>
  <c r="AM14" i="4"/>
  <c r="AN14" i="4" s="1"/>
  <c r="AK14" i="4"/>
  <c r="AH14" i="4"/>
  <c r="AF14" i="4"/>
  <c r="AC14" i="4"/>
  <c r="AD14" i="4" s="1"/>
  <c r="AA14" i="4"/>
  <c r="X14" i="4"/>
  <c r="Y14" i="4" s="1"/>
  <c r="V14" i="4"/>
  <c r="S14" i="4"/>
  <c r="T14" i="4" s="1"/>
  <c r="Q14" i="4"/>
  <c r="N14" i="4"/>
  <c r="O14" i="4" s="1"/>
  <c r="L14" i="4"/>
  <c r="I14" i="4"/>
  <c r="J14" i="4" s="1"/>
  <c r="G14" i="4"/>
  <c r="E14" i="4"/>
  <c r="AI14" i="4" s="1"/>
  <c r="BQ13" i="4"/>
  <c r="BO13" i="4"/>
  <c r="BL13" i="4"/>
  <c r="BM13" i="4" s="1"/>
  <c r="BJ13" i="4"/>
  <c r="BG13" i="4"/>
  <c r="BH13" i="4" s="1"/>
  <c r="BE13" i="4"/>
  <c r="BB13" i="4"/>
  <c r="BC13" i="4" s="1"/>
  <c r="AZ13" i="4"/>
  <c r="AW13" i="4"/>
  <c r="AX13" i="4" s="1"/>
  <c r="AU13" i="4"/>
  <c r="AR13" i="4"/>
  <c r="AS13" i="4" s="1"/>
  <c r="AP13" i="4"/>
  <c r="AM13" i="4"/>
  <c r="AN13" i="4" s="1"/>
  <c r="AK13" i="4"/>
  <c r="AH13" i="4"/>
  <c r="AI13" i="4" s="1"/>
  <c r="AF13" i="4"/>
  <c r="AC13" i="4"/>
  <c r="AD13" i="4" s="1"/>
  <c r="AA13" i="4"/>
  <c r="X13" i="4"/>
  <c r="Y13" i="4" s="1"/>
  <c r="V13" i="4"/>
  <c r="S13" i="4"/>
  <c r="T13" i="4" s="1"/>
  <c r="Q13" i="4"/>
  <c r="N13" i="4"/>
  <c r="O13" i="4" s="1"/>
  <c r="L13" i="4"/>
  <c r="I13" i="4"/>
  <c r="J13" i="4" s="1"/>
  <c r="G13" i="4"/>
  <c r="E13" i="4"/>
  <c r="AC17" i="4" l="1"/>
  <c r="AD17" i="4" s="1"/>
  <c r="AX20" i="4"/>
  <c r="BC20" i="4"/>
  <c r="AI16" i="4"/>
  <c r="AN17" i="4"/>
  <c r="BH17" i="4"/>
  <c r="S17" i="4"/>
  <c r="T17" i="4" s="1"/>
  <c r="BL17" i="4"/>
  <c r="BM17" i="4" s="1"/>
  <c r="AS20" i="4"/>
  <c r="BB17" i="4"/>
  <c r="BC17" i="4" s="1"/>
  <c r="AR17" i="4"/>
  <c r="AS17" i="4" s="1"/>
  <c r="BF20" i="4"/>
  <c r="BG20" i="4" s="1"/>
  <c r="BH20" i="4" s="1"/>
  <c r="AI15" i="4"/>
  <c r="Y20" i="4"/>
  <c r="AH17" i="4"/>
  <c r="BQ17" i="4"/>
  <c r="AL20" i="4"/>
  <c r="AM20" i="4" s="1"/>
  <c r="AN20" i="4" s="1"/>
  <c r="O20" i="4"/>
  <c r="X17" i="4"/>
  <c r="Y17" i="4" s="1"/>
  <c r="R20" i="4"/>
  <c r="S20" i="4" s="1"/>
  <c r="N17" i="4"/>
  <c r="O17" i="4" s="1"/>
  <c r="AW17" i="4"/>
  <c r="AX17" i="4" s="1"/>
  <c r="T20" i="4"/>
  <c r="BM20" i="4"/>
  <c r="E17" i="4"/>
  <c r="E20" i="4" s="1"/>
  <c r="AI20" i="4" s="1"/>
  <c r="J20" i="4"/>
  <c r="AD20" i="4"/>
  <c r="AI17" i="4" l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<sst xmlns="http://schemas.openxmlformats.org/spreadsheetml/2006/main" count="158" uniqueCount="50">
  <si>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</si>
  <si>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</si>
  <si>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</si>
  <si>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</si>
  <si>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</si>
  <si>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</si>
  <si>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</si>
  <si>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</si>
  <si>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</si>
  <si>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</si>
  <si>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</si>
  <si>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</si>
  <si>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</si>
  <si>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</si>
  <si>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</si>
  <si>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</si>
  <si>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</si>
  <si>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</si>
  <si>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</si>
  <si>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</si>
  <si>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</si>
  <si>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</si>
  <si>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</si>
  <si>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</si>
  <si>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</si>
  <si>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</si>
  <si>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</si>
  <si>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</si>
  <si>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</si>
  <si>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</si>
  <si>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</si>
  <si>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</si>
  <si>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</si>
  <si>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</si>
  <si>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</si>
  <si>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</si>
  <si>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</si>
  <si>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</si>
  <si>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</si>
  <si>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</si>
  <si>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</si>
  <si>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</si>
  <si>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</si>
  <si>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</si>
  <si>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………………..,………………..</t>
  </si>
  <si>
    <t>KEPALA KEPALA PUSKESMAS</t>
  </si>
  <si>
    <t>………………………………</t>
  </si>
  <si>
    <t>NIP.</t>
  </si>
  <si>
    <t>K6 (IBU HAMIL )</t>
  </si>
  <si>
    <t>: MAR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</si>
</sst>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  <fill>
      <patternFill patternType="solid">
        <fgColor rgb="FFFFCC99"/>
        <bgColor rgb="FFFFCC99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7" fillId="5" borderId="25" xfId="1" applyFont="1" applyFill="1" applyBorder="1"/>
    <xf numFmtId="0" fontId="6" fillId="6" borderId="14" xfId="1" applyFont="1" applyFill="1" applyBorder="1"/>
    <xf numFmtId="0" fontId="6" fillId="0" borderId="15" xfId="1" applyFont="1" applyBorder="1"/>
    <xf numFmtId="0" fontId="6" fillId="0" borderId="14" xfId="1" applyFont="1" applyBorder="1"/>
    <xf numFmtId="0" fontId="7" fillId="5" borderId="25" xfId="1" applyFont="1" applyFill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/>
    <xf numFmtId="0" fontId="6" fillId="0" borderId="8" xfId="1" applyFont="1" applyBorder="1"/>
    <xf numFmtId="0" fontId="6" fillId="0" borderId="9" xfId="1" applyFont="1" applyBorder="1"/>
    <xf numFmtId="0" fontId="7" fillId="5" borderId="27" xfId="1" applyFont="1" applyFill="1" applyBorder="1"/>
    <xf numFmtId="0" fontId="7" fillId="5" borderId="27" xfId="1" applyFont="1" applyFill="1" applyBorder="1" applyAlignment="1">
      <alignment vertical="center"/>
    </xf>
    <xf numFmtId="0" fontId="6" fillId="2" borderId="16" xfId="1" applyFont="1" applyFill="1" applyBorder="1"/>
    <xf numFmtId="0" fontId="6" fillId="2" borderId="8" xfId="1" applyFont="1" applyFill="1" applyBorder="1"/>
    <xf numFmtId="0" fontId="6" fillId="2" borderId="9" xfId="1" applyFont="1" applyFill="1" applyBorder="1"/>
    <xf numFmtId="0" fontId="6" fillId="7" borderId="9" xfId="1" applyFont="1" applyFill="1" applyBorder="1"/>
    <xf numFmtId="0" fontId="6" fillId="8" borderId="16" xfId="1" applyFont="1" applyFill="1" applyBorder="1"/>
    <xf numFmtId="0" fontId="6" fillId="8" borderId="8" xfId="1" applyFont="1" applyFill="1" applyBorder="1"/>
    <xf numFmtId="0" fontId="6" fillId="8" borderId="9" xfId="1" applyFont="1" applyFill="1" applyBorder="1"/>
    <xf numFmtId="0" fontId="6" fillId="7" borderId="16" xfId="1" applyFont="1" applyFill="1" applyBorder="1"/>
    <xf numFmtId="0" fontId="6" fillId="7" borderId="8" xfId="1" applyFont="1" applyFill="1" applyBorder="1"/>
    <xf numFmtId="0" fontId="6" fillId="8" borderId="10" xfId="1" applyFont="1" applyFill="1" applyBorder="1"/>
    <xf numFmtId="0" fontId="6" fillId="8" borderId="11" xfId="1" applyFont="1" applyFill="1" applyBorder="1"/>
    <xf numFmtId="0" fontId="6" fillId="8" borderId="12" xfId="1" applyFont="1" applyFill="1" applyBorder="1"/>
    <xf numFmtId="0" fontId="7" fillId="5" borderId="28" xfId="1" applyFont="1" applyFill="1" applyBorder="1"/>
    <xf numFmtId="0" fontId="6" fillId="0" borderId="26" xfId="1" applyFont="1" applyBorder="1"/>
    <xf numFmtId="0" fontId="6" fillId="0" borderId="2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9" fillId="0" borderId="0" xfId="1" quotePrefix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0" fontId="10" fillId="0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center"/>
    </xf>
    <xf numFmtId="0" fontId="6" fillId="2" borderId="6" xfId="1" applyFont="1" applyFill="1" applyBorder="1"/>
    <xf numFmtId="0" fontId="6" fillId="3" borderId="6" xfId="1" applyFont="1" applyFill="1" applyBorder="1"/>
    <xf numFmtId="0" fontId="6" fillId="3" borderId="6" xfId="1" applyFont="1" applyFill="1" applyBorder="1" applyAlignment="1">
      <alignment wrapText="1"/>
    </xf>
    <xf numFmtId="0" fontId="11" fillId="3" borderId="17" xfId="1" applyFont="1" applyFill="1" applyBorder="1" applyAlignment="1">
      <alignment horizontal="left" wrapText="1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40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 vertical="center"/>
    </xf>
    <xf numFmtId="9" fontId="5" fillId="2" borderId="21" xfId="1" applyNumberFormat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58" xfId="1" applyFont="1" applyFill="1" applyBorder="1" applyAlignment="1">
      <alignment horizontal="center"/>
    </xf>
    <xf numFmtId="0" fontId="6" fillId="2" borderId="59" xfId="1" applyFont="1" applyFill="1" applyBorder="1" applyAlignment="1">
      <alignment horizontal="center"/>
    </xf>
    <xf numFmtId="0" fontId="6" fillId="2" borderId="59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/>
    </xf>
    <xf numFmtId="0" fontId="6" fillId="4" borderId="13" xfId="1" applyFont="1" applyFill="1" applyBorder="1" applyAlignment="1"/>
    <xf numFmtId="0" fontId="6" fillId="3" borderId="14" xfId="1" applyFont="1" applyFill="1" applyBorder="1" applyAlignment="1"/>
    <xf numFmtId="0" fontId="6" fillId="6" borderId="14" xfId="1" applyFont="1" applyFill="1" applyBorder="1" applyAlignment="1"/>
    <xf numFmtId="0" fontId="6" fillId="0" borderId="15" xfId="1" applyFont="1" applyBorder="1" applyAlignment="1"/>
    <xf numFmtId="0" fontId="6" fillId="0" borderId="43" xfId="1" applyFont="1" applyBorder="1" applyAlignment="1"/>
    <xf numFmtId="0" fontId="6" fillId="4" borderId="26" xfId="1" applyFont="1" applyFill="1" applyBorder="1" applyAlignment="1"/>
    <xf numFmtId="0" fontId="6" fillId="6" borderId="8" xfId="1" applyFont="1" applyFill="1" applyBorder="1" applyAlignment="1"/>
    <xf numFmtId="0" fontId="6" fillId="0" borderId="9" xfId="1" applyFont="1" applyBorder="1" applyAlignment="1"/>
    <xf numFmtId="0" fontId="6" fillId="0" borderId="31" xfId="1" applyFont="1" applyBorder="1" applyAlignment="1"/>
    <xf numFmtId="0" fontId="6" fillId="4" borderId="50" xfId="1" applyFont="1" applyFill="1" applyBorder="1" applyAlignment="1"/>
    <xf numFmtId="0" fontId="7" fillId="5" borderId="38" xfId="1" applyFont="1" applyFill="1" applyBorder="1"/>
    <xf numFmtId="0" fontId="6" fillId="3" borderId="48" xfId="1" applyFont="1" applyFill="1" applyBorder="1" applyAlignment="1"/>
    <xf numFmtId="0" fontId="6" fillId="6" borderId="30" xfId="1" applyFont="1" applyFill="1" applyBorder="1" applyAlignment="1"/>
    <xf numFmtId="0" fontId="6" fillId="0" borderId="33" xfId="1" applyFont="1" applyBorder="1" applyAlignment="1"/>
    <xf numFmtId="0" fontId="6" fillId="6" borderId="48" xfId="1" applyFont="1" applyFill="1" applyBorder="1"/>
    <xf numFmtId="0" fontId="6" fillId="0" borderId="34" xfId="1" applyFont="1" applyBorder="1" applyAlignment="1"/>
    <xf numFmtId="0" fontId="6" fillId="4" borderId="51" xfId="1" applyFont="1" applyFill="1" applyBorder="1" applyAlignment="1"/>
    <xf numFmtId="0" fontId="6" fillId="0" borderId="33" xfId="1" applyFont="1" applyBorder="1"/>
    <xf numFmtId="0" fontId="7" fillId="5" borderId="38" xfId="1" applyFont="1" applyFill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6" fillId="2" borderId="7" xfId="1" applyFont="1" applyFill="1" applyBorder="1" applyAlignment="1"/>
    <xf numFmtId="0" fontId="6" fillId="2" borderId="8" xfId="1" applyFont="1" applyFill="1" applyBorder="1" applyAlignment="1"/>
    <xf numFmtId="0" fontId="6" fillId="7" borderId="9" xfId="1" applyFont="1" applyFill="1" applyBorder="1" applyAlignment="1"/>
    <xf numFmtId="0" fontId="6" fillId="7" borderId="31" xfId="1" applyFont="1" applyFill="1" applyBorder="1" applyAlignment="1"/>
    <xf numFmtId="0" fontId="6" fillId="2" borderId="16" xfId="1" applyFont="1" applyFill="1" applyBorder="1" applyAlignment="1"/>
    <xf numFmtId="0" fontId="6" fillId="2" borderId="8" xfId="1" applyFont="1" applyFill="1" applyBorder="1" applyAlignment="1">
      <alignment vertical="center"/>
    </xf>
    <xf numFmtId="0" fontId="6" fillId="3" borderId="24" xfId="1" applyFont="1" applyFill="1" applyBorder="1" applyAlignment="1">
      <alignment vertical="center" wrapText="1"/>
    </xf>
    <xf numFmtId="0" fontId="6" fillId="8" borderId="14" xfId="1" applyFont="1" applyFill="1" applyBorder="1" applyAlignment="1"/>
    <xf numFmtId="0" fontId="6" fillId="8" borderId="15" xfId="1" applyFont="1" applyFill="1" applyBorder="1" applyAlignment="1"/>
    <xf numFmtId="0" fontId="6" fillId="8" borderId="43" xfId="1" applyFont="1" applyFill="1" applyBorder="1" applyAlignment="1"/>
    <xf numFmtId="0" fontId="6" fillId="8" borderId="15" xfId="1" applyFont="1" applyFill="1" applyBorder="1"/>
    <xf numFmtId="0" fontId="6" fillId="8" borderId="8" xfId="1" applyFont="1" applyFill="1" applyBorder="1" applyAlignment="1"/>
    <xf numFmtId="0" fontId="6" fillId="8" borderId="9" xfId="1" applyFont="1" applyFill="1" applyBorder="1" applyAlignment="1"/>
    <xf numFmtId="0" fontId="6" fillId="8" borderId="31" xfId="1" applyFont="1" applyFill="1" applyBorder="1" applyAlignment="1"/>
    <xf numFmtId="0" fontId="6" fillId="4" borderId="20" xfId="1" applyFont="1" applyFill="1" applyBorder="1" applyAlignment="1"/>
    <xf numFmtId="0" fontId="6" fillId="3" borderId="21" xfId="1" applyFont="1" applyFill="1" applyBorder="1" applyAlignment="1"/>
    <xf numFmtId="0" fontId="6" fillId="8" borderId="11" xfId="1" applyFont="1" applyFill="1" applyBorder="1" applyAlignment="1"/>
    <xf numFmtId="0" fontId="6" fillId="8" borderId="12" xfId="1" applyFont="1" applyFill="1" applyBorder="1" applyAlignment="1"/>
    <xf numFmtId="0" fontId="6" fillId="6" borderId="21" xfId="1" applyFont="1" applyFill="1" applyBorder="1"/>
    <xf numFmtId="0" fontId="6" fillId="8" borderId="42" xfId="1" applyFont="1" applyFill="1" applyBorder="1" applyAlignment="1"/>
    <xf numFmtId="0" fontId="6" fillId="4" borderId="23" xfId="1" applyFont="1" applyFill="1" applyBorder="1" applyAlignment="1"/>
    <xf numFmtId="0" fontId="6" fillId="0" borderId="22" xfId="1" applyFont="1" applyBorder="1" applyAlignment="1">
      <alignment vertical="center"/>
    </xf>
    <xf numFmtId="0" fontId="7" fillId="9" borderId="27" xfId="1" applyFont="1" applyFill="1" applyBorder="1"/>
    <xf numFmtId="0" fontId="8" fillId="3" borderId="45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14" xfId="1" applyFont="1" applyFill="1" applyBorder="1"/>
    <xf numFmtId="0" fontId="6" fillId="2" borderId="26" xfId="1" applyFont="1" applyFill="1" applyBorder="1" applyAlignment="1"/>
    <xf numFmtId="0" fontId="6" fillId="2" borderId="15" xfId="1" applyFont="1" applyFill="1" applyBorder="1" applyAlignment="1">
      <alignment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>
        <row r="50">
          <cell r="H50">
            <v>27</v>
          </cell>
          <cell r="I50">
            <v>75</v>
          </cell>
          <cell r="M50">
            <v>24</v>
          </cell>
          <cell r="N50">
            <v>54</v>
          </cell>
          <cell r="R50">
            <v>24</v>
          </cell>
          <cell r="S50">
            <v>54</v>
          </cell>
          <cell r="W50">
            <v>11</v>
          </cell>
          <cell r="X50">
            <v>30</v>
          </cell>
          <cell r="AB50">
            <v>11</v>
          </cell>
          <cell r="AC50">
            <v>30</v>
          </cell>
          <cell r="AG50">
            <v>9</v>
          </cell>
          <cell r="AH50">
            <v>14</v>
          </cell>
          <cell r="AL50">
            <v>24</v>
          </cell>
          <cell r="AM50">
            <v>50</v>
          </cell>
          <cell r="AQ50">
            <v>24</v>
          </cell>
          <cell r="AR50">
            <v>50</v>
          </cell>
          <cell r="AV50">
            <v>24</v>
          </cell>
          <cell r="AW50">
            <v>48</v>
          </cell>
          <cell r="BA50">
            <v>24</v>
          </cell>
          <cell r="BB50">
            <v>47</v>
          </cell>
          <cell r="BF50">
            <v>24</v>
          </cell>
          <cell r="BG50">
            <v>39</v>
          </cell>
          <cell r="BK50">
            <v>24</v>
          </cell>
          <cell r="BL50">
            <v>39</v>
          </cell>
          <cell r="BP50">
            <v>24</v>
          </cell>
          <cell r="BQ50">
            <v>54</v>
          </cell>
        </row>
        <row r="51">
          <cell r="H51">
            <v>13</v>
          </cell>
          <cell r="I51">
            <v>34</v>
          </cell>
          <cell r="M51">
            <v>14</v>
          </cell>
          <cell r="N51">
            <v>20</v>
          </cell>
          <cell r="R51">
            <v>14</v>
          </cell>
          <cell r="S51">
            <v>20</v>
          </cell>
          <cell r="W51">
            <v>1</v>
          </cell>
          <cell r="X51">
            <v>2</v>
          </cell>
          <cell r="AB51">
            <v>1</v>
          </cell>
          <cell r="AC51">
            <v>2</v>
          </cell>
          <cell r="AG51">
            <v>1</v>
          </cell>
          <cell r="AH51">
            <v>4</v>
          </cell>
          <cell r="AL51">
            <v>6</v>
          </cell>
          <cell r="AM51">
            <v>18</v>
          </cell>
          <cell r="AQ51">
            <v>6</v>
          </cell>
          <cell r="AR51">
            <v>18</v>
          </cell>
          <cell r="AV51">
            <v>6</v>
          </cell>
          <cell r="AW51">
            <v>18</v>
          </cell>
          <cell r="BA51">
            <v>6</v>
          </cell>
          <cell r="BB51">
            <v>18</v>
          </cell>
          <cell r="BF51">
            <v>12</v>
          </cell>
          <cell r="BG51">
            <v>30</v>
          </cell>
          <cell r="BK51">
            <v>12</v>
          </cell>
          <cell r="BL51">
            <v>30</v>
          </cell>
          <cell r="BP51">
            <v>12</v>
          </cell>
          <cell r="BQ51">
            <v>18</v>
          </cell>
        </row>
        <row r="52">
          <cell r="H52">
            <v>6</v>
          </cell>
          <cell r="I52">
            <v>15</v>
          </cell>
          <cell r="M52">
            <v>10</v>
          </cell>
          <cell r="N52">
            <v>19</v>
          </cell>
          <cell r="R52">
            <v>7</v>
          </cell>
          <cell r="S52">
            <v>16</v>
          </cell>
          <cell r="W52">
            <v>2</v>
          </cell>
          <cell r="X52">
            <v>3</v>
          </cell>
          <cell r="AB52">
            <v>3</v>
          </cell>
          <cell r="AC52">
            <v>4</v>
          </cell>
          <cell r="AG52">
            <v>6</v>
          </cell>
          <cell r="AH52">
            <v>8</v>
          </cell>
          <cell r="AL52">
            <v>17</v>
          </cell>
          <cell r="AM52">
            <v>22</v>
          </cell>
          <cell r="AQ52">
            <v>17</v>
          </cell>
          <cell r="AR52">
            <v>22</v>
          </cell>
          <cell r="AV52">
            <v>17</v>
          </cell>
          <cell r="AW52">
            <v>22</v>
          </cell>
          <cell r="BA52">
            <v>17</v>
          </cell>
          <cell r="BB52">
            <v>22</v>
          </cell>
          <cell r="BF52">
            <v>17</v>
          </cell>
          <cell r="BG52">
            <v>22</v>
          </cell>
          <cell r="BK52">
            <v>13</v>
          </cell>
          <cell r="BL52">
            <v>24</v>
          </cell>
          <cell r="BP52">
            <v>8</v>
          </cell>
          <cell r="BQ52">
            <v>20</v>
          </cell>
        </row>
        <row r="53">
          <cell r="H53">
            <v>18</v>
          </cell>
          <cell r="I53">
            <v>32</v>
          </cell>
          <cell r="M53">
            <v>25</v>
          </cell>
          <cell r="N53">
            <v>39</v>
          </cell>
          <cell r="R53">
            <v>24</v>
          </cell>
          <cell r="S53">
            <v>32</v>
          </cell>
          <cell r="W53">
            <v>2</v>
          </cell>
          <cell r="X53">
            <v>7</v>
          </cell>
          <cell r="AB53">
            <v>5</v>
          </cell>
          <cell r="AC53">
            <v>14</v>
          </cell>
          <cell r="AG53">
            <v>5</v>
          </cell>
          <cell r="AH53">
            <v>9</v>
          </cell>
          <cell r="AL53">
            <v>11</v>
          </cell>
          <cell r="AM53">
            <v>34</v>
          </cell>
          <cell r="AQ53">
            <v>11</v>
          </cell>
          <cell r="AR53">
            <v>34</v>
          </cell>
          <cell r="AV53">
            <v>11</v>
          </cell>
          <cell r="AW53">
            <v>34</v>
          </cell>
          <cell r="BA53">
            <v>11</v>
          </cell>
          <cell r="BB53">
            <v>34</v>
          </cell>
          <cell r="BF53">
            <v>15</v>
          </cell>
          <cell r="BG53">
            <v>39</v>
          </cell>
          <cell r="BK53">
            <v>15</v>
          </cell>
          <cell r="BL53">
            <v>39</v>
          </cell>
          <cell r="BP53">
            <v>20</v>
          </cell>
          <cell r="BQ53">
            <v>30</v>
          </cell>
        </row>
        <row r="54">
          <cell r="H54">
            <v>64</v>
          </cell>
          <cell r="I54">
            <v>156</v>
          </cell>
          <cell r="M54">
            <v>73</v>
          </cell>
          <cell r="N54">
            <v>132</v>
          </cell>
          <cell r="R54">
            <v>69</v>
          </cell>
          <cell r="S54">
            <v>122</v>
          </cell>
          <cell r="W54">
            <v>16</v>
          </cell>
          <cell r="X54">
            <v>42</v>
          </cell>
          <cell r="AB54">
            <v>20</v>
          </cell>
          <cell r="AC54">
            <v>50</v>
          </cell>
          <cell r="AG54">
            <v>21</v>
          </cell>
          <cell r="AH54">
            <v>35</v>
          </cell>
          <cell r="AL54">
            <v>58</v>
          </cell>
          <cell r="AM54">
            <v>124</v>
          </cell>
          <cell r="AQ54">
            <v>58</v>
          </cell>
          <cell r="AR54">
            <v>124</v>
          </cell>
          <cell r="AV54">
            <v>58</v>
          </cell>
          <cell r="AW54">
            <v>122</v>
          </cell>
          <cell r="BA54">
            <v>58</v>
          </cell>
          <cell r="BB54">
            <v>121</v>
          </cell>
          <cell r="BF54">
            <v>68</v>
          </cell>
          <cell r="BG54">
            <v>130</v>
          </cell>
          <cell r="BK54">
            <v>64</v>
          </cell>
          <cell r="BL54">
            <v>132</v>
          </cell>
          <cell r="BP54">
            <v>64</v>
          </cell>
          <cell r="BQ54">
            <v>122</v>
          </cell>
        </row>
        <row r="55">
          <cell r="I55">
            <v>0</v>
          </cell>
          <cell r="BQ55">
            <v>0</v>
          </cell>
        </row>
        <row r="56">
          <cell r="I56">
            <v>0</v>
          </cell>
          <cell r="BQ56">
            <v>0</v>
          </cell>
        </row>
        <row r="57">
          <cell r="H57">
            <v>64</v>
          </cell>
          <cell r="I57">
            <v>156</v>
          </cell>
          <cell r="M57">
            <v>73</v>
          </cell>
          <cell r="N57">
            <v>132</v>
          </cell>
          <cell r="R57">
            <v>69</v>
          </cell>
          <cell r="S57">
            <v>122</v>
          </cell>
          <cell r="W57">
            <v>16</v>
          </cell>
          <cell r="X57">
            <v>42</v>
          </cell>
          <cell r="AB57">
            <v>20</v>
          </cell>
          <cell r="AC57">
            <v>50</v>
          </cell>
          <cell r="AG57">
            <v>21</v>
          </cell>
          <cell r="AH57">
            <v>35</v>
          </cell>
          <cell r="AL57">
            <v>58</v>
          </cell>
          <cell r="AM57">
            <v>124</v>
          </cell>
          <cell r="AQ57">
            <v>58</v>
          </cell>
          <cell r="AR57">
            <v>124</v>
          </cell>
          <cell r="AV57">
            <v>58</v>
          </cell>
          <cell r="AW57">
            <v>122</v>
          </cell>
          <cell r="BA57">
            <v>58</v>
          </cell>
          <cell r="BB57">
            <v>121</v>
          </cell>
          <cell r="BF57">
            <v>68</v>
          </cell>
          <cell r="BG57">
            <v>130</v>
          </cell>
          <cell r="BK57">
            <v>64</v>
          </cell>
          <cell r="BL57">
            <v>132</v>
          </cell>
          <cell r="BP57">
            <v>64</v>
          </cell>
          <cell r="BQ57">
            <v>122</v>
          </cell>
        </row>
        <row r="58">
          <cell r="BQ58">
            <v>0</v>
          </cell>
        </row>
        <row r="59">
          <cell r="BQ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tabSelected="1" zoomScale="50" zoomScaleNormal="50" zoomScaleSheetLayoutView="90" workbookViewId="0">
      <selection activeCell="O36" sqref="O36"/>
    </sheetView>
  </sheetViews>
  <sheetFormatPr defaultRowHeight="12.75" x14ac:dyDescent="0.2"/>
  <cols>
    <col min="1" max="1" width="4.28515625" style="5" customWidth="1"/>
    <col min="2" max="2" width="21.7109375" style="5" customWidth="1"/>
    <col min="3" max="3" width="22.7109375" style="5" customWidth="1"/>
    <col min="4" max="4" width="4.7109375" style="5" customWidth="1"/>
    <col min="5" max="5" width="4.42578125" style="5" customWidth="1"/>
    <col min="6" max="6" width="6.28515625" style="5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2" width="4.85546875" style="4" bestFit="1" customWidth="1"/>
    <col min="13" max="13" width="5.7109375" style="4" bestFit="1" customWidth="1"/>
    <col min="14" max="14" width="5.5703125" style="4" bestFit="1" customWidth="1"/>
    <col min="15" max="15" width="8" style="4" bestFit="1" customWidth="1"/>
    <col min="16" max="16" width="1.5703125" style="4" customWidth="1"/>
    <col min="17" max="21" width="5" style="4" customWidth="1"/>
    <col min="22" max="22" width="4.85546875" style="4" bestFit="1" customWidth="1"/>
    <col min="23" max="24" width="3.7109375" style="4" customWidth="1"/>
    <col min="25" max="25" width="9" style="4" customWidth="1"/>
    <col min="26" max="26" width="1.42578125" style="4" customWidth="1"/>
    <col min="27" max="27" width="4.85546875" style="4" bestFit="1" customWidth="1"/>
    <col min="28" max="29" width="3.7109375" style="4" customWidth="1"/>
    <col min="30" max="30" width="8.42578125" style="4" customWidth="1"/>
    <col min="31" max="31" width="1.42578125" style="4" customWidth="1"/>
    <col min="32" max="32" width="4.85546875" style="4" bestFit="1" customWidth="1"/>
    <col min="33" max="34" width="3.7109375" style="4" customWidth="1"/>
    <col min="35" max="35" width="7.7109375" style="4" customWidth="1"/>
    <col min="36" max="36" width="1.5703125" style="4" customWidth="1"/>
    <col min="37" max="37" width="4.85546875" style="4" bestFit="1" customWidth="1"/>
    <col min="38" max="38" width="5.7109375" style="4" bestFit="1" customWidth="1"/>
    <col min="39" max="39" width="5.5703125" style="4" bestFit="1" customWidth="1"/>
    <col min="40" max="40" width="7.5703125" style="4" customWidth="1"/>
    <col min="41" max="41" width="1.5703125" style="4" customWidth="1"/>
    <col min="42" max="42" width="4.85546875" style="4" bestFit="1" customWidth="1"/>
    <col min="43" max="43" width="5.7109375" style="4" bestFit="1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4" customWidth="1"/>
    <col min="62" max="62" width="4.85546875" style="4" bestFit="1" customWidth="1"/>
    <col min="63" max="63" width="3.7109375" style="4" customWidth="1"/>
    <col min="64" max="64" width="4.85546875" style="4" bestFit="1" customWidth="1"/>
    <col min="65" max="65" width="8.7109375" style="4" customWidth="1"/>
    <col min="66" max="66" width="1.5703125" style="4" customWidth="1"/>
    <col min="67" max="67" width="4.7109375" style="4" customWidth="1"/>
    <col min="68" max="71" width="8.7109375" style="4" customWidth="1"/>
    <col min="72" max="256" width="9.140625" style="5"/>
    <col min="257" max="257" width="4.28515625" style="5" customWidth="1"/>
    <col min="258" max="258" width="21.7109375" style="5" customWidth="1"/>
    <col min="259" max="259" width="22.7109375" style="5" customWidth="1"/>
    <col min="260" max="260" width="4.7109375" style="5" customWidth="1"/>
    <col min="261" max="261" width="4.42578125" style="5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5.7109375" style="5" bestFit="1" customWidth="1"/>
    <col min="270" max="270" width="5.570312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4" width="5.7109375" style="5" bestFit="1" customWidth="1"/>
    <col min="295" max="295" width="5.5703125" style="5" bestFit="1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5.7109375" style="5" bestFit="1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327" width="8.7109375" style="5" customWidth="1"/>
    <col min="328" max="512" width="9.140625" style="5"/>
    <col min="513" max="513" width="4.28515625" style="5" customWidth="1"/>
    <col min="514" max="514" width="21.7109375" style="5" customWidth="1"/>
    <col min="515" max="515" width="22.7109375" style="5" customWidth="1"/>
    <col min="516" max="516" width="4.7109375" style="5" customWidth="1"/>
    <col min="517" max="517" width="4.42578125" style="5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5.7109375" style="5" bestFit="1" customWidth="1"/>
    <col min="526" max="526" width="5.570312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0" width="5.7109375" style="5" bestFit="1" customWidth="1"/>
    <col min="551" max="551" width="5.5703125" style="5" bestFit="1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5.7109375" style="5" bestFit="1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583" width="8.7109375" style="5" customWidth="1"/>
    <col min="584" max="768" width="9.140625" style="5"/>
    <col min="769" max="769" width="4.28515625" style="5" customWidth="1"/>
    <col min="770" max="770" width="21.7109375" style="5" customWidth="1"/>
    <col min="771" max="771" width="22.7109375" style="5" customWidth="1"/>
    <col min="772" max="772" width="4.7109375" style="5" customWidth="1"/>
    <col min="773" max="773" width="4.42578125" style="5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5.7109375" style="5" bestFit="1" customWidth="1"/>
    <col min="782" max="782" width="5.570312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6" width="5.7109375" style="5" bestFit="1" customWidth="1"/>
    <col min="807" max="807" width="5.5703125" style="5" bestFit="1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5.7109375" style="5" bestFit="1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839" width="8.7109375" style="5" customWidth="1"/>
    <col min="840" max="1024" width="9.140625" style="5"/>
    <col min="1025" max="1025" width="4.28515625" style="5" customWidth="1"/>
    <col min="1026" max="1026" width="21.7109375" style="5" customWidth="1"/>
    <col min="1027" max="1027" width="22.7109375" style="5" customWidth="1"/>
    <col min="1028" max="1028" width="4.7109375" style="5" customWidth="1"/>
    <col min="1029" max="1029" width="4.42578125" style="5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5.7109375" style="5" bestFit="1" customWidth="1"/>
    <col min="1038" max="1038" width="5.570312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2" width="5.7109375" style="5" bestFit="1" customWidth="1"/>
    <col min="1063" max="1063" width="5.5703125" style="5" bestFit="1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5.7109375" style="5" bestFit="1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095" width="8.7109375" style="5" customWidth="1"/>
    <col min="1096" max="1280" width="9.140625" style="5"/>
    <col min="1281" max="1281" width="4.28515625" style="5" customWidth="1"/>
    <col min="1282" max="1282" width="21.7109375" style="5" customWidth="1"/>
    <col min="1283" max="1283" width="22.7109375" style="5" customWidth="1"/>
    <col min="1284" max="1284" width="4.7109375" style="5" customWidth="1"/>
    <col min="1285" max="1285" width="4.42578125" style="5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5.7109375" style="5" bestFit="1" customWidth="1"/>
    <col min="1294" max="1294" width="5.570312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8" width="5.7109375" style="5" bestFit="1" customWidth="1"/>
    <col min="1319" max="1319" width="5.5703125" style="5" bestFit="1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5.7109375" style="5" bestFit="1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351" width="8.7109375" style="5" customWidth="1"/>
    <col min="1352" max="1536" width="9.140625" style="5"/>
    <col min="1537" max="1537" width="4.28515625" style="5" customWidth="1"/>
    <col min="1538" max="1538" width="21.7109375" style="5" customWidth="1"/>
    <col min="1539" max="1539" width="22.7109375" style="5" customWidth="1"/>
    <col min="1540" max="1540" width="4.7109375" style="5" customWidth="1"/>
    <col min="1541" max="1541" width="4.42578125" style="5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5.7109375" style="5" bestFit="1" customWidth="1"/>
    <col min="1550" max="1550" width="5.570312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4" width="5.7109375" style="5" bestFit="1" customWidth="1"/>
    <col min="1575" max="1575" width="5.5703125" style="5" bestFit="1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5.7109375" style="5" bestFit="1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607" width="8.7109375" style="5" customWidth="1"/>
    <col min="1608" max="1792" width="9.140625" style="5"/>
    <col min="1793" max="1793" width="4.28515625" style="5" customWidth="1"/>
    <col min="1794" max="1794" width="21.7109375" style="5" customWidth="1"/>
    <col min="1795" max="1795" width="22.7109375" style="5" customWidth="1"/>
    <col min="1796" max="1796" width="4.7109375" style="5" customWidth="1"/>
    <col min="1797" max="1797" width="4.42578125" style="5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5.7109375" style="5" bestFit="1" customWidth="1"/>
    <col min="1806" max="1806" width="5.570312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0" width="5.7109375" style="5" bestFit="1" customWidth="1"/>
    <col min="1831" max="1831" width="5.5703125" style="5" bestFit="1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5.7109375" style="5" bestFit="1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1863" width="8.7109375" style="5" customWidth="1"/>
    <col min="1864" max="2048" width="9.140625" style="5"/>
    <col min="2049" max="2049" width="4.28515625" style="5" customWidth="1"/>
    <col min="2050" max="2050" width="21.7109375" style="5" customWidth="1"/>
    <col min="2051" max="2051" width="22.7109375" style="5" customWidth="1"/>
    <col min="2052" max="2052" width="4.7109375" style="5" customWidth="1"/>
    <col min="2053" max="2053" width="4.42578125" style="5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5.7109375" style="5" bestFit="1" customWidth="1"/>
    <col min="2062" max="2062" width="5.570312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6" width="5.7109375" style="5" bestFit="1" customWidth="1"/>
    <col min="2087" max="2087" width="5.5703125" style="5" bestFit="1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5.7109375" style="5" bestFit="1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119" width="8.7109375" style="5" customWidth="1"/>
    <col min="2120" max="2304" width="9.140625" style="5"/>
    <col min="2305" max="2305" width="4.28515625" style="5" customWidth="1"/>
    <col min="2306" max="2306" width="21.7109375" style="5" customWidth="1"/>
    <col min="2307" max="2307" width="22.7109375" style="5" customWidth="1"/>
    <col min="2308" max="2308" width="4.7109375" style="5" customWidth="1"/>
    <col min="2309" max="2309" width="4.42578125" style="5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5.7109375" style="5" bestFit="1" customWidth="1"/>
    <col min="2318" max="2318" width="5.570312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2" width="5.7109375" style="5" bestFit="1" customWidth="1"/>
    <col min="2343" max="2343" width="5.5703125" style="5" bestFit="1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5.7109375" style="5" bestFit="1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375" width="8.7109375" style="5" customWidth="1"/>
    <col min="2376" max="2560" width="9.140625" style="5"/>
    <col min="2561" max="2561" width="4.28515625" style="5" customWidth="1"/>
    <col min="2562" max="2562" width="21.7109375" style="5" customWidth="1"/>
    <col min="2563" max="2563" width="22.7109375" style="5" customWidth="1"/>
    <col min="2564" max="2564" width="4.7109375" style="5" customWidth="1"/>
    <col min="2565" max="2565" width="4.42578125" style="5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5.7109375" style="5" bestFit="1" customWidth="1"/>
    <col min="2574" max="2574" width="5.570312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8" width="5.7109375" style="5" bestFit="1" customWidth="1"/>
    <col min="2599" max="2599" width="5.5703125" style="5" bestFit="1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5.7109375" style="5" bestFit="1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631" width="8.7109375" style="5" customWidth="1"/>
    <col min="2632" max="2816" width="9.140625" style="5"/>
    <col min="2817" max="2817" width="4.28515625" style="5" customWidth="1"/>
    <col min="2818" max="2818" width="21.7109375" style="5" customWidth="1"/>
    <col min="2819" max="2819" width="22.7109375" style="5" customWidth="1"/>
    <col min="2820" max="2820" width="4.7109375" style="5" customWidth="1"/>
    <col min="2821" max="2821" width="4.42578125" style="5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5.7109375" style="5" bestFit="1" customWidth="1"/>
    <col min="2830" max="2830" width="5.570312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4" width="5.7109375" style="5" bestFit="1" customWidth="1"/>
    <col min="2855" max="2855" width="5.5703125" style="5" bestFit="1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5.7109375" style="5" bestFit="1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2887" width="8.7109375" style="5" customWidth="1"/>
    <col min="2888" max="3072" width="9.140625" style="5"/>
    <col min="3073" max="3073" width="4.28515625" style="5" customWidth="1"/>
    <col min="3074" max="3074" width="21.7109375" style="5" customWidth="1"/>
    <col min="3075" max="3075" width="22.7109375" style="5" customWidth="1"/>
    <col min="3076" max="3076" width="4.7109375" style="5" customWidth="1"/>
    <col min="3077" max="3077" width="4.42578125" style="5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5.7109375" style="5" bestFit="1" customWidth="1"/>
    <col min="3086" max="3086" width="5.570312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0" width="5.7109375" style="5" bestFit="1" customWidth="1"/>
    <col min="3111" max="3111" width="5.5703125" style="5" bestFit="1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5.7109375" style="5" bestFit="1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143" width="8.7109375" style="5" customWidth="1"/>
    <col min="3144" max="3328" width="9.140625" style="5"/>
    <col min="3329" max="3329" width="4.28515625" style="5" customWidth="1"/>
    <col min="3330" max="3330" width="21.7109375" style="5" customWidth="1"/>
    <col min="3331" max="3331" width="22.7109375" style="5" customWidth="1"/>
    <col min="3332" max="3332" width="4.7109375" style="5" customWidth="1"/>
    <col min="3333" max="3333" width="4.42578125" style="5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5.7109375" style="5" bestFit="1" customWidth="1"/>
    <col min="3342" max="3342" width="5.570312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6" width="5.7109375" style="5" bestFit="1" customWidth="1"/>
    <col min="3367" max="3367" width="5.5703125" style="5" bestFit="1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5.7109375" style="5" bestFit="1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399" width="8.7109375" style="5" customWidth="1"/>
    <col min="3400" max="3584" width="9.140625" style="5"/>
    <col min="3585" max="3585" width="4.28515625" style="5" customWidth="1"/>
    <col min="3586" max="3586" width="21.7109375" style="5" customWidth="1"/>
    <col min="3587" max="3587" width="22.7109375" style="5" customWidth="1"/>
    <col min="3588" max="3588" width="4.7109375" style="5" customWidth="1"/>
    <col min="3589" max="3589" width="4.42578125" style="5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5.7109375" style="5" bestFit="1" customWidth="1"/>
    <col min="3598" max="3598" width="5.570312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2" width="5.7109375" style="5" bestFit="1" customWidth="1"/>
    <col min="3623" max="3623" width="5.5703125" style="5" bestFit="1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5.7109375" style="5" bestFit="1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655" width="8.7109375" style="5" customWidth="1"/>
    <col min="3656" max="3840" width="9.140625" style="5"/>
    <col min="3841" max="3841" width="4.28515625" style="5" customWidth="1"/>
    <col min="3842" max="3842" width="21.7109375" style="5" customWidth="1"/>
    <col min="3843" max="3843" width="22.7109375" style="5" customWidth="1"/>
    <col min="3844" max="3844" width="4.7109375" style="5" customWidth="1"/>
    <col min="3845" max="3845" width="4.42578125" style="5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5.7109375" style="5" bestFit="1" customWidth="1"/>
    <col min="3854" max="3854" width="5.570312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8" width="5.7109375" style="5" bestFit="1" customWidth="1"/>
    <col min="3879" max="3879" width="5.5703125" style="5" bestFit="1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5.7109375" style="5" bestFit="1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3911" width="8.7109375" style="5" customWidth="1"/>
    <col min="3912" max="4096" width="9.140625" style="5"/>
    <col min="4097" max="4097" width="4.28515625" style="5" customWidth="1"/>
    <col min="4098" max="4098" width="21.7109375" style="5" customWidth="1"/>
    <col min="4099" max="4099" width="22.7109375" style="5" customWidth="1"/>
    <col min="4100" max="4100" width="4.7109375" style="5" customWidth="1"/>
    <col min="4101" max="4101" width="4.42578125" style="5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5.7109375" style="5" bestFit="1" customWidth="1"/>
    <col min="4110" max="4110" width="5.570312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4" width="5.7109375" style="5" bestFit="1" customWidth="1"/>
    <col min="4135" max="4135" width="5.5703125" style="5" bestFit="1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5.7109375" style="5" bestFit="1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167" width="8.7109375" style="5" customWidth="1"/>
    <col min="4168" max="4352" width="9.140625" style="5"/>
    <col min="4353" max="4353" width="4.28515625" style="5" customWidth="1"/>
    <col min="4354" max="4354" width="21.7109375" style="5" customWidth="1"/>
    <col min="4355" max="4355" width="22.7109375" style="5" customWidth="1"/>
    <col min="4356" max="4356" width="4.7109375" style="5" customWidth="1"/>
    <col min="4357" max="4357" width="4.42578125" style="5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5.7109375" style="5" bestFit="1" customWidth="1"/>
    <col min="4366" max="4366" width="5.570312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0" width="5.7109375" style="5" bestFit="1" customWidth="1"/>
    <col min="4391" max="4391" width="5.5703125" style="5" bestFit="1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5.7109375" style="5" bestFit="1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423" width="8.7109375" style="5" customWidth="1"/>
    <col min="4424" max="4608" width="9.140625" style="5"/>
    <col min="4609" max="4609" width="4.28515625" style="5" customWidth="1"/>
    <col min="4610" max="4610" width="21.7109375" style="5" customWidth="1"/>
    <col min="4611" max="4611" width="22.7109375" style="5" customWidth="1"/>
    <col min="4612" max="4612" width="4.7109375" style="5" customWidth="1"/>
    <col min="4613" max="4613" width="4.42578125" style="5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5.7109375" style="5" bestFit="1" customWidth="1"/>
    <col min="4622" max="4622" width="5.570312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6" width="5.7109375" style="5" bestFit="1" customWidth="1"/>
    <col min="4647" max="4647" width="5.5703125" style="5" bestFit="1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5.7109375" style="5" bestFit="1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679" width="8.7109375" style="5" customWidth="1"/>
    <col min="4680" max="4864" width="9.140625" style="5"/>
    <col min="4865" max="4865" width="4.28515625" style="5" customWidth="1"/>
    <col min="4866" max="4866" width="21.7109375" style="5" customWidth="1"/>
    <col min="4867" max="4867" width="22.7109375" style="5" customWidth="1"/>
    <col min="4868" max="4868" width="4.7109375" style="5" customWidth="1"/>
    <col min="4869" max="4869" width="4.42578125" style="5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5.7109375" style="5" bestFit="1" customWidth="1"/>
    <col min="4878" max="4878" width="5.570312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2" width="5.7109375" style="5" bestFit="1" customWidth="1"/>
    <col min="4903" max="4903" width="5.5703125" style="5" bestFit="1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5.7109375" style="5" bestFit="1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4935" width="8.7109375" style="5" customWidth="1"/>
    <col min="4936" max="5120" width="9.140625" style="5"/>
    <col min="5121" max="5121" width="4.28515625" style="5" customWidth="1"/>
    <col min="5122" max="5122" width="21.7109375" style="5" customWidth="1"/>
    <col min="5123" max="5123" width="22.7109375" style="5" customWidth="1"/>
    <col min="5124" max="5124" width="4.7109375" style="5" customWidth="1"/>
    <col min="5125" max="5125" width="4.42578125" style="5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5.7109375" style="5" bestFit="1" customWidth="1"/>
    <col min="5134" max="5134" width="5.570312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8" width="5.7109375" style="5" bestFit="1" customWidth="1"/>
    <col min="5159" max="5159" width="5.5703125" style="5" bestFit="1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5.7109375" style="5" bestFit="1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191" width="8.7109375" style="5" customWidth="1"/>
    <col min="5192" max="5376" width="9.140625" style="5"/>
    <col min="5377" max="5377" width="4.28515625" style="5" customWidth="1"/>
    <col min="5378" max="5378" width="21.7109375" style="5" customWidth="1"/>
    <col min="5379" max="5379" width="22.7109375" style="5" customWidth="1"/>
    <col min="5380" max="5380" width="4.7109375" style="5" customWidth="1"/>
    <col min="5381" max="5381" width="4.42578125" style="5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5.7109375" style="5" bestFit="1" customWidth="1"/>
    <col min="5390" max="5390" width="5.570312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4" width="5.7109375" style="5" bestFit="1" customWidth="1"/>
    <col min="5415" max="5415" width="5.5703125" style="5" bestFit="1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5.7109375" style="5" bestFit="1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447" width="8.7109375" style="5" customWidth="1"/>
    <col min="5448" max="5632" width="9.140625" style="5"/>
    <col min="5633" max="5633" width="4.28515625" style="5" customWidth="1"/>
    <col min="5634" max="5634" width="21.7109375" style="5" customWidth="1"/>
    <col min="5635" max="5635" width="22.7109375" style="5" customWidth="1"/>
    <col min="5636" max="5636" width="4.7109375" style="5" customWidth="1"/>
    <col min="5637" max="5637" width="4.42578125" style="5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5.7109375" style="5" bestFit="1" customWidth="1"/>
    <col min="5646" max="5646" width="5.570312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0" width="5.7109375" style="5" bestFit="1" customWidth="1"/>
    <col min="5671" max="5671" width="5.5703125" style="5" bestFit="1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5.7109375" style="5" bestFit="1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703" width="8.7109375" style="5" customWidth="1"/>
    <col min="5704" max="5888" width="9.140625" style="5"/>
    <col min="5889" max="5889" width="4.28515625" style="5" customWidth="1"/>
    <col min="5890" max="5890" width="21.7109375" style="5" customWidth="1"/>
    <col min="5891" max="5891" width="22.7109375" style="5" customWidth="1"/>
    <col min="5892" max="5892" width="4.7109375" style="5" customWidth="1"/>
    <col min="5893" max="5893" width="4.42578125" style="5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5.7109375" style="5" bestFit="1" customWidth="1"/>
    <col min="5902" max="5902" width="5.570312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6" width="5.7109375" style="5" bestFit="1" customWidth="1"/>
    <col min="5927" max="5927" width="5.5703125" style="5" bestFit="1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5.7109375" style="5" bestFit="1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5959" width="8.7109375" style="5" customWidth="1"/>
    <col min="5960" max="6144" width="9.140625" style="5"/>
    <col min="6145" max="6145" width="4.28515625" style="5" customWidth="1"/>
    <col min="6146" max="6146" width="21.7109375" style="5" customWidth="1"/>
    <col min="6147" max="6147" width="22.7109375" style="5" customWidth="1"/>
    <col min="6148" max="6148" width="4.7109375" style="5" customWidth="1"/>
    <col min="6149" max="6149" width="4.42578125" style="5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5.7109375" style="5" bestFit="1" customWidth="1"/>
    <col min="6158" max="6158" width="5.570312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2" width="5.7109375" style="5" bestFit="1" customWidth="1"/>
    <col min="6183" max="6183" width="5.5703125" style="5" bestFit="1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5.7109375" style="5" bestFit="1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215" width="8.7109375" style="5" customWidth="1"/>
    <col min="6216" max="6400" width="9.140625" style="5"/>
    <col min="6401" max="6401" width="4.28515625" style="5" customWidth="1"/>
    <col min="6402" max="6402" width="21.7109375" style="5" customWidth="1"/>
    <col min="6403" max="6403" width="22.7109375" style="5" customWidth="1"/>
    <col min="6404" max="6404" width="4.7109375" style="5" customWidth="1"/>
    <col min="6405" max="6405" width="4.42578125" style="5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5.7109375" style="5" bestFit="1" customWidth="1"/>
    <col min="6414" max="6414" width="5.570312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8" width="5.7109375" style="5" bestFit="1" customWidth="1"/>
    <col min="6439" max="6439" width="5.5703125" style="5" bestFit="1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5.7109375" style="5" bestFit="1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471" width="8.7109375" style="5" customWidth="1"/>
    <col min="6472" max="6656" width="9.140625" style="5"/>
    <col min="6657" max="6657" width="4.28515625" style="5" customWidth="1"/>
    <col min="6658" max="6658" width="21.7109375" style="5" customWidth="1"/>
    <col min="6659" max="6659" width="22.7109375" style="5" customWidth="1"/>
    <col min="6660" max="6660" width="4.7109375" style="5" customWidth="1"/>
    <col min="6661" max="6661" width="4.42578125" style="5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5.7109375" style="5" bestFit="1" customWidth="1"/>
    <col min="6670" max="6670" width="5.570312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4" width="5.7109375" style="5" bestFit="1" customWidth="1"/>
    <col min="6695" max="6695" width="5.5703125" style="5" bestFit="1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5.7109375" style="5" bestFit="1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727" width="8.7109375" style="5" customWidth="1"/>
    <col min="6728" max="6912" width="9.140625" style="5"/>
    <col min="6913" max="6913" width="4.28515625" style="5" customWidth="1"/>
    <col min="6914" max="6914" width="21.7109375" style="5" customWidth="1"/>
    <col min="6915" max="6915" width="22.7109375" style="5" customWidth="1"/>
    <col min="6916" max="6916" width="4.7109375" style="5" customWidth="1"/>
    <col min="6917" max="6917" width="4.42578125" style="5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5.7109375" style="5" bestFit="1" customWidth="1"/>
    <col min="6926" max="6926" width="5.570312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0" width="5.7109375" style="5" bestFit="1" customWidth="1"/>
    <col min="6951" max="6951" width="5.5703125" style="5" bestFit="1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5.7109375" style="5" bestFit="1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6983" width="8.7109375" style="5" customWidth="1"/>
    <col min="6984" max="7168" width="9.140625" style="5"/>
    <col min="7169" max="7169" width="4.28515625" style="5" customWidth="1"/>
    <col min="7170" max="7170" width="21.7109375" style="5" customWidth="1"/>
    <col min="7171" max="7171" width="22.7109375" style="5" customWidth="1"/>
    <col min="7172" max="7172" width="4.7109375" style="5" customWidth="1"/>
    <col min="7173" max="7173" width="4.42578125" style="5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5.7109375" style="5" bestFit="1" customWidth="1"/>
    <col min="7182" max="7182" width="5.570312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6" width="5.7109375" style="5" bestFit="1" customWidth="1"/>
    <col min="7207" max="7207" width="5.5703125" style="5" bestFit="1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5.7109375" style="5" bestFit="1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239" width="8.7109375" style="5" customWidth="1"/>
    <col min="7240" max="7424" width="9.140625" style="5"/>
    <col min="7425" max="7425" width="4.28515625" style="5" customWidth="1"/>
    <col min="7426" max="7426" width="21.7109375" style="5" customWidth="1"/>
    <col min="7427" max="7427" width="22.7109375" style="5" customWidth="1"/>
    <col min="7428" max="7428" width="4.7109375" style="5" customWidth="1"/>
    <col min="7429" max="7429" width="4.42578125" style="5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5.7109375" style="5" bestFit="1" customWidth="1"/>
    <col min="7438" max="7438" width="5.570312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2" width="5.7109375" style="5" bestFit="1" customWidth="1"/>
    <col min="7463" max="7463" width="5.5703125" style="5" bestFit="1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5.7109375" style="5" bestFit="1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495" width="8.7109375" style="5" customWidth="1"/>
    <col min="7496" max="7680" width="9.140625" style="5"/>
    <col min="7681" max="7681" width="4.28515625" style="5" customWidth="1"/>
    <col min="7682" max="7682" width="21.7109375" style="5" customWidth="1"/>
    <col min="7683" max="7683" width="22.7109375" style="5" customWidth="1"/>
    <col min="7684" max="7684" width="4.7109375" style="5" customWidth="1"/>
    <col min="7685" max="7685" width="4.42578125" style="5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5.7109375" style="5" bestFit="1" customWidth="1"/>
    <col min="7694" max="7694" width="5.570312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8" width="5.7109375" style="5" bestFit="1" customWidth="1"/>
    <col min="7719" max="7719" width="5.5703125" style="5" bestFit="1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5.7109375" style="5" bestFit="1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751" width="8.7109375" style="5" customWidth="1"/>
    <col min="7752" max="7936" width="9.140625" style="5"/>
    <col min="7937" max="7937" width="4.28515625" style="5" customWidth="1"/>
    <col min="7938" max="7938" width="21.7109375" style="5" customWidth="1"/>
    <col min="7939" max="7939" width="22.7109375" style="5" customWidth="1"/>
    <col min="7940" max="7940" width="4.7109375" style="5" customWidth="1"/>
    <col min="7941" max="7941" width="4.42578125" style="5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5.7109375" style="5" bestFit="1" customWidth="1"/>
    <col min="7950" max="7950" width="5.570312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4" width="5.7109375" style="5" bestFit="1" customWidth="1"/>
    <col min="7975" max="7975" width="5.5703125" style="5" bestFit="1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5.7109375" style="5" bestFit="1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007" width="8.7109375" style="5" customWidth="1"/>
    <col min="8008" max="8192" width="9.140625" style="5"/>
    <col min="8193" max="8193" width="4.28515625" style="5" customWidth="1"/>
    <col min="8194" max="8194" width="21.7109375" style="5" customWidth="1"/>
    <col min="8195" max="8195" width="22.7109375" style="5" customWidth="1"/>
    <col min="8196" max="8196" width="4.7109375" style="5" customWidth="1"/>
    <col min="8197" max="8197" width="4.42578125" style="5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5.7109375" style="5" bestFit="1" customWidth="1"/>
    <col min="8206" max="8206" width="5.570312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0" width="5.7109375" style="5" bestFit="1" customWidth="1"/>
    <col min="8231" max="8231" width="5.5703125" style="5" bestFit="1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5.7109375" style="5" bestFit="1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263" width="8.7109375" style="5" customWidth="1"/>
    <col min="8264" max="8448" width="9.140625" style="5"/>
    <col min="8449" max="8449" width="4.28515625" style="5" customWidth="1"/>
    <col min="8450" max="8450" width="21.7109375" style="5" customWidth="1"/>
    <col min="8451" max="8451" width="22.7109375" style="5" customWidth="1"/>
    <col min="8452" max="8452" width="4.7109375" style="5" customWidth="1"/>
    <col min="8453" max="8453" width="4.42578125" style="5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5.7109375" style="5" bestFit="1" customWidth="1"/>
    <col min="8462" max="8462" width="5.570312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6" width="5.7109375" style="5" bestFit="1" customWidth="1"/>
    <col min="8487" max="8487" width="5.5703125" style="5" bestFit="1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5.7109375" style="5" bestFit="1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519" width="8.7109375" style="5" customWidth="1"/>
    <col min="8520" max="8704" width="9.140625" style="5"/>
    <col min="8705" max="8705" width="4.28515625" style="5" customWidth="1"/>
    <col min="8706" max="8706" width="21.7109375" style="5" customWidth="1"/>
    <col min="8707" max="8707" width="22.7109375" style="5" customWidth="1"/>
    <col min="8708" max="8708" width="4.7109375" style="5" customWidth="1"/>
    <col min="8709" max="8709" width="4.42578125" style="5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5.7109375" style="5" bestFit="1" customWidth="1"/>
    <col min="8718" max="8718" width="5.570312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2" width="5.7109375" style="5" bestFit="1" customWidth="1"/>
    <col min="8743" max="8743" width="5.5703125" style="5" bestFit="1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5.7109375" style="5" bestFit="1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775" width="8.7109375" style="5" customWidth="1"/>
    <col min="8776" max="8960" width="9.140625" style="5"/>
    <col min="8961" max="8961" width="4.28515625" style="5" customWidth="1"/>
    <col min="8962" max="8962" width="21.7109375" style="5" customWidth="1"/>
    <col min="8963" max="8963" width="22.7109375" style="5" customWidth="1"/>
    <col min="8964" max="8964" width="4.7109375" style="5" customWidth="1"/>
    <col min="8965" max="8965" width="4.42578125" style="5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5.7109375" style="5" bestFit="1" customWidth="1"/>
    <col min="8974" max="8974" width="5.570312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8" width="5.7109375" style="5" bestFit="1" customWidth="1"/>
    <col min="8999" max="8999" width="5.5703125" style="5" bestFit="1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5.7109375" style="5" bestFit="1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031" width="8.7109375" style="5" customWidth="1"/>
    <col min="9032" max="9216" width="9.140625" style="5"/>
    <col min="9217" max="9217" width="4.28515625" style="5" customWidth="1"/>
    <col min="9218" max="9218" width="21.7109375" style="5" customWidth="1"/>
    <col min="9219" max="9219" width="22.7109375" style="5" customWidth="1"/>
    <col min="9220" max="9220" width="4.7109375" style="5" customWidth="1"/>
    <col min="9221" max="9221" width="4.42578125" style="5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5.7109375" style="5" bestFit="1" customWidth="1"/>
    <col min="9230" max="9230" width="5.570312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4" width="5.7109375" style="5" bestFit="1" customWidth="1"/>
    <col min="9255" max="9255" width="5.5703125" style="5" bestFit="1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5.7109375" style="5" bestFit="1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287" width="8.7109375" style="5" customWidth="1"/>
    <col min="9288" max="9472" width="9.140625" style="5"/>
    <col min="9473" max="9473" width="4.28515625" style="5" customWidth="1"/>
    <col min="9474" max="9474" width="21.7109375" style="5" customWidth="1"/>
    <col min="9475" max="9475" width="22.7109375" style="5" customWidth="1"/>
    <col min="9476" max="9476" width="4.7109375" style="5" customWidth="1"/>
    <col min="9477" max="9477" width="4.42578125" style="5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5.7109375" style="5" bestFit="1" customWidth="1"/>
    <col min="9486" max="9486" width="5.570312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0" width="5.7109375" style="5" bestFit="1" customWidth="1"/>
    <col min="9511" max="9511" width="5.5703125" style="5" bestFit="1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5.7109375" style="5" bestFit="1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543" width="8.7109375" style="5" customWidth="1"/>
    <col min="9544" max="9728" width="9.140625" style="5"/>
    <col min="9729" max="9729" width="4.28515625" style="5" customWidth="1"/>
    <col min="9730" max="9730" width="21.7109375" style="5" customWidth="1"/>
    <col min="9731" max="9731" width="22.7109375" style="5" customWidth="1"/>
    <col min="9732" max="9732" width="4.7109375" style="5" customWidth="1"/>
    <col min="9733" max="9733" width="4.42578125" style="5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5.7109375" style="5" bestFit="1" customWidth="1"/>
    <col min="9742" max="9742" width="5.570312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6" width="5.7109375" style="5" bestFit="1" customWidth="1"/>
    <col min="9767" max="9767" width="5.5703125" style="5" bestFit="1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5.7109375" style="5" bestFit="1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799" width="8.7109375" style="5" customWidth="1"/>
    <col min="9800" max="9984" width="9.140625" style="5"/>
    <col min="9985" max="9985" width="4.28515625" style="5" customWidth="1"/>
    <col min="9986" max="9986" width="21.7109375" style="5" customWidth="1"/>
    <col min="9987" max="9987" width="22.7109375" style="5" customWidth="1"/>
    <col min="9988" max="9988" width="4.7109375" style="5" customWidth="1"/>
    <col min="9989" max="9989" width="4.42578125" style="5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5.7109375" style="5" bestFit="1" customWidth="1"/>
    <col min="9998" max="9998" width="5.570312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2" width="5.7109375" style="5" bestFit="1" customWidth="1"/>
    <col min="10023" max="10023" width="5.5703125" style="5" bestFit="1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5.7109375" style="5" bestFit="1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055" width="8.7109375" style="5" customWidth="1"/>
    <col min="10056" max="10240" width="9.140625" style="5"/>
    <col min="10241" max="10241" width="4.28515625" style="5" customWidth="1"/>
    <col min="10242" max="10242" width="21.7109375" style="5" customWidth="1"/>
    <col min="10243" max="10243" width="22.7109375" style="5" customWidth="1"/>
    <col min="10244" max="10244" width="4.7109375" style="5" customWidth="1"/>
    <col min="10245" max="10245" width="4.42578125" style="5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5.7109375" style="5" bestFit="1" customWidth="1"/>
    <col min="10254" max="10254" width="5.570312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8" width="5.7109375" style="5" bestFit="1" customWidth="1"/>
    <col min="10279" max="10279" width="5.5703125" style="5" bestFit="1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5.7109375" style="5" bestFit="1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311" width="8.7109375" style="5" customWidth="1"/>
    <col min="10312" max="10496" width="9.140625" style="5"/>
    <col min="10497" max="10497" width="4.28515625" style="5" customWidth="1"/>
    <col min="10498" max="10498" width="21.7109375" style="5" customWidth="1"/>
    <col min="10499" max="10499" width="22.7109375" style="5" customWidth="1"/>
    <col min="10500" max="10500" width="4.7109375" style="5" customWidth="1"/>
    <col min="10501" max="10501" width="4.42578125" style="5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5.7109375" style="5" bestFit="1" customWidth="1"/>
    <col min="10510" max="10510" width="5.570312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4" width="5.7109375" style="5" bestFit="1" customWidth="1"/>
    <col min="10535" max="10535" width="5.5703125" style="5" bestFit="1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5.7109375" style="5" bestFit="1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567" width="8.7109375" style="5" customWidth="1"/>
    <col min="10568" max="10752" width="9.140625" style="5"/>
    <col min="10753" max="10753" width="4.28515625" style="5" customWidth="1"/>
    <col min="10754" max="10754" width="21.7109375" style="5" customWidth="1"/>
    <col min="10755" max="10755" width="22.7109375" style="5" customWidth="1"/>
    <col min="10756" max="10756" width="4.7109375" style="5" customWidth="1"/>
    <col min="10757" max="10757" width="4.42578125" style="5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5.7109375" style="5" bestFit="1" customWidth="1"/>
    <col min="10766" max="10766" width="5.570312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0" width="5.7109375" style="5" bestFit="1" customWidth="1"/>
    <col min="10791" max="10791" width="5.5703125" style="5" bestFit="1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5.7109375" style="5" bestFit="1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0823" width="8.7109375" style="5" customWidth="1"/>
    <col min="10824" max="11008" width="9.140625" style="5"/>
    <col min="11009" max="11009" width="4.28515625" style="5" customWidth="1"/>
    <col min="11010" max="11010" width="21.7109375" style="5" customWidth="1"/>
    <col min="11011" max="11011" width="22.7109375" style="5" customWidth="1"/>
    <col min="11012" max="11012" width="4.7109375" style="5" customWidth="1"/>
    <col min="11013" max="11013" width="4.42578125" style="5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5.7109375" style="5" bestFit="1" customWidth="1"/>
    <col min="11022" max="11022" width="5.570312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6" width="5.7109375" style="5" bestFit="1" customWidth="1"/>
    <col min="11047" max="11047" width="5.5703125" style="5" bestFit="1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5.7109375" style="5" bestFit="1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079" width="8.7109375" style="5" customWidth="1"/>
    <col min="11080" max="11264" width="9.140625" style="5"/>
    <col min="11265" max="11265" width="4.28515625" style="5" customWidth="1"/>
    <col min="11266" max="11266" width="21.7109375" style="5" customWidth="1"/>
    <col min="11267" max="11267" width="22.7109375" style="5" customWidth="1"/>
    <col min="11268" max="11268" width="4.7109375" style="5" customWidth="1"/>
    <col min="11269" max="11269" width="4.42578125" style="5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5.7109375" style="5" bestFit="1" customWidth="1"/>
    <col min="11278" max="11278" width="5.570312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2" width="5.7109375" style="5" bestFit="1" customWidth="1"/>
    <col min="11303" max="11303" width="5.5703125" style="5" bestFit="1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5.7109375" style="5" bestFit="1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335" width="8.7109375" style="5" customWidth="1"/>
    <col min="11336" max="11520" width="9.140625" style="5"/>
    <col min="11521" max="11521" width="4.28515625" style="5" customWidth="1"/>
    <col min="11522" max="11522" width="21.7109375" style="5" customWidth="1"/>
    <col min="11523" max="11523" width="22.7109375" style="5" customWidth="1"/>
    <col min="11524" max="11524" width="4.7109375" style="5" customWidth="1"/>
    <col min="11525" max="11525" width="4.42578125" style="5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5.7109375" style="5" bestFit="1" customWidth="1"/>
    <col min="11534" max="11534" width="5.570312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8" width="5.7109375" style="5" bestFit="1" customWidth="1"/>
    <col min="11559" max="11559" width="5.5703125" style="5" bestFit="1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5.7109375" style="5" bestFit="1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591" width="8.7109375" style="5" customWidth="1"/>
    <col min="11592" max="11776" width="9.140625" style="5"/>
    <col min="11777" max="11777" width="4.28515625" style="5" customWidth="1"/>
    <col min="11778" max="11778" width="21.7109375" style="5" customWidth="1"/>
    <col min="11779" max="11779" width="22.7109375" style="5" customWidth="1"/>
    <col min="11780" max="11780" width="4.7109375" style="5" customWidth="1"/>
    <col min="11781" max="11781" width="4.42578125" style="5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5.7109375" style="5" bestFit="1" customWidth="1"/>
    <col min="11790" max="11790" width="5.570312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4" width="5.7109375" style="5" bestFit="1" customWidth="1"/>
    <col min="11815" max="11815" width="5.5703125" style="5" bestFit="1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5.7109375" style="5" bestFit="1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1847" width="8.7109375" style="5" customWidth="1"/>
    <col min="11848" max="12032" width="9.140625" style="5"/>
    <col min="12033" max="12033" width="4.28515625" style="5" customWidth="1"/>
    <col min="12034" max="12034" width="21.7109375" style="5" customWidth="1"/>
    <col min="12035" max="12035" width="22.7109375" style="5" customWidth="1"/>
    <col min="12036" max="12036" width="4.7109375" style="5" customWidth="1"/>
    <col min="12037" max="12037" width="4.42578125" style="5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5.7109375" style="5" bestFit="1" customWidth="1"/>
    <col min="12046" max="12046" width="5.570312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0" width="5.7109375" style="5" bestFit="1" customWidth="1"/>
    <col min="12071" max="12071" width="5.5703125" style="5" bestFit="1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5.7109375" style="5" bestFit="1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103" width="8.7109375" style="5" customWidth="1"/>
    <col min="12104" max="12288" width="9.140625" style="5"/>
    <col min="12289" max="12289" width="4.28515625" style="5" customWidth="1"/>
    <col min="12290" max="12290" width="21.7109375" style="5" customWidth="1"/>
    <col min="12291" max="12291" width="22.7109375" style="5" customWidth="1"/>
    <col min="12292" max="12292" width="4.7109375" style="5" customWidth="1"/>
    <col min="12293" max="12293" width="4.42578125" style="5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5.7109375" style="5" bestFit="1" customWidth="1"/>
    <col min="12302" max="12302" width="5.570312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6" width="5.7109375" style="5" bestFit="1" customWidth="1"/>
    <col min="12327" max="12327" width="5.5703125" style="5" bestFit="1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5.7109375" style="5" bestFit="1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359" width="8.7109375" style="5" customWidth="1"/>
    <col min="12360" max="12544" width="9.140625" style="5"/>
    <col min="12545" max="12545" width="4.28515625" style="5" customWidth="1"/>
    <col min="12546" max="12546" width="21.7109375" style="5" customWidth="1"/>
    <col min="12547" max="12547" width="22.7109375" style="5" customWidth="1"/>
    <col min="12548" max="12548" width="4.7109375" style="5" customWidth="1"/>
    <col min="12549" max="12549" width="4.42578125" style="5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5.7109375" style="5" bestFit="1" customWidth="1"/>
    <col min="12558" max="12558" width="5.570312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2" width="5.7109375" style="5" bestFit="1" customWidth="1"/>
    <col min="12583" max="12583" width="5.5703125" style="5" bestFit="1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5.7109375" style="5" bestFit="1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615" width="8.7109375" style="5" customWidth="1"/>
    <col min="12616" max="12800" width="9.140625" style="5"/>
    <col min="12801" max="12801" width="4.28515625" style="5" customWidth="1"/>
    <col min="12802" max="12802" width="21.7109375" style="5" customWidth="1"/>
    <col min="12803" max="12803" width="22.7109375" style="5" customWidth="1"/>
    <col min="12804" max="12804" width="4.7109375" style="5" customWidth="1"/>
    <col min="12805" max="12805" width="4.42578125" style="5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5.7109375" style="5" bestFit="1" customWidth="1"/>
    <col min="12814" max="12814" width="5.570312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8" width="5.7109375" style="5" bestFit="1" customWidth="1"/>
    <col min="12839" max="12839" width="5.5703125" style="5" bestFit="1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5.7109375" style="5" bestFit="1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2871" width="8.7109375" style="5" customWidth="1"/>
    <col min="12872" max="13056" width="9.140625" style="5"/>
    <col min="13057" max="13057" width="4.28515625" style="5" customWidth="1"/>
    <col min="13058" max="13058" width="21.7109375" style="5" customWidth="1"/>
    <col min="13059" max="13059" width="22.7109375" style="5" customWidth="1"/>
    <col min="13060" max="13060" width="4.7109375" style="5" customWidth="1"/>
    <col min="13061" max="13061" width="4.42578125" style="5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5.7109375" style="5" bestFit="1" customWidth="1"/>
    <col min="13070" max="13070" width="5.570312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4" width="5.7109375" style="5" bestFit="1" customWidth="1"/>
    <col min="13095" max="13095" width="5.5703125" style="5" bestFit="1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5.7109375" style="5" bestFit="1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127" width="8.7109375" style="5" customWidth="1"/>
    <col min="13128" max="13312" width="9.140625" style="5"/>
    <col min="13313" max="13313" width="4.28515625" style="5" customWidth="1"/>
    <col min="13314" max="13314" width="21.7109375" style="5" customWidth="1"/>
    <col min="13315" max="13315" width="22.7109375" style="5" customWidth="1"/>
    <col min="13316" max="13316" width="4.7109375" style="5" customWidth="1"/>
    <col min="13317" max="13317" width="4.42578125" style="5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5.7109375" style="5" bestFit="1" customWidth="1"/>
    <col min="13326" max="13326" width="5.570312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0" width="5.7109375" style="5" bestFit="1" customWidth="1"/>
    <col min="13351" max="13351" width="5.5703125" style="5" bestFit="1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5.7109375" style="5" bestFit="1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383" width="8.7109375" style="5" customWidth="1"/>
    <col min="13384" max="13568" width="9.140625" style="5"/>
    <col min="13569" max="13569" width="4.28515625" style="5" customWidth="1"/>
    <col min="13570" max="13570" width="21.7109375" style="5" customWidth="1"/>
    <col min="13571" max="13571" width="22.7109375" style="5" customWidth="1"/>
    <col min="13572" max="13572" width="4.7109375" style="5" customWidth="1"/>
    <col min="13573" max="13573" width="4.42578125" style="5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5.7109375" style="5" bestFit="1" customWidth="1"/>
    <col min="13582" max="13582" width="5.570312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6" width="5.7109375" style="5" bestFit="1" customWidth="1"/>
    <col min="13607" max="13607" width="5.5703125" style="5" bestFit="1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5.7109375" style="5" bestFit="1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639" width="8.7109375" style="5" customWidth="1"/>
    <col min="13640" max="13824" width="9.140625" style="5"/>
    <col min="13825" max="13825" width="4.28515625" style="5" customWidth="1"/>
    <col min="13826" max="13826" width="21.7109375" style="5" customWidth="1"/>
    <col min="13827" max="13827" width="22.7109375" style="5" customWidth="1"/>
    <col min="13828" max="13828" width="4.7109375" style="5" customWidth="1"/>
    <col min="13829" max="13829" width="4.42578125" style="5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5.7109375" style="5" bestFit="1" customWidth="1"/>
    <col min="13838" max="13838" width="5.570312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2" width="5.7109375" style="5" bestFit="1" customWidth="1"/>
    <col min="13863" max="13863" width="5.5703125" style="5" bestFit="1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5.7109375" style="5" bestFit="1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3895" width="8.7109375" style="5" customWidth="1"/>
    <col min="13896" max="14080" width="9.140625" style="5"/>
    <col min="14081" max="14081" width="4.28515625" style="5" customWidth="1"/>
    <col min="14082" max="14082" width="21.7109375" style="5" customWidth="1"/>
    <col min="14083" max="14083" width="22.7109375" style="5" customWidth="1"/>
    <col min="14084" max="14084" width="4.7109375" style="5" customWidth="1"/>
    <col min="14085" max="14085" width="4.42578125" style="5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5.7109375" style="5" bestFit="1" customWidth="1"/>
    <col min="14094" max="14094" width="5.570312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8" width="5.7109375" style="5" bestFit="1" customWidth="1"/>
    <col min="14119" max="14119" width="5.5703125" style="5" bestFit="1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5.7109375" style="5" bestFit="1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151" width="8.7109375" style="5" customWidth="1"/>
    <col min="14152" max="14336" width="9.140625" style="5"/>
    <col min="14337" max="14337" width="4.28515625" style="5" customWidth="1"/>
    <col min="14338" max="14338" width="21.7109375" style="5" customWidth="1"/>
    <col min="14339" max="14339" width="22.7109375" style="5" customWidth="1"/>
    <col min="14340" max="14340" width="4.7109375" style="5" customWidth="1"/>
    <col min="14341" max="14341" width="4.42578125" style="5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5.7109375" style="5" bestFit="1" customWidth="1"/>
    <col min="14350" max="14350" width="5.570312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4" width="5.7109375" style="5" bestFit="1" customWidth="1"/>
    <col min="14375" max="14375" width="5.5703125" style="5" bestFit="1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5.7109375" style="5" bestFit="1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407" width="8.7109375" style="5" customWidth="1"/>
    <col min="14408" max="14592" width="9.140625" style="5"/>
    <col min="14593" max="14593" width="4.28515625" style="5" customWidth="1"/>
    <col min="14594" max="14594" width="21.7109375" style="5" customWidth="1"/>
    <col min="14595" max="14595" width="22.7109375" style="5" customWidth="1"/>
    <col min="14596" max="14596" width="4.7109375" style="5" customWidth="1"/>
    <col min="14597" max="14597" width="4.42578125" style="5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5.7109375" style="5" bestFit="1" customWidth="1"/>
    <col min="14606" max="14606" width="5.570312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0" width="5.7109375" style="5" bestFit="1" customWidth="1"/>
    <col min="14631" max="14631" width="5.5703125" style="5" bestFit="1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5.7109375" style="5" bestFit="1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663" width="8.7109375" style="5" customWidth="1"/>
    <col min="14664" max="14848" width="9.140625" style="5"/>
    <col min="14849" max="14849" width="4.28515625" style="5" customWidth="1"/>
    <col min="14850" max="14850" width="21.7109375" style="5" customWidth="1"/>
    <col min="14851" max="14851" width="22.7109375" style="5" customWidth="1"/>
    <col min="14852" max="14852" width="4.7109375" style="5" customWidth="1"/>
    <col min="14853" max="14853" width="4.42578125" style="5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5.7109375" style="5" bestFit="1" customWidth="1"/>
    <col min="14862" max="14862" width="5.570312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6" width="5.7109375" style="5" bestFit="1" customWidth="1"/>
    <col min="14887" max="14887" width="5.5703125" style="5" bestFit="1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5.7109375" style="5" bestFit="1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4919" width="8.7109375" style="5" customWidth="1"/>
    <col min="14920" max="15104" width="9.140625" style="5"/>
    <col min="15105" max="15105" width="4.28515625" style="5" customWidth="1"/>
    <col min="15106" max="15106" width="21.7109375" style="5" customWidth="1"/>
    <col min="15107" max="15107" width="22.7109375" style="5" customWidth="1"/>
    <col min="15108" max="15108" width="4.7109375" style="5" customWidth="1"/>
    <col min="15109" max="15109" width="4.42578125" style="5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5.7109375" style="5" bestFit="1" customWidth="1"/>
    <col min="15118" max="15118" width="5.570312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2" width="5.7109375" style="5" bestFit="1" customWidth="1"/>
    <col min="15143" max="15143" width="5.5703125" style="5" bestFit="1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5.7109375" style="5" bestFit="1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175" width="8.7109375" style="5" customWidth="1"/>
    <col min="15176" max="15360" width="9.140625" style="5"/>
    <col min="15361" max="15361" width="4.28515625" style="5" customWidth="1"/>
    <col min="15362" max="15362" width="21.7109375" style="5" customWidth="1"/>
    <col min="15363" max="15363" width="22.7109375" style="5" customWidth="1"/>
    <col min="15364" max="15364" width="4.7109375" style="5" customWidth="1"/>
    <col min="15365" max="15365" width="4.42578125" style="5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5.7109375" style="5" bestFit="1" customWidth="1"/>
    <col min="15374" max="15374" width="5.570312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8" width="5.7109375" style="5" bestFit="1" customWidth="1"/>
    <col min="15399" max="15399" width="5.5703125" style="5" bestFit="1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5.7109375" style="5" bestFit="1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431" width="8.7109375" style="5" customWidth="1"/>
    <col min="15432" max="15616" width="9.140625" style="5"/>
    <col min="15617" max="15617" width="4.28515625" style="5" customWidth="1"/>
    <col min="15618" max="15618" width="21.7109375" style="5" customWidth="1"/>
    <col min="15619" max="15619" width="22.7109375" style="5" customWidth="1"/>
    <col min="15620" max="15620" width="4.7109375" style="5" customWidth="1"/>
    <col min="15621" max="15621" width="4.42578125" style="5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5.7109375" style="5" bestFit="1" customWidth="1"/>
    <col min="15630" max="15630" width="5.570312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4" width="5.7109375" style="5" bestFit="1" customWidth="1"/>
    <col min="15655" max="15655" width="5.5703125" style="5" bestFit="1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5.7109375" style="5" bestFit="1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687" width="8.7109375" style="5" customWidth="1"/>
    <col min="15688" max="15872" width="9.140625" style="5"/>
    <col min="15873" max="15873" width="4.28515625" style="5" customWidth="1"/>
    <col min="15874" max="15874" width="21.7109375" style="5" customWidth="1"/>
    <col min="15875" max="15875" width="22.7109375" style="5" customWidth="1"/>
    <col min="15876" max="15876" width="4.7109375" style="5" customWidth="1"/>
    <col min="15877" max="15877" width="4.42578125" style="5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5.7109375" style="5" bestFit="1" customWidth="1"/>
    <col min="15886" max="15886" width="5.570312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0" width="5.7109375" style="5" bestFit="1" customWidth="1"/>
    <col min="15911" max="15911" width="5.5703125" style="5" bestFit="1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5.7109375" style="5" bestFit="1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5943" width="8.7109375" style="5" customWidth="1"/>
    <col min="15944" max="16128" width="9.140625" style="5"/>
    <col min="16129" max="16129" width="4.28515625" style="5" customWidth="1"/>
    <col min="16130" max="16130" width="21.7109375" style="5" customWidth="1"/>
    <col min="16131" max="16131" width="22.7109375" style="5" customWidth="1"/>
    <col min="16132" max="16132" width="4.7109375" style="5" customWidth="1"/>
    <col min="16133" max="16133" width="4.42578125" style="5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5.7109375" style="5" bestFit="1" customWidth="1"/>
    <col min="16142" max="16142" width="5.570312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6" width="5.7109375" style="5" bestFit="1" customWidth="1"/>
    <col min="16167" max="16167" width="5.5703125" style="5" bestFit="1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5.7109375" style="5" bestFit="1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199" width="8.7109375" style="5" customWidth="1"/>
    <col min="16200" max="16384" width="9.140625" style="5"/>
  </cols>
  <sheetData>
    <row r="1" spans="1:75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T1" s="4"/>
      <c r="BU1" s="4"/>
      <c r="BV1" s="4"/>
      <c r="BW1" s="4"/>
    </row>
    <row r="2" spans="1:75" ht="15.75" x14ac:dyDescent="0.25">
      <c r="A2" s="1" t="s">
        <v>2</v>
      </c>
      <c r="B2" s="1"/>
      <c r="C2" s="1" t="s">
        <v>3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T2" s="4"/>
      <c r="BU2" s="4"/>
      <c r="BV2" s="4"/>
      <c r="BW2" s="4"/>
    </row>
    <row r="3" spans="1:75" ht="15.75" x14ac:dyDescent="0.25">
      <c r="A3" s="6" t="s">
        <v>4</v>
      </c>
      <c r="B3" s="6"/>
      <c r="C3" s="7" t="s">
        <v>49</v>
      </c>
      <c r="D3" s="4"/>
      <c r="E3" s="4"/>
      <c r="F3" s="4"/>
      <c r="BT3" s="4"/>
      <c r="BU3" s="4"/>
      <c r="BV3" s="4"/>
      <c r="BW3" s="4"/>
    </row>
    <row r="4" spans="1:75" ht="16.5" thickBot="1" x14ac:dyDescent="0.3">
      <c r="A4" s="6"/>
      <c r="B4" s="6"/>
      <c r="C4" s="7"/>
      <c r="D4" s="8"/>
      <c r="E4" s="4"/>
      <c r="F4" s="4"/>
      <c r="BT4" s="4"/>
      <c r="BU4" s="4"/>
      <c r="BV4" s="4"/>
      <c r="BW4" s="4"/>
    </row>
    <row r="5" spans="1:75" ht="13.5" customHeight="1" x14ac:dyDescent="0.2">
      <c r="A5" s="62" t="s">
        <v>5</v>
      </c>
      <c r="B5" s="63" t="s">
        <v>6</v>
      </c>
      <c r="C5" s="9" t="s">
        <v>7</v>
      </c>
      <c r="D5" s="64" t="s">
        <v>8</v>
      </c>
      <c r="E5" s="64"/>
      <c r="F5" s="65"/>
      <c r="G5" s="64" t="s">
        <v>9</v>
      </c>
      <c r="H5" s="64"/>
      <c r="I5" s="64"/>
      <c r="J5" s="64"/>
      <c r="K5" s="65"/>
      <c r="L5" s="64" t="s">
        <v>10</v>
      </c>
      <c r="M5" s="64"/>
      <c r="N5" s="64"/>
      <c r="O5" s="64"/>
      <c r="P5" s="65"/>
      <c r="Q5" s="64" t="s">
        <v>48</v>
      </c>
      <c r="R5" s="64"/>
      <c r="S5" s="64"/>
      <c r="T5" s="64"/>
      <c r="U5" s="65"/>
      <c r="V5" s="66" t="s">
        <v>11</v>
      </c>
      <c r="W5" s="66"/>
      <c r="X5" s="66"/>
      <c r="Y5" s="66"/>
      <c r="Z5" s="63"/>
      <c r="AA5" s="66" t="s">
        <v>12</v>
      </c>
      <c r="AB5" s="66"/>
      <c r="AC5" s="66"/>
      <c r="AD5" s="66"/>
      <c r="AE5" s="63"/>
      <c r="AF5" s="66" t="s">
        <v>13</v>
      </c>
      <c r="AG5" s="66"/>
      <c r="AH5" s="66"/>
      <c r="AI5" s="66"/>
      <c r="AJ5" s="63"/>
      <c r="AK5" s="66" t="s">
        <v>14</v>
      </c>
      <c r="AL5" s="66"/>
      <c r="AM5" s="66"/>
      <c r="AN5" s="66"/>
      <c r="AO5" s="63"/>
      <c r="AP5" s="66" t="s">
        <v>15</v>
      </c>
      <c r="AQ5" s="66"/>
      <c r="AR5" s="66"/>
      <c r="AS5" s="66"/>
      <c r="AT5" s="63"/>
      <c r="AU5" s="64" t="s">
        <v>16</v>
      </c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5"/>
      <c r="BO5" s="66" t="s">
        <v>17</v>
      </c>
      <c r="BP5" s="66"/>
      <c r="BQ5" s="63"/>
      <c r="BR5" s="5"/>
      <c r="BS5" s="5"/>
    </row>
    <row r="6" spans="1:75" ht="13.5" customHeight="1" thickBot="1" x14ac:dyDescent="0.25">
      <c r="A6" s="67"/>
      <c r="B6" s="68"/>
      <c r="C6" s="10"/>
      <c r="D6" s="69"/>
      <c r="E6" s="69"/>
      <c r="F6" s="70"/>
      <c r="G6" s="69"/>
      <c r="H6" s="69"/>
      <c r="I6" s="69"/>
      <c r="J6" s="69"/>
      <c r="K6" s="70"/>
      <c r="L6" s="69"/>
      <c r="M6" s="69"/>
      <c r="N6" s="69"/>
      <c r="O6" s="69"/>
      <c r="P6" s="70"/>
      <c r="Q6" s="69"/>
      <c r="R6" s="69"/>
      <c r="S6" s="69"/>
      <c r="T6" s="69"/>
      <c r="U6" s="70"/>
      <c r="V6" s="71"/>
      <c r="W6" s="71"/>
      <c r="X6" s="71"/>
      <c r="Y6" s="71"/>
      <c r="Z6" s="68"/>
      <c r="AA6" s="71"/>
      <c r="AB6" s="71"/>
      <c r="AC6" s="71"/>
      <c r="AD6" s="71"/>
      <c r="AE6" s="68"/>
      <c r="AF6" s="71"/>
      <c r="AG6" s="71"/>
      <c r="AH6" s="71"/>
      <c r="AI6" s="71"/>
      <c r="AJ6" s="68"/>
      <c r="AK6" s="71"/>
      <c r="AL6" s="71"/>
      <c r="AM6" s="71"/>
      <c r="AN6" s="71"/>
      <c r="AO6" s="68"/>
      <c r="AP6" s="71"/>
      <c r="AQ6" s="71"/>
      <c r="AR6" s="71"/>
      <c r="AS6" s="71"/>
      <c r="AT6" s="68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72"/>
      <c r="BK6" s="72"/>
      <c r="BL6" s="72"/>
      <c r="BM6" s="72"/>
      <c r="BN6" s="73"/>
      <c r="BO6" s="71"/>
      <c r="BP6" s="71"/>
      <c r="BQ6" s="68"/>
      <c r="BR6" s="5"/>
      <c r="BS6" s="5"/>
    </row>
    <row r="7" spans="1:75" ht="13.5" customHeight="1" x14ac:dyDescent="0.2">
      <c r="A7" s="67"/>
      <c r="B7" s="68"/>
      <c r="C7" s="10"/>
      <c r="D7" s="72"/>
      <c r="E7" s="72"/>
      <c r="F7" s="73"/>
      <c r="G7" s="72"/>
      <c r="H7" s="72"/>
      <c r="I7" s="72"/>
      <c r="J7" s="72"/>
      <c r="K7" s="73"/>
      <c r="L7" s="72"/>
      <c r="M7" s="72"/>
      <c r="N7" s="72"/>
      <c r="O7" s="72"/>
      <c r="P7" s="73"/>
      <c r="Q7" s="72"/>
      <c r="R7" s="72"/>
      <c r="S7" s="72"/>
      <c r="T7" s="72"/>
      <c r="U7" s="73"/>
      <c r="V7" s="74"/>
      <c r="W7" s="74"/>
      <c r="X7" s="74"/>
      <c r="Y7" s="74"/>
      <c r="Z7" s="75"/>
      <c r="AA7" s="74"/>
      <c r="AB7" s="74"/>
      <c r="AC7" s="74"/>
      <c r="AD7" s="74"/>
      <c r="AE7" s="75"/>
      <c r="AF7" s="74"/>
      <c r="AG7" s="74"/>
      <c r="AH7" s="74"/>
      <c r="AI7" s="74"/>
      <c r="AJ7" s="75"/>
      <c r="AK7" s="74"/>
      <c r="AL7" s="74"/>
      <c r="AM7" s="74"/>
      <c r="AN7" s="74"/>
      <c r="AO7" s="75"/>
      <c r="AP7" s="74"/>
      <c r="AQ7" s="74"/>
      <c r="AR7" s="74"/>
      <c r="AS7" s="74"/>
      <c r="AT7" s="74"/>
      <c r="AU7" s="76" t="s">
        <v>18</v>
      </c>
      <c r="AV7" s="46"/>
      <c r="AW7" s="46"/>
      <c r="AX7" s="46"/>
      <c r="AY7" s="47"/>
      <c r="AZ7" s="45" t="s">
        <v>19</v>
      </c>
      <c r="BA7" s="46"/>
      <c r="BB7" s="46"/>
      <c r="BC7" s="46"/>
      <c r="BD7" s="47"/>
      <c r="BE7" s="45" t="s">
        <v>20</v>
      </c>
      <c r="BF7" s="46"/>
      <c r="BG7" s="46"/>
      <c r="BH7" s="46"/>
      <c r="BI7" s="47"/>
      <c r="BJ7" s="48" t="s">
        <v>21</v>
      </c>
      <c r="BK7" s="49"/>
      <c r="BL7" s="49"/>
      <c r="BM7" s="49"/>
      <c r="BN7" s="50"/>
      <c r="BO7" s="74"/>
      <c r="BP7" s="74"/>
      <c r="BQ7" s="75"/>
      <c r="BR7" s="5"/>
      <c r="BS7" s="5"/>
    </row>
    <row r="8" spans="1:75" x14ac:dyDescent="0.2">
      <c r="A8" s="67"/>
      <c r="B8" s="68"/>
      <c r="C8" s="10"/>
      <c r="D8" s="77" t="s">
        <v>22</v>
      </c>
      <c r="E8" s="78" t="s">
        <v>22</v>
      </c>
      <c r="F8" s="55" t="s">
        <v>23</v>
      </c>
      <c r="G8" s="79" t="s">
        <v>24</v>
      </c>
      <c r="H8" s="80"/>
      <c r="I8" s="53" t="s">
        <v>25</v>
      </c>
      <c r="J8" s="53"/>
      <c r="K8" s="50" t="s">
        <v>26</v>
      </c>
      <c r="L8" s="81" t="s">
        <v>24</v>
      </c>
      <c r="M8" s="81"/>
      <c r="N8" s="82" t="s">
        <v>25</v>
      </c>
      <c r="O8" s="52"/>
      <c r="P8" s="83" t="s">
        <v>26</v>
      </c>
      <c r="Q8" s="81" t="s">
        <v>24</v>
      </c>
      <c r="R8" s="81"/>
      <c r="S8" s="82" t="s">
        <v>25</v>
      </c>
      <c r="T8" s="52"/>
      <c r="U8" s="83" t="s">
        <v>26</v>
      </c>
      <c r="V8" s="81" t="s">
        <v>24</v>
      </c>
      <c r="W8" s="81"/>
      <c r="X8" s="82" t="s">
        <v>25</v>
      </c>
      <c r="Y8" s="52"/>
      <c r="Z8" s="83" t="s">
        <v>26</v>
      </c>
      <c r="AA8" s="81" t="s">
        <v>24</v>
      </c>
      <c r="AB8" s="81"/>
      <c r="AC8" s="82" t="s">
        <v>25</v>
      </c>
      <c r="AD8" s="52"/>
      <c r="AE8" s="83" t="s">
        <v>26</v>
      </c>
      <c r="AF8" s="81" t="s">
        <v>24</v>
      </c>
      <c r="AG8" s="81"/>
      <c r="AH8" s="82" t="s">
        <v>25</v>
      </c>
      <c r="AI8" s="52"/>
      <c r="AJ8" s="83" t="s">
        <v>26</v>
      </c>
      <c r="AK8" s="81" t="s">
        <v>24</v>
      </c>
      <c r="AL8" s="81"/>
      <c r="AM8" s="82" t="s">
        <v>25</v>
      </c>
      <c r="AN8" s="52"/>
      <c r="AO8" s="83" t="s">
        <v>26</v>
      </c>
      <c r="AP8" s="81" t="s">
        <v>24</v>
      </c>
      <c r="AQ8" s="81"/>
      <c r="AR8" s="82" t="s">
        <v>25</v>
      </c>
      <c r="AS8" s="52"/>
      <c r="AT8" s="84" t="s">
        <v>26</v>
      </c>
      <c r="AU8" s="85" t="s">
        <v>24</v>
      </c>
      <c r="AV8" s="81"/>
      <c r="AW8" s="82" t="s">
        <v>25</v>
      </c>
      <c r="AX8" s="52"/>
      <c r="AY8" s="83" t="s">
        <v>26</v>
      </c>
      <c r="AZ8" s="81" t="s">
        <v>24</v>
      </c>
      <c r="BA8" s="81"/>
      <c r="BB8" s="82" t="s">
        <v>25</v>
      </c>
      <c r="BC8" s="52"/>
      <c r="BD8" s="83" t="s">
        <v>26</v>
      </c>
      <c r="BE8" s="81" t="s">
        <v>24</v>
      </c>
      <c r="BF8" s="81"/>
      <c r="BG8" s="82" t="s">
        <v>25</v>
      </c>
      <c r="BH8" s="52"/>
      <c r="BI8" s="83" t="s">
        <v>26</v>
      </c>
      <c r="BJ8" s="81" t="s">
        <v>24</v>
      </c>
      <c r="BK8" s="81"/>
      <c r="BL8" s="82" t="s">
        <v>25</v>
      </c>
      <c r="BM8" s="52"/>
      <c r="BN8" s="83" t="s">
        <v>26</v>
      </c>
      <c r="BO8" s="81" t="s">
        <v>24</v>
      </c>
      <c r="BP8" s="81"/>
      <c r="BQ8" s="54" t="s">
        <v>25</v>
      </c>
      <c r="BR8" s="5"/>
      <c r="BS8" s="5"/>
    </row>
    <row r="9" spans="1:75" x14ac:dyDescent="0.2">
      <c r="A9" s="67"/>
      <c r="B9" s="68"/>
      <c r="C9" s="10"/>
      <c r="D9" s="77"/>
      <c r="E9" s="86" t="s">
        <v>27</v>
      </c>
      <c r="F9" s="87"/>
      <c r="G9" s="56" t="s">
        <v>28</v>
      </c>
      <c r="H9" s="88" t="s">
        <v>28</v>
      </c>
      <c r="I9" s="49" t="s">
        <v>29</v>
      </c>
      <c r="J9" s="49" t="s">
        <v>30</v>
      </c>
      <c r="K9" s="50"/>
      <c r="L9" s="56" t="s">
        <v>28</v>
      </c>
      <c r="M9" s="56" t="s">
        <v>28</v>
      </c>
      <c r="N9" s="51" t="s">
        <v>29</v>
      </c>
      <c r="O9" s="51" t="s">
        <v>30</v>
      </c>
      <c r="P9" s="70"/>
      <c r="Q9" s="56" t="s">
        <v>28</v>
      </c>
      <c r="R9" s="56" t="s">
        <v>28</v>
      </c>
      <c r="S9" s="51" t="s">
        <v>29</v>
      </c>
      <c r="T9" s="51" t="s">
        <v>30</v>
      </c>
      <c r="U9" s="70"/>
      <c r="V9" s="56" t="s">
        <v>28</v>
      </c>
      <c r="W9" s="56" t="s">
        <v>28</v>
      </c>
      <c r="X9" s="51" t="s">
        <v>29</v>
      </c>
      <c r="Y9" s="51" t="s">
        <v>30</v>
      </c>
      <c r="Z9" s="70"/>
      <c r="AA9" s="56" t="s">
        <v>28</v>
      </c>
      <c r="AB9" s="56" t="s">
        <v>28</v>
      </c>
      <c r="AC9" s="51" t="s">
        <v>29</v>
      </c>
      <c r="AD9" s="51" t="s">
        <v>30</v>
      </c>
      <c r="AE9" s="70"/>
      <c r="AF9" s="56" t="s">
        <v>28</v>
      </c>
      <c r="AG9" s="56" t="s">
        <v>28</v>
      </c>
      <c r="AH9" s="51" t="s">
        <v>29</v>
      </c>
      <c r="AI9" s="51" t="s">
        <v>30</v>
      </c>
      <c r="AJ9" s="70"/>
      <c r="AK9" s="56" t="s">
        <v>28</v>
      </c>
      <c r="AL9" s="56" t="s">
        <v>28</v>
      </c>
      <c r="AM9" s="51" t="s">
        <v>29</v>
      </c>
      <c r="AN9" s="51" t="s">
        <v>30</v>
      </c>
      <c r="AO9" s="70"/>
      <c r="AP9" s="56" t="s">
        <v>28</v>
      </c>
      <c r="AQ9" s="56" t="s">
        <v>28</v>
      </c>
      <c r="AR9" s="51" t="s">
        <v>29</v>
      </c>
      <c r="AS9" s="51" t="s">
        <v>30</v>
      </c>
      <c r="AT9" s="69"/>
      <c r="AU9" s="57" t="s">
        <v>28</v>
      </c>
      <c r="AV9" s="56" t="s">
        <v>28</v>
      </c>
      <c r="AW9" s="51" t="s">
        <v>29</v>
      </c>
      <c r="AX9" s="51" t="s">
        <v>30</v>
      </c>
      <c r="AY9" s="70"/>
      <c r="AZ9" s="56" t="s">
        <v>28</v>
      </c>
      <c r="BA9" s="56" t="s">
        <v>28</v>
      </c>
      <c r="BB9" s="51" t="s">
        <v>29</v>
      </c>
      <c r="BC9" s="51" t="s">
        <v>30</v>
      </c>
      <c r="BD9" s="70"/>
      <c r="BE9" s="56" t="s">
        <v>28</v>
      </c>
      <c r="BF9" s="56" t="s">
        <v>28</v>
      </c>
      <c r="BG9" s="51" t="s">
        <v>29</v>
      </c>
      <c r="BH9" s="51" t="s">
        <v>30</v>
      </c>
      <c r="BI9" s="70"/>
      <c r="BJ9" s="56" t="s">
        <v>28</v>
      </c>
      <c r="BK9" s="56" t="s">
        <v>28</v>
      </c>
      <c r="BL9" s="51" t="s">
        <v>29</v>
      </c>
      <c r="BM9" s="51" t="s">
        <v>30</v>
      </c>
      <c r="BN9" s="70"/>
      <c r="BO9" s="56" t="s">
        <v>28</v>
      </c>
      <c r="BP9" s="56" t="s">
        <v>28</v>
      </c>
      <c r="BQ9" s="83" t="s">
        <v>29</v>
      </c>
      <c r="BR9" s="5"/>
      <c r="BS9" s="5"/>
    </row>
    <row r="10" spans="1:75" x14ac:dyDescent="0.2">
      <c r="A10" s="67"/>
      <c r="B10" s="68"/>
      <c r="C10" s="10"/>
      <c r="D10" s="77"/>
      <c r="E10" s="86"/>
      <c r="F10" s="87"/>
      <c r="G10" s="89"/>
      <c r="H10" s="90"/>
      <c r="I10" s="49"/>
      <c r="J10" s="49"/>
      <c r="K10" s="50"/>
      <c r="L10" s="89"/>
      <c r="M10" s="89"/>
      <c r="N10" s="91"/>
      <c r="O10" s="91"/>
      <c r="P10" s="70"/>
      <c r="Q10" s="89"/>
      <c r="R10" s="89"/>
      <c r="S10" s="91"/>
      <c r="T10" s="91"/>
      <c r="U10" s="70"/>
      <c r="V10" s="89"/>
      <c r="W10" s="89"/>
      <c r="X10" s="91"/>
      <c r="Y10" s="91"/>
      <c r="Z10" s="70"/>
      <c r="AA10" s="89"/>
      <c r="AB10" s="89"/>
      <c r="AC10" s="91"/>
      <c r="AD10" s="91"/>
      <c r="AE10" s="70"/>
      <c r="AF10" s="89"/>
      <c r="AG10" s="89"/>
      <c r="AH10" s="91"/>
      <c r="AI10" s="91"/>
      <c r="AJ10" s="70"/>
      <c r="AK10" s="89"/>
      <c r="AL10" s="89"/>
      <c r="AM10" s="91"/>
      <c r="AN10" s="91"/>
      <c r="AO10" s="70"/>
      <c r="AP10" s="89"/>
      <c r="AQ10" s="89"/>
      <c r="AR10" s="91"/>
      <c r="AS10" s="91"/>
      <c r="AT10" s="69"/>
      <c r="AU10" s="92"/>
      <c r="AV10" s="89"/>
      <c r="AW10" s="91"/>
      <c r="AX10" s="91"/>
      <c r="AY10" s="70"/>
      <c r="AZ10" s="89"/>
      <c r="BA10" s="89"/>
      <c r="BB10" s="91"/>
      <c r="BC10" s="91"/>
      <c r="BD10" s="70"/>
      <c r="BE10" s="89"/>
      <c r="BF10" s="89"/>
      <c r="BG10" s="91"/>
      <c r="BH10" s="91"/>
      <c r="BI10" s="70"/>
      <c r="BJ10" s="89"/>
      <c r="BK10" s="89"/>
      <c r="BL10" s="91"/>
      <c r="BM10" s="91"/>
      <c r="BN10" s="70"/>
      <c r="BO10" s="89"/>
      <c r="BP10" s="89"/>
      <c r="BQ10" s="70"/>
      <c r="BR10" s="5"/>
      <c r="BS10" s="5"/>
    </row>
    <row r="11" spans="1:75" ht="13.5" thickBot="1" x14ac:dyDescent="0.25">
      <c r="A11" s="93"/>
      <c r="B11" s="94"/>
      <c r="C11" s="11"/>
      <c r="D11" s="95"/>
      <c r="E11" s="96">
        <v>0.2</v>
      </c>
      <c r="F11" s="97"/>
      <c r="G11" s="98" t="s">
        <v>31</v>
      </c>
      <c r="H11" s="99" t="s">
        <v>32</v>
      </c>
      <c r="I11" s="100"/>
      <c r="J11" s="100"/>
      <c r="K11" s="101"/>
      <c r="L11" s="98" t="s">
        <v>31</v>
      </c>
      <c r="M11" s="98" t="s">
        <v>32</v>
      </c>
      <c r="N11" s="102"/>
      <c r="O11" s="102"/>
      <c r="P11" s="103"/>
      <c r="Q11" s="98" t="s">
        <v>31</v>
      </c>
      <c r="R11" s="98" t="s">
        <v>32</v>
      </c>
      <c r="S11" s="102"/>
      <c r="T11" s="102"/>
      <c r="U11" s="103"/>
      <c r="V11" s="98" t="s">
        <v>31</v>
      </c>
      <c r="W11" s="98" t="s">
        <v>32</v>
      </c>
      <c r="X11" s="102"/>
      <c r="Y11" s="102"/>
      <c r="Z11" s="103"/>
      <c r="AA11" s="98" t="s">
        <v>31</v>
      </c>
      <c r="AB11" s="98" t="s">
        <v>32</v>
      </c>
      <c r="AC11" s="102"/>
      <c r="AD11" s="102"/>
      <c r="AE11" s="103"/>
      <c r="AF11" s="98" t="s">
        <v>31</v>
      </c>
      <c r="AG11" s="98" t="s">
        <v>32</v>
      </c>
      <c r="AH11" s="102"/>
      <c r="AI11" s="102"/>
      <c r="AJ11" s="103"/>
      <c r="AK11" s="98" t="s">
        <v>31</v>
      </c>
      <c r="AL11" s="98" t="s">
        <v>32</v>
      </c>
      <c r="AM11" s="102"/>
      <c r="AN11" s="102"/>
      <c r="AO11" s="103"/>
      <c r="AP11" s="98" t="s">
        <v>31</v>
      </c>
      <c r="AQ11" s="98" t="s">
        <v>32</v>
      </c>
      <c r="AR11" s="102"/>
      <c r="AS11" s="102"/>
      <c r="AT11" s="104"/>
      <c r="AU11" s="105" t="s">
        <v>31</v>
      </c>
      <c r="AV11" s="98" t="s">
        <v>32</v>
      </c>
      <c r="AW11" s="102"/>
      <c r="AX11" s="102"/>
      <c r="AY11" s="103"/>
      <c r="AZ11" s="98" t="s">
        <v>31</v>
      </c>
      <c r="BA11" s="98" t="s">
        <v>32</v>
      </c>
      <c r="BB11" s="102"/>
      <c r="BC11" s="102"/>
      <c r="BD11" s="103"/>
      <c r="BE11" s="98" t="s">
        <v>31</v>
      </c>
      <c r="BF11" s="98" t="s">
        <v>32</v>
      </c>
      <c r="BG11" s="102"/>
      <c r="BH11" s="102"/>
      <c r="BI11" s="103"/>
      <c r="BJ11" s="98" t="s">
        <v>31</v>
      </c>
      <c r="BK11" s="98" t="s">
        <v>32</v>
      </c>
      <c r="BL11" s="102"/>
      <c r="BM11" s="102"/>
      <c r="BN11" s="103"/>
      <c r="BO11" s="98" t="s">
        <v>31</v>
      </c>
      <c r="BP11" s="98" t="s">
        <v>32</v>
      </c>
      <c r="BQ11" s="103"/>
      <c r="BR11" s="5"/>
      <c r="BS11" s="5"/>
    </row>
    <row r="12" spans="1:75" ht="13.5" thickBot="1" x14ac:dyDescent="0.25">
      <c r="A12" s="12">
        <v>1</v>
      </c>
      <c r="B12" s="13">
        <v>2</v>
      </c>
      <c r="C12" s="106">
        <v>3</v>
      </c>
      <c r="D12" s="107">
        <v>4</v>
      </c>
      <c r="E12" s="108">
        <v>5</v>
      </c>
      <c r="F12" s="109">
        <v>6</v>
      </c>
      <c r="G12" s="110">
        <v>7</v>
      </c>
      <c r="H12" s="111">
        <v>8</v>
      </c>
      <c r="I12" s="112">
        <v>9</v>
      </c>
      <c r="J12" s="112">
        <v>10</v>
      </c>
      <c r="K12" s="113"/>
      <c r="L12" s="110">
        <v>11</v>
      </c>
      <c r="M12" s="110">
        <v>12</v>
      </c>
      <c r="N12" s="114">
        <v>13</v>
      </c>
      <c r="O12" s="114">
        <v>14</v>
      </c>
      <c r="P12" s="106"/>
      <c r="Q12" s="110">
        <v>15</v>
      </c>
      <c r="R12" s="110">
        <v>16</v>
      </c>
      <c r="S12" s="114">
        <v>17</v>
      </c>
      <c r="T12" s="114">
        <v>18</v>
      </c>
      <c r="U12" s="106"/>
      <c r="V12" s="110">
        <v>19</v>
      </c>
      <c r="W12" s="110">
        <v>20</v>
      </c>
      <c r="X12" s="114">
        <v>21</v>
      </c>
      <c r="Y12" s="114">
        <v>22</v>
      </c>
      <c r="Z12" s="106"/>
      <c r="AA12" s="110">
        <v>23</v>
      </c>
      <c r="AB12" s="110">
        <v>24</v>
      </c>
      <c r="AC12" s="114">
        <v>25</v>
      </c>
      <c r="AD12" s="114">
        <v>25</v>
      </c>
      <c r="AE12" s="106"/>
      <c r="AF12" s="110">
        <v>27</v>
      </c>
      <c r="AG12" s="110">
        <v>28</v>
      </c>
      <c r="AH12" s="114">
        <v>29</v>
      </c>
      <c r="AI12" s="114">
        <v>30</v>
      </c>
      <c r="AJ12" s="106"/>
      <c r="AK12" s="110">
        <v>31</v>
      </c>
      <c r="AL12" s="110">
        <v>32</v>
      </c>
      <c r="AM12" s="114">
        <v>33</v>
      </c>
      <c r="AN12" s="114">
        <v>34</v>
      </c>
      <c r="AO12" s="106"/>
      <c r="AP12" s="110">
        <v>35</v>
      </c>
      <c r="AQ12" s="110">
        <v>36</v>
      </c>
      <c r="AR12" s="114">
        <v>37</v>
      </c>
      <c r="AS12" s="114">
        <v>38</v>
      </c>
      <c r="AT12" s="107"/>
      <c r="AU12" s="115">
        <v>39</v>
      </c>
      <c r="AV12" s="110">
        <v>40</v>
      </c>
      <c r="AW12" s="114">
        <v>41</v>
      </c>
      <c r="AX12" s="114">
        <v>42</v>
      </c>
      <c r="AY12" s="106"/>
      <c r="AZ12" s="110">
        <v>43</v>
      </c>
      <c r="BA12" s="110">
        <v>44</v>
      </c>
      <c r="BB12" s="114">
        <v>45</v>
      </c>
      <c r="BC12" s="114">
        <v>46</v>
      </c>
      <c r="BD12" s="106"/>
      <c r="BE12" s="110">
        <v>47</v>
      </c>
      <c r="BF12" s="110">
        <v>48</v>
      </c>
      <c r="BG12" s="114">
        <v>49</v>
      </c>
      <c r="BH12" s="114">
        <v>50</v>
      </c>
      <c r="BI12" s="106"/>
      <c r="BJ12" s="110">
        <v>51</v>
      </c>
      <c r="BK12" s="110">
        <v>52</v>
      </c>
      <c r="BL12" s="114">
        <v>53</v>
      </c>
      <c r="BM12" s="114">
        <v>54</v>
      </c>
      <c r="BN12" s="106"/>
      <c r="BO12" s="110">
        <v>55</v>
      </c>
      <c r="BP12" s="110">
        <v>56</v>
      </c>
      <c r="BQ12" s="106">
        <v>57</v>
      </c>
      <c r="BR12" s="5"/>
      <c r="BS12" s="5"/>
    </row>
    <row r="13" spans="1:75" x14ac:dyDescent="0.2">
      <c r="A13" s="159">
        <v>5</v>
      </c>
      <c r="B13" s="161" t="s">
        <v>39</v>
      </c>
      <c r="C13" s="39" t="s">
        <v>40</v>
      </c>
      <c r="D13" s="38">
        <v>364</v>
      </c>
      <c r="E13" s="17">
        <f>D13*20%</f>
        <v>72.8</v>
      </c>
      <c r="F13" s="16">
        <v>336</v>
      </c>
      <c r="G13" s="116">
        <f>[1]FEB!H50</f>
        <v>27</v>
      </c>
      <c r="H13" s="14">
        <v>28</v>
      </c>
      <c r="I13" s="117">
        <f>H13+[1]FEB!I50</f>
        <v>103</v>
      </c>
      <c r="J13" s="118">
        <f>I13/D13*100</f>
        <v>28.296703296703296</v>
      </c>
      <c r="K13" s="119"/>
      <c r="L13" s="116">
        <f>[1]FEB!M50</f>
        <v>24</v>
      </c>
      <c r="M13" s="14">
        <v>30</v>
      </c>
      <c r="N13" s="117">
        <f>M13+[1]FEB!N50</f>
        <v>84</v>
      </c>
      <c r="O13" s="118">
        <f>+N13/D13*100</f>
        <v>23.076923076923077</v>
      </c>
      <c r="P13" s="119"/>
      <c r="Q13" s="116">
        <f>[1]FEB!R50</f>
        <v>24</v>
      </c>
      <c r="R13" s="14">
        <v>30</v>
      </c>
      <c r="S13" s="117">
        <f>R13+[1]FEB!S50</f>
        <v>84</v>
      </c>
      <c r="T13" s="15">
        <f t="shared" ref="T13:T20" si="0">+S13/D13*100</f>
        <v>23.076923076923077</v>
      </c>
      <c r="U13" s="119"/>
      <c r="V13" s="116">
        <f>[1]FEB!W50</f>
        <v>11</v>
      </c>
      <c r="W13" s="14">
        <v>5</v>
      </c>
      <c r="X13" s="117">
        <f>W13+[1]FEB!X50</f>
        <v>35</v>
      </c>
      <c r="Y13" s="118">
        <f>X13/D13*100</f>
        <v>9.6153846153846168</v>
      </c>
      <c r="Z13" s="119"/>
      <c r="AA13" s="116">
        <f>[1]FEB!AB50</f>
        <v>11</v>
      </c>
      <c r="AB13" s="14">
        <v>5</v>
      </c>
      <c r="AC13" s="117">
        <f>AB13+[1]FEB!AC50</f>
        <v>35</v>
      </c>
      <c r="AD13" s="118">
        <f>AC13/D13*100</f>
        <v>9.6153846153846168</v>
      </c>
      <c r="AE13" s="119"/>
      <c r="AF13" s="116">
        <f>[1]FEB!AG50</f>
        <v>9</v>
      </c>
      <c r="AG13" s="14">
        <v>5</v>
      </c>
      <c r="AH13" s="117">
        <f>AG13+[1]FEB!AH50</f>
        <v>19</v>
      </c>
      <c r="AI13" s="118">
        <f>AH13/E13*100</f>
        <v>26.098901098901102</v>
      </c>
      <c r="AJ13" s="119"/>
      <c r="AK13" s="116">
        <f>[1]FEB!AL50</f>
        <v>24</v>
      </c>
      <c r="AL13" s="14">
        <v>18</v>
      </c>
      <c r="AM13" s="117">
        <f>AL13+[1]FEB!AM50</f>
        <v>68</v>
      </c>
      <c r="AN13" s="118">
        <f>AM13/F13*100</f>
        <v>20.238095238095237</v>
      </c>
      <c r="AO13" s="119"/>
      <c r="AP13" s="116">
        <f>[1]FEB!AQ50</f>
        <v>24</v>
      </c>
      <c r="AQ13" s="14">
        <v>18</v>
      </c>
      <c r="AR13" s="117">
        <f>AQ13+[1]FEB!AR50</f>
        <v>68</v>
      </c>
      <c r="AS13" s="118">
        <f>AR13/F13*100</f>
        <v>20.238095238095237</v>
      </c>
      <c r="AT13" s="120"/>
      <c r="AU13" s="121">
        <f>[1]FEB!AV50</f>
        <v>24</v>
      </c>
      <c r="AV13" s="14">
        <v>18</v>
      </c>
      <c r="AW13" s="117">
        <f>AV13+[1]FEB!AW50</f>
        <v>66</v>
      </c>
      <c r="AX13" s="118">
        <f>AW13/F13*100</f>
        <v>19.642857142857142</v>
      </c>
      <c r="AY13" s="119"/>
      <c r="AZ13" s="116">
        <f>[1]FEB!BA50</f>
        <v>24</v>
      </c>
      <c r="BA13" s="14">
        <v>18</v>
      </c>
      <c r="BB13" s="117">
        <f>BA13+[1]FEB!BB50</f>
        <v>65</v>
      </c>
      <c r="BC13" s="118">
        <f>BB13/F13*100</f>
        <v>19.345238095238095</v>
      </c>
      <c r="BD13" s="119"/>
      <c r="BE13" s="116">
        <f>[1]FEB!BF50</f>
        <v>24</v>
      </c>
      <c r="BF13" s="14">
        <v>20</v>
      </c>
      <c r="BG13" s="117">
        <f>BF13+[1]FEB!BG50</f>
        <v>59</v>
      </c>
      <c r="BH13" s="118">
        <f>BG13/F13*100</f>
        <v>17.559523809523807</v>
      </c>
      <c r="BI13" s="119"/>
      <c r="BJ13" s="116">
        <f>[1]FEB!BK50</f>
        <v>24</v>
      </c>
      <c r="BK13" s="14">
        <v>18</v>
      </c>
      <c r="BL13" s="117">
        <f>BK13+[1]FEB!BL50</f>
        <v>57</v>
      </c>
      <c r="BM13" s="118">
        <f>BL13/F13*100</f>
        <v>16.964285714285715</v>
      </c>
      <c r="BN13" s="16"/>
      <c r="BO13" s="116">
        <f>[1]FEB!BP50</f>
        <v>24</v>
      </c>
      <c r="BP13" s="18">
        <v>25</v>
      </c>
      <c r="BQ13" s="19">
        <f>BP13+[1]FEB!BQ50</f>
        <v>79</v>
      </c>
      <c r="BR13" s="5"/>
      <c r="BS13" s="5"/>
    </row>
    <row r="14" spans="1:75" x14ac:dyDescent="0.2">
      <c r="A14" s="159"/>
      <c r="B14" s="161"/>
      <c r="C14" s="40" t="s">
        <v>41</v>
      </c>
      <c r="D14" s="20">
        <v>168</v>
      </c>
      <c r="E14" s="21">
        <f>D14*20%</f>
        <v>33.6</v>
      </c>
      <c r="F14" s="22">
        <v>155</v>
      </c>
      <c r="G14" s="116">
        <f>[1]FEB!H51</f>
        <v>13</v>
      </c>
      <c r="H14" s="23">
        <v>12</v>
      </c>
      <c r="I14" s="117">
        <f>H14+[1]FEB!I51</f>
        <v>46</v>
      </c>
      <c r="J14" s="122">
        <f>I14/D14*100</f>
        <v>27.380952380952383</v>
      </c>
      <c r="K14" s="123"/>
      <c r="L14" s="116">
        <f>[1]FEB!M51</f>
        <v>14</v>
      </c>
      <c r="M14" s="23">
        <v>13</v>
      </c>
      <c r="N14" s="117">
        <f>M14+[1]FEB!N51</f>
        <v>33</v>
      </c>
      <c r="O14" s="122">
        <f>+N14/D14*100</f>
        <v>19.642857142857142</v>
      </c>
      <c r="P14" s="123"/>
      <c r="Q14" s="116">
        <f>[1]FEB!R51</f>
        <v>14</v>
      </c>
      <c r="R14" s="23">
        <v>13</v>
      </c>
      <c r="S14" s="117">
        <f>R14+[1]FEB!S51</f>
        <v>33</v>
      </c>
      <c r="T14" s="15">
        <f t="shared" si="0"/>
        <v>19.642857142857142</v>
      </c>
      <c r="U14" s="123"/>
      <c r="V14" s="116">
        <f>[1]FEB!W51</f>
        <v>1</v>
      </c>
      <c r="W14" s="23">
        <v>3</v>
      </c>
      <c r="X14" s="117">
        <f>W14+[1]FEB!X51</f>
        <v>5</v>
      </c>
      <c r="Y14" s="122">
        <f>X14/D14*100</f>
        <v>2.9761904761904758</v>
      </c>
      <c r="Z14" s="123"/>
      <c r="AA14" s="116">
        <f>[1]FEB!AB51</f>
        <v>1</v>
      </c>
      <c r="AB14" s="23">
        <v>3</v>
      </c>
      <c r="AC14" s="117">
        <f>AB14+[1]FEB!AC51</f>
        <v>5</v>
      </c>
      <c r="AD14" s="122">
        <f>AC14/D14*100</f>
        <v>2.9761904761904758</v>
      </c>
      <c r="AE14" s="123"/>
      <c r="AF14" s="116">
        <f>[1]FEB!AG51</f>
        <v>1</v>
      </c>
      <c r="AG14" s="23">
        <v>4</v>
      </c>
      <c r="AH14" s="117">
        <f>AG14+[1]FEB!AH51</f>
        <v>8</v>
      </c>
      <c r="AI14" s="122">
        <f>AH14/E14*100</f>
        <v>23.809523809523807</v>
      </c>
      <c r="AJ14" s="123"/>
      <c r="AK14" s="116">
        <f>[1]FEB!AL51</f>
        <v>6</v>
      </c>
      <c r="AL14" s="23">
        <v>18</v>
      </c>
      <c r="AM14" s="117">
        <f>AL14+[1]FEB!AM51</f>
        <v>36</v>
      </c>
      <c r="AN14" s="122">
        <f>AM14/F14*100</f>
        <v>23.225806451612904</v>
      </c>
      <c r="AO14" s="123"/>
      <c r="AP14" s="116">
        <f>[1]FEB!AQ51</f>
        <v>6</v>
      </c>
      <c r="AQ14" s="23">
        <v>18</v>
      </c>
      <c r="AR14" s="117">
        <f>AQ14+[1]FEB!AR51</f>
        <v>36</v>
      </c>
      <c r="AS14" s="122">
        <f>AR14/F14*100</f>
        <v>23.225806451612904</v>
      </c>
      <c r="AT14" s="124"/>
      <c r="AU14" s="121">
        <f>[1]FEB!AV51</f>
        <v>6</v>
      </c>
      <c r="AV14" s="23">
        <v>18</v>
      </c>
      <c r="AW14" s="117">
        <f>AV14+[1]FEB!AW51</f>
        <v>36</v>
      </c>
      <c r="AX14" s="122">
        <f>AW14/F14*100</f>
        <v>23.225806451612904</v>
      </c>
      <c r="AY14" s="123"/>
      <c r="AZ14" s="116">
        <f>[1]FEB!BA51</f>
        <v>6</v>
      </c>
      <c r="BA14" s="23">
        <v>18</v>
      </c>
      <c r="BB14" s="117">
        <f>BA14+[1]FEB!BB51</f>
        <v>36</v>
      </c>
      <c r="BC14" s="122">
        <f>BB14/F14*100</f>
        <v>23.225806451612904</v>
      </c>
      <c r="BD14" s="123"/>
      <c r="BE14" s="116">
        <f>[1]FEB!BF51</f>
        <v>12</v>
      </c>
      <c r="BF14" s="23">
        <v>6</v>
      </c>
      <c r="BG14" s="117">
        <f>BF14+[1]FEB!BG51</f>
        <v>36</v>
      </c>
      <c r="BH14" s="122">
        <f>BG14/F14*100</f>
        <v>23.225806451612904</v>
      </c>
      <c r="BI14" s="123"/>
      <c r="BJ14" s="116">
        <f>[1]FEB!BK51</f>
        <v>12</v>
      </c>
      <c r="BK14" s="23">
        <v>6</v>
      </c>
      <c r="BL14" s="117">
        <f>BK14+[1]FEB!BL51</f>
        <v>36</v>
      </c>
      <c r="BM14" s="122">
        <f>BL14/F14*100</f>
        <v>23.225806451612904</v>
      </c>
      <c r="BN14" s="22"/>
      <c r="BO14" s="116">
        <f>[1]FEB!BP51</f>
        <v>12</v>
      </c>
      <c r="BP14" s="24">
        <v>13</v>
      </c>
      <c r="BQ14" s="19">
        <f>BP14+[1]FEB!BQ51</f>
        <v>31</v>
      </c>
      <c r="BR14" s="5"/>
      <c r="BS14" s="5"/>
    </row>
    <row r="15" spans="1:75" x14ac:dyDescent="0.2">
      <c r="A15" s="159"/>
      <c r="B15" s="161"/>
      <c r="C15" s="40" t="s">
        <v>42</v>
      </c>
      <c r="D15" s="20">
        <v>185</v>
      </c>
      <c r="E15" s="21">
        <f>D15*20%</f>
        <v>37</v>
      </c>
      <c r="F15" s="22">
        <v>170</v>
      </c>
      <c r="G15" s="116">
        <f>[1]FEB!H52</f>
        <v>6</v>
      </c>
      <c r="H15" s="23">
        <v>9</v>
      </c>
      <c r="I15" s="117">
        <f>H15+[1]FEB!I52</f>
        <v>24</v>
      </c>
      <c r="J15" s="122">
        <f>I15/D15*100</f>
        <v>12.972972972972974</v>
      </c>
      <c r="K15" s="123"/>
      <c r="L15" s="116">
        <f>[1]FEB!M52</f>
        <v>10</v>
      </c>
      <c r="M15" s="23">
        <v>12</v>
      </c>
      <c r="N15" s="117">
        <f>M15+[1]FEB!N52</f>
        <v>31</v>
      </c>
      <c r="O15" s="122">
        <f>+N15/D15*100</f>
        <v>16.756756756756758</v>
      </c>
      <c r="P15" s="123"/>
      <c r="Q15" s="116">
        <f>[1]FEB!R52</f>
        <v>7</v>
      </c>
      <c r="R15" s="23">
        <v>10</v>
      </c>
      <c r="S15" s="117">
        <f>R15+[1]FEB!S52</f>
        <v>26</v>
      </c>
      <c r="T15" s="15">
        <f t="shared" si="0"/>
        <v>14.054054054054054</v>
      </c>
      <c r="U15" s="123"/>
      <c r="V15" s="116">
        <f>[1]FEB!W52</f>
        <v>2</v>
      </c>
      <c r="W15" s="23">
        <v>3</v>
      </c>
      <c r="X15" s="117">
        <f>W15+[1]FEB!X52</f>
        <v>6</v>
      </c>
      <c r="Y15" s="122">
        <f>X15/D15*100</f>
        <v>3.2432432432432434</v>
      </c>
      <c r="Z15" s="123"/>
      <c r="AA15" s="116">
        <f>[1]FEB!AB52</f>
        <v>3</v>
      </c>
      <c r="AB15" s="23">
        <v>4</v>
      </c>
      <c r="AC15" s="117">
        <f>AB15+[1]FEB!AC52</f>
        <v>8</v>
      </c>
      <c r="AD15" s="122">
        <f>AC15/D15*100</f>
        <v>4.3243243243243246</v>
      </c>
      <c r="AE15" s="123"/>
      <c r="AF15" s="116">
        <f>[1]FEB!AG52</f>
        <v>6</v>
      </c>
      <c r="AG15" s="23">
        <v>2</v>
      </c>
      <c r="AH15" s="117">
        <f>AG15+[1]FEB!AH52</f>
        <v>10</v>
      </c>
      <c r="AI15" s="122">
        <f>AH15/E15*100</f>
        <v>27.027027027027028</v>
      </c>
      <c r="AJ15" s="123"/>
      <c r="AK15" s="116">
        <f>[1]FEB!AL52</f>
        <v>17</v>
      </c>
      <c r="AL15" s="23">
        <v>9</v>
      </c>
      <c r="AM15" s="117">
        <f>AL15+[1]FEB!AM52</f>
        <v>31</v>
      </c>
      <c r="AN15" s="122">
        <f>AM15/F15*100</f>
        <v>18.235294117647058</v>
      </c>
      <c r="AO15" s="123"/>
      <c r="AP15" s="116">
        <f>[1]FEB!AQ52</f>
        <v>17</v>
      </c>
      <c r="AQ15" s="23">
        <v>9</v>
      </c>
      <c r="AR15" s="117">
        <f>AQ15+[1]FEB!AR52</f>
        <v>31</v>
      </c>
      <c r="AS15" s="122">
        <f>AR15/F15*100</f>
        <v>18.235294117647058</v>
      </c>
      <c r="AT15" s="124"/>
      <c r="AU15" s="121">
        <f>[1]FEB!AV52</f>
        <v>17</v>
      </c>
      <c r="AV15" s="23">
        <v>9</v>
      </c>
      <c r="AW15" s="117">
        <f>AV15+[1]FEB!AW52</f>
        <v>31</v>
      </c>
      <c r="AX15" s="122">
        <f>AW15/F15*100</f>
        <v>18.235294117647058</v>
      </c>
      <c r="AY15" s="123"/>
      <c r="AZ15" s="116">
        <f>[1]FEB!BA52</f>
        <v>17</v>
      </c>
      <c r="BA15" s="23">
        <v>9</v>
      </c>
      <c r="BB15" s="117">
        <f>BA15+[1]FEB!BB52</f>
        <v>31</v>
      </c>
      <c r="BC15" s="122">
        <f>BB15/F15*100</f>
        <v>18.235294117647058</v>
      </c>
      <c r="BD15" s="123"/>
      <c r="BE15" s="116">
        <f>[1]FEB!BF52</f>
        <v>17</v>
      </c>
      <c r="BF15" s="23">
        <v>8</v>
      </c>
      <c r="BG15" s="117">
        <f>BF15+[1]FEB!BG52</f>
        <v>30</v>
      </c>
      <c r="BH15" s="122">
        <f>BG15/F15*100</f>
        <v>17.647058823529413</v>
      </c>
      <c r="BI15" s="123"/>
      <c r="BJ15" s="116">
        <f>[1]FEB!BK52</f>
        <v>13</v>
      </c>
      <c r="BK15" s="23">
        <v>8</v>
      </c>
      <c r="BL15" s="117">
        <f>BK15+[1]FEB!BL52</f>
        <v>32</v>
      </c>
      <c r="BM15" s="122">
        <f>BL15/F15*100</f>
        <v>18.823529411764707</v>
      </c>
      <c r="BN15" s="22"/>
      <c r="BO15" s="116">
        <f>[1]FEB!BP52</f>
        <v>8</v>
      </c>
      <c r="BP15" s="24">
        <v>8</v>
      </c>
      <c r="BQ15" s="19">
        <f>BP15+[1]FEB!BQ52</f>
        <v>28</v>
      </c>
      <c r="BR15" s="5"/>
      <c r="BS15" s="5"/>
    </row>
    <row r="16" spans="1:75" x14ac:dyDescent="0.2">
      <c r="A16" s="159"/>
      <c r="B16" s="161"/>
      <c r="C16" s="162" t="s">
        <v>43</v>
      </c>
      <c r="D16" s="20">
        <v>283</v>
      </c>
      <c r="E16" s="21">
        <f>D16*20%</f>
        <v>56.6</v>
      </c>
      <c r="F16" s="22">
        <v>261</v>
      </c>
      <c r="G16" s="125">
        <f>[1]FEB!H53</f>
        <v>18</v>
      </c>
      <c r="H16" s="126">
        <v>15</v>
      </c>
      <c r="I16" s="127">
        <f>H16+[1]FEB!I53</f>
        <v>47</v>
      </c>
      <c r="J16" s="128">
        <f>I16/D16*100</f>
        <v>16.607773851590103</v>
      </c>
      <c r="K16" s="129"/>
      <c r="L16" s="125">
        <f>[1]FEB!M53</f>
        <v>25</v>
      </c>
      <c r="M16" s="126">
        <v>19</v>
      </c>
      <c r="N16" s="127">
        <f>M16+[1]FEB!N53</f>
        <v>58</v>
      </c>
      <c r="O16" s="128">
        <f>+N16/D16*100</f>
        <v>20.49469964664311</v>
      </c>
      <c r="P16" s="129"/>
      <c r="Q16" s="125">
        <f>[1]FEB!R53</f>
        <v>24</v>
      </c>
      <c r="R16" s="126">
        <v>14</v>
      </c>
      <c r="S16" s="127">
        <f>R16+[1]FEB!S53</f>
        <v>46</v>
      </c>
      <c r="T16" s="130">
        <f t="shared" si="0"/>
        <v>16.25441696113074</v>
      </c>
      <c r="U16" s="129"/>
      <c r="V16" s="125">
        <f>[1]FEB!W53</f>
        <v>2</v>
      </c>
      <c r="W16" s="126">
        <v>3</v>
      </c>
      <c r="X16" s="127">
        <f>W16+[1]FEB!X53</f>
        <v>10</v>
      </c>
      <c r="Y16" s="128">
        <f>X16/D16*100</f>
        <v>3.5335689045936398</v>
      </c>
      <c r="Z16" s="129"/>
      <c r="AA16" s="125">
        <f>[1]FEB!AB53</f>
        <v>5</v>
      </c>
      <c r="AB16" s="126">
        <v>5</v>
      </c>
      <c r="AC16" s="127">
        <f>AB16+[1]FEB!AC53</f>
        <v>19</v>
      </c>
      <c r="AD16" s="128">
        <f>AC16/D16*100</f>
        <v>6.7137809187279158</v>
      </c>
      <c r="AE16" s="129"/>
      <c r="AF16" s="125">
        <f>[1]FEB!AG53</f>
        <v>5</v>
      </c>
      <c r="AG16" s="126">
        <v>3</v>
      </c>
      <c r="AH16" s="127">
        <f>AG16+[1]FEB!AH53</f>
        <v>12</v>
      </c>
      <c r="AI16" s="128">
        <f>AH16/E16*100</f>
        <v>21.201413427561839</v>
      </c>
      <c r="AJ16" s="129"/>
      <c r="AK16" s="125">
        <f>[1]FEB!AL53</f>
        <v>11</v>
      </c>
      <c r="AL16" s="126">
        <v>11</v>
      </c>
      <c r="AM16" s="127">
        <f>AL16+[1]FEB!AM53</f>
        <v>45</v>
      </c>
      <c r="AN16" s="128">
        <f>AM16/F16*100</f>
        <v>17.241379310344829</v>
      </c>
      <c r="AO16" s="129"/>
      <c r="AP16" s="125">
        <f>[1]FEB!AQ53</f>
        <v>11</v>
      </c>
      <c r="AQ16" s="126">
        <v>11</v>
      </c>
      <c r="AR16" s="127">
        <f>AQ16+[1]FEB!AR53</f>
        <v>45</v>
      </c>
      <c r="AS16" s="128">
        <f>AR16/F16*100</f>
        <v>17.241379310344829</v>
      </c>
      <c r="AT16" s="131"/>
      <c r="AU16" s="132">
        <f>[1]FEB!AV53</f>
        <v>11</v>
      </c>
      <c r="AV16" s="126">
        <v>11</v>
      </c>
      <c r="AW16" s="127">
        <f>AV16+[1]FEB!AW53</f>
        <v>45</v>
      </c>
      <c r="AX16" s="128">
        <f>AW16/F16*100</f>
        <v>17.241379310344829</v>
      </c>
      <c r="AY16" s="129"/>
      <c r="AZ16" s="125">
        <f>[1]FEB!BA53</f>
        <v>11</v>
      </c>
      <c r="BA16" s="126">
        <v>11</v>
      </c>
      <c r="BB16" s="127">
        <f>BA16+[1]FEB!BB53</f>
        <v>45</v>
      </c>
      <c r="BC16" s="128">
        <f>BB16/F16*100</f>
        <v>17.241379310344829</v>
      </c>
      <c r="BD16" s="129"/>
      <c r="BE16" s="125">
        <f>[1]FEB!BF53</f>
        <v>15</v>
      </c>
      <c r="BF16" s="126">
        <v>11</v>
      </c>
      <c r="BG16" s="127">
        <f>BF16+[1]FEB!BG53</f>
        <v>50</v>
      </c>
      <c r="BH16" s="128">
        <f>BG16/F16*100</f>
        <v>19.157088122605366</v>
      </c>
      <c r="BI16" s="129"/>
      <c r="BJ16" s="125">
        <f>[1]FEB!BK53</f>
        <v>15</v>
      </c>
      <c r="BK16" s="126">
        <v>11</v>
      </c>
      <c r="BL16" s="127">
        <f>BK16+[1]FEB!BL53</f>
        <v>50</v>
      </c>
      <c r="BM16" s="128">
        <f>BL16/F16*100</f>
        <v>19.157088122605366</v>
      </c>
      <c r="BN16" s="133"/>
      <c r="BO16" s="125">
        <f>[1]FEB!BP53</f>
        <v>20</v>
      </c>
      <c r="BP16" s="134">
        <v>17</v>
      </c>
      <c r="BQ16" s="135">
        <f>BP16+[1]FEB!BQ53</f>
        <v>47</v>
      </c>
      <c r="BR16" s="5"/>
      <c r="BS16" s="5"/>
    </row>
    <row r="17" spans="1:71" x14ac:dyDescent="0.2">
      <c r="A17" s="159"/>
      <c r="B17" s="161"/>
      <c r="C17" s="58" t="s">
        <v>33</v>
      </c>
      <c r="D17" s="25">
        <f>SUM(D13:D16)</f>
        <v>1000</v>
      </c>
      <c r="E17" s="26">
        <f>SUM(E13:E16)</f>
        <v>200</v>
      </c>
      <c r="F17" s="27">
        <f>SUM(F13:F16)</f>
        <v>922</v>
      </c>
      <c r="G17" s="136">
        <f>[1]FEB!H54</f>
        <v>64</v>
      </c>
      <c r="H17" s="158">
        <f>SUM(H13:H16)</f>
        <v>64</v>
      </c>
      <c r="I17" s="137">
        <f>H17+[1]FEB!I54</f>
        <v>220</v>
      </c>
      <c r="J17" s="137">
        <f>I17/D17*100</f>
        <v>22</v>
      </c>
      <c r="K17" s="138"/>
      <c r="L17" s="136">
        <f>[1]FEB!M54</f>
        <v>73</v>
      </c>
      <c r="M17" s="158">
        <f>SUM(M13:M16)</f>
        <v>74</v>
      </c>
      <c r="N17" s="137">
        <f>M17+[1]FEB!N54</f>
        <v>206</v>
      </c>
      <c r="O17" s="137">
        <f>+N17/D17*100</f>
        <v>20.599999999999998</v>
      </c>
      <c r="P17" s="138"/>
      <c r="Q17" s="136">
        <f>[1]FEB!R54</f>
        <v>69</v>
      </c>
      <c r="R17" s="158">
        <f>SUM(R13:R16)</f>
        <v>67</v>
      </c>
      <c r="S17" s="137">
        <f>R17+[1]FEB!S54</f>
        <v>189</v>
      </c>
      <c r="T17" s="26">
        <f t="shared" si="0"/>
        <v>18.899999999999999</v>
      </c>
      <c r="U17" s="138"/>
      <c r="V17" s="136">
        <f>[1]FEB!W54</f>
        <v>16</v>
      </c>
      <c r="W17" s="158">
        <f>SUM(W13:W16)</f>
        <v>14</v>
      </c>
      <c r="X17" s="137">
        <f>W17+[1]FEB!X54</f>
        <v>56</v>
      </c>
      <c r="Y17" s="137">
        <f>X17/D17*100</f>
        <v>5.6000000000000005</v>
      </c>
      <c r="Z17" s="138"/>
      <c r="AA17" s="136">
        <f>[1]FEB!AB54</f>
        <v>20</v>
      </c>
      <c r="AB17" s="158">
        <f>SUM(AB13:AB16)</f>
        <v>17</v>
      </c>
      <c r="AC17" s="137">
        <f>AB17+[1]FEB!AC54</f>
        <v>67</v>
      </c>
      <c r="AD17" s="137">
        <f>AC17/D17*100</f>
        <v>6.7</v>
      </c>
      <c r="AE17" s="138"/>
      <c r="AF17" s="136">
        <f>[1]FEB!AG54</f>
        <v>21</v>
      </c>
      <c r="AG17" s="158">
        <f>SUM(AG13:AG16)</f>
        <v>14</v>
      </c>
      <c r="AH17" s="137">
        <f>AG17+[1]FEB!AH54</f>
        <v>49</v>
      </c>
      <c r="AI17" s="137">
        <f>AH17/E17*100</f>
        <v>24.5</v>
      </c>
      <c r="AJ17" s="138"/>
      <c r="AK17" s="136">
        <f>[1]FEB!AL54</f>
        <v>58</v>
      </c>
      <c r="AL17" s="158">
        <f>SUM(AL13:AL16)</f>
        <v>56</v>
      </c>
      <c r="AM17" s="137">
        <f>AL17+[1]FEB!AM54</f>
        <v>180</v>
      </c>
      <c r="AN17" s="137">
        <f>AM17/F17*100</f>
        <v>19.522776572668114</v>
      </c>
      <c r="AO17" s="138"/>
      <c r="AP17" s="136">
        <f>[1]FEB!AQ54</f>
        <v>58</v>
      </c>
      <c r="AQ17" s="158">
        <f>SUM(AQ13:AQ16)</f>
        <v>56</v>
      </c>
      <c r="AR17" s="137">
        <f>AQ17+[1]FEB!AR54</f>
        <v>180</v>
      </c>
      <c r="AS17" s="137">
        <f>AR17/F17*100</f>
        <v>19.522776572668114</v>
      </c>
      <c r="AT17" s="139"/>
      <c r="AU17" s="140">
        <f>[1]FEB!AV54</f>
        <v>58</v>
      </c>
      <c r="AV17" s="158">
        <f>SUM(AV13:AV16)</f>
        <v>56</v>
      </c>
      <c r="AW17" s="137">
        <f>AV17+[1]FEB!AW54</f>
        <v>178</v>
      </c>
      <c r="AX17" s="137">
        <f>AW17/F17*100</f>
        <v>19.305856832971802</v>
      </c>
      <c r="AY17" s="138"/>
      <c r="AZ17" s="136">
        <f>[1]FEB!BA54</f>
        <v>58</v>
      </c>
      <c r="BA17" s="158">
        <f>SUM(BA13:BA16)</f>
        <v>56</v>
      </c>
      <c r="BB17" s="137">
        <f>BA17+[1]FEB!BB54</f>
        <v>177</v>
      </c>
      <c r="BC17" s="137">
        <f>BB17/F17*100</f>
        <v>19.197396963123644</v>
      </c>
      <c r="BD17" s="138"/>
      <c r="BE17" s="136">
        <f>[1]FEB!BF54</f>
        <v>68</v>
      </c>
      <c r="BF17" s="158">
        <f>SUM(BF13:BF16)</f>
        <v>45</v>
      </c>
      <c r="BG17" s="137">
        <f>BF17+[1]FEB!BG54</f>
        <v>175</v>
      </c>
      <c r="BH17" s="137">
        <f>BG17/F17*100</f>
        <v>18.980477223427332</v>
      </c>
      <c r="BI17" s="138"/>
      <c r="BJ17" s="136">
        <f>[1]FEB!BK54</f>
        <v>64</v>
      </c>
      <c r="BK17" s="158">
        <f>SUM(BK13:BK16)</f>
        <v>43</v>
      </c>
      <c r="BL17" s="137">
        <f>BK17+[1]FEB!BL54</f>
        <v>175</v>
      </c>
      <c r="BM17" s="137">
        <f>BL17/F17*100</f>
        <v>18.980477223427332</v>
      </c>
      <c r="BN17" s="28"/>
      <c r="BO17" s="136">
        <f>[1]FEB!BP54</f>
        <v>64</v>
      </c>
      <c r="BP17" s="158">
        <f>SUM(BP13:BP16)</f>
        <v>63</v>
      </c>
      <c r="BQ17" s="141">
        <f>BP17+[1]FEB!BQ54</f>
        <v>185</v>
      </c>
      <c r="BR17" s="5"/>
      <c r="BS17" s="5"/>
    </row>
    <row r="18" spans="1:71" x14ac:dyDescent="0.2">
      <c r="A18" s="159"/>
      <c r="B18" s="161"/>
      <c r="C18" s="142" t="s">
        <v>34</v>
      </c>
      <c r="D18" s="29"/>
      <c r="E18" s="30"/>
      <c r="F18" s="31"/>
      <c r="G18" s="116">
        <f>[1]FEB!H55</f>
        <v>0</v>
      </c>
      <c r="H18" s="14"/>
      <c r="I18" s="117">
        <f>H18+[1]FEB!I55</f>
        <v>0</v>
      </c>
      <c r="J18" s="143"/>
      <c r="K18" s="144"/>
      <c r="L18" s="116">
        <f>[1]FEB!M55</f>
        <v>0</v>
      </c>
      <c r="M18" s="14"/>
      <c r="N18" s="117">
        <f>M18+[1]FEB!N55</f>
        <v>0</v>
      </c>
      <c r="O18" s="143"/>
      <c r="P18" s="144"/>
      <c r="Q18" s="116">
        <f>[1]FEB!R55</f>
        <v>0</v>
      </c>
      <c r="R18" s="14"/>
      <c r="S18" s="117">
        <f>R18+[1]FEB!S55</f>
        <v>0</v>
      </c>
      <c r="T18" s="15"/>
      <c r="U18" s="144"/>
      <c r="V18" s="116">
        <f>[1]FEB!W55</f>
        <v>0</v>
      </c>
      <c r="W18" s="14"/>
      <c r="X18" s="117">
        <f>W18+[1]FEB!X55</f>
        <v>0</v>
      </c>
      <c r="Y18" s="143"/>
      <c r="Z18" s="144"/>
      <c r="AA18" s="116">
        <f>[1]FEB!AB55</f>
        <v>0</v>
      </c>
      <c r="AB18" s="14"/>
      <c r="AC18" s="117">
        <f>AB18+[1]FEB!AC55</f>
        <v>0</v>
      </c>
      <c r="AD18" s="143"/>
      <c r="AE18" s="144"/>
      <c r="AF18" s="116">
        <f>[1]FEB!AG55</f>
        <v>0</v>
      </c>
      <c r="AG18" s="14"/>
      <c r="AH18" s="117">
        <f>AG18+[1]FEB!AH55</f>
        <v>0</v>
      </c>
      <c r="AI18" s="143"/>
      <c r="AJ18" s="144"/>
      <c r="AK18" s="116">
        <f>[1]FEB!AL55</f>
        <v>0</v>
      </c>
      <c r="AL18" s="14"/>
      <c r="AM18" s="117">
        <f>AL18+[1]FEB!AM55</f>
        <v>0</v>
      </c>
      <c r="AN18" s="143"/>
      <c r="AO18" s="144"/>
      <c r="AP18" s="116">
        <f>[1]FEB!AQ55</f>
        <v>0</v>
      </c>
      <c r="AQ18" s="14"/>
      <c r="AR18" s="117">
        <f>AQ18+[1]FEB!AR55</f>
        <v>0</v>
      </c>
      <c r="AS18" s="143"/>
      <c r="AT18" s="145"/>
      <c r="AU18" s="121">
        <f>[1]FEB!AV55</f>
        <v>0</v>
      </c>
      <c r="AV18" s="14"/>
      <c r="AW18" s="117">
        <f>AV18+[1]FEB!AW55</f>
        <v>0</v>
      </c>
      <c r="AX18" s="143"/>
      <c r="AY18" s="144"/>
      <c r="AZ18" s="116">
        <f>[1]FEB!BA55</f>
        <v>0</v>
      </c>
      <c r="BA18" s="14"/>
      <c r="BB18" s="117">
        <f>BA18+[1]FEB!BB55</f>
        <v>0</v>
      </c>
      <c r="BC18" s="143"/>
      <c r="BD18" s="144"/>
      <c r="BE18" s="116">
        <f>[1]FEB!BF55</f>
        <v>0</v>
      </c>
      <c r="BF18" s="14"/>
      <c r="BG18" s="117">
        <f>BF18+[1]FEB!BG55</f>
        <v>0</v>
      </c>
      <c r="BH18" s="143"/>
      <c r="BI18" s="144"/>
      <c r="BJ18" s="116">
        <f>[1]FEB!BK55</f>
        <v>0</v>
      </c>
      <c r="BK18" s="14"/>
      <c r="BL18" s="117">
        <f>BK18+[1]FEB!BL55</f>
        <v>0</v>
      </c>
      <c r="BM18" s="143"/>
      <c r="BN18" s="146"/>
      <c r="BO18" s="116">
        <f>[1]FEB!BP55</f>
        <v>0</v>
      </c>
      <c r="BP18" s="14"/>
      <c r="BQ18" s="19">
        <f>BP18+[1]FEB!BQ55</f>
        <v>0</v>
      </c>
      <c r="BR18" s="5"/>
      <c r="BS18" s="5"/>
    </row>
    <row r="19" spans="1:71" x14ac:dyDescent="0.2">
      <c r="A19" s="159"/>
      <c r="B19" s="161"/>
      <c r="C19" s="59" t="s">
        <v>35</v>
      </c>
      <c r="D19" s="29"/>
      <c r="E19" s="30"/>
      <c r="F19" s="31"/>
      <c r="G19" s="116">
        <f>[1]FEB!H56</f>
        <v>0</v>
      </c>
      <c r="H19" s="23"/>
      <c r="I19" s="117">
        <f>H19+[1]FEB!I56</f>
        <v>0</v>
      </c>
      <c r="J19" s="147"/>
      <c r="K19" s="148"/>
      <c r="L19" s="116">
        <f>[1]FEB!M56</f>
        <v>0</v>
      </c>
      <c r="M19" s="23"/>
      <c r="N19" s="117">
        <f>M19+[1]FEB!N56</f>
        <v>0</v>
      </c>
      <c r="O19" s="147"/>
      <c r="P19" s="148"/>
      <c r="Q19" s="116">
        <f>[1]FEB!R56</f>
        <v>0</v>
      </c>
      <c r="R19" s="23"/>
      <c r="S19" s="117">
        <f>R19+[1]FEB!S56</f>
        <v>0</v>
      </c>
      <c r="T19" s="15"/>
      <c r="U19" s="148"/>
      <c r="V19" s="116">
        <f>[1]FEB!W56</f>
        <v>0</v>
      </c>
      <c r="W19" s="23"/>
      <c r="X19" s="117">
        <f>W19+[1]FEB!X56</f>
        <v>0</v>
      </c>
      <c r="Y19" s="147"/>
      <c r="Z19" s="148"/>
      <c r="AA19" s="116">
        <f>[1]FEB!AB56</f>
        <v>0</v>
      </c>
      <c r="AB19" s="23"/>
      <c r="AC19" s="117">
        <f>AB19+[1]FEB!AC56</f>
        <v>0</v>
      </c>
      <c r="AD19" s="147"/>
      <c r="AE19" s="148"/>
      <c r="AF19" s="116">
        <f>[1]FEB!AG56</f>
        <v>0</v>
      </c>
      <c r="AG19" s="23"/>
      <c r="AH19" s="117">
        <f>AG19+[1]FEB!AH56</f>
        <v>0</v>
      </c>
      <c r="AI19" s="147"/>
      <c r="AJ19" s="148"/>
      <c r="AK19" s="116">
        <f>[1]FEB!AL56</f>
        <v>0</v>
      </c>
      <c r="AL19" s="23"/>
      <c r="AM19" s="117">
        <f>AL19+[1]FEB!AM56</f>
        <v>0</v>
      </c>
      <c r="AN19" s="147"/>
      <c r="AO19" s="148"/>
      <c r="AP19" s="116">
        <f>[1]FEB!AQ56</f>
        <v>0</v>
      </c>
      <c r="AQ19" s="23"/>
      <c r="AR19" s="117">
        <f>AQ19+[1]FEB!AR56</f>
        <v>0</v>
      </c>
      <c r="AS19" s="147"/>
      <c r="AT19" s="149"/>
      <c r="AU19" s="121">
        <f>[1]FEB!AV56</f>
        <v>0</v>
      </c>
      <c r="AV19" s="23"/>
      <c r="AW19" s="117">
        <f>AV19+[1]FEB!AW56</f>
        <v>0</v>
      </c>
      <c r="AX19" s="147"/>
      <c r="AY19" s="148"/>
      <c r="AZ19" s="116">
        <f>[1]FEB!BA56</f>
        <v>0</v>
      </c>
      <c r="BA19" s="23"/>
      <c r="BB19" s="117">
        <f>BA19+[1]FEB!BB56</f>
        <v>0</v>
      </c>
      <c r="BC19" s="147"/>
      <c r="BD19" s="148"/>
      <c r="BE19" s="116">
        <f>[1]FEB!BF56</f>
        <v>0</v>
      </c>
      <c r="BF19" s="23"/>
      <c r="BG19" s="117">
        <f>BF19+[1]FEB!BG56</f>
        <v>0</v>
      </c>
      <c r="BH19" s="147"/>
      <c r="BI19" s="148"/>
      <c r="BJ19" s="116">
        <f>[1]FEB!BK56</f>
        <v>0</v>
      </c>
      <c r="BK19" s="23"/>
      <c r="BL19" s="117">
        <f>BK19+[1]FEB!BL56</f>
        <v>0</v>
      </c>
      <c r="BM19" s="147"/>
      <c r="BN19" s="31"/>
      <c r="BO19" s="116">
        <f>[1]FEB!BP56</f>
        <v>0</v>
      </c>
      <c r="BP19" s="23"/>
      <c r="BQ19" s="19">
        <f>BP19+[1]FEB!BQ56</f>
        <v>0</v>
      </c>
      <c r="BR19" s="5"/>
      <c r="BS19" s="5"/>
    </row>
    <row r="20" spans="1:71" x14ac:dyDescent="0.2">
      <c r="A20" s="159"/>
      <c r="B20" s="161"/>
      <c r="C20" s="58" t="s">
        <v>36</v>
      </c>
      <c r="D20" s="32">
        <f>SUM(D17:D19)</f>
        <v>1000</v>
      </c>
      <c r="E20" s="33">
        <f>SUM(E17:E19)</f>
        <v>200</v>
      </c>
      <c r="F20" s="28">
        <f>SUM(F17:F19)</f>
        <v>922</v>
      </c>
      <c r="G20" s="164">
        <f>[1]FEB!H57</f>
        <v>64</v>
      </c>
      <c r="H20" s="158">
        <f>SUM(H17:H19)</f>
        <v>64</v>
      </c>
      <c r="I20" s="165">
        <f>H20+[1]FEB!I57</f>
        <v>220</v>
      </c>
      <c r="J20" s="137">
        <f>I20/D20*100</f>
        <v>22</v>
      </c>
      <c r="K20" s="138"/>
      <c r="L20" s="164">
        <f>[1]FEB!M57</f>
        <v>73</v>
      </c>
      <c r="M20" s="158">
        <f>SUM(M17:M19)</f>
        <v>74</v>
      </c>
      <c r="N20" s="165">
        <f>M20+[1]FEB!N57</f>
        <v>206</v>
      </c>
      <c r="O20" s="137">
        <f>+N20/D20*100</f>
        <v>20.599999999999998</v>
      </c>
      <c r="P20" s="138"/>
      <c r="Q20" s="164">
        <f>[1]FEB!R57</f>
        <v>69</v>
      </c>
      <c r="R20" s="158">
        <f>SUM(R17:R19)</f>
        <v>67</v>
      </c>
      <c r="S20" s="165">
        <f>R20+[1]FEB!S57</f>
        <v>189</v>
      </c>
      <c r="T20" s="166">
        <f t="shared" si="0"/>
        <v>18.899999999999999</v>
      </c>
      <c r="U20" s="138"/>
      <c r="V20" s="164">
        <f>[1]FEB!W57</f>
        <v>16</v>
      </c>
      <c r="W20" s="158">
        <f>SUM(W17:W19)</f>
        <v>14</v>
      </c>
      <c r="X20" s="165">
        <f>W20+[1]FEB!X57</f>
        <v>56</v>
      </c>
      <c r="Y20" s="137">
        <f>X20/D20*100</f>
        <v>5.6000000000000005</v>
      </c>
      <c r="Z20" s="138"/>
      <c r="AA20" s="164">
        <f>[1]FEB!AB57</f>
        <v>20</v>
      </c>
      <c r="AB20" s="158">
        <f>SUM(AB17:AB19)</f>
        <v>17</v>
      </c>
      <c r="AC20" s="165">
        <f>AB20+[1]FEB!AC57</f>
        <v>67</v>
      </c>
      <c r="AD20" s="137">
        <f>AC20/D20*100</f>
        <v>6.7</v>
      </c>
      <c r="AE20" s="138"/>
      <c r="AF20" s="164">
        <f>[1]FEB!AG57</f>
        <v>21</v>
      </c>
      <c r="AG20" s="158">
        <f>SUM(AG17:AG19)</f>
        <v>14</v>
      </c>
      <c r="AH20" s="165">
        <f>AG20+[1]FEB!AH57</f>
        <v>49</v>
      </c>
      <c r="AI20" s="137">
        <f>AH20/E20*100</f>
        <v>24.5</v>
      </c>
      <c r="AJ20" s="138"/>
      <c r="AK20" s="164">
        <f>[1]FEB!AL57</f>
        <v>58</v>
      </c>
      <c r="AL20" s="158">
        <f>SUM(AL17:AL19)</f>
        <v>56</v>
      </c>
      <c r="AM20" s="165">
        <f>AL20+[1]FEB!AM57</f>
        <v>180</v>
      </c>
      <c r="AN20" s="137">
        <f>AM20/F20*100</f>
        <v>19.522776572668114</v>
      </c>
      <c r="AO20" s="138"/>
      <c r="AP20" s="164">
        <f>[1]FEB!AQ57</f>
        <v>58</v>
      </c>
      <c r="AQ20" s="158">
        <f>SUM(AQ17:AQ19)</f>
        <v>56</v>
      </c>
      <c r="AR20" s="165">
        <f>AQ20+[1]FEB!AR57</f>
        <v>180</v>
      </c>
      <c r="AS20" s="137">
        <f>AR20/F20*100</f>
        <v>19.522776572668114</v>
      </c>
      <c r="AT20" s="139"/>
      <c r="AU20" s="167">
        <f>[1]FEB!AV57</f>
        <v>58</v>
      </c>
      <c r="AV20" s="158">
        <f>SUM(AV17:AV19)</f>
        <v>56</v>
      </c>
      <c r="AW20" s="165">
        <f>AV20+[1]FEB!AW57</f>
        <v>178</v>
      </c>
      <c r="AX20" s="137">
        <f>AW20/F17*100</f>
        <v>19.305856832971802</v>
      </c>
      <c r="AY20" s="138"/>
      <c r="AZ20" s="164">
        <f>[1]FEB!BA57</f>
        <v>58</v>
      </c>
      <c r="BA20" s="158">
        <f>SUM(BA17:BA19)</f>
        <v>56</v>
      </c>
      <c r="BB20" s="165">
        <f>BA20+[1]FEB!BB57</f>
        <v>177</v>
      </c>
      <c r="BC20" s="137">
        <f>BB20/F17*100</f>
        <v>19.197396963123644</v>
      </c>
      <c r="BD20" s="138"/>
      <c r="BE20" s="164">
        <f>[1]FEB!BF57</f>
        <v>68</v>
      </c>
      <c r="BF20" s="158">
        <f>SUM(BF17:BF19)</f>
        <v>45</v>
      </c>
      <c r="BG20" s="165">
        <f>BF20+[1]FEB!BG57</f>
        <v>175</v>
      </c>
      <c r="BH20" s="137">
        <f>BG20/F17*100</f>
        <v>18.980477223427332</v>
      </c>
      <c r="BI20" s="138"/>
      <c r="BJ20" s="164">
        <f>[1]FEB!BK57</f>
        <v>64</v>
      </c>
      <c r="BK20" s="158">
        <f>SUM(BK17:BK19)</f>
        <v>43</v>
      </c>
      <c r="BL20" s="165">
        <f>BK20+[1]FEB!BL57</f>
        <v>175</v>
      </c>
      <c r="BM20" s="137">
        <f>BL20/F20*100</f>
        <v>18.980477223427332</v>
      </c>
      <c r="BN20" s="28"/>
      <c r="BO20" s="164">
        <f>[1]FEB!BP57</f>
        <v>64</v>
      </c>
      <c r="BP20" s="158">
        <f>SUM(BP17:BP19)</f>
        <v>63</v>
      </c>
      <c r="BQ20" s="168">
        <f>BP20+[1]FEB!BQ57</f>
        <v>185</v>
      </c>
      <c r="BR20" s="5"/>
      <c r="BS20" s="5"/>
    </row>
    <row r="21" spans="1:71" x14ac:dyDescent="0.2">
      <c r="A21" s="159"/>
      <c r="B21" s="161"/>
      <c r="C21" s="60" t="s">
        <v>37</v>
      </c>
      <c r="D21" s="29"/>
      <c r="E21" s="30"/>
      <c r="F21" s="31"/>
      <c r="G21" s="116">
        <f>[1]FEB!H58</f>
        <v>0</v>
      </c>
      <c r="H21" s="23"/>
      <c r="I21" s="117">
        <f>H21+[1]FEB!I58</f>
        <v>0</v>
      </c>
      <c r="J21" s="147"/>
      <c r="K21" s="148"/>
      <c r="L21" s="116">
        <f>[1]FEB!M58</f>
        <v>0</v>
      </c>
      <c r="M21" s="23"/>
      <c r="N21" s="117">
        <f>M21+[1]FEB!N58</f>
        <v>0</v>
      </c>
      <c r="O21" s="147"/>
      <c r="P21" s="148"/>
      <c r="Q21" s="116">
        <f>[1]FEB!R58</f>
        <v>0</v>
      </c>
      <c r="R21" s="23"/>
      <c r="S21" s="117">
        <f>R21+[1]FEB!S58</f>
        <v>0</v>
      </c>
      <c r="T21" s="15"/>
      <c r="U21" s="148"/>
      <c r="V21" s="116">
        <f>[1]FEB!W58</f>
        <v>0</v>
      </c>
      <c r="W21" s="23"/>
      <c r="X21" s="117">
        <f>W21+[1]FEB!X58</f>
        <v>0</v>
      </c>
      <c r="Y21" s="147"/>
      <c r="Z21" s="148"/>
      <c r="AA21" s="116">
        <f>[1]FEB!AB58</f>
        <v>0</v>
      </c>
      <c r="AB21" s="23"/>
      <c r="AC21" s="117">
        <f>AB21+[1]FEB!AC58</f>
        <v>0</v>
      </c>
      <c r="AD21" s="147"/>
      <c r="AE21" s="148"/>
      <c r="AF21" s="116">
        <f>[1]FEB!AG58</f>
        <v>0</v>
      </c>
      <c r="AG21" s="23"/>
      <c r="AH21" s="117">
        <f>AG21+[1]FEB!AH58</f>
        <v>0</v>
      </c>
      <c r="AI21" s="147"/>
      <c r="AJ21" s="148"/>
      <c r="AK21" s="116">
        <f>[1]FEB!AL58</f>
        <v>0</v>
      </c>
      <c r="AL21" s="23"/>
      <c r="AM21" s="117">
        <f>AL21+[1]FEB!AM58</f>
        <v>0</v>
      </c>
      <c r="AN21" s="147"/>
      <c r="AO21" s="148"/>
      <c r="AP21" s="116">
        <f>[1]FEB!AQ58</f>
        <v>0</v>
      </c>
      <c r="AQ21" s="23"/>
      <c r="AR21" s="117">
        <f>AQ21+[1]FEB!AR58</f>
        <v>0</v>
      </c>
      <c r="AS21" s="147"/>
      <c r="AT21" s="149"/>
      <c r="AU21" s="121">
        <f>[1]FEB!AV58</f>
        <v>0</v>
      </c>
      <c r="AV21" s="23"/>
      <c r="AW21" s="117">
        <f>AV21+[1]FEB!AW58</f>
        <v>0</v>
      </c>
      <c r="AX21" s="147"/>
      <c r="AY21" s="148"/>
      <c r="AZ21" s="116">
        <f>[1]FEB!BA58</f>
        <v>0</v>
      </c>
      <c r="BA21" s="23"/>
      <c r="BB21" s="117">
        <f>BA21+[1]FEB!BB58</f>
        <v>0</v>
      </c>
      <c r="BC21" s="147"/>
      <c r="BD21" s="148"/>
      <c r="BE21" s="116">
        <f>[1]FEB!BF58</f>
        <v>0</v>
      </c>
      <c r="BF21" s="23"/>
      <c r="BG21" s="117">
        <f>BF21+[1]FEB!BG58</f>
        <v>0</v>
      </c>
      <c r="BH21" s="147"/>
      <c r="BI21" s="148"/>
      <c r="BJ21" s="116">
        <f>[1]FEB!BK58</f>
        <v>0</v>
      </c>
      <c r="BK21" s="23"/>
      <c r="BL21" s="117">
        <f>BK21+[1]FEB!BL58</f>
        <v>0</v>
      </c>
      <c r="BM21" s="147"/>
      <c r="BN21" s="31"/>
      <c r="BO21" s="116">
        <f>[1]FEB!BP58</f>
        <v>0</v>
      </c>
      <c r="BP21" s="23"/>
      <c r="BQ21" s="19">
        <f>BP21+[1]FEB!BQ58</f>
        <v>0</v>
      </c>
      <c r="BR21" s="5"/>
      <c r="BS21" s="5"/>
    </row>
    <row r="22" spans="1:71" ht="13.5" thickBot="1" x14ac:dyDescent="0.25">
      <c r="A22" s="160"/>
      <c r="B22" s="163"/>
      <c r="C22" s="61" t="s">
        <v>38</v>
      </c>
      <c r="D22" s="34"/>
      <c r="E22" s="35"/>
      <c r="F22" s="36"/>
      <c r="G22" s="150">
        <f>[1]FEB!H59</f>
        <v>0</v>
      </c>
      <c r="H22" s="37"/>
      <c r="I22" s="151">
        <f>H22+[1]FEB!I59</f>
        <v>0</v>
      </c>
      <c r="J22" s="152"/>
      <c r="K22" s="153"/>
      <c r="L22" s="150">
        <f>[1]FEB!M59</f>
        <v>0</v>
      </c>
      <c r="M22" s="37"/>
      <c r="N22" s="151">
        <f>M22+[1]FEB!N59</f>
        <v>0</v>
      </c>
      <c r="O22" s="152"/>
      <c r="P22" s="153"/>
      <c r="Q22" s="150">
        <f>[1]FEB!R59</f>
        <v>0</v>
      </c>
      <c r="R22" s="37"/>
      <c r="S22" s="151">
        <f>R22+[1]FEB!S59</f>
        <v>0</v>
      </c>
      <c r="T22" s="154"/>
      <c r="U22" s="153"/>
      <c r="V22" s="150">
        <f>[1]FEB!W59</f>
        <v>0</v>
      </c>
      <c r="W22" s="37"/>
      <c r="X22" s="151">
        <f>W22+[1]FEB!X59</f>
        <v>0</v>
      </c>
      <c r="Y22" s="152"/>
      <c r="Z22" s="153"/>
      <c r="AA22" s="150">
        <f>[1]FEB!AB59</f>
        <v>0</v>
      </c>
      <c r="AB22" s="37"/>
      <c r="AC22" s="151">
        <f>AB22+[1]FEB!AC59</f>
        <v>0</v>
      </c>
      <c r="AD22" s="152"/>
      <c r="AE22" s="153"/>
      <c r="AF22" s="150">
        <f>[1]FEB!AG59</f>
        <v>0</v>
      </c>
      <c r="AG22" s="37"/>
      <c r="AH22" s="151">
        <f>AG22+[1]FEB!AH59</f>
        <v>0</v>
      </c>
      <c r="AI22" s="152"/>
      <c r="AJ22" s="153"/>
      <c r="AK22" s="150">
        <f>[1]FEB!AL59</f>
        <v>0</v>
      </c>
      <c r="AL22" s="37"/>
      <c r="AM22" s="151">
        <f>AL22+[1]FEB!AM59</f>
        <v>0</v>
      </c>
      <c r="AN22" s="152"/>
      <c r="AO22" s="153"/>
      <c r="AP22" s="150">
        <f>[1]FEB!AQ59</f>
        <v>0</v>
      </c>
      <c r="AQ22" s="37"/>
      <c r="AR22" s="151">
        <f>AQ22+[1]FEB!AR59</f>
        <v>0</v>
      </c>
      <c r="AS22" s="152"/>
      <c r="AT22" s="155"/>
      <c r="AU22" s="156">
        <f>[1]FEB!AV59</f>
        <v>0</v>
      </c>
      <c r="AV22" s="37"/>
      <c r="AW22" s="151">
        <f>AV22+[1]FEB!AW59</f>
        <v>0</v>
      </c>
      <c r="AX22" s="152"/>
      <c r="AY22" s="153"/>
      <c r="AZ22" s="150">
        <f>[1]FEB!BA59</f>
        <v>0</v>
      </c>
      <c r="BA22" s="37"/>
      <c r="BB22" s="151">
        <f>BA22+[1]FEB!BB59</f>
        <v>0</v>
      </c>
      <c r="BC22" s="152"/>
      <c r="BD22" s="153"/>
      <c r="BE22" s="150">
        <f>[1]FEB!BF59</f>
        <v>0</v>
      </c>
      <c r="BF22" s="37"/>
      <c r="BG22" s="151">
        <f>BF22+[1]FEB!BG59</f>
        <v>0</v>
      </c>
      <c r="BH22" s="152"/>
      <c r="BI22" s="153"/>
      <c r="BJ22" s="150">
        <f>[1]FEB!BK59</f>
        <v>0</v>
      </c>
      <c r="BK22" s="37"/>
      <c r="BL22" s="151">
        <f>BK22+[1]FEB!BL59</f>
        <v>0</v>
      </c>
      <c r="BM22" s="152"/>
      <c r="BN22" s="36"/>
      <c r="BO22" s="150">
        <f>[1]FEB!BP59</f>
        <v>0</v>
      </c>
      <c r="BP22" s="37"/>
      <c r="BQ22" s="157">
        <f>BP22+[1]FEB!BQ59</f>
        <v>0</v>
      </c>
      <c r="BR22" s="5"/>
      <c r="BS22" s="5"/>
    </row>
    <row r="49" spans="1:75" s="4" customFormat="1" x14ac:dyDescent="0.2">
      <c r="A49" s="5"/>
      <c r="B49" s="5"/>
      <c r="C49" s="5"/>
      <c r="D49" s="5"/>
      <c r="E49" s="5"/>
      <c r="F49" s="5"/>
      <c r="AR49" s="41" t="s">
        <v>44</v>
      </c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T49" s="5"/>
      <c r="BU49" s="5"/>
      <c r="BV49" s="5"/>
      <c r="BW49" s="5"/>
    </row>
    <row r="50" spans="1:75" s="4" customFormat="1" x14ac:dyDescent="0.2">
      <c r="A50" s="5"/>
      <c r="B50" s="5"/>
      <c r="C50" s="5"/>
      <c r="D50" s="5"/>
      <c r="E50" s="5"/>
      <c r="F50" s="5"/>
      <c r="AR50" s="42" t="s">
        <v>45</v>
      </c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T50" s="5"/>
      <c r="BU50" s="5"/>
      <c r="BV50" s="5"/>
      <c r="BW50" s="5"/>
    </row>
    <row r="51" spans="1:75" s="4" customFormat="1" x14ac:dyDescent="0.2">
      <c r="A51" s="5"/>
      <c r="B51" s="5"/>
      <c r="C51" s="5"/>
      <c r="D51" s="5"/>
      <c r="E51" s="5"/>
      <c r="F51" s="5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T51" s="5"/>
      <c r="BU51" s="5"/>
      <c r="BV51" s="5"/>
      <c r="BW51" s="5"/>
    </row>
    <row r="52" spans="1:75" s="4" customFormat="1" x14ac:dyDescent="0.2">
      <c r="A52" s="5"/>
      <c r="B52" s="5"/>
      <c r="C52" s="5"/>
      <c r="D52" s="5"/>
      <c r="E52" s="5"/>
      <c r="F52" s="5"/>
      <c r="AR52" s="44" t="s">
        <v>46</v>
      </c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T52" s="5"/>
      <c r="BU52" s="5"/>
      <c r="BV52" s="5"/>
      <c r="BW52" s="5"/>
    </row>
    <row r="53" spans="1:75" s="4" customFormat="1" x14ac:dyDescent="0.2">
      <c r="A53" s="5"/>
      <c r="B53" s="5"/>
      <c r="C53" s="5"/>
      <c r="D53" s="5"/>
      <c r="E53" s="5"/>
      <c r="F53" s="5"/>
      <c r="AR53" s="42" t="s">
        <v>47</v>
      </c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T53" s="5"/>
      <c r="BU53" s="5"/>
      <c r="BV53" s="5"/>
      <c r="BW53" s="5"/>
    </row>
  </sheetData>
  <mergeCells count="88">
    <mergeCell ref="AR52:BH52"/>
    <mergeCell ref="AR53:BH53"/>
    <mergeCell ref="AR49:BH49"/>
    <mergeCell ref="AR50:BH50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2023-02-21T05:47:37Z</dcterms:modified>
</cp:coreProperties>
</file>