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UL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2" i="8" l="1"/>
  <c r="BO22" i="8"/>
  <c r="BL22" i="8"/>
  <c r="BJ22" i="8"/>
  <c r="BG22" i="8"/>
  <c r="BE22" i="8"/>
  <c r="BB22" i="8"/>
  <c r="AZ22" i="8"/>
  <c r="AW22" i="8"/>
  <c r="AU22" i="8"/>
  <c r="AR22" i="8"/>
  <c r="AP22" i="8"/>
  <c r="AM22" i="8"/>
  <c r="AK22" i="8"/>
  <c r="AH22" i="8"/>
  <c r="AF22" i="8"/>
  <c r="AC22" i="8"/>
  <c r="AA22" i="8"/>
  <c r="X22" i="8"/>
  <c r="V22" i="8"/>
  <c r="S22" i="8"/>
  <c r="Q22" i="8"/>
  <c r="N22" i="8"/>
  <c r="L22" i="8"/>
  <c r="I22" i="8"/>
  <c r="G22" i="8"/>
  <c r="BQ21" i="8"/>
  <c r="BO21" i="8"/>
  <c r="BL21" i="8"/>
  <c r="BJ21" i="8"/>
  <c r="BG21" i="8"/>
  <c r="BE21" i="8"/>
  <c r="BB21" i="8"/>
  <c r="AZ21" i="8"/>
  <c r="AW21" i="8"/>
  <c r="AU21" i="8"/>
  <c r="AR21" i="8"/>
  <c r="AP21" i="8"/>
  <c r="AM21" i="8"/>
  <c r="AK21" i="8"/>
  <c r="AH21" i="8"/>
  <c r="AF21" i="8"/>
  <c r="AC21" i="8"/>
  <c r="AA21" i="8"/>
  <c r="X21" i="8"/>
  <c r="V21" i="8"/>
  <c r="S21" i="8"/>
  <c r="Q21" i="8"/>
  <c r="N21" i="8"/>
  <c r="L21" i="8"/>
  <c r="I21" i="8"/>
  <c r="G21" i="8"/>
  <c r="BO20" i="8"/>
  <c r="BJ20" i="8"/>
  <c r="BE20" i="8"/>
  <c r="AZ20" i="8"/>
  <c r="AU20" i="8"/>
  <c r="AP20" i="8"/>
  <c r="AK20" i="8"/>
  <c r="AF20" i="8"/>
  <c r="AA20" i="8"/>
  <c r="V20" i="8"/>
  <c r="Q20" i="8"/>
  <c r="L20" i="8"/>
  <c r="G20" i="8"/>
  <c r="BQ19" i="8"/>
  <c r="BO19" i="8"/>
  <c r="BL19" i="8"/>
  <c r="BJ19" i="8"/>
  <c r="BG19" i="8"/>
  <c r="BE19" i="8"/>
  <c r="BB19" i="8"/>
  <c r="AZ19" i="8"/>
  <c r="AW19" i="8"/>
  <c r="AU19" i="8"/>
  <c r="AR19" i="8"/>
  <c r="AP19" i="8"/>
  <c r="AM19" i="8"/>
  <c r="AK19" i="8"/>
  <c r="AH19" i="8"/>
  <c r="AF19" i="8"/>
  <c r="AC19" i="8"/>
  <c r="AA19" i="8"/>
  <c r="X19" i="8"/>
  <c r="V19" i="8"/>
  <c r="S19" i="8"/>
  <c r="Q19" i="8"/>
  <c r="N19" i="8"/>
  <c r="L19" i="8"/>
  <c r="I19" i="8"/>
  <c r="G19" i="8"/>
  <c r="BQ18" i="8"/>
  <c r="BO18" i="8"/>
  <c r="BL18" i="8"/>
  <c r="BJ18" i="8"/>
  <c r="BG18" i="8"/>
  <c r="BE18" i="8"/>
  <c r="BB18" i="8"/>
  <c r="AZ18" i="8"/>
  <c r="AW18" i="8"/>
  <c r="AU18" i="8"/>
  <c r="AR18" i="8"/>
  <c r="AP18" i="8"/>
  <c r="AM18" i="8"/>
  <c r="AK18" i="8"/>
  <c r="AH18" i="8"/>
  <c r="AF18" i="8"/>
  <c r="AC18" i="8"/>
  <c r="AA18" i="8"/>
  <c r="X18" i="8"/>
  <c r="V18" i="8"/>
  <c r="S18" i="8"/>
  <c r="Q18" i="8"/>
  <c r="N18" i="8"/>
  <c r="L18" i="8"/>
  <c r="I18" i="8"/>
  <c r="G18" i="8"/>
  <c r="BP17" i="8"/>
  <c r="BP20" i="8" s="1"/>
  <c r="BQ20" i="8" s="1"/>
  <c r="BO17" i="8"/>
  <c r="BK17" i="8"/>
  <c r="BK20" i="8" s="1"/>
  <c r="BL20" i="8" s="1"/>
  <c r="BJ17" i="8"/>
  <c r="BF17" i="8"/>
  <c r="BF20" i="8" s="1"/>
  <c r="BG20" i="8" s="1"/>
  <c r="BE17" i="8"/>
  <c r="BA17" i="8"/>
  <c r="BA20" i="8" s="1"/>
  <c r="BB20" i="8" s="1"/>
  <c r="AZ17" i="8"/>
  <c r="AV17" i="8"/>
  <c r="AV20" i="8" s="1"/>
  <c r="AW20" i="8" s="1"/>
  <c r="AU17" i="8"/>
  <c r="AQ17" i="8"/>
  <c r="AQ20" i="8" s="1"/>
  <c r="AR20" i="8" s="1"/>
  <c r="AP17" i="8"/>
  <c r="AL17" i="8"/>
  <c r="AL20" i="8" s="1"/>
  <c r="AM20" i="8" s="1"/>
  <c r="AK17" i="8"/>
  <c r="AG17" i="8"/>
  <c r="AG20" i="8" s="1"/>
  <c r="AH20" i="8" s="1"/>
  <c r="AF17" i="8"/>
  <c r="AB17" i="8"/>
  <c r="AB20" i="8" s="1"/>
  <c r="AC20" i="8" s="1"/>
  <c r="AA17" i="8"/>
  <c r="W17" i="8"/>
  <c r="W20" i="8" s="1"/>
  <c r="X20" i="8" s="1"/>
  <c r="V17" i="8"/>
  <c r="R17" i="8"/>
  <c r="R20" i="8" s="1"/>
  <c r="S20" i="8" s="1"/>
  <c r="Q17" i="8"/>
  <c r="M17" i="8"/>
  <c r="M20" i="8" s="1"/>
  <c r="N20" i="8" s="1"/>
  <c r="L17" i="8"/>
  <c r="H17" i="8"/>
  <c r="H20" i="8" s="1"/>
  <c r="I20" i="8" s="1"/>
  <c r="G17" i="8"/>
  <c r="F17" i="8"/>
  <c r="F20" i="8" s="1"/>
  <c r="D17" i="8"/>
  <c r="D20" i="8" s="1"/>
  <c r="BQ16" i="8"/>
  <c r="BO16" i="8"/>
  <c r="BL16" i="8"/>
  <c r="BM16" i="8" s="1"/>
  <c r="BJ16" i="8"/>
  <c r="BG16" i="8"/>
  <c r="BH16" i="8" s="1"/>
  <c r="BE16" i="8"/>
  <c r="BB16" i="8"/>
  <c r="BC16" i="8" s="1"/>
  <c r="AZ16" i="8"/>
  <c r="AW16" i="8"/>
  <c r="AX16" i="8" s="1"/>
  <c r="AU16" i="8"/>
  <c r="AR16" i="8"/>
  <c r="AS16" i="8" s="1"/>
  <c r="AP16" i="8"/>
  <c r="AM16" i="8"/>
  <c r="AN16" i="8" s="1"/>
  <c r="AK16" i="8"/>
  <c r="AH16" i="8"/>
  <c r="AF16" i="8"/>
  <c r="AC16" i="8"/>
  <c r="AD16" i="8" s="1"/>
  <c r="AA16" i="8"/>
  <c r="X16" i="8"/>
  <c r="Y16" i="8" s="1"/>
  <c r="V16" i="8"/>
  <c r="S16" i="8"/>
  <c r="T16" i="8" s="1"/>
  <c r="Q16" i="8"/>
  <c r="N16" i="8"/>
  <c r="O16" i="8" s="1"/>
  <c r="L16" i="8"/>
  <c r="I16" i="8"/>
  <c r="J16" i="8" s="1"/>
  <c r="G16" i="8"/>
  <c r="E16" i="8"/>
  <c r="BQ15" i="8"/>
  <c r="BO15" i="8"/>
  <c r="BL15" i="8"/>
  <c r="BM15" i="8" s="1"/>
  <c r="BJ15" i="8"/>
  <c r="BG15" i="8"/>
  <c r="BH15" i="8" s="1"/>
  <c r="BE15" i="8"/>
  <c r="BB15" i="8"/>
  <c r="BC15" i="8" s="1"/>
  <c r="AZ15" i="8"/>
  <c r="AW15" i="8"/>
  <c r="AX15" i="8" s="1"/>
  <c r="AU15" i="8"/>
  <c r="AR15" i="8"/>
  <c r="AS15" i="8" s="1"/>
  <c r="AP15" i="8"/>
  <c r="AM15" i="8"/>
  <c r="AN15" i="8" s="1"/>
  <c r="AK15" i="8"/>
  <c r="AH15" i="8"/>
  <c r="AI15" i="8" s="1"/>
  <c r="AF15" i="8"/>
  <c r="AC15" i="8"/>
  <c r="AD15" i="8" s="1"/>
  <c r="AA15" i="8"/>
  <c r="X15" i="8"/>
  <c r="Y15" i="8" s="1"/>
  <c r="V15" i="8"/>
  <c r="S15" i="8"/>
  <c r="T15" i="8" s="1"/>
  <c r="Q15" i="8"/>
  <c r="N15" i="8"/>
  <c r="O15" i="8" s="1"/>
  <c r="L15" i="8"/>
  <c r="I15" i="8"/>
  <c r="J15" i="8" s="1"/>
  <c r="G15" i="8"/>
  <c r="E15" i="8"/>
  <c r="BQ14" i="8"/>
  <c r="BO14" i="8"/>
  <c r="BL14" i="8"/>
  <c r="BM14" i="8" s="1"/>
  <c r="BJ14" i="8"/>
  <c r="BG14" i="8"/>
  <c r="BH14" i="8" s="1"/>
  <c r="BE14" i="8"/>
  <c r="BB14" i="8"/>
  <c r="BC14" i="8" s="1"/>
  <c r="AZ14" i="8"/>
  <c r="AW14" i="8"/>
  <c r="AX14" i="8" s="1"/>
  <c r="AU14" i="8"/>
  <c r="AR14" i="8"/>
  <c r="AS14" i="8" s="1"/>
  <c r="AP14" i="8"/>
  <c r="AM14" i="8"/>
  <c r="AN14" i="8" s="1"/>
  <c r="AK14" i="8"/>
  <c r="AH14" i="8"/>
  <c r="AF14" i="8"/>
  <c r="AC14" i="8"/>
  <c r="AD14" i="8" s="1"/>
  <c r="AA14" i="8"/>
  <c r="X14" i="8"/>
  <c r="Y14" i="8" s="1"/>
  <c r="V14" i="8"/>
  <c r="S14" i="8"/>
  <c r="T14" i="8" s="1"/>
  <c r="Q14" i="8"/>
  <c r="N14" i="8"/>
  <c r="O14" i="8" s="1"/>
  <c r="L14" i="8"/>
  <c r="I14" i="8"/>
  <c r="J14" i="8" s="1"/>
  <c r="G14" i="8"/>
  <c r="E14" i="8"/>
  <c r="BQ13" i="8"/>
  <c r="BO13" i="8"/>
  <c r="BL13" i="8"/>
  <c r="BM13" i="8" s="1"/>
  <c r="BJ13" i="8"/>
  <c r="BG13" i="8"/>
  <c r="BH13" i="8" s="1"/>
  <c r="BE13" i="8"/>
  <c r="BB13" i="8"/>
  <c r="BC13" i="8" s="1"/>
  <c r="AZ13" i="8"/>
  <c r="AW13" i="8"/>
  <c r="AX13" i="8" s="1"/>
  <c r="AU13" i="8"/>
  <c r="AR13" i="8"/>
  <c r="AS13" i="8" s="1"/>
  <c r="AP13" i="8"/>
  <c r="AM13" i="8"/>
  <c r="AN13" i="8" s="1"/>
  <c r="AK13" i="8"/>
  <c r="AH13" i="8"/>
  <c r="AF13" i="8"/>
  <c r="AC13" i="8"/>
  <c r="AD13" i="8" s="1"/>
  <c r="AA13" i="8"/>
  <c r="X13" i="8"/>
  <c r="Y13" i="8" s="1"/>
  <c r="V13" i="8"/>
  <c r="S13" i="8"/>
  <c r="T13" i="8" s="1"/>
  <c r="Q13" i="8"/>
  <c r="N13" i="8"/>
  <c r="O13" i="8" s="1"/>
  <c r="L13" i="8"/>
  <c r="I13" i="8"/>
  <c r="J13" i="8" s="1"/>
  <c r="G13" i="8"/>
  <c r="E13" i="8"/>
  <c r="N17" i="8" l="1"/>
  <c r="O17" i="8" s="1"/>
  <c r="AI14" i="8"/>
  <c r="BM20" i="8"/>
  <c r="AX20" i="8"/>
  <c r="BL17" i="8"/>
  <c r="BM17" i="8" s="1"/>
  <c r="T20" i="8"/>
  <c r="AH17" i="8"/>
  <c r="BC20" i="8"/>
  <c r="AI13" i="8"/>
  <c r="AI16" i="8"/>
  <c r="AN20" i="8"/>
  <c r="BB17" i="8"/>
  <c r="BC17" i="8" s="1"/>
  <c r="X17" i="8"/>
  <c r="Y17" i="8" s="1"/>
  <c r="AS20" i="8"/>
  <c r="BH20" i="8"/>
  <c r="AR17" i="8"/>
  <c r="AS17" i="8" s="1"/>
  <c r="E17" i="8"/>
  <c r="E20" i="8" s="1"/>
  <c r="AI20" i="8" s="1"/>
  <c r="Y20" i="8"/>
  <c r="J20" i="8"/>
  <c r="O20" i="8"/>
  <c r="AD20" i="8"/>
  <c r="I17" i="8"/>
  <c r="J17" i="8" s="1"/>
  <c r="S17" i="8"/>
  <c r="T17" i="8" s="1"/>
  <c r="AC17" i="8"/>
  <c r="AD17" i="8" s="1"/>
  <c r="AM17" i="8"/>
  <c r="AN17" i="8" s="1"/>
  <c r="AW17" i="8"/>
  <c r="AX17" i="8" s="1"/>
  <c r="BG17" i="8"/>
  <c r="BH17" i="8" s="1"/>
  <c r="BQ17" i="8"/>
  <c r="AI17" i="8" l="1"/>
</calcChain>
</file>

<file path=xl/sharedStrings.xml><?xml version="1.0" encoding="utf-8"?>
<sst xmlns="http://schemas.openxmlformats.org/spreadsheetml/2006/main" count="154" uniqueCount="46">
  <si>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</si>
  <si>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</si>
  <si>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</si>
  <si>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</si>
  <si>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</si>
  <si>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</si>
  <si>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</si>
  <si>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</si>
  <si>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</si>
  <si>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</si>
  <si>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</si>
  <si>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</si>
  <si>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</si>
  <si>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</si>
  <si>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</si>
  <si>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</si>
  <si>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</si>
  <si>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</si>
  <si>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</si>
  <si>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</si>
  <si>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</si>
  <si>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</si>
  <si>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</si>
  <si>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</si>
  <si>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</si>
  <si>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</si>
  <si>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</si>
  <si>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</si>
  <si>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</si>
  <si>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</si>
  <si>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</si>
  <si>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</si>
  <si>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</si>
  <si>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</si>
  <si>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</si>
  <si>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</si>
  <si>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</si>
  <si>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</si>
  <si>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</si>
  <si>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</si>
  <si>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</si>
  <si>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</si>
  <si>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</si>
  <si>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</si>
  <si>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K6 (IBU HAMIL )</t>
  </si>
  <si>
    <t>: JULI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</si>
</sst>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6" borderId="6" xfId="1" applyFont="1" applyFill="1" applyBorder="1"/>
    <xf numFmtId="0" fontId="7" fillId="5" borderId="16" xfId="1" applyFont="1" applyFill="1" applyBorder="1"/>
    <xf numFmtId="0" fontId="7" fillId="5" borderId="16" xfId="1" applyFont="1" applyFill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8" borderId="7" xfId="1" applyFont="1" applyFill="1" applyBorder="1"/>
    <xf numFmtId="0" fontId="7" fillId="7" borderId="16" xfId="1" applyFont="1" applyFill="1" applyBorder="1"/>
    <xf numFmtId="0" fontId="6" fillId="9" borderId="13" xfId="1" applyFont="1" applyFill="1" applyBorder="1"/>
    <xf numFmtId="0" fontId="6" fillId="9" borderId="6" xfId="1" applyFont="1" applyFill="1" applyBorder="1"/>
    <xf numFmtId="0" fontId="6" fillId="9" borderId="7" xfId="1" applyFont="1" applyFill="1" applyBorder="1"/>
    <xf numFmtId="0" fontId="6" fillId="8" borderId="13" xfId="1" applyFont="1" applyFill="1" applyBorder="1"/>
    <xf numFmtId="0" fontId="6" fillId="8" borderId="6" xfId="1" applyFont="1" applyFill="1" applyBorder="1"/>
    <xf numFmtId="0" fontId="6" fillId="9" borderId="8" xfId="1" applyFont="1" applyFill="1" applyBorder="1"/>
    <xf numFmtId="0" fontId="6" fillId="9" borderId="9" xfId="1" applyFont="1" applyFill="1" applyBorder="1"/>
    <xf numFmtId="0" fontId="6" fillId="9" borderId="10" xfId="1" applyFont="1" applyFill="1" applyBorder="1"/>
    <xf numFmtId="0" fontId="7" fillId="5" borderId="17" xfId="1" applyFont="1" applyFill="1" applyBorder="1"/>
    <xf numFmtId="0" fontId="6" fillId="6" borderId="9" xfId="1" applyFont="1" applyFill="1" applyBorder="1"/>
    <xf numFmtId="0" fontId="6" fillId="0" borderId="15" xfId="1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7" fillId="5" borderId="22" xfId="1" applyFont="1" applyFill="1" applyBorder="1"/>
    <xf numFmtId="0" fontId="6" fillId="0" borderId="3" xfId="1" applyFont="1" applyBorder="1" applyAlignment="1">
      <alignment vertical="center"/>
    </xf>
    <xf numFmtId="0" fontId="7" fillId="5" borderId="22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6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2" borderId="13" xfId="1" applyFont="1" applyFill="1" applyBorder="1" applyAlignment="1"/>
    <xf numFmtId="0" fontId="6" fillId="9" borderId="6" xfId="1" applyFont="1" applyFill="1" applyBorder="1" applyAlignment="1"/>
    <xf numFmtId="0" fontId="6" fillId="9" borderId="7" xfId="1" applyFont="1" applyFill="1" applyBorder="1" applyAlignment="1"/>
    <xf numFmtId="0" fontId="6" fillId="9" borderId="19" xfId="1" applyFont="1" applyFill="1" applyBorder="1" applyAlignment="1"/>
    <xf numFmtId="0" fontId="6" fillId="9" borderId="9" xfId="1" applyFont="1" applyFill="1" applyBorder="1" applyAlignment="1"/>
    <xf numFmtId="0" fontId="6" fillId="9" borderId="10" xfId="1" applyFont="1" applyFill="1" applyBorder="1" applyAlignment="1"/>
    <xf numFmtId="0" fontId="6" fillId="9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/>
    <xf numFmtId="0" fontId="6" fillId="3" borderId="2" xfId="1" applyFont="1" applyFill="1" applyBorder="1" applyAlignment="1"/>
    <xf numFmtId="0" fontId="6" fillId="6" borderId="2" xfId="1" applyFont="1" applyFill="1" applyBorder="1" applyAlignment="1"/>
    <xf numFmtId="0" fontId="6" fillId="0" borderId="3" xfId="1" applyFont="1" applyBorder="1" applyAlignment="1"/>
    <xf numFmtId="0" fontId="6" fillId="4" borderId="1" xfId="1" applyFont="1" applyFill="1" applyBorder="1" applyAlignment="1"/>
    <xf numFmtId="0" fontId="6" fillId="0" borderId="23" xfId="1" applyFont="1" applyBorder="1" applyAlignment="1"/>
    <xf numFmtId="0" fontId="6" fillId="6" borderId="2" xfId="1" applyFont="1" applyFill="1" applyBorder="1"/>
    <xf numFmtId="0" fontId="6" fillId="4" borderId="13" xfId="1" applyFont="1" applyFill="1" applyBorder="1" applyAlignment="1"/>
    <xf numFmtId="0" fontId="6" fillId="3" borderId="6" xfId="1" applyFont="1" applyFill="1" applyBorder="1" applyAlignment="1"/>
    <xf numFmtId="0" fontId="6" fillId="4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3" borderId="19" xfId="1" applyFont="1" applyFill="1" applyBorder="1" applyAlignment="1">
      <alignment vertical="center" wrapText="1"/>
    </xf>
    <xf numFmtId="0" fontId="6" fillId="3" borderId="19" xfId="1" applyFont="1" applyFill="1" applyBorder="1"/>
    <xf numFmtId="0" fontId="6" fillId="3" borderId="19" xfId="1" applyFont="1" applyFill="1" applyBorder="1" applyAlignment="1">
      <alignment wrapText="1"/>
    </xf>
    <xf numFmtId="0" fontId="9" fillId="3" borderId="24" xfId="1" applyFont="1" applyFill="1" applyBorder="1" applyAlignment="1">
      <alignment horizontal="left" wrapText="1"/>
    </xf>
    <xf numFmtId="0" fontId="6" fillId="4" borderId="8" xfId="1" applyFont="1" applyFill="1" applyBorder="1" applyAlignment="1"/>
    <xf numFmtId="0" fontId="6" fillId="3" borderId="9" xfId="1" applyFont="1" applyFill="1" applyBorder="1" applyAlignment="1"/>
    <xf numFmtId="0" fontId="6" fillId="4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19" xfId="1" applyFont="1" applyFill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0">
          <cell r="H50">
            <v>35</v>
          </cell>
          <cell r="I50">
            <v>200</v>
          </cell>
          <cell r="M50">
            <v>21</v>
          </cell>
          <cell r="N50">
            <v>168</v>
          </cell>
          <cell r="R50">
            <v>21</v>
          </cell>
          <cell r="S50">
            <v>167</v>
          </cell>
          <cell r="W50">
            <v>13</v>
          </cell>
          <cell r="X50">
            <v>62</v>
          </cell>
          <cell r="AB50">
            <v>13</v>
          </cell>
          <cell r="AC50">
            <v>62</v>
          </cell>
          <cell r="AG50">
            <v>0</v>
          </cell>
          <cell r="AH50">
            <v>32</v>
          </cell>
          <cell r="AL50">
            <v>30</v>
          </cell>
          <cell r="AM50">
            <v>163</v>
          </cell>
          <cell r="AQ50">
            <v>30</v>
          </cell>
          <cell r="AR50">
            <v>163</v>
          </cell>
          <cell r="AV50">
            <v>30</v>
          </cell>
          <cell r="AW50">
            <v>159</v>
          </cell>
          <cell r="BA50">
            <v>30</v>
          </cell>
          <cell r="BB50">
            <v>159</v>
          </cell>
          <cell r="BF50">
            <v>30</v>
          </cell>
          <cell r="BG50">
            <v>156</v>
          </cell>
          <cell r="BK50">
            <v>32</v>
          </cell>
          <cell r="BL50">
            <v>150</v>
          </cell>
          <cell r="BP50">
            <v>21</v>
          </cell>
          <cell r="BQ50">
            <v>163</v>
          </cell>
        </row>
        <row r="51">
          <cell r="H51">
            <v>13</v>
          </cell>
          <cell r="I51">
            <v>82</v>
          </cell>
          <cell r="M51">
            <v>5</v>
          </cell>
          <cell r="N51">
            <v>69</v>
          </cell>
          <cell r="R51">
            <v>7</v>
          </cell>
          <cell r="S51">
            <v>69</v>
          </cell>
          <cell r="W51">
            <v>2</v>
          </cell>
          <cell r="X51">
            <v>12</v>
          </cell>
          <cell r="AB51">
            <v>2</v>
          </cell>
          <cell r="AC51">
            <v>12</v>
          </cell>
          <cell r="AG51">
            <v>2</v>
          </cell>
          <cell r="AH51">
            <v>19</v>
          </cell>
          <cell r="AL51">
            <v>12</v>
          </cell>
          <cell r="AM51">
            <v>73</v>
          </cell>
          <cell r="AQ51">
            <v>12</v>
          </cell>
          <cell r="AR51">
            <v>73</v>
          </cell>
          <cell r="AV51">
            <v>12</v>
          </cell>
          <cell r="AW51">
            <v>73</v>
          </cell>
          <cell r="BA51">
            <v>12</v>
          </cell>
          <cell r="BB51">
            <v>73</v>
          </cell>
          <cell r="BF51">
            <v>16</v>
          </cell>
          <cell r="BG51">
            <v>77</v>
          </cell>
          <cell r="BK51">
            <v>16</v>
          </cell>
          <cell r="BL51">
            <v>77</v>
          </cell>
          <cell r="BP51">
            <v>5</v>
          </cell>
          <cell r="BQ51">
            <v>61</v>
          </cell>
        </row>
        <row r="52">
          <cell r="H52">
            <v>24</v>
          </cell>
          <cell r="I52">
            <v>65</v>
          </cell>
          <cell r="M52">
            <v>15</v>
          </cell>
          <cell r="N52">
            <v>71</v>
          </cell>
          <cell r="R52">
            <v>23</v>
          </cell>
          <cell r="S52">
            <v>61</v>
          </cell>
          <cell r="W52">
            <v>8</v>
          </cell>
          <cell r="X52">
            <v>19</v>
          </cell>
          <cell r="AB52">
            <v>8</v>
          </cell>
          <cell r="AC52">
            <v>21</v>
          </cell>
          <cell r="AG52">
            <v>3</v>
          </cell>
          <cell r="AH52">
            <v>20</v>
          </cell>
          <cell r="AL52">
            <v>16</v>
          </cell>
          <cell r="AM52">
            <v>68</v>
          </cell>
          <cell r="AQ52">
            <v>16</v>
          </cell>
          <cell r="AR52">
            <v>68</v>
          </cell>
          <cell r="AV52">
            <v>16</v>
          </cell>
          <cell r="AW52">
            <v>68</v>
          </cell>
          <cell r="BA52">
            <v>17</v>
          </cell>
          <cell r="BB52">
            <v>67</v>
          </cell>
          <cell r="BF52">
            <v>16</v>
          </cell>
          <cell r="BG52">
            <v>65</v>
          </cell>
          <cell r="BK52">
            <v>16</v>
          </cell>
          <cell r="BL52">
            <v>65</v>
          </cell>
          <cell r="BP52">
            <v>15</v>
          </cell>
          <cell r="BQ52">
            <v>66</v>
          </cell>
        </row>
        <row r="53">
          <cell r="H53">
            <v>22</v>
          </cell>
          <cell r="I53">
            <v>103</v>
          </cell>
          <cell r="M53">
            <v>25</v>
          </cell>
          <cell r="N53">
            <v>118</v>
          </cell>
          <cell r="R53">
            <v>20</v>
          </cell>
          <cell r="S53">
            <v>94</v>
          </cell>
          <cell r="W53">
            <v>5</v>
          </cell>
          <cell r="X53">
            <v>25</v>
          </cell>
          <cell r="AB53">
            <v>5</v>
          </cell>
          <cell r="AC53">
            <v>34</v>
          </cell>
          <cell r="AG53">
            <v>2</v>
          </cell>
          <cell r="AH53">
            <v>24</v>
          </cell>
          <cell r="AL53">
            <v>8</v>
          </cell>
          <cell r="AM53">
            <v>80</v>
          </cell>
          <cell r="AQ53">
            <v>8</v>
          </cell>
          <cell r="AR53">
            <v>80</v>
          </cell>
          <cell r="AV53">
            <v>8</v>
          </cell>
          <cell r="AW53">
            <v>80</v>
          </cell>
          <cell r="BA53">
            <v>8</v>
          </cell>
          <cell r="BB53">
            <v>80</v>
          </cell>
          <cell r="BF53">
            <v>8</v>
          </cell>
          <cell r="BG53">
            <v>85</v>
          </cell>
          <cell r="BK53">
            <v>11</v>
          </cell>
          <cell r="BL53">
            <v>88</v>
          </cell>
          <cell r="BP53">
            <v>15</v>
          </cell>
          <cell r="BQ53">
            <v>86</v>
          </cell>
        </row>
        <row r="54">
          <cell r="H54">
            <v>94</v>
          </cell>
          <cell r="I54">
            <v>450</v>
          </cell>
          <cell r="M54">
            <v>66</v>
          </cell>
          <cell r="N54">
            <v>426</v>
          </cell>
          <cell r="R54">
            <v>71</v>
          </cell>
          <cell r="S54">
            <v>391</v>
          </cell>
          <cell r="W54">
            <v>28</v>
          </cell>
          <cell r="X54">
            <v>118</v>
          </cell>
          <cell r="AB54">
            <v>28</v>
          </cell>
          <cell r="AC54">
            <v>129</v>
          </cell>
          <cell r="AG54">
            <v>7</v>
          </cell>
          <cell r="AH54">
            <v>95</v>
          </cell>
          <cell r="AL54">
            <v>66</v>
          </cell>
          <cell r="AM54">
            <v>384</v>
          </cell>
          <cell r="AQ54">
            <v>66</v>
          </cell>
          <cell r="AR54">
            <v>384</v>
          </cell>
          <cell r="AV54">
            <v>66</v>
          </cell>
          <cell r="AW54">
            <v>380</v>
          </cell>
          <cell r="BA54">
            <v>67</v>
          </cell>
          <cell r="BB54">
            <v>379</v>
          </cell>
          <cell r="BF54">
            <v>70</v>
          </cell>
          <cell r="BG54">
            <v>383</v>
          </cell>
          <cell r="BK54">
            <v>75</v>
          </cell>
          <cell r="BL54">
            <v>380</v>
          </cell>
          <cell r="BP54">
            <v>56</v>
          </cell>
          <cell r="BQ54">
            <v>376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94</v>
          </cell>
          <cell r="I57">
            <v>450</v>
          </cell>
          <cell r="M57">
            <v>66</v>
          </cell>
          <cell r="N57">
            <v>426</v>
          </cell>
          <cell r="R57">
            <v>71</v>
          </cell>
          <cell r="S57">
            <v>391</v>
          </cell>
          <cell r="W57">
            <v>28</v>
          </cell>
          <cell r="X57">
            <v>118</v>
          </cell>
          <cell r="AB57">
            <v>28</v>
          </cell>
          <cell r="AC57">
            <v>129</v>
          </cell>
          <cell r="AG57">
            <v>7</v>
          </cell>
          <cell r="AH57">
            <v>95</v>
          </cell>
          <cell r="AL57">
            <v>66</v>
          </cell>
          <cell r="AM57">
            <v>384</v>
          </cell>
          <cell r="AQ57">
            <v>66</v>
          </cell>
          <cell r="AR57">
            <v>384</v>
          </cell>
          <cell r="AV57">
            <v>66</v>
          </cell>
          <cell r="AW57">
            <v>380</v>
          </cell>
          <cell r="BA57">
            <v>67</v>
          </cell>
          <cell r="BB57">
            <v>379</v>
          </cell>
          <cell r="BF57">
            <v>70</v>
          </cell>
          <cell r="BG57">
            <v>383</v>
          </cell>
          <cell r="BK57">
            <v>75</v>
          </cell>
          <cell r="BL57">
            <v>380</v>
          </cell>
          <cell r="BP57">
            <v>56</v>
          </cell>
          <cell r="BQ57">
            <v>376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"/>
  <sheetViews>
    <sheetView tabSelected="1" zoomScale="60" zoomScaleNormal="60" zoomScaleSheetLayoutView="90" workbookViewId="0">
      <pane xSplit="3" ySplit="11" topLeftCell="D12" activePane="bottomRight" state="frozen"/>
      <selection activeCell="BQ13" sqref="BQ13:BQ163"/>
      <selection pane="topRight" activeCell="BQ13" sqref="BQ13:BQ163"/>
      <selection pane="bottomLeft" activeCell="BQ13" sqref="BQ13:BQ163"/>
      <selection pane="bottomRight" activeCell="N34" sqref="N34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5" bestFit="1" customWidth="1"/>
    <col min="6" max="6" width="6.28515625" style="5" customWidth="1"/>
    <col min="7" max="7" width="4.85546875" style="5" bestFit="1" customWidth="1"/>
    <col min="8" max="8" width="4.85546875" style="4" bestFit="1" customWidth="1"/>
    <col min="9" max="9" width="6.7109375" style="5" customWidth="1"/>
    <col min="10" max="10" width="8.85546875" style="5" customWidth="1"/>
    <col min="11" max="11" width="1.42578125" style="5" customWidth="1"/>
    <col min="12" max="12" width="4.85546875" style="5" bestFit="1" customWidth="1"/>
    <col min="13" max="13" width="3.7109375" style="4" customWidth="1"/>
    <col min="14" max="14" width="4.85546875" style="5" bestFit="1" customWidth="1"/>
    <col min="15" max="15" width="8" style="5" bestFit="1" customWidth="1"/>
    <col min="16" max="16" width="1.5703125" style="5" customWidth="1"/>
    <col min="17" max="21" width="5" style="5" customWidth="1"/>
    <col min="22" max="22" width="4.85546875" style="5" bestFit="1" customWidth="1"/>
    <col min="23" max="23" width="3.7109375" style="4" customWidth="1"/>
    <col min="24" max="24" width="3.7109375" style="5" customWidth="1"/>
    <col min="25" max="25" width="9" style="5" customWidth="1"/>
    <col min="26" max="26" width="1.42578125" style="5" customWidth="1"/>
    <col min="27" max="27" width="4.85546875" style="5" bestFit="1" customWidth="1"/>
    <col min="28" max="28" width="3.7109375" style="4" customWidth="1"/>
    <col min="29" max="29" width="3.7109375" style="5" customWidth="1"/>
    <col min="30" max="30" width="8.42578125" style="5" customWidth="1"/>
    <col min="31" max="31" width="1.42578125" style="5" customWidth="1"/>
    <col min="32" max="32" width="4.85546875" style="5" bestFit="1" customWidth="1"/>
    <col min="33" max="33" width="3.7109375" style="4" customWidth="1"/>
    <col min="34" max="34" width="3.7109375" style="5" customWidth="1"/>
    <col min="35" max="35" width="7.7109375" style="5" customWidth="1"/>
    <col min="36" max="36" width="1.5703125" style="5" customWidth="1"/>
    <col min="37" max="37" width="4.85546875" style="5" bestFit="1" customWidth="1"/>
    <col min="38" max="38" width="3.7109375" style="4" customWidth="1"/>
    <col min="39" max="39" width="3.7109375" style="5" customWidth="1"/>
    <col min="40" max="40" width="7.5703125" style="5" customWidth="1"/>
    <col min="41" max="41" width="1.5703125" style="5" customWidth="1"/>
    <col min="42" max="42" width="4.85546875" style="5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5" customWidth="1"/>
    <col min="62" max="62" width="4.85546875" style="5" bestFit="1" customWidth="1"/>
    <col min="63" max="63" width="3.7109375" style="4" customWidth="1"/>
    <col min="64" max="64" width="4.85546875" style="5" bestFit="1" customWidth="1"/>
    <col min="65" max="65" width="8.7109375" style="5" customWidth="1"/>
    <col min="66" max="66" width="1.5703125" style="5" customWidth="1"/>
    <col min="67" max="67" width="4.7109375" style="5" customWidth="1"/>
    <col min="68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384" width="9.140625" style="5"/>
  </cols>
  <sheetData>
    <row r="1" spans="1:69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9" s="4" customFormat="1" ht="15.75" x14ac:dyDescent="0.25">
      <c r="A2" s="1" t="s">
        <v>2</v>
      </c>
      <c r="B2" s="1"/>
      <c r="C2" s="1" t="s">
        <v>3</v>
      </c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9" s="4" customFormat="1" ht="15.75" x14ac:dyDescent="0.25">
      <c r="A3" s="6" t="s">
        <v>4</v>
      </c>
      <c r="B3" s="6"/>
      <c r="C3" s="7" t="s">
        <v>45</v>
      </c>
      <c r="D3" s="5"/>
    </row>
    <row r="4" spans="1:69" s="4" customFormat="1" ht="16.5" thickBot="1" x14ac:dyDescent="0.3">
      <c r="A4" s="6"/>
      <c r="B4" s="6"/>
      <c r="C4" s="7"/>
      <c r="D4" s="7"/>
    </row>
    <row r="5" spans="1:69" ht="13.5" customHeight="1" x14ac:dyDescent="0.2">
      <c r="A5" s="60" t="s">
        <v>5</v>
      </c>
      <c r="B5" s="38" t="s">
        <v>6</v>
      </c>
      <c r="C5" s="81" t="s">
        <v>7</v>
      </c>
      <c r="D5" s="60" t="s">
        <v>8</v>
      </c>
      <c r="E5" s="35"/>
      <c r="F5" s="81"/>
      <c r="G5" s="60" t="s">
        <v>9</v>
      </c>
      <c r="H5" s="35"/>
      <c r="I5" s="35"/>
      <c r="J5" s="35"/>
      <c r="K5" s="36"/>
      <c r="L5" s="34" t="s">
        <v>10</v>
      </c>
      <c r="M5" s="35"/>
      <c r="N5" s="35"/>
      <c r="O5" s="35"/>
      <c r="P5" s="81"/>
      <c r="Q5" s="60" t="s">
        <v>44</v>
      </c>
      <c r="R5" s="35"/>
      <c r="S5" s="35"/>
      <c r="T5" s="35"/>
      <c r="U5" s="36"/>
      <c r="V5" s="37" t="s">
        <v>11</v>
      </c>
      <c r="W5" s="38"/>
      <c r="X5" s="38"/>
      <c r="Y5" s="38"/>
      <c r="Z5" s="82"/>
      <c r="AA5" s="83" t="s">
        <v>12</v>
      </c>
      <c r="AB5" s="38"/>
      <c r="AC5" s="38"/>
      <c r="AD5" s="38"/>
      <c r="AE5" s="39"/>
      <c r="AF5" s="37" t="s">
        <v>13</v>
      </c>
      <c r="AG5" s="38"/>
      <c r="AH5" s="38"/>
      <c r="AI5" s="38"/>
      <c r="AJ5" s="82"/>
      <c r="AK5" s="83" t="s">
        <v>14</v>
      </c>
      <c r="AL5" s="38"/>
      <c r="AM5" s="38"/>
      <c r="AN5" s="38"/>
      <c r="AO5" s="39"/>
      <c r="AP5" s="37" t="s">
        <v>15</v>
      </c>
      <c r="AQ5" s="38"/>
      <c r="AR5" s="38"/>
      <c r="AS5" s="38"/>
      <c r="AT5" s="82"/>
      <c r="AU5" s="60" t="s">
        <v>16</v>
      </c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6"/>
      <c r="BO5" s="37" t="s">
        <v>17</v>
      </c>
      <c r="BP5" s="38"/>
      <c r="BQ5" s="39"/>
    </row>
    <row r="6" spans="1:69" ht="13.5" customHeight="1" thickBot="1" x14ac:dyDescent="0.25">
      <c r="A6" s="84"/>
      <c r="B6" s="44"/>
      <c r="C6" s="51"/>
      <c r="D6" s="84"/>
      <c r="E6" s="41"/>
      <c r="F6" s="51"/>
      <c r="G6" s="84"/>
      <c r="H6" s="41"/>
      <c r="I6" s="41"/>
      <c r="J6" s="41"/>
      <c r="K6" s="42"/>
      <c r="L6" s="40"/>
      <c r="M6" s="41"/>
      <c r="N6" s="41"/>
      <c r="O6" s="41"/>
      <c r="P6" s="51"/>
      <c r="Q6" s="84"/>
      <c r="R6" s="41"/>
      <c r="S6" s="41"/>
      <c r="T6" s="41"/>
      <c r="U6" s="42"/>
      <c r="V6" s="43"/>
      <c r="W6" s="44"/>
      <c r="X6" s="44"/>
      <c r="Y6" s="44"/>
      <c r="Z6" s="47"/>
      <c r="AA6" s="85"/>
      <c r="AB6" s="44"/>
      <c r="AC6" s="44"/>
      <c r="AD6" s="44"/>
      <c r="AE6" s="45"/>
      <c r="AF6" s="43"/>
      <c r="AG6" s="44"/>
      <c r="AH6" s="44"/>
      <c r="AI6" s="44"/>
      <c r="AJ6" s="47"/>
      <c r="AK6" s="85"/>
      <c r="AL6" s="44"/>
      <c r="AM6" s="44"/>
      <c r="AN6" s="44"/>
      <c r="AO6" s="45"/>
      <c r="AP6" s="43"/>
      <c r="AQ6" s="44"/>
      <c r="AR6" s="44"/>
      <c r="AS6" s="44"/>
      <c r="AT6" s="47"/>
      <c r="AU6" s="8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56"/>
      <c r="BO6" s="43"/>
      <c r="BP6" s="44"/>
      <c r="BQ6" s="45"/>
    </row>
    <row r="7" spans="1:69" ht="13.5" customHeight="1" x14ac:dyDescent="0.2">
      <c r="A7" s="84"/>
      <c r="B7" s="44"/>
      <c r="C7" s="51"/>
      <c r="D7" s="84"/>
      <c r="E7" s="41"/>
      <c r="F7" s="51"/>
      <c r="G7" s="84"/>
      <c r="H7" s="41"/>
      <c r="I7" s="41"/>
      <c r="J7" s="41"/>
      <c r="K7" s="42"/>
      <c r="L7" s="40"/>
      <c r="M7" s="41"/>
      <c r="N7" s="41"/>
      <c r="O7" s="41"/>
      <c r="P7" s="51"/>
      <c r="Q7" s="84"/>
      <c r="R7" s="41"/>
      <c r="S7" s="41"/>
      <c r="T7" s="41"/>
      <c r="U7" s="42"/>
      <c r="V7" s="43"/>
      <c r="W7" s="44"/>
      <c r="X7" s="44"/>
      <c r="Y7" s="44"/>
      <c r="Z7" s="47"/>
      <c r="AA7" s="85"/>
      <c r="AB7" s="44"/>
      <c r="AC7" s="44"/>
      <c r="AD7" s="44"/>
      <c r="AE7" s="45"/>
      <c r="AF7" s="43"/>
      <c r="AG7" s="44"/>
      <c r="AH7" s="44"/>
      <c r="AI7" s="44"/>
      <c r="AJ7" s="47"/>
      <c r="AK7" s="85"/>
      <c r="AL7" s="44"/>
      <c r="AM7" s="44"/>
      <c r="AN7" s="44"/>
      <c r="AO7" s="45"/>
      <c r="AP7" s="43"/>
      <c r="AQ7" s="44"/>
      <c r="AR7" s="44"/>
      <c r="AS7" s="44"/>
      <c r="AT7" s="47"/>
      <c r="AU7" s="60" t="s">
        <v>18</v>
      </c>
      <c r="AV7" s="35"/>
      <c r="AW7" s="35"/>
      <c r="AX7" s="35"/>
      <c r="AY7" s="36"/>
      <c r="AZ7" s="60" t="s">
        <v>19</v>
      </c>
      <c r="BA7" s="35"/>
      <c r="BB7" s="35"/>
      <c r="BC7" s="35"/>
      <c r="BD7" s="36"/>
      <c r="BE7" s="60" t="s">
        <v>20</v>
      </c>
      <c r="BF7" s="35"/>
      <c r="BG7" s="35"/>
      <c r="BH7" s="35"/>
      <c r="BI7" s="36"/>
      <c r="BJ7" s="60" t="s">
        <v>21</v>
      </c>
      <c r="BK7" s="35"/>
      <c r="BL7" s="35"/>
      <c r="BM7" s="35"/>
      <c r="BN7" s="36"/>
      <c r="BO7" s="43"/>
      <c r="BP7" s="44"/>
      <c r="BQ7" s="45"/>
    </row>
    <row r="8" spans="1:69" x14ac:dyDescent="0.2">
      <c r="A8" s="84"/>
      <c r="B8" s="44"/>
      <c r="C8" s="51"/>
      <c r="D8" s="84" t="s">
        <v>22</v>
      </c>
      <c r="E8" s="48" t="s">
        <v>22</v>
      </c>
      <c r="F8" s="47" t="s">
        <v>23</v>
      </c>
      <c r="G8" s="52" t="s">
        <v>24</v>
      </c>
      <c r="H8" s="50"/>
      <c r="I8" s="50" t="s">
        <v>25</v>
      </c>
      <c r="J8" s="50"/>
      <c r="K8" s="42" t="s">
        <v>26</v>
      </c>
      <c r="L8" s="49" t="s">
        <v>24</v>
      </c>
      <c r="M8" s="50"/>
      <c r="N8" s="50" t="s">
        <v>25</v>
      </c>
      <c r="O8" s="50"/>
      <c r="P8" s="51" t="s">
        <v>26</v>
      </c>
      <c r="Q8" s="52" t="s">
        <v>24</v>
      </c>
      <c r="R8" s="50"/>
      <c r="S8" s="50" t="s">
        <v>25</v>
      </c>
      <c r="T8" s="50"/>
      <c r="U8" s="42" t="s">
        <v>26</v>
      </c>
      <c r="V8" s="49" t="s">
        <v>24</v>
      </c>
      <c r="W8" s="50"/>
      <c r="X8" s="50" t="s">
        <v>25</v>
      </c>
      <c r="Y8" s="50"/>
      <c r="Z8" s="51" t="s">
        <v>26</v>
      </c>
      <c r="AA8" s="52" t="s">
        <v>24</v>
      </c>
      <c r="AB8" s="50"/>
      <c r="AC8" s="50" t="s">
        <v>25</v>
      </c>
      <c r="AD8" s="50"/>
      <c r="AE8" s="42" t="s">
        <v>26</v>
      </c>
      <c r="AF8" s="49" t="s">
        <v>24</v>
      </c>
      <c r="AG8" s="50"/>
      <c r="AH8" s="50" t="s">
        <v>25</v>
      </c>
      <c r="AI8" s="50"/>
      <c r="AJ8" s="51" t="s">
        <v>26</v>
      </c>
      <c r="AK8" s="52" t="s">
        <v>24</v>
      </c>
      <c r="AL8" s="50"/>
      <c r="AM8" s="50" t="s">
        <v>25</v>
      </c>
      <c r="AN8" s="50"/>
      <c r="AO8" s="42" t="s">
        <v>26</v>
      </c>
      <c r="AP8" s="49" t="s">
        <v>24</v>
      </c>
      <c r="AQ8" s="50"/>
      <c r="AR8" s="50" t="s">
        <v>25</v>
      </c>
      <c r="AS8" s="50"/>
      <c r="AT8" s="51" t="s">
        <v>26</v>
      </c>
      <c r="AU8" s="52" t="s">
        <v>24</v>
      </c>
      <c r="AV8" s="50"/>
      <c r="AW8" s="50" t="s">
        <v>25</v>
      </c>
      <c r="AX8" s="50"/>
      <c r="AY8" s="42" t="s">
        <v>26</v>
      </c>
      <c r="AZ8" s="52" t="s">
        <v>24</v>
      </c>
      <c r="BA8" s="50"/>
      <c r="BB8" s="50" t="s">
        <v>25</v>
      </c>
      <c r="BC8" s="50"/>
      <c r="BD8" s="42" t="s">
        <v>26</v>
      </c>
      <c r="BE8" s="52" t="s">
        <v>24</v>
      </c>
      <c r="BF8" s="50"/>
      <c r="BG8" s="50" t="s">
        <v>25</v>
      </c>
      <c r="BH8" s="50"/>
      <c r="BI8" s="42" t="s">
        <v>26</v>
      </c>
      <c r="BJ8" s="52" t="s">
        <v>24</v>
      </c>
      <c r="BK8" s="50"/>
      <c r="BL8" s="50" t="s">
        <v>25</v>
      </c>
      <c r="BM8" s="50"/>
      <c r="BN8" s="42" t="s">
        <v>26</v>
      </c>
      <c r="BO8" s="49" t="s">
        <v>24</v>
      </c>
      <c r="BP8" s="50"/>
      <c r="BQ8" s="53" t="s">
        <v>25</v>
      </c>
    </row>
    <row r="9" spans="1:69" x14ac:dyDescent="0.2">
      <c r="A9" s="84"/>
      <c r="B9" s="44"/>
      <c r="C9" s="51"/>
      <c r="D9" s="84"/>
      <c r="E9" s="48" t="s">
        <v>27</v>
      </c>
      <c r="F9" s="47"/>
      <c r="G9" s="55" t="s">
        <v>28</v>
      </c>
      <c r="H9" s="126" t="s">
        <v>28</v>
      </c>
      <c r="I9" s="41" t="s">
        <v>29</v>
      </c>
      <c r="J9" s="41" t="s">
        <v>30</v>
      </c>
      <c r="K9" s="42"/>
      <c r="L9" s="54" t="s">
        <v>28</v>
      </c>
      <c r="M9" s="126" t="s">
        <v>28</v>
      </c>
      <c r="N9" s="41" t="s">
        <v>29</v>
      </c>
      <c r="O9" s="41" t="s">
        <v>30</v>
      </c>
      <c r="P9" s="51"/>
      <c r="Q9" s="55" t="s">
        <v>28</v>
      </c>
      <c r="R9" s="126" t="s">
        <v>28</v>
      </c>
      <c r="S9" s="41" t="s">
        <v>29</v>
      </c>
      <c r="T9" s="41" t="s">
        <v>30</v>
      </c>
      <c r="U9" s="42"/>
      <c r="V9" s="54" t="s">
        <v>28</v>
      </c>
      <c r="W9" s="126" t="s">
        <v>28</v>
      </c>
      <c r="X9" s="41" t="s">
        <v>29</v>
      </c>
      <c r="Y9" s="41" t="s">
        <v>30</v>
      </c>
      <c r="Z9" s="51"/>
      <c r="AA9" s="55" t="s">
        <v>28</v>
      </c>
      <c r="AB9" s="126" t="s">
        <v>28</v>
      </c>
      <c r="AC9" s="41" t="s">
        <v>29</v>
      </c>
      <c r="AD9" s="41" t="s">
        <v>30</v>
      </c>
      <c r="AE9" s="42"/>
      <c r="AF9" s="54" t="s">
        <v>28</v>
      </c>
      <c r="AG9" s="126" t="s">
        <v>28</v>
      </c>
      <c r="AH9" s="41" t="s">
        <v>29</v>
      </c>
      <c r="AI9" s="41" t="s">
        <v>30</v>
      </c>
      <c r="AJ9" s="51"/>
      <c r="AK9" s="55" t="s">
        <v>28</v>
      </c>
      <c r="AL9" s="126" t="s">
        <v>28</v>
      </c>
      <c r="AM9" s="41" t="s">
        <v>29</v>
      </c>
      <c r="AN9" s="41" t="s">
        <v>30</v>
      </c>
      <c r="AO9" s="42"/>
      <c r="AP9" s="54" t="s">
        <v>28</v>
      </c>
      <c r="AQ9" s="126" t="s">
        <v>28</v>
      </c>
      <c r="AR9" s="41" t="s">
        <v>29</v>
      </c>
      <c r="AS9" s="41" t="s">
        <v>30</v>
      </c>
      <c r="AT9" s="51"/>
      <c r="AU9" s="55" t="s">
        <v>28</v>
      </c>
      <c r="AV9" s="126" t="s">
        <v>28</v>
      </c>
      <c r="AW9" s="41" t="s">
        <v>29</v>
      </c>
      <c r="AX9" s="41" t="s">
        <v>30</v>
      </c>
      <c r="AY9" s="42"/>
      <c r="AZ9" s="55" t="s">
        <v>28</v>
      </c>
      <c r="BA9" s="126" t="s">
        <v>28</v>
      </c>
      <c r="BB9" s="41" t="s">
        <v>29</v>
      </c>
      <c r="BC9" s="41" t="s">
        <v>30</v>
      </c>
      <c r="BD9" s="42"/>
      <c r="BE9" s="55" t="s">
        <v>28</v>
      </c>
      <c r="BF9" s="126" t="s">
        <v>28</v>
      </c>
      <c r="BG9" s="41" t="s">
        <v>29</v>
      </c>
      <c r="BH9" s="41" t="s">
        <v>30</v>
      </c>
      <c r="BI9" s="42"/>
      <c r="BJ9" s="55" t="s">
        <v>28</v>
      </c>
      <c r="BK9" s="126" t="s">
        <v>28</v>
      </c>
      <c r="BL9" s="41" t="s">
        <v>29</v>
      </c>
      <c r="BM9" s="41" t="s">
        <v>30</v>
      </c>
      <c r="BN9" s="42"/>
      <c r="BO9" s="54" t="s">
        <v>28</v>
      </c>
      <c r="BP9" s="126" t="s">
        <v>28</v>
      </c>
      <c r="BQ9" s="42" t="s">
        <v>29</v>
      </c>
    </row>
    <row r="10" spans="1:69" x14ac:dyDescent="0.2">
      <c r="A10" s="84"/>
      <c r="B10" s="44"/>
      <c r="C10" s="51"/>
      <c r="D10" s="84"/>
      <c r="E10" s="48"/>
      <c r="F10" s="47"/>
      <c r="G10" s="55"/>
      <c r="H10" s="126"/>
      <c r="I10" s="41"/>
      <c r="J10" s="41"/>
      <c r="K10" s="42"/>
      <c r="L10" s="54"/>
      <c r="M10" s="126"/>
      <c r="N10" s="41"/>
      <c r="O10" s="41"/>
      <c r="P10" s="51"/>
      <c r="Q10" s="55"/>
      <c r="R10" s="126"/>
      <c r="S10" s="41"/>
      <c r="T10" s="41"/>
      <c r="U10" s="42"/>
      <c r="V10" s="54"/>
      <c r="W10" s="126"/>
      <c r="X10" s="41"/>
      <c r="Y10" s="41"/>
      <c r="Z10" s="51"/>
      <c r="AA10" s="55"/>
      <c r="AB10" s="126"/>
      <c r="AC10" s="41"/>
      <c r="AD10" s="41"/>
      <c r="AE10" s="42"/>
      <c r="AF10" s="54"/>
      <c r="AG10" s="126"/>
      <c r="AH10" s="41"/>
      <c r="AI10" s="41"/>
      <c r="AJ10" s="51"/>
      <c r="AK10" s="55"/>
      <c r="AL10" s="126"/>
      <c r="AM10" s="41"/>
      <c r="AN10" s="41"/>
      <c r="AO10" s="42"/>
      <c r="AP10" s="54"/>
      <c r="AQ10" s="126"/>
      <c r="AR10" s="41"/>
      <c r="AS10" s="41"/>
      <c r="AT10" s="51"/>
      <c r="AU10" s="55"/>
      <c r="AV10" s="126"/>
      <c r="AW10" s="41"/>
      <c r="AX10" s="41"/>
      <c r="AY10" s="42"/>
      <c r="AZ10" s="55"/>
      <c r="BA10" s="126"/>
      <c r="BB10" s="41"/>
      <c r="BC10" s="41"/>
      <c r="BD10" s="42"/>
      <c r="BE10" s="55"/>
      <c r="BF10" s="126"/>
      <c r="BG10" s="41"/>
      <c r="BH10" s="41"/>
      <c r="BI10" s="42"/>
      <c r="BJ10" s="55"/>
      <c r="BK10" s="126"/>
      <c r="BL10" s="41"/>
      <c r="BM10" s="41"/>
      <c r="BN10" s="42"/>
      <c r="BO10" s="54"/>
      <c r="BP10" s="126"/>
      <c r="BQ10" s="42"/>
    </row>
    <row r="11" spans="1:69" ht="13.5" thickBot="1" x14ac:dyDescent="0.25">
      <c r="A11" s="87"/>
      <c r="B11" s="88"/>
      <c r="C11" s="89"/>
      <c r="D11" s="87"/>
      <c r="E11" s="90">
        <v>0.2</v>
      </c>
      <c r="F11" s="91"/>
      <c r="G11" s="92" t="s">
        <v>31</v>
      </c>
      <c r="H11" s="127" t="s">
        <v>32</v>
      </c>
      <c r="I11" s="61"/>
      <c r="J11" s="61"/>
      <c r="K11" s="62"/>
      <c r="L11" s="93" t="s">
        <v>31</v>
      </c>
      <c r="M11" s="127" t="s">
        <v>32</v>
      </c>
      <c r="N11" s="61"/>
      <c r="O11" s="61"/>
      <c r="P11" s="89"/>
      <c r="Q11" s="92" t="s">
        <v>31</v>
      </c>
      <c r="R11" s="127" t="s">
        <v>32</v>
      </c>
      <c r="S11" s="61"/>
      <c r="T11" s="61"/>
      <c r="U11" s="62"/>
      <c r="V11" s="93" t="s">
        <v>31</v>
      </c>
      <c r="W11" s="127" t="s">
        <v>32</v>
      </c>
      <c r="X11" s="61"/>
      <c r="Y11" s="61"/>
      <c r="Z11" s="89"/>
      <c r="AA11" s="92" t="s">
        <v>31</v>
      </c>
      <c r="AB11" s="127" t="s">
        <v>32</v>
      </c>
      <c r="AC11" s="61"/>
      <c r="AD11" s="61"/>
      <c r="AE11" s="62"/>
      <c r="AF11" s="93" t="s">
        <v>31</v>
      </c>
      <c r="AG11" s="127" t="s">
        <v>32</v>
      </c>
      <c r="AH11" s="61"/>
      <c r="AI11" s="61"/>
      <c r="AJ11" s="89"/>
      <c r="AK11" s="92" t="s">
        <v>31</v>
      </c>
      <c r="AL11" s="127" t="s">
        <v>32</v>
      </c>
      <c r="AM11" s="61"/>
      <c r="AN11" s="61"/>
      <c r="AO11" s="62"/>
      <c r="AP11" s="93" t="s">
        <v>31</v>
      </c>
      <c r="AQ11" s="127" t="s">
        <v>32</v>
      </c>
      <c r="AR11" s="61"/>
      <c r="AS11" s="61"/>
      <c r="AT11" s="89"/>
      <c r="AU11" s="92" t="s">
        <v>31</v>
      </c>
      <c r="AV11" s="127" t="s">
        <v>32</v>
      </c>
      <c r="AW11" s="61"/>
      <c r="AX11" s="61"/>
      <c r="AY11" s="62"/>
      <c r="AZ11" s="92" t="s">
        <v>31</v>
      </c>
      <c r="BA11" s="127" t="s">
        <v>32</v>
      </c>
      <c r="BB11" s="61"/>
      <c r="BC11" s="61"/>
      <c r="BD11" s="62"/>
      <c r="BE11" s="92" t="s">
        <v>31</v>
      </c>
      <c r="BF11" s="127" t="s">
        <v>32</v>
      </c>
      <c r="BG11" s="61"/>
      <c r="BH11" s="61"/>
      <c r="BI11" s="62"/>
      <c r="BJ11" s="92" t="s">
        <v>31</v>
      </c>
      <c r="BK11" s="127" t="s">
        <v>32</v>
      </c>
      <c r="BL11" s="61"/>
      <c r="BM11" s="61"/>
      <c r="BN11" s="62"/>
      <c r="BO11" s="93" t="s">
        <v>31</v>
      </c>
      <c r="BP11" s="127" t="s">
        <v>32</v>
      </c>
      <c r="BQ11" s="62"/>
    </row>
    <row r="12" spans="1:69" ht="13.5" thickBot="1" x14ac:dyDescent="0.25">
      <c r="A12" s="94">
        <v>1</v>
      </c>
      <c r="B12" s="95">
        <v>2</v>
      </c>
      <c r="C12" s="63">
        <v>3</v>
      </c>
      <c r="D12" s="96">
        <v>4</v>
      </c>
      <c r="E12" s="66">
        <v>5</v>
      </c>
      <c r="F12" s="97">
        <v>6</v>
      </c>
      <c r="G12" s="68">
        <v>7</v>
      </c>
      <c r="H12" s="65">
        <v>8</v>
      </c>
      <c r="I12" s="66">
        <v>9</v>
      </c>
      <c r="J12" s="66">
        <v>10</v>
      </c>
      <c r="K12" s="67"/>
      <c r="L12" s="64">
        <v>11</v>
      </c>
      <c r="M12" s="65">
        <v>12</v>
      </c>
      <c r="N12" s="66">
        <v>13</v>
      </c>
      <c r="O12" s="66">
        <v>14</v>
      </c>
      <c r="P12" s="63"/>
      <c r="Q12" s="68">
        <v>15</v>
      </c>
      <c r="R12" s="65">
        <v>16</v>
      </c>
      <c r="S12" s="66">
        <v>17</v>
      </c>
      <c r="T12" s="66">
        <v>18</v>
      </c>
      <c r="U12" s="67"/>
      <c r="V12" s="64">
        <v>19</v>
      </c>
      <c r="W12" s="65">
        <v>20</v>
      </c>
      <c r="X12" s="66">
        <v>21</v>
      </c>
      <c r="Y12" s="66">
        <v>22</v>
      </c>
      <c r="Z12" s="63"/>
      <c r="AA12" s="68">
        <v>23</v>
      </c>
      <c r="AB12" s="65">
        <v>24</v>
      </c>
      <c r="AC12" s="66">
        <v>25</v>
      </c>
      <c r="AD12" s="66">
        <v>25</v>
      </c>
      <c r="AE12" s="67"/>
      <c r="AF12" s="64">
        <v>27</v>
      </c>
      <c r="AG12" s="65">
        <v>28</v>
      </c>
      <c r="AH12" s="66">
        <v>29</v>
      </c>
      <c r="AI12" s="66">
        <v>30</v>
      </c>
      <c r="AJ12" s="63"/>
      <c r="AK12" s="68">
        <v>31</v>
      </c>
      <c r="AL12" s="65">
        <v>32</v>
      </c>
      <c r="AM12" s="66">
        <v>33</v>
      </c>
      <c r="AN12" s="66">
        <v>34</v>
      </c>
      <c r="AO12" s="67"/>
      <c r="AP12" s="64">
        <v>35</v>
      </c>
      <c r="AQ12" s="65">
        <v>36</v>
      </c>
      <c r="AR12" s="66">
        <v>37</v>
      </c>
      <c r="AS12" s="66">
        <v>38</v>
      </c>
      <c r="AT12" s="63"/>
      <c r="AU12" s="68">
        <v>39</v>
      </c>
      <c r="AV12" s="65">
        <v>40</v>
      </c>
      <c r="AW12" s="66">
        <v>41</v>
      </c>
      <c r="AX12" s="66">
        <v>42</v>
      </c>
      <c r="AY12" s="67"/>
      <c r="AZ12" s="68">
        <v>43</v>
      </c>
      <c r="BA12" s="65">
        <v>44</v>
      </c>
      <c r="BB12" s="66">
        <v>45</v>
      </c>
      <c r="BC12" s="66">
        <v>46</v>
      </c>
      <c r="BD12" s="67"/>
      <c r="BE12" s="68">
        <v>47</v>
      </c>
      <c r="BF12" s="65">
        <v>48</v>
      </c>
      <c r="BG12" s="66">
        <v>49</v>
      </c>
      <c r="BH12" s="66">
        <v>50</v>
      </c>
      <c r="BI12" s="67"/>
      <c r="BJ12" s="68">
        <v>51</v>
      </c>
      <c r="BK12" s="65">
        <v>52</v>
      </c>
      <c r="BL12" s="66">
        <v>53</v>
      </c>
      <c r="BM12" s="66">
        <v>54</v>
      </c>
      <c r="BN12" s="67"/>
      <c r="BO12" s="64">
        <v>55</v>
      </c>
      <c r="BP12" s="65">
        <v>56</v>
      </c>
      <c r="BQ12" s="67">
        <v>57</v>
      </c>
    </row>
    <row r="13" spans="1:69" x14ac:dyDescent="0.2">
      <c r="A13" s="118">
        <v>5</v>
      </c>
      <c r="B13" s="121" t="s">
        <v>39</v>
      </c>
      <c r="C13" s="122" t="s">
        <v>40</v>
      </c>
      <c r="D13" s="33">
        <v>364</v>
      </c>
      <c r="E13" s="10">
        <f>D13*20%</f>
        <v>72.8</v>
      </c>
      <c r="F13" s="9">
        <v>336</v>
      </c>
      <c r="G13" s="98">
        <f>[1]JUN!H50</f>
        <v>35</v>
      </c>
      <c r="H13" s="57">
        <v>27</v>
      </c>
      <c r="I13" s="99">
        <f>H13+[1]JUN!I50</f>
        <v>227</v>
      </c>
      <c r="J13" s="100">
        <f>I13/D13*100</f>
        <v>62.362637362637365</v>
      </c>
      <c r="K13" s="101"/>
      <c r="L13" s="102">
        <f>[1]JUN!M50</f>
        <v>21</v>
      </c>
      <c r="M13" s="57">
        <v>33</v>
      </c>
      <c r="N13" s="99">
        <f>M13+[1]JUN!N50</f>
        <v>201</v>
      </c>
      <c r="O13" s="100">
        <f>+N13/D13*100</f>
        <v>55.219780219780226</v>
      </c>
      <c r="P13" s="103"/>
      <c r="Q13" s="98">
        <f>[1]JUN!R50</f>
        <v>21</v>
      </c>
      <c r="R13" s="57">
        <v>33</v>
      </c>
      <c r="S13" s="99">
        <f>R13+[1]JUN!S50</f>
        <v>200</v>
      </c>
      <c r="T13" s="104">
        <f t="shared" ref="T13:T20" si="0">+S13/D13*100</f>
        <v>54.945054945054949</v>
      </c>
      <c r="U13" s="101"/>
      <c r="V13" s="102">
        <f>[1]JUN!W50</f>
        <v>13</v>
      </c>
      <c r="W13" s="57">
        <v>10</v>
      </c>
      <c r="X13" s="99">
        <f>W13+[1]JUN!X50</f>
        <v>72</v>
      </c>
      <c r="Y13" s="100">
        <f>X13/D13*100</f>
        <v>19.780219780219781</v>
      </c>
      <c r="Z13" s="103"/>
      <c r="AA13" s="98">
        <f>[1]JUN!AB50</f>
        <v>13</v>
      </c>
      <c r="AB13" s="57">
        <v>10</v>
      </c>
      <c r="AC13" s="99">
        <f>AB13+[1]JUN!AC50</f>
        <v>72</v>
      </c>
      <c r="AD13" s="100">
        <f>AC13/D13*100</f>
        <v>19.780219780219781</v>
      </c>
      <c r="AE13" s="101"/>
      <c r="AF13" s="102">
        <f>[1]JUN!AG50</f>
        <v>0</v>
      </c>
      <c r="AG13" s="57">
        <v>4</v>
      </c>
      <c r="AH13" s="99">
        <f>AG13+[1]JUN!AH50</f>
        <v>36</v>
      </c>
      <c r="AI13" s="100">
        <f>AH13/E13*100</f>
        <v>49.450549450549453</v>
      </c>
      <c r="AJ13" s="103"/>
      <c r="AK13" s="98">
        <f>[1]JUN!AL50</f>
        <v>30</v>
      </c>
      <c r="AL13" s="57">
        <v>24</v>
      </c>
      <c r="AM13" s="99">
        <f>AL13+[1]JUN!AM50</f>
        <v>187</v>
      </c>
      <c r="AN13" s="100">
        <f>AM13/F13*100</f>
        <v>55.654761904761905</v>
      </c>
      <c r="AO13" s="101"/>
      <c r="AP13" s="102">
        <f>[1]JUN!AQ50</f>
        <v>30</v>
      </c>
      <c r="AQ13" s="57">
        <v>24</v>
      </c>
      <c r="AR13" s="99">
        <f>AQ13+[1]JUN!AR50</f>
        <v>187</v>
      </c>
      <c r="AS13" s="100">
        <f>AR13/F13*100</f>
        <v>55.654761904761905</v>
      </c>
      <c r="AT13" s="103"/>
      <c r="AU13" s="98">
        <f>[1]JUN!AV50</f>
        <v>30</v>
      </c>
      <c r="AV13" s="57">
        <v>24</v>
      </c>
      <c r="AW13" s="99">
        <f>AV13+[1]JUN!AW50</f>
        <v>183</v>
      </c>
      <c r="AX13" s="100">
        <f>AW13/F13*100</f>
        <v>54.464285714285708</v>
      </c>
      <c r="AY13" s="101"/>
      <c r="AZ13" s="98">
        <f>[1]JUN!BA50</f>
        <v>30</v>
      </c>
      <c r="BA13" s="57">
        <v>24</v>
      </c>
      <c r="BB13" s="99">
        <f>BA13+[1]JUN!BB50</f>
        <v>183</v>
      </c>
      <c r="BC13" s="100">
        <f>BB13/F13*100</f>
        <v>54.464285714285708</v>
      </c>
      <c r="BD13" s="101"/>
      <c r="BE13" s="98">
        <f>[1]JUN!BF50</f>
        <v>30</v>
      </c>
      <c r="BF13" s="57">
        <v>20</v>
      </c>
      <c r="BG13" s="99">
        <f>BF13+[1]JUN!BG50</f>
        <v>176</v>
      </c>
      <c r="BH13" s="100">
        <f>BG13/F13*100</f>
        <v>52.380952380952387</v>
      </c>
      <c r="BI13" s="101"/>
      <c r="BJ13" s="98">
        <f>[1]JUN!BK50</f>
        <v>32</v>
      </c>
      <c r="BK13" s="57">
        <v>25</v>
      </c>
      <c r="BL13" s="99">
        <f>BK13+[1]JUN!BL50</f>
        <v>175</v>
      </c>
      <c r="BM13" s="100">
        <f>BL13/F13*100</f>
        <v>52.083333333333336</v>
      </c>
      <c r="BN13" s="8"/>
      <c r="BO13" s="102">
        <f>[1]JUN!BP50</f>
        <v>21</v>
      </c>
      <c r="BP13" s="59">
        <v>33</v>
      </c>
      <c r="BQ13" s="58">
        <f>BP13+[1]JUN!BQ50</f>
        <v>196</v>
      </c>
    </row>
    <row r="14" spans="1:69" x14ac:dyDescent="0.2">
      <c r="A14" s="119"/>
      <c r="B14" s="123"/>
      <c r="C14" s="124" t="s">
        <v>41</v>
      </c>
      <c r="D14" s="11">
        <v>168</v>
      </c>
      <c r="E14" s="12">
        <f>D14*20%</f>
        <v>33.6</v>
      </c>
      <c r="F14" s="13">
        <v>155</v>
      </c>
      <c r="G14" s="105">
        <f>[1]JUN!H51</f>
        <v>13</v>
      </c>
      <c r="H14" s="15">
        <v>11</v>
      </c>
      <c r="I14" s="106">
        <f>H14+[1]JUN!I51</f>
        <v>93</v>
      </c>
      <c r="J14" s="69">
        <f>I14/D14*100</f>
        <v>55.357142857142861</v>
      </c>
      <c r="K14" s="70"/>
      <c r="L14" s="107">
        <f>[1]JUN!M51</f>
        <v>5</v>
      </c>
      <c r="M14" s="15">
        <v>9</v>
      </c>
      <c r="N14" s="106">
        <f>M14+[1]JUN!N51</f>
        <v>78</v>
      </c>
      <c r="O14" s="69">
        <f>+N14/D14*100</f>
        <v>46.428571428571431</v>
      </c>
      <c r="P14" s="71"/>
      <c r="Q14" s="105">
        <f>[1]JUN!R51</f>
        <v>7</v>
      </c>
      <c r="R14" s="15">
        <v>8</v>
      </c>
      <c r="S14" s="106">
        <f>R14+[1]JUN!S51</f>
        <v>77</v>
      </c>
      <c r="T14" s="14">
        <f t="shared" si="0"/>
        <v>45.833333333333329</v>
      </c>
      <c r="U14" s="70"/>
      <c r="V14" s="107">
        <f>[1]JUN!W51</f>
        <v>2</v>
      </c>
      <c r="W14" s="15">
        <v>2</v>
      </c>
      <c r="X14" s="106">
        <f>W14+[1]JUN!X51</f>
        <v>14</v>
      </c>
      <c r="Y14" s="69">
        <f>X14/D14*100</f>
        <v>8.3333333333333321</v>
      </c>
      <c r="Z14" s="71"/>
      <c r="AA14" s="105">
        <f>[1]JUN!AB51</f>
        <v>2</v>
      </c>
      <c r="AB14" s="15">
        <v>4</v>
      </c>
      <c r="AC14" s="106">
        <f>AB14+[1]JUN!AC51</f>
        <v>16</v>
      </c>
      <c r="AD14" s="69">
        <f>AC14/D14*100</f>
        <v>9.5238095238095237</v>
      </c>
      <c r="AE14" s="70"/>
      <c r="AF14" s="107">
        <f>[1]JUN!AG51</f>
        <v>2</v>
      </c>
      <c r="AG14" s="15">
        <v>1</v>
      </c>
      <c r="AH14" s="106">
        <f>AG14+[1]JUN!AH51</f>
        <v>20</v>
      </c>
      <c r="AI14" s="69">
        <f>AH14/E14*100</f>
        <v>59.523809523809526</v>
      </c>
      <c r="AJ14" s="71"/>
      <c r="AK14" s="105">
        <f>[1]JUN!AL51</f>
        <v>12</v>
      </c>
      <c r="AL14" s="15">
        <v>5</v>
      </c>
      <c r="AM14" s="106">
        <f>AL14+[1]JUN!AM51</f>
        <v>78</v>
      </c>
      <c r="AN14" s="69">
        <f>AM14/F14*100</f>
        <v>50.322580645161288</v>
      </c>
      <c r="AO14" s="70"/>
      <c r="AP14" s="107">
        <f>[1]JUN!AQ51</f>
        <v>12</v>
      </c>
      <c r="AQ14" s="15">
        <v>5</v>
      </c>
      <c r="AR14" s="106">
        <f>AQ14+[1]JUN!AR51</f>
        <v>78</v>
      </c>
      <c r="AS14" s="69">
        <f>AR14/F14*100</f>
        <v>50.322580645161288</v>
      </c>
      <c r="AT14" s="71"/>
      <c r="AU14" s="105">
        <f>[1]JUN!AV51</f>
        <v>12</v>
      </c>
      <c r="AV14" s="15">
        <v>5</v>
      </c>
      <c r="AW14" s="106">
        <f>AV14+[1]JUN!AW51</f>
        <v>78</v>
      </c>
      <c r="AX14" s="69">
        <f>AW14/F14*100</f>
        <v>50.322580645161288</v>
      </c>
      <c r="AY14" s="70"/>
      <c r="AZ14" s="105">
        <f>[1]JUN!BA51</f>
        <v>12</v>
      </c>
      <c r="BA14" s="15">
        <v>5</v>
      </c>
      <c r="BB14" s="106">
        <f>BA14+[1]JUN!BB51</f>
        <v>78</v>
      </c>
      <c r="BC14" s="69">
        <f>BB14/F14*100</f>
        <v>50.322580645161288</v>
      </c>
      <c r="BD14" s="70"/>
      <c r="BE14" s="105">
        <f>[1]JUN!BF51</f>
        <v>16</v>
      </c>
      <c r="BF14" s="15">
        <v>1</v>
      </c>
      <c r="BG14" s="106">
        <f>BF14+[1]JUN!BG51</f>
        <v>78</v>
      </c>
      <c r="BH14" s="69">
        <f>BG14/F14*100</f>
        <v>50.322580645161288</v>
      </c>
      <c r="BI14" s="70"/>
      <c r="BJ14" s="105">
        <f>[1]JUN!BK51</f>
        <v>16</v>
      </c>
      <c r="BK14" s="15">
        <v>1</v>
      </c>
      <c r="BL14" s="106">
        <f>BK14+[1]JUN!BL51</f>
        <v>78</v>
      </c>
      <c r="BM14" s="69">
        <f>BL14/F14*100</f>
        <v>50.322580645161288</v>
      </c>
      <c r="BN14" s="13"/>
      <c r="BO14" s="107">
        <f>[1]JUN!BP51</f>
        <v>5</v>
      </c>
      <c r="BP14" s="16">
        <v>6</v>
      </c>
      <c r="BQ14" s="17">
        <f>BP14+[1]JUN!BQ51</f>
        <v>67</v>
      </c>
    </row>
    <row r="15" spans="1:69" x14ac:dyDescent="0.2">
      <c r="A15" s="119"/>
      <c r="B15" s="123"/>
      <c r="C15" s="124" t="s">
        <v>42</v>
      </c>
      <c r="D15" s="11">
        <v>185</v>
      </c>
      <c r="E15" s="12">
        <f>D15*20%</f>
        <v>37</v>
      </c>
      <c r="F15" s="13">
        <v>170</v>
      </c>
      <c r="G15" s="105">
        <f>[1]JUN!H52</f>
        <v>24</v>
      </c>
      <c r="H15" s="15">
        <v>19</v>
      </c>
      <c r="I15" s="106">
        <f>H15+[1]JUN!I52</f>
        <v>84</v>
      </c>
      <c r="J15" s="69">
        <f>I15/D15*100</f>
        <v>45.405405405405411</v>
      </c>
      <c r="K15" s="70"/>
      <c r="L15" s="107">
        <f>[1]JUN!M52</f>
        <v>15</v>
      </c>
      <c r="M15" s="15">
        <v>12</v>
      </c>
      <c r="N15" s="106">
        <f>M15+[1]JUN!N52</f>
        <v>83</v>
      </c>
      <c r="O15" s="69">
        <f>+N15/D15*100</f>
        <v>44.86486486486487</v>
      </c>
      <c r="P15" s="71"/>
      <c r="Q15" s="105">
        <f>[1]JUN!R52</f>
        <v>23</v>
      </c>
      <c r="R15" s="15">
        <v>7</v>
      </c>
      <c r="S15" s="106">
        <f>R15+[1]JUN!S52</f>
        <v>68</v>
      </c>
      <c r="T15" s="14">
        <f t="shared" si="0"/>
        <v>36.756756756756758</v>
      </c>
      <c r="U15" s="70"/>
      <c r="V15" s="107">
        <f>[1]JUN!W52</f>
        <v>8</v>
      </c>
      <c r="W15" s="15">
        <v>5</v>
      </c>
      <c r="X15" s="106">
        <f>W15+[1]JUN!X52</f>
        <v>24</v>
      </c>
      <c r="Y15" s="69">
        <f>X15/D15*100</f>
        <v>12.972972972972974</v>
      </c>
      <c r="Z15" s="71"/>
      <c r="AA15" s="105">
        <f>[1]JUN!AB52</f>
        <v>8</v>
      </c>
      <c r="AB15" s="15">
        <v>5</v>
      </c>
      <c r="AC15" s="106">
        <f>AB15+[1]JUN!AC52</f>
        <v>26</v>
      </c>
      <c r="AD15" s="69">
        <f>AC15/D15*100</f>
        <v>14.054054054054054</v>
      </c>
      <c r="AE15" s="70"/>
      <c r="AF15" s="107">
        <f>[1]JUN!AG52</f>
        <v>3</v>
      </c>
      <c r="AG15" s="15">
        <v>2</v>
      </c>
      <c r="AH15" s="106">
        <f>AG15+[1]JUN!AH52</f>
        <v>22</v>
      </c>
      <c r="AI15" s="69">
        <f>AH15/E15*100</f>
        <v>59.45945945945946</v>
      </c>
      <c r="AJ15" s="71"/>
      <c r="AK15" s="105">
        <f>[1]JUN!AL52</f>
        <v>16</v>
      </c>
      <c r="AL15" s="15">
        <v>11</v>
      </c>
      <c r="AM15" s="106">
        <f>AL15+[1]JUN!AM52</f>
        <v>79</v>
      </c>
      <c r="AN15" s="69">
        <f>AM15/F15*100</f>
        <v>46.470588235294116</v>
      </c>
      <c r="AO15" s="70"/>
      <c r="AP15" s="107">
        <f>[1]JUN!AQ52</f>
        <v>16</v>
      </c>
      <c r="AQ15" s="15">
        <v>11</v>
      </c>
      <c r="AR15" s="106">
        <f>AQ15+[1]JUN!AR52</f>
        <v>79</v>
      </c>
      <c r="AS15" s="69">
        <f>AR15/F15*100</f>
        <v>46.470588235294116</v>
      </c>
      <c r="AT15" s="71"/>
      <c r="AU15" s="105">
        <f>[1]JUN!AV52</f>
        <v>16</v>
      </c>
      <c r="AV15" s="15">
        <v>11</v>
      </c>
      <c r="AW15" s="106">
        <f>AV15+[1]JUN!AW52</f>
        <v>79</v>
      </c>
      <c r="AX15" s="69">
        <f>AW15/F15*100</f>
        <v>46.470588235294116</v>
      </c>
      <c r="AY15" s="70"/>
      <c r="AZ15" s="105">
        <f>[1]JUN!BA52</f>
        <v>17</v>
      </c>
      <c r="BA15" s="15">
        <v>9</v>
      </c>
      <c r="BB15" s="106">
        <f>BA15+[1]JUN!BB52</f>
        <v>76</v>
      </c>
      <c r="BC15" s="69">
        <f>BB15/F15*100</f>
        <v>44.705882352941181</v>
      </c>
      <c r="BD15" s="70"/>
      <c r="BE15" s="105">
        <f>[1]JUN!BF52</f>
        <v>16</v>
      </c>
      <c r="BF15" s="15">
        <v>9</v>
      </c>
      <c r="BG15" s="106">
        <f>BF15+[1]JUN!BG52</f>
        <v>74</v>
      </c>
      <c r="BH15" s="69">
        <f>BG15/F15*100</f>
        <v>43.529411764705884</v>
      </c>
      <c r="BI15" s="70"/>
      <c r="BJ15" s="105">
        <f>[1]JUN!BK52</f>
        <v>16</v>
      </c>
      <c r="BK15" s="15">
        <v>9</v>
      </c>
      <c r="BL15" s="106">
        <f>BK15+[1]JUN!BL52</f>
        <v>74</v>
      </c>
      <c r="BM15" s="69">
        <f>BL15/F15*100</f>
        <v>43.529411764705884</v>
      </c>
      <c r="BN15" s="13"/>
      <c r="BO15" s="107">
        <f>[1]JUN!BP52</f>
        <v>15</v>
      </c>
      <c r="BP15" s="16">
        <v>9</v>
      </c>
      <c r="BQ15" s="17">
        <f>BP15+[1]JUN!BQ52</f>
        <v>75</v>
      </c>
    </row>
    <row r="16" spans="1:69" x14ac:dyDescent="0.2">
      <c r="A16" s="119"/>
      <c r="B16" s="123"/>
      <c r="C16" s="124" t="s">
        <v>43</v>
      </c>
      <c r="D16" s="11">
        <v>283</v>
      </c>
      <c r="E16" s="12">
        <f>D16*20%</f>
        <v>56.6</v>
      </c>
      <c r="F16" s="13">
        <v>261</v>
      </c>
      <c r="G16" s="105">
        <f>[1]JUN!H53</f>
        <v>22</v>
      </c>
      <c r="H16" s="15">
        <v>33</v>
      </c>
      <c r="I16" s="106">
        <f>H16+[1]JUN!I53</f>
        <v>136</v>
      </c>
      <c r="J16" s="69">
        <f>I16/D16*100</f>
        <v>48.056537102473499</v>
      </c>
      <c r="K16" s="70"/>
      <c r="L16" s="107">
        <f>[1]JUN!M53</f>
        <v>25</v>
      </c>
      <c r="M16" s="15">
        <v>31</v>
      </c>
      <c r="N16" s="106">
        <f>M16+[1]JUN!N53</f>
        <v>149</v>
      </c>
      <c r="O16" s="69">
        <f>+N16/D16*100</f>
        <v>52.650176678445227</v>
      </c>
      <c r="P16" s="71"/>
      <c r="Q16" s="105">
        <f>[1]JUN!R53</f>
        <v>20</v>
      </c>
      <c r="R16" s="15">
        <v>31</v>
      </c>
      <c r="S16" s="106">
        <f>R16+[1]JUN!S53</f>
        <v>125</v>
      </c>
      <c r="T16" s="14">
        <f t="shared" si="0"/>
        <v>44.169611307420489</v>
      </c>
      <c r="U16" s="70"/>
      <c r="V16" s="107">
        <f>[1]JUN!W53</f>
        <v>5</v>
      </c>
      <c r="W16" s="15">
        <v>5</v>
      </c>
      <c r="X16" s="106">
        <f>W16+[1]JUN!X53</f>
        <v>30</v>
      </c>
      <c r="Y16" s="69">
        <f>X16/D16*100</f>
        <v>10.600706713780919</v>
      </c>
      <c r="Z16" s="71"/>
      <c r="AA16" s="105">
        <f>[1]JUN!AB53</f>
        <v>5</v>
      </c>
      <c r="AB16" s="15">
        <v>11</v>
      </c>
      <c r="AC16" s="106">
        <f>AB16+[1]JUN!AC53</f>
        <v>45</v>
      </c>
      <c r="AD16" s="69">
        <f>AC16/D16*100</f>
        <v>15.901060070671377</v>
      </c>
      <c r="AE16" s="70"/>
      <c r="AF16" s="107">
        <f>[1]JUN!AG53</f>
        <v>2</v>
      </c>
      <c r="AG16" s="15">
        <v>5</v>
      </c>
      <c r="AH16" s="106">
        <f>AG16+[1]JUN!AH53</f>
        <v>29</v>
      </c>
      <c r="AI16" s="69">
        <f>AH16/E16*100</f>
        <v>51.236749116607768</v>
      </c>
      <c r="AJ16" s="71"/>
      <c r="AK16" s="105">
        <f>[1]JUN!AL53</f>
        <v>8</v>
      </c>
      <c r="AL16" s="15">
        <v>27</v>
      </c>
      <c r="AM16" s="106">
        <f>AL16+[1]JUN!AM53</f>
        <v>107</v>
      </c>
      <c r="AN16" s="69">
        <f>AM16/F16*100</f>
        <v>40.996168582375482</v>
      </c>
      <c r="AO16" s="70"/>
      <c r="AP16" s="107">
        <f>[1]JUN!AQ53</f>
        <v>8</v>
      </c>
      <c r="AQ16" s="15">
        <v>27</v>
      </c>
      <c r="AR16" s="106">
        <f>AQ16+[1]JUN!AR53</f>
        <v>107</v>
      </c>
      <c r="AS16" s="69">
        <f>AR16/F16*100</f>
        <v>40.996168582375482</v>
      </c>
      <c r="AT16" s="71"/>
      <c r="AU16" s="105">
        <f>[1]JUN!AV53</f>
        <v>8</v>
      </c>
      <c r="AV16" s="15">
        <v>27</v>
      </c>
      <c r="AW16" s="106">
        <f>AV16+[1]JUN!AW53</f>
        <v>107</v>
      </c>
      <c r="AX16" s="69">
        <f>AW16/F16*100</f>
        <v>40.996168582375482</v>
      </c>
      <c r="AY16" s="70"/>
      <c r="AZ16" s="105">
        <f>[1]JUN!BA53</f>
        <v>8</v>
      </c>
      <c r="BA16" s="15">
        <v>27</v>
      </c>
      <c r="BB16" s="106">
        <f>BA16+[1]JUN!BB53</f>
        <v>107</v>
      </c>
      <c r="BC16" s="69">
        <f>BB16/F16*100</f>
        <v>40.996168582375482</v>
      </c>
      <c r="BD16" s="70"/>
      <c r="BE16" s="105">
        <f>[1]JUN!BF53</f>
        <v>8</v>
      </c>
      <c r="BF16" s="15">
        <v>25</v>
      </c>
      <c r="BG16" s="106">
        <f>BF16+[1]JUN!BG53</f>
        <v>110</v>
      </c>
      <c r="BH16" s="69">
        <f>BG16/F16*100</f>
        <v>42.145593869731798</v>
      </c>
      <c r="BI16" s="70"/>
      <c r="BJ16" s="105">
        <f>[1]JUN!BK53</f>
        <v>11</v>
      </c>
      <c r="BK16" s="15">
        <v>23</v>
      </c>
      <c r="BL16" s="106">
        <f>BK16+[1]JUN!BL53</f>
        <v>111</v>
      </c>
      <c r="BM16" s="69">
        <f>BL16/F16*100</f>
        <v>42.528735632183903</v>
      </c>
      <c r="BN16" s="13"/>
      <c r="BO16" s="107">
        <f>[1]JUN!BP53</f>
        <v>15</v>
      </c>
      <c r="BP16" s="16">
        <v>15</v>
      </c>
      <c r="BQ16" s="17">
        <f>BP16+[1]JUN!BQ53</f>
        <v>101</v>
      </c>
    </row>
    <row r="17" spans="1:69" x14ac:dyDescent="0.2">
      <c r="A17" s="119"/>
      <c r="B17" s="123"/>
      <c r="C17" s="108" t="s">
        <v>33</v>
      </c>
      <c r="D17" s="18">
        <f>SUM(D13:D16)</f>
        <v>1000</v>
      </c>
      <c r="E17" s="19">
        <f>SUM(E13:E16)</f>
        <v>200</v>
      </c>
      <c r="F17" s="20">
        <f>SUM(F13:F16)</f>
        <v>922</v>
      </c>
      <c r="G17" s="74">
        <f>[1]JUN!H54</f>
        <v>94</v>
      </c>
      <c r="H17" s="22">
        <f>SUM(H13:H16)</f>
        <v>90</v>
      </c>
      <c r="I17" s="73">
        <f>H17+[1]JUN!I54</f>
        <v>540</v>
      </c>
      <c r="J17" s="73">
        <f>I17/D17*100</f>
        <v>54</v>
      </c>
      <c r="K17" s="128"/>
      <c r="L17" s="72">
        <f>[1]JUN!M54</f>
        <v>66</v>
      </c>
      <c r="M17" s="22">
        <f>SUM(M13:M16)</f>
        <v>85</v>
      </c>
      <c r="N17" s="73">
        <f>M17+[1]JUN!N54</f>
        <v>511</v>
      </c>
      <c r="O17" s="73">
        <f>+N17/D17*100</f>
        <v>51.1</v>
      </c>
      <c r="P17" s="129"/>
      <c r="Q17" s="74">
        <f>[1]JUN!R54</f>
        <v>71</v>
      </c>
      <c r="R17" s="22">
        <f>SUM(R13:R16)</f>
        <v>79</v>
      </c>
      <c r="S17" s="73">
        <f>R17+[1]JUN!S54</f>
        <v>470</v>
      </c>
      <c r="T17" s="19">
        <f t="shared" si="0"/>
        <v>47</v>
      </c>
      <c r="U17" s="128"/>
      <c r="V17" s="72">
        <f>[1]JUN!W54</f>
        <v>28</v>
      </c>
      <c r="W17" s="22">
        <f>SUM(W13:W16)</f>
        <v>22</v>
      </c>
      <c r="X17" s="73">
        <f>W17+[1]JUN!X54</f>
        <v>140</v>
      </c>
      <c r="Y17" s="73">
        <f>X17/D17*100</f>
        <v>14.000000000000002</v>
      </c>
      <c r="Z17" s="129"/>
      <c r="AA17" s="74">
        <f>[1]JUN!AB54</f>
        <v>28</v>
      </c>
      <c r="AB17" s="22">
        <f>SUM(AB13:AB16)</f>
        <v>30</v>
      </c>
      <c r="AC17" s="73">
        <f>AB17+[1]JUN!AC54</f>
        <v>159</v>
      </c>
      <c r="AD17" s="73">
        <f>AC17/D17*100</f>
        <v>15.9</v>
      </c>
      <c r="AE17" s="128"/>
      <c r="AF17" s="72">
        <f>[1]JUN!AG54</f>
        <v>7</v>
      </c>
      <c r="AG17" s="22">
        <f>SUM(AG13:AG16)</f>
        <v>12</v>
      </c>
      <c r="AH17" s="73">
        <f>AG17+[1]JUN!AH54</f>
        <v>107</v>
      </c>
      <c r="AI17" s="73">
        <f>AH17/E17*100</f>
        <v>53.5</v>
      </c>
      <c r="AJ17" s="129"/>
      <c r="AK17" s="74">
        <f>[1]JUN!AL54</f>
        <v>66</v>
      </c>
      <c r="AL17" s="22">
        <f>SUM(AL13:AL16)</f>
        <v>67</v>
      </c>
      <c r="AM17" s="73">
        <f>AL17+[1]JUN!AM54</f>
        <v>451</v>
      </c>
      <c r="AN17" s="73">
        <f>AM17/F17*100</f>
        <v>48.915401301518443</v>
      </c>
      <c r="AO17" s="128"/>
      <c r="AP17" s="72">
        <f>[1]JUN!AQ54</f>
        <v>66</v>
      </c>
      <c r="AQ17" s="22">
        <f>SUM(AQ13:AQ16)</f>
        <v>67</v>
      </c>
      <c r="AR17" s="73">
        <f>AQ17+[1]JUN!AR54</f>
        <v>451</v>
      </c>
      <c r="AS17" s="73">
        <f>AR17/F17*100</f>
        <v>48.915401301518443</v>
      </c>
      <c r="AT17" s="129"/>
      <c r="AU17" s="74">
        <f>[1]JUN!AV54</f>
        <v>66</v>
      </c>
      <c r="AV17" s="22">
        <f>SUM(AV13:AV16)</f>
        <v>67</v>
      </c>
      <c r="AW17" s="73">
        <f>AV17+[1]JUN!AW54</f>
        <v>447</v>
      </c>
      <c r="AX17" s="73">
        <f>AW17/F17*100</f>
        <v>48.481561822125812</v>
      </c>
      <c r="AY17" s="128"/>
      <c r="AZ17" s="74">
        <f>[1]JUN!BA54</f>
        <v>67</v>
      </c>
      <c r="BA17" s="22">
        <f>SUM(BA13:BA16)</f>
        <v>65</v>
      </c>
      <c r="BB17" s="73">
        <f>BA17+[1]JUN!BB54</f>
        <v>444</v>
      </c>
      <c r="BC17" s="73">
        <f>BB17/F17*100</f>
        <v>48.156182212581342</v>
      </c>
      <c r="BD17" s="128"/>
      <c r="BE17" s="74">
        <f>[1]JUN!BF54</f>
        <v>70</v>
      </c>
      <c r="BF17" s="22">
        <f>SUM(BF13:BF16)</f>
        <v>55</v>
      </c>
      <c r="BG17" s="73">
        <f>BF17+[1]JUN!BG54</f>
        <v>438</v>
      </c>
      <c r="BH17" s="73">
        <f>BG17/F17*100</f>
        <v>47.505422993492409</v>
      </c>
      <c r="BI17" s="128"/>
      <c r="BJ17" s="74">
        <f>[1]JUN!BK54</f>
        <v>75</v>
      </c>
      <c r="BK17" s="22">
        <f>SUM(BK13:BK16)</f>
        <v>58</v>
      </c>
      <c r="BL17" s="73">
        <f>BK17+[1]JUN!BL54</f>
        <v>438</v>
      </c>
      <c r="BM17" s="73">
        <f>BL17/F17*100</f>
        <v>47.505422993492409</v>
      </c>
      <c r="BN17" s="20"/>
      <c r="BO17" s="72">
        <f>[1]JUN!BP54</f>
        <v>56</v>
      </c>
      <c r="BP17" s="22">
        <f>SUM(BP13:BP16)</f>
        <v>63</v>
      </c>
      <c r="BQ17" s="109">
        <f>BP17+[1]JUN!BQ54</f>
        <v>439</v>
      </c>
    </row>
    <row r="18" spans="1:69" x14ac:dyDescent="0.2">
      <c r="A18" s="119"/>
      <c r="B18" s="123"/>
      <c r="C18" s="110" t="s">
        <v>34</v>
      </c>
      <c r="D18" s="23"/>
      <c r="E18" s="24"/>
      <c r="F18" s="25"/>
      <c r="G18" s="105">
        <f>[1]JUN!H55</f>
        <v>0</v>
      </c>
      <c r="H18" s="15"/>
      <c r="I18" s="106">
        <f>H18+[1]JUN!I55</f>
        <v>0</v>
      </c>
      <c r="J18" s="75"/>
      <c r="K18" s="76"/>
      <c r="L18" s="107">
        <f>[1]JUN!M55</f>
        <v>0</v>
      </c>
      <c r="M18" s="15"/>
      <c r="N18" s="106">
        <f>M18+[1]JUN!N55</f>
        <v>0</v>
      </c>
      <c r="O18" s="75"/>
      <c r="P18" s="77"/>
      <c r="Q18" s="105">
        <f>[1]JUN!R55</f>
        <v>0</v>
      </c>
      <c r="R18" s="15"/>
      <c r="S18" s="106">
        <f>R18+[1]JUN!S55</f>
        <v>0</v>
      </c>
      <c r="T18" s="14"/>
      <c r="U18" s="76"/>
      <c r="V18" s="107">
        <f>[1]JUN!W55</f>
        <v>0</v>
      </c>
      <c r="W18" s="15"/>
      <c r="X18" s="106">
        <f>W18+[1]JUN!X55</f>
        <v>0</v>
      </c>
      <c r="Y18" s="75"/>
      <c r="Z18" s="77"/>
      <c r="AA18" s="105">
        <f>[1]JUN!AB55</f>
        <v>0</v>
      </c>
      <c r="AB18" s="15"/>
      <c r="AC18" s="106">
        <f>AB18+[1]JUN!AC55</f>
        <v>0</v>
      </c>
      <c r="AD18" s="75"/>
      <c r="AE18" s="76"/>
      <c r="AF18" s="107">
        <f>[1]JUN!AG55</f>
        <v>0</v>
      </c>
      <c r="AG18" s="15"/>
      <c r="AH18" s="106">
        <f>AG18+[1]JUN!AH55</f>
        <v>0</v>
      </c>
      <c r="AI18" s="75"/>
      <c r="AJ18" s="77"/>
      <c r="AK18" s="105">
        <f>[1]JUN!AL55</f>
        <v>0</v>
      </c>
      <c r="AL18" s="15"/>
      <c r="AM18" s="106">
        <f>AL18+[1]JUN!AM55</f>
        <v>0</v>
      </c>
      <c r="AN18" s="75"/>
      <c r="AO18" s="76"/>
      <c r="AP18" s="107">
        <f>[1]JUN!AQ55</f>
        <v>0</v>
      </c>
      <c r="AQ18" s="15"/>
      <c r="AR18" s="106">
        <f>AQ18+[1]JUN!AR55</f>
        <v>0</v>
      </c>
      <c r="AS18" s="75"/>
      <c r="AT18" s="77"/>
      <c r="AU18" s="105">
        <f>[1]JUN!AV55</f>
        <v>0</v>
      </c>
      <c r="AV18" s="15"/>
      <c r="AW18" s="106">
        <f>AV18+[1]JUN!AW55</f>
        <v>0</v>
      </c>
      <c r="AX18" s="75"/>
      <c r="AY18" s="76"/>
      <c r="AZ18" s="105">
        <f>[1]JUN!BA55</f>
        <v>0</v>
      </c>
      <c r="BA18" s="15"/>
      <c r="BB18" s="106">
        <f>BA18+[1]JUN!BB55</f>
        <v>0</v>
      </c>
      <c r="BC18" s="75"/>
      <c r="BD18" s="76"/>
      <c r="BE18" s="105">
        <f>[1]JUN!BF55</f>
        <v>0</v>
      </c>
      <c r="BF18" s="15"/>
      <c r="BG18" s="106">
        <f>BF18+[1]JUN!BG55</f>
        <v>0</v>
      </c>
      <c r="BH18" s="75"/>
      <c r="BI18" s="76"/>
      <c r="BJ18" s="105">
        <f>[1]JUN!BK55</f>
        <v>0</v>
      </c>
      <c r="BK18" s="15"/>
      <c r="BL18" s="106">
        <f>BK18+[1]JUN!BL55</f>
        <v>0</v>
      </c>
      <c r="BM18" s="75"/>
      <c r="BN18" s="25"/>
      <c r="BO18" s="107">
        <f>[1]JUN!BP55</f>
        <v>0</v>
      </c>
      <c r="BP18" s="15"/>
      <c r="BQ18" s="17">
        <f>BP18+[1]JUN!BQ55</f>
        <v>0</v>
      </c>
    </row>
    <row r="19" spans="1:69" x14ac:dyDescent="0.2">
      <c r="A19" s="119"/>
      <c r="B19" s="123"/>
      <c r="C19" s="111" t="s">
        <v>35</v>
      </c>
      <c r="D19" s="23"/>
      <c r="E19" s="24"/>
      <c r="F19" s="25"/>
      <c r="G19" s="105">
        <f>[1]JUN!H56</f>
        <v>0</v>
      </c>
      <c r="H19" s="15"/>
      <c r="I19" s="106">
        <f>H19+[1]JUN!I56</f>
        <v>0</v>
      </c>
      <c r="J19" s="75"/>
      <c r="K19" s="76"/>
      <c r="L19" s="107">
        <f>[1]JUN!M56</f>
        <v>0</v>
      </c>
      <c r="M19" s="15"/>
      <c r="N19" s="106">
        <f>M19+[1]JUN!N56</f>
        <v>0</v>
      </c>
      <c r="O19" s="75"/>
      <c r="P19" s="77"/>
      <c r="Q19" s="105">
        <f>[1]JUN!R56</f>
        <v>0</v>
      </c>
      <c r="R19" s="15"/>
      <c r="S19" s="106">
        <f>R19+[1]JUN!S56</f>
        <v>0</v>
      </c>
      <c r="T19" s="14"/>
      <c r="U19" s="76"/>
      <c r="V19" s="107">
        <f>[1]JUN!W56</f>
        <v>0</v>
      </c>
      <c r="W19" s="15"/>
      <c r="X19" s="106">
        <f>W19+[1]JUN!X56</f>
        <v>0</v>
      </c>
      <c r="Y19" s="75"/>
      <c r="Z19" s="77"/>
      <c r="AA19" s="105">
        <f>[1]JUN!AB56</f>
        <v>0</v>
      </c>
      <c r="AB19" s="15"/>
      <c r="AC19" s="106">
        <f>AB19+[1]JUN!AC56</f>
        <v>0</v>
      </c>
      <c r="AD19" s="75"/>
      <c r="AE19" s="76"/>
      <c r="AF19" s="107">
        <f>[1]JUN!AG56</f>
        <v>0</v>
      </c>
      <c r="AG19" s="15"/>
      <c r="AH19" s="106">
        <f>AG19+[1]JUN!AH56</f>
        <v>0</v>
      </c>
      <c r="AI19" s="75"/>
      <c r="AJ19" s="77"/>
      <c r="AK19" s="105">
        <f>[1]JUN!AL56</f>
        <v>0</v>
      </c>
      <c r="AL19" s="15"/>
      <c r="AM19" s="106">
        <f>AL19+[1]JUN!AM56</f>
        <v>0</v>
      </c>
      <c r="AN19" s="75"/>
      <c r="AO19" s="76"/>
      <c r="AP19" s="107">
        <f>[1]JUN!AQ56</f>
        <v>0</v>
      </c>
      <c r="AQ19" s="15"/>
      <c r="AR19" s="106">
        <f>AQ19+[1]JUN!AR56</f>
        <v>0</v>
      </c>
      <c r="AS19" s="75"/>
      <c r="AT19" s="77"/>
      <c r="AU19" s="105">
        <f>[1]JUN!AV56</f>
        <v>0</v>
      </c>
      <c r="AV19" s="15"/>
      <c r="AW19" s="106">
        <f>AV19+[1]JUN!AW56</f>
        <v>0</v>
      </c>
      <c r="AX19" s="75"/>
      <c r="AY19" s="76"/>
      <c r="AZ19" s="105">
        <f>[1]JUN!BA56</f>
        <v>0</v>
      </c>
      <c r="BA19" s="15"/>
      <c r="BB19" s="106">
        <f>BA19+[1]JUN!BB56</f>
        <v>0</v>
      </c>
      <c r="BC19" s="75"/>
      <c r="BD19" s="76"/>
      <c r="BE19" s="105">
        <f>[1]JUN!BF56</f>
        <v>0</v>
      </c>
      <c r="BF19" s="15"/>
      <c r="BG19" s="106">
        <f>BF19+[1]JUN!BG56</f>
        <v>0</v>
      </c>
      <c r="BH19" s="75"/>
      <c r="BI19" s="76"/>
      <c r="BJ19" s="105">
        <f>[1]JUN!BK56</f>
        <v>0</v>
      </c>
      <c r="BK19" s="15"/>
      <c r="BL19" s="106">
        <f>BK19+[1]JUN!BL56</f>
        <v>0</v>
      </c>
      <c r="BM19" s="75"/>
      <c r="BN19" s="25"/>
      <c r="BO19" s="107">
        <f>[1]JUN!BP56</f>
        <v>0</v>
      </c>
      <c r="BP19" s="15"/>
      <c r="BQ19" s="17">
        <f>BP19+[1]JUN!BQ56</f>
        <v>0</v>
      </c>
    </row>
    <row r="20" spans="1:69" x14ac:dyDescent="0.2">
      <c r="A20" s="119"/>
      <c r="B20" s="123"/>
      <c r="C20" s="108" t="s">
        <v>36</v>
      </c>
      <c r="D20" s="26">
        <f>SUM(D17:D19)</f>
        <v>1000</v>
      </c>
      <c r="E20" s="27">
        <f>SUM(E17:E19)</f>
        <v>200</v>
      </c>
      <c r="F20" s="21">
        <f>SUM(F17:F19)</f>
        <v>922</v>
      </c>
      <c r="G20" s="74">
        <f>[1]JUN!H57</f>
        <v>94</v>
      </c>
      <c r="H20" s="22">
        <f>SUM(H17:H19)</f>
        <v>90</v>
      </c>
      <c r="I20" s="73">
        <f>H20+[1]JUN!I57</f>
        <v>540</v>
      </c>
      <c r="J20" s="73">
        <f>I20/D20*100</f>
        <v>54</v>
      </c>
      <c r="K20" s="128"/>
      <c r="L20" s="72">
        <f>[1]JUN!M57</f>
        <v>66</v>
      </c>
      <c r="M20" s="22">
        <f>SUM(M17:M19)</f>
        <v>85</v>
      </c>
      <c r="N20" s="73">
        <f>M20+[1]JUN!N57</f>
        <v>511</v>
      </c>
      <c r="O20" s="73">
        <f>+N20/D20*100</f>
        <v>51.1</v>
      </c>
      <c r="P20" s="129"/>
      <c r="Q20" s="74">
        <f>[1]JUN!R57</f>
        <v>71</v>
      </c>
      <c r="R20" s="22">
        <f>SUM(R17:R19)</f>
        <v>79</v>
      </c>
      <c r="S20" s="73">
        <f>R20+[1]JUN!S57</f>
        <v>470</v>
      </c>
      <c r="T20" s="19">
        <f t="shared" si="0"/>
        <v>47</v>
      </c>
      <c r="U20" s="128"/>
      <c r="V20" s="72">
        <f>[1]JUN!W57</f>
        <v>28</v>
      </c>
      <c r="W20" s="22">
        <f>SUM(W17:W19)</f>
        <v>22</v>
      </c>
      <c r="X20" s="73">
        <f>W20+[1]JUN!X57</f>
        <v>140</v>
      </c>
      <c r="Y20" s="73">
        <f>X20/D20*100</f>
        <v>14.000000000000002</v>
      </c>
      <c r="Z20" s="129"/>
      <c r="AA20" s="74">
        <f>[1]JUN!AB57</f>
        <v>28</v>
      </c>
      <c r="AB20" s="22">
        <f>SUM(AB17:AB19)</f>
        <v>30</v>
      </c>
      <c r="AC20" s="73">
        <f>AB20+[1]JUN!AC57</f>
        <v>159</v>
      </c>
      <c r="AD20" s="73">
        <f>AC20/D20*100</f>
        <v>15.9</v>
      </c>
      <c r="AE20" s="128"/>
      <c r="AF20" s="72">
        <f>[1]JUN!AG57</f>
        <v>7</v>
      </c>
      <c r="AG20" s="22">
        <f>SUM(AG17:AG19)</f>
        <v>12</v>
      </c>
      <c r="AH20" s="73">
        <f>AG20+[1]JUN!AH57</f>
        <v>107</v>
      </c>
      <c r="AI20" s="73">
        <f>AH20/E20*100</f>
        <v>53.5</v>
      </c>
      <c r="AJ20" s="129"/>
      <c r="AK20" s="74">
        <f>[1]JUN!AL57</f>
        <v>66</v>
      </c>
      <c r="AL20" s="22">
        <f>SUM(AL17:AL19)</f>
        <v>67</v>
      </c>
      <c r="AM20" s="73">
        <f>AL20+[1]JUN!AM57</f>
        <v>451</v>
      </c>
      <c r="AN20" s="73">
        <f>AM20/F20*100</f>
        <v>48.915401301518443</v>
      </c>
      <c r="AO20" s="128"/>
      <c r="AP20" s="72">
        <f>[1]JUN!AQ57</f>
        <v>66</v>
      </c>
      <c r="AQ20" s="22">
        <f>SUM(AQ17:AQ19)</f>
        <v>67</v>
      </c>
      <c r="AR20" s="73">
        <f>AQ20+[1]JUN!AR57</f>
        <v>451</v>
      </c>
      <c r="AS20" s="73">
        <f>AR20/F20*100</f>
        <v>48.915401301518443</v>
      </c>
      <c r="AT20" s="129"/>
      <c r="AU20" s="74">
        <f>[1]JUN!AV57</f>
        <v>66</v>
      </c>
      <c r="AV20" s="22">
        <f>SUM(AV17:AV19)</f>
        <v>67</v>
      </c>
      <c r="AW20" s="73">
        <f>AV20+[1]JUN!AW57</f>
        <v>447</v>
      </c>
      <c r="AX20" s="73">
        <f>AW20/F17*100</f>
        <v>48.481561822125812</v>
      </c>
      <c r="AY20" s="128"/>
      <c r="AZ20" s="74">
        <f>[1]JUN!BA57</f>
        <v>67</v>
      </c>
      <c r="BA20" s="22">
        <f>SUM(BA17:BA19)</f>
        <v>65</v>
      </c>
      <c r="BB20" s="73">
        <f>BA20+[1]JUN!BB57</f>
        <v>444</v>
      </c>
      <c r="BC20" s="73">
        <f>BB20/F17*100</f>
        <v>48.156182212581342</v>
      </c>
      <c r="BD20" s="128"/>
      <c r="BE20" s="74">
        <f>[1]JUN!BF57</f>
        <v>70</v>
      </c>
      <c r="BF20" s="22">
        <f>SUM(BF17:BF19)</f>
        <v>55</v>
      </c>
      <c r="BG20" s="73">
        <f>BF20+[1]JUN!BG57</f>
        <v>438</v>
      </c>
      <c r="BH20" s="73">
        <f>BG20/F17*100</f>
        <v>47.505422993492409</v>
      </c>
      <c r="BI20" s="128"/>
      <c r="BJ20" s="74">
        <f>[1]JUN!BK57</f>
        <v>75</v>
      </c>
      <c r="BK20" s="22">
        <f>SUM(BK17:BK19)</f>
        <v>58</v>
      </c>
      <c r="BL20" s="73">
        <f>BK20+[1]JUN!BL57</f>
        <v>438</v>
      </c>
      <c r="BM20" s="73">
        <f>BL20/F20*100</f>
        <v>47.505422993492409</v>
      </c>
      <c r="BN20" s="20"/>
      <c r="BO20" s="72">
        <f>[1]JUN!BP57</f>
        <v>56</v>
      </c>
      <c r="BP20" s="22">
        <f>SUM(BP17:BP19)</f>
        <v>63</v>
      </c>
      <c r="BQ20" s="109">
        <f>BP20+[1]JUN!BQ57</f>
        <v>439</v>
      </c>
    </row>
    <row r="21" spans="1:69" x14ac:dyDescent="0.2">
      <c r="A21" s="119"/>
      <c r="B21" s="123"/>
      <c r="C21" s="112" t="s">
        <v>37</v>
      </c>
      <c r="D21" s="23"/>
      <c r="E21" s="24"/>
      <c r="F21" s="25"/>
      <c r="G21" s="105">
        <f>[1]JUN!H58</f>
        <v>0</v>
      </c>
      <c r="H21" s="15"/>
      <c r="I21" s="106">
        <f>H21+[1]JUN!I58</f>
        <v>0</v>
      </c>
      <c r="J21" s="75"/>
      <c r="K21" s="76"/>
      <c r="L21" s="107">
        <f>[1]JUN!M58</f>
        <v>0</v>
      </c>
      <c r="M21" s="15"/>
      <c r="N21" s="106">
        <f>M21+[1]JUN!N58</f>
        <v>0</v>
      </c>
      <c r="O21" s="75"/>
      <c r="P21" s="77"/>
      <c r="Q21" s="105">
        <f>[1]JUN!R58</f>
        <v>0</v>
      </c>
      <c r="R21" s="15"/>
      <c r="S21" s="106">
        <f>R21+[1]JUN!S58</f>
        <v>0</v>
      </c>
      <c r="T21" s="14"/>
      <c r="U21" s="76"/>
      <c r="V21" s="107">
        <f>[1]JUN!W58</f>
        <v>0</v>
      </c>
      <c r="W21" s="15"/>
      <c r="X21" s="106">
        <f>W21+[1]JUN!X58</f>
        <v>0</v>
      </c>
      <c r="Y21" s="75"/>
      <c r="Z21" s="77"/>
      <c r="AA21" s="105">
        <f>[1]JUN!AB58</f>
        <v>0</v>
      </c>
      <c r="AB21" s="15"/>
      <c r="AC21" s="106">
        <f>AB21+[1]JUN!AC58</f>
        <v>0</v>
      </c>
      <c r="AD21" s="75"/>
      <c r="AE21" s="76"/>
      <c r="AF21" s="107">
        <f>[1]JUN!AG58</f>
        <v>0</v>
      </c>
      <c r="AG21" s="15"/>
      <c r="AH21" s="106">
        <f>AG21+[1]JUN!AH58</f>
        <v>0</v>
      </c>
      <c r="AI21" s="75"/>
      <c r="AJ21" s="77"/>
      <c r="AK21" s="105">
        <f>[1]JUN!AL58</f>
        <v>0</v>
      </c>
      <c r="AL21" s="15"/>
      <c r="AM21" s="106">
        <f>AL21+[1]JUN!AM58</f>
        <v>0</v>
      </c>
      <c r="AN21" s="75"/>
      <c r="AO21" s="76"/>
      <c r="AP21" s="107">
        <f>[1]JUN!AQ58</f>
        <v>0</v>
      </c>
      <c r="AQ21" s="15"/>
      <c r="AR21" s="106">
        <f>AQ21+[1]JUN!AR58</f>
        <v>0</v>
      </c>
      <c r="AS21" s="75"/>
      <c r="AT21" s="77"/>
      <c r="AU21" s="105">
        <f>[1]JUN!AV58</f>
        <v>0</v>
      </c>
      <c r="AV21" s="15"/>
      <c r="AW21" s="106">
        <f>AV21+[1]JUN!AW58</f>
        <v>0</v>
      </c>
      <c r="AX21" s="75"/>
      <c r="AY21" s="76"/>
      <c r="AZ21" s="105">
        <f>[1]JUN!BA58</f>
        <v>0</v>
      </c>
      <c r="BA21" s="15"/>
      <c r="BB21" s="106">
        <f>BA21+[1]JUN!BB58</f>
        <v>0</v>
      </c>
      <c r="BC21" s="75"/>
      <c r="BD21" s="76"/>
      <c r="BE21" s="105">
        <f>[1]JUN!BF58</f>
        <v>0</v>
      </c>
      <c r="BF21" s="15"/>
      <c r="BG21" s="106">
        <f>BF21+[1]JUN!BG58</f>
        <v>0</v>
      </c>
      <c r="BH21" s="75"/>
      <c r="BI21" s="76"/>
      <c r="BJ21" s="105">
        <f>[1]JUN!BK58</f>
        <v>0</v>
      </c>
      <c r="BK21" s="15"/>
      <c r="BL21" s="106">
        <f>BK21+[1]JUN!BL58</f>
        <v>0</v>
      </c>
      <c r="BM21" s="75"/>
      <c r="BN21" s="25"/>
      <c r="BO21" s="107">
        <f>[1]JUN!BP58</f>
        <v>0</v>
      </c>
      <c r="BP21" s="15"/>
      <c r="BQ21" s="17">
        <f>BP21+[1]JUN!BQ58</f>
        <v>0</v>
      </c>
    </row>
    <row r="22" spans="1:69" ht="13.5" thickBot="1" x14ac:dyDescent="0.25">
      <c r="A22" s="120"/>
      <c r="B22" s="125"/>
      <c r="C22" s="113" t="s">
        <v>38</v>
      </c>
      <c r="D22" s="28"/>
      <c r="E22" s="29"/>
      <c r="F22" s="30"/>
      <c r="G22" s="114">
        <f>[1]JUN!H59</f>
        <v>0</v>
      </c>
      <c r="H22" s="31"/>
      <c r="I22" s="115">
        <f>H22+[1]JUN!I59</f>
        <v>0</v>
      </c>
      <c r="J22" s="78"/>
      <c r="K22" s="79"/>
      <c r="L22" s="116">
        <f>[1]JUN!M59</f>
        <v>0</v>
      </c>
      <c r="M22" s="31"/>
      <c r="N22" s="115">
        <f>M22+[1]JUN!N59</f>
        <v>0</v>
      </c>
      <c r="O22" s="78"/>
      <c r="P22" s="80"/>
      <c r="Q22" s="114">
        <f>[1]JUN!R59</f>
        <v>0</v>
      </c>
      <c r="R22" s="31"/>
      <c r="S22" s="115">
        <f>R22+[1]JUN!S59</f>
        <v>0</v>
      </c>
      <c r="T22" s="32"/>
      <c r="U22" s="79"/>
      <c r="V22" s="116">
        <f>[1]JUN!W59</f>
        <v>0</v>
      </c>
      <c r="W22" s="31"/>
      <c r="X22" s="115">
        <f>W22+[1]JUN!X59</f>
        <v>0</v>
      </c>
      <c r="Y22" s="78"/>
      <c r="Z22" s="80"/>
      <c r="AA22" s="114">
        <f>[1]JUN!AB59</f>
        <v>0</v>
      </c>
      <c r="AB22" s="31"/>
      <c r="AC22" s="115">
        <f>AB22+[1]JUN!AC59</f>
        <v>0</v>
      </c>
      <c r="AD22" s="78"/>
      <c r="AE22" s="79"/>
      <c r="AF22" s="116">
        <f>[1]JUN!AG59</f>
        <v>0</v>
      </c>
      <c r="AG22" s="31"/>
      <c r="AH22" s="115">
        <f>AG22+[1]JUN!AH59</f>
        <v>0</v>
      </c>
      <c r="AI22" s="78"/>
      <c r="AJ22" s="80"/>
      <c r="AK22" s="114">
        <f>[1]JUN!AL59</f>
        <v>0</v>
      </c>
      <c r="AL22" s="31"/>
      <c r="AM22" s="115">
        <f>AL22+[1]JUN!AM59</f>
        <v>0</v>
      </c>
      <c r="AN22" s="78"/>
      <c r="AO22" s="79"/>
      <c r="AP22" s="116">
        <f>[1]JUN!AQ59</f>
        <v>0</v>
      </c>
      <c r="AQ22" s="31"/>
      <c r="AR22" s="115">
        <f>AQ22+[1]JUN!AR59</f>
        <v>0</v>
      </c>
      <c r="AS22" s="78"/>
      <c r="AT22" s="80"/>
      <c r="AU22" s="114">
        <f>[1]JUN!AV59</f>
        <v>0</v>
      </c>
      <c r="AV22" s="31"/>
      <c r="AW22" s="115">
        <f>AV22+[1]JUN!AW59</f>
        <v>0</v>
      </c>
      <c r="AX22" s="78"/>
      <c r="AY22" s="79"/>
      <c r="AZ22" s="114">
        <f>[1]JUN!BA59</f>
        <v>0</v>
      </c>
      <c r="BA22" s="31"/>
      <c r="BB22" s="115">
        <f>BA22+[1]JUN!BB59</f>
        <v>0</v>
      </c>
      <c r="BC22" s="78"/>
      <c r="BD22" s="79"/>
      <c r="BE22" s="114">
        <f>[1]JUN!BF59</f>
        <v>0</v>
      </c>
      <c r="BF22" s="31"/>
      <c r="BG22" s="115">
        <f>BF22+[1]JUN!BG59</f>
        <v>0</v>
      </c>
      <c r="BH22" s="78"/>
      <c r="BI22" s="79"/>
      <c r="BJ22" s="114">
        <f>[1]JUN!BK59</f>
        <v>0</v>
      </c>
      <c r="BK22" s="31"/>
      <c r="BL22" s="115">
        <f>BK22+[1]JUN!BL59</f>
        <v>0</v>
      </c>
      <c r="BM22" s="78"/>
      <c r="BN22" s="30"/>
      <c r="BO22" s="116">
        <f>[1]JUN!BP59</f>
        <v>0</v>
      </c>
      <c r="BP22" s="31"/>
      <c r="BQ22" s="117">
        <f>BP22+[1]JUN!BQ59</f>
        <v>0</v>
      </c>
    </row>
  </sheetData>
  <mergeCells count="84"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2023-02-21T06:17:07Z</dcterms:modified>
</cp:coreProperties>
</file>